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3129318E-C416-4884-B3A1-8C5DBA6FD972}" xr6:coauthVersionLast="47" xr6:coauthVersionMax="47" xr10:uidLastSave="{00000000-0000-0000-0000-000000000000}"/>
  <bookViews>
    <workbookView xWindow="-108" yWindow="-108" windowWidth="23256" windowHeight="12456" firstSheet="6" activeTab="14" xr2:uid="{00000000-000D-0000-FFFF-FFFF00000000}"/>
  </bookViews>
  <sheets>
    <sheet name="Dmart_Sales_Data" sheetId="1" r:id="rId1"/>
    <sheet name="Autofill " sheetId="14" r:id="rId2"/>
    <sheet name="Sheet1" sheetId="2" r:id="rId3"/>
    <sheet name="FlashFill" sheetId="15" r:id="rId4"/>
    <sheet name="Autofill nonadjacent" sheetId="16" r:id="rId5"/>
    <sheet name="CustomList" sheetId="17" r:id="rId6"/>
    <sheet name="1" sheetId="18" r:id="rId7"/>
    <sheet name="2" sheetId="19" r:id="rId8"/>
    <sheet name="3" sheetId="20" r:id="rId9"/>
    <sheet name=" jan sales " sheetId="3" r:id="rId10"/>
    <sheet name="feb sales" sheetId="4" r:id="rId11"/>
    <sheet name="mar sales" sheetId="5" r:id="rId12"/>
    <sheet name="Total Sales" sheetId="6" r:id="rId13"/>
    <sheet name="Maths and Statistical Function" sheetId="7" r:id="rId14"/>
    <sheet name="Logical Function" sheetId="8" r:id="rId15"/>
    <sheet name="North sales" sheetId="9" r:id="rId16"/>
    <sheet name="South sales" sheetId="10" r:id="rId17"/>
    <sheet name="East Sales" sheetId="11" r:id="rId18"/>
    <sheet name="West Sales" sheetId="13" r:id="rId19"/>
    <sheet name="Summery Sales" sheetId="12" r:id="rId20"/>
  </sheets>
  <definedNames>
    <definedName name="_xlnm._FilterDatabase" localSheetId="0" hidden="1">Dmart_Sales_Data!$A$1:$U$1</definedName>
    <definedName name="Allowances">'Logical Function'!$C$33:$C$36</definedName>
    <definedName name="AllSales">Table1[[Jan]:[Mar]]</definedName>
    <definedName name="AMarks">'Logical Function'!$B$2:$D$2</definedName>
    <definedName name="BMarks">'Logical Function'!$B$3:$D$3</definedName>
    <definedName name="CMarks">'Logical Function'!$B$4:$D$4</definedName>
    <definedName name="EnglishMarks">'Logical Function'!$D$2:$D$4</definedName>
    <definedName name="FebSales">Table1[Feb]</definedName>
    <definedName name="gstRate">Sheet1!$F$10</definedName>
    <definedName name="JanSales">Table1[Jan]</definedName>
    <definedName name="MarSales">Table1[Mar]</definedName>
    <definedName name="MathsMarks">'Logical Function'!$B$2:$B$4</definedName>
    <definedName name="NetRevenu">Dmart_Sales_Data!$I$2:$I$15346</definedName>
    <definedName name="Salary">'Logical Function'!$B$33:$B$36</definedName>
    <definedName name="ScienceMarks">'Logical Function'!$C$2:$C$4</definedName>
    <definedName name="Totalprofit">Dmart_Sales_Data!$O$1:$O$15346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21" roundtripDataChecksum="8PaUGtYNBJT3xKVSj/OXBMw+IjKA0SskdD8PyglTCVU="/>
    </ext>
  </extLst>
</workbook>
</file>

<file path=xl/calcChain.xml><?xml version="1.0" encoding="utf-8"?>
<calcChain xmlns="http://schemas.openxmlformats.org/spreadsheetml/2006/main">
  <c r="H2" i="8" l="1"/>
  <c r="C3" i="16"/>
  <c r="C4" i="16"/>
  <c r="C5" i="16"/>
  <c r="C6" i="16"/>
  <c r="C2" i="16"/>
  <c r="S21" i="1" l="1"/>
  <c r="S13" i="1"/>
  <c r="S24" i="1"/>
  <c r="F33" i="8" l="1"/>
  <c r="E33" i="8"/>
  <c r="F25" i="8"/>
  <c r="D29" i="8"/>
  <c r="C29" i="8"/>
  <c r="B29" i="8"/>
  <c r="D6" i="8"/>
  <c r="C6" i="8"/>
  <c r="B6" i="8"/>
  <c r="E4" i="8"/>
  <c r="E3" i="8"/>
  <c r="E2" i="8"/>
  <c r="D7" i="6" l="1"/>
  <c r="D4" i="6"/>
  <c r="D10" i="2"/>
  <c r="C10" i="2"/>
  <c r="D18" i="8"/>
  <c r="D17" i="8"/>
  <c r="F2" i="8"/>
  <c r="G2" i="8" s="1"/>
  <c r="C12" i="8"/>
  <c r="C13" i="8"/>
  <c r="C14" i="8"/>
  <c r="C11" i="8"/>
  <c r="D12" i="8"/>
  <c r="D13" i="8"/>
  <c r="D14" i="8"/>
  <c r="D11" i="8"/>
  <c r="I3" i="8"/>
  <c r="I4" i="8"/>
  <c r="I2" i="8"/>
  <c r="H3" i="8"/>
  <c r="H4" i="8"/>
  <c r="F4" i="8" l="1"/>
  <c r="G4" i="8" s="1"/>
  <c r="F3" i="8"/>
  <c r="G3" i="8" s="1"/>
  <c r="D8" i="7" l="1"/>
  <c r="D7" i="7"/>
  <c r="D6" i="7"/>
  <c r="D5" i="7"/>
  <c r="D4" i="7" l="1"/>
  <c r="D3" i="7" l="1"/>
  <c r="G3" i="7"/>
  <c r="D3" i="5"/>
  <c r="D2" i="4"/>
  <c r="D3" i="3"/>
  <c r="C11" i="2"/>
  <c r="C12" i="2"/>
  <c r="E3" i="2" l="1"/>
  <c r="E4" i="2"/>
  <c r="E5" i="2"/>
  <c r="E2" i="2"/>
  <c r="C6" i="2"/>
  <c r="D6" i="2"/>
  <c r="B6" i="2"/>
  <c r="G15347" i="1"/>
  <c r="F15347" i="1"/>
  <c r="S17" i="1"/>
  <c r="S6" i="1"/>
  <c r="H21" i="1" l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3" i="1"/>
  <c r="I3" i="1" s="1"/>
  <c r="H4" i="1"/>
  <c r="I4" i="1" s="1"/>
  <c r="H5" i="1"/>
  <c r="I5" i="1" s="1"/>
  <c r="H6" i="1"/>
  <c r="I6" i="1" s="1"/>
  <c r="H2" i="1"/>
  <c r="I2" i="1" s="1"/>
  <c r="S27" i="1" l="1"/>
  <c r="S9" i="1"/>
</calcChain>
</file>

<file path=xl/sharedStrings.xml><?xml version="1.0" encoding="utf-8"?>
<sst xmlns="http://schemas.openxmlformats.org/spreadsheetml/2006/main" count="123048" uniqueCount="15539">
  <si>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</si>
  <si>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</si>
  <si>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</si>
  <si>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</si>
  <si>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</si>
  <si>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</si>
  <si>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</si>
  <si>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</si>
  <si>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</si>
  <si>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</si>
  <si>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</si>
  <si>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</si>
  <si>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</si>
  <si>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</si>
  <si>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</si>
  <si>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</si>
  <si>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</si>
  <si>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</si>
  <si>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</si>
  <si>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</si>
  <si>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</si>
  <si>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</si>
  <si>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</si>
  <si>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</si>
  <si>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</si>
  <si>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</si>
  <si>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</si>
  <si>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</si>
  <si>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</si>
  <si>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</si>
  <si>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</si>
  <si>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</si>
  <si>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</si>
  <si>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</si>
  <si>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</si>
  <si>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</si>
  <si>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</si>
  <si>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</si>
  <si>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</si>
  <si>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</si>
  <si>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</si>
  <si>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</si>
  <si>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</si>
  <si>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</si>
  <si>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</si>
  <si>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</si>
  <si>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</si>
  <si>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</si>
  <si>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</si>
  <si>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</si>
  <si>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</si>
  <si>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</si>
  <si>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</si>
  <si>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</si>
  <si>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</si>
  <si>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</si>
  <si>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</si>
  <si>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</si>
  <si>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</si>
  <si>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</si>
  <si>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</si>
  <si>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</si>
  <si>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</si>
  <si>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</si>
  <si>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</si>
  <si>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</si>
  <si>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</si>
  <si>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</si>
  <si>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</si>
  <si>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</si>
  <si>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</si>
  <si>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</si>
  <si>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</si>
  <si>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</si>
  <si>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</si>
  <si>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</si>
  <si>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</si>
  <si>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</si>
  <si>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</si>
  <si>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</si>
  <si>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</si>
  <si>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</si>
  <si>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</si>
  <si>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</si>
  <si>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</si>
  <si>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</si>
  <si>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</si>
  <si>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</si>
  <si>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</si>
  <si>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</si>
  <si>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</si>
  <si>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</si>
  <si>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</si>
  <si>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</si>
  <si>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</si>
  <si>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</si>
  <si>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</si>
  <si>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</si>
  <si>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</si>
  <si>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</si>
  <si>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</si>
  <si>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</si>
  <si>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</si>
  <si>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</si>
  <si>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</si>
  <si>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</si>
  <si>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</si>
  <si>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</si>
  <si>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</si>
  <si>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</si>
  <si>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</si>
  <si>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</si>
  <si>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</si>
  <si>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</si>
  <si>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</si>
  <si>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</si>
  <si>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</si>
  <si>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</si>
  <si>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</si>
  <si>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</si>
  <si>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</si>
  <si>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</si>
  <si>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</si>
  <si>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</si>
  <si>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</si>
  <si>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</si>
  <si>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</si>
  <si>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</si>
  <si>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</si>
  <si>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</si>
  <si>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</si>
  <si>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</si>
  <si>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</si>
  <si>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</si>
  <si>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</si>
  <si>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</si>
  <si>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</si>
  <si>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</si>
  <si>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</si>
  <si>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</si>
  <si>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</si>
  <si>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</si>
  <si>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</si>
  <si>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</si>
  <si>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</si>
  <si>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</si>
  <si>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</si>
  <si>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</si>
  <si>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</si>
  <si>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</si>
  <si>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</si>
  <si>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</si>
  <si>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</si>
  <si>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</si>
  <si>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</si>
  <si>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</si>
  <si>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</si>
  <si>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</si>
  <si>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</si>
  <si>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</si>
  <si>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</si>
  <si>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</si>
  <si>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</si>
  <si>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</si>
  <si>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</si>
  <si>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</si>
  <si>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</si>
  <si>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</si>
  <si>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</si>
  <si>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</si>
  <si>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</si>
  <si>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</si>
  <si>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</si>
  <si>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</si>
  <si>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</si>
  <si>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</si>
  <si>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</si>
  <si>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</si>
  <si>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</si>
  <si>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</si>
  <si>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</si>
  <si>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</si>
  <si>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</si>
  <si>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</si>
  <si>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</si>
  <si>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</si>
  <si>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</si>
  <si>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</si>
  <si>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</si>
  <si>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</si>
  <si>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</si>
  <si>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</si>
  <si>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</si>
  <si>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</si>
  <si>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</si>
  <si>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</si>
  <si>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</si>
  <si>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</si>
  <si>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</si>
  <si>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</si>
  <si>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</si>
  <si>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</si>
  <si>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</si>
  <si>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</si>
  <si>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</si>
  <si>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</si>
  <si>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</si>
  <si>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</si>
  <si>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</si>
  <si>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</si>
  <si>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</si>
  <si>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</si>
  <si>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</si>
  <si>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</si>
  <si>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</si>
  <si>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</si>
  <si>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</si>
  <si>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</si>
  <si>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</si>
  <si>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</si>
  <si>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</si>
  <si>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</si>
  <si>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</si>
  <si>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</si>
  <si>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</si>
  <si>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</si>
  <si>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</si>
  <si>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</si>
  <si>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</si>
  <si>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</si>
  <si>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</si>
  <si>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</si>
  <si>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</si>
  <si>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</si>
  <si>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</si>
  <si>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</si>
  <si>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</si>
  <si>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</si>
  <si>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</si>
  <si>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</si>
  <si>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</si>
  <si>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</si>
  <si>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</si>
  <si>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</si>
  <si>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</si>
  <si>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</si>
  <si>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</si>
  <si>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</si>
  <si>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</si>
  <si>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</si>
  <si>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</si>
  <si>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</si>
  <si>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</si>
  <si>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</si>
  <si>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</si>
  <si>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</si>
  <si>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</si>
  <si>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</si>
  <si>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</si>
  <si>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</si>
  <si>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</si>
  <si>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</si>
  <si>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</si>
  <si>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</si>
  <si>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</si>
  <si>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</si>
  <si>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</si>
  <si>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</si>
  <si>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</si>
  <si>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</si>
  <si>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</si>
  <si>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</si>
  <si>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</si>
  <si>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</si>
  <si>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</si>
  <si>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</si>
  <si>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</si>
  <si>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</si>
  <si>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</si>
  <si>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</si>
  <si>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</si>
  <si>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</si>
  <si>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</si>
  <si>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</si>
  <si>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</si>
  <si>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</si>
  <si>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</si>
  <si>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</si>
  <si>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</si>
  <si>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</si>
  <si>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</si>
  <si>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</si>
  <si>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</si>
  <si>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</si>
  <si>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</si>
  <si>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</si>
  <si>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</si>
  <si>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</si>
  <si>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</si>
  <si>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</si>
  <si>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</si>
  <si>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</si>
  <si>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</si>
  <si>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</si>
  <si>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</si>
  <si>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</si>
  <si>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</si>
  <si>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</si>
  <si>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</si>
  <si>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</si>
  <si>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</si>
  <si>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</si>
  <si>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</si>
  <si>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</si>
  <si>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</si>
  <si>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</si>
  <si>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</si>
  <si>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</si>
  <si>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</si>
  <si>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</si>
  <si>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</si>
  <si>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</si>
  <si>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</si>
  <si>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</si>
  <si>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</si>
  <si>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</si>
  <si>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</si>
  <si>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</si>
  <si>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</si>
  <si>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</si>
  <si>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</si>
  <si>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</si>
  <si>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</si>
  <si>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</si>
  <si>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</si>
  <si>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</si>
  <si>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</si>
  <si>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</si>
  <si>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</si>
  <si>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</si>
  <si>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</si>
  <si>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</si>
  <si>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</si>
  <si>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</si>
  <si>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</si>
  <si>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</si>
  <si>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</si>
  <si>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</si>
  <si>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</si>
  <si>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</si>
  <si>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</si>
  <si>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</si>
  <si>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</si>
  <si>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</si>
  <si>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</si>
  <si>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</si>
  <si>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</si>
  <si>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</si>
  <si>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</si>
  <si>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</si>
  <si>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</si>
  <si>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</si>
  <si>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</si>
  <si>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</si>
  <si>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</si>
  <si>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</si>
  <si>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</si>
  <si>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</si>
  <si>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</si>
  <si>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</si>
  <si>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</si>
  <si>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</si>
  <si>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</si>
  <si>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</si>
  <si>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</si>
  <si>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</si>
  <si>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</si>
  <si>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</si>
  <si>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</si>
  <si>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</si>
  <si>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</si>
  <si>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</si>
  <si>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</si>
  <si>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</si>
  <si>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</si>
  <si>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</si>
  <si>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</si>
  <si>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</si>
  <si>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</si>
  <si>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</si>
  <si>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</si>
  <si>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</si>
  <si>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</si>
  <si>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</si>
  <si>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</si>
  <si>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</si>
  <si>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</si>
  <si>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</si>
  <si>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</si>
  <si>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</si>
  <si>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</si>
  <si>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</si>
  <si>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</si>
  <si>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</si>
  <si>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</si>
  <si>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</si>
  <si>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</si>
  <si>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</si>
  <si>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</si>
  <si>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</si>
  <si>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</si>
  <si>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</si>
  <si>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</si>
  <si>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</si>
  <si>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</si>
  <si>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</si>
  <si>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</si>
  <si>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</si>
  <si>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</si>
  <si>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</si>
  <si>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</si>
  <si>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</si>
  <si>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</si>
  <si>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</si>
  <si>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</si>
  <si>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</si>
  <si>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</si>
  <si>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</si>
  <si>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</si>
  <si>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</si>
  <si>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</si>
  <si>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</si>
  <si>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</si>
  <si>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</si>
  <si>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</si>
  <si>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</si>
  <si>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</si>
  <si>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</si>
  <si>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</si>
  <si>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</si>
  <si>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</si>
  <si>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</si>
  <si>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</si>
  <si>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</si>
  <si>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</si>
  <si>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</si>
  <si>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</si>
  <si>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</si>
  <si>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</si>
  <si>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</si>
  <si>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</si>
  <si>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</si>
  <si>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</si>
  <si>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</si>
  <si>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</si>
  <si>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</si>
  <si>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</si>
  <si>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</si>
  <si>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</si>
  <si>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</si>
  <si>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</si>
  <si>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</si>
  <si>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</si>
  <si>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</si>
  <si>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</si>
  <si>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</si>
  <si>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</si>
  <si>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</si>
  <si>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</si>
  <si>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</si>
  <si>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</si>
  <si>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</si>
  <si>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</si>
  <si>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</si>
  <si>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</si>
  <si>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</si>
  <si>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</si>
  <si>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</si>
  <si>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</si>
  <si>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</si>
  <si>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</si>
  <si>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</si>
  <si>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</si>
  <si>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</si>
  <si>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</si>
  <si>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</si>
  <si>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</si>
  <si>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</si>
  <si>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</si>
  <si>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</si>
  <si>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</si>
  <si>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</si>
  <si>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</si>
  <si>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</si>
  <si>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</si>
  <si>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</si>
  <si>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</si>
  <si>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</si>
  <si>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</si>
  <si>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</si>
  <si>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</si>
  <si>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</si>
  <si>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</si>
  <si>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</si>
  <si>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</si>
  <si>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</si>
  <si>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</si>
  <si>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</si>
  <si>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</si>
  <si>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</si>
  <si>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</si>
  <si>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</si>
  <si>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</si>
  <si>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</si>
  <si>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</si>
  <si>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</si>
  <si>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</si>
  <si>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</si>
  <si>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</si>
  <si>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</si>
  <si>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</si>
  <si>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</si>
  <si>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</si>
  <si>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</si>
  <si>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</si>
  <si>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</si>
  <si>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</si>
  <si>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</si>
  <si>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</si>
  <si>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</si>
  <si>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</si>
  <si>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</si>
  <si>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</si>
  <si>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</si>
  <si>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</si>
  <si>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</si>
  <si>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</si>
  <si>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</si>
  <si>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</si>
  <si>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</si>
  <si>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</si>
  <si>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</si>
  <si>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</si>
  <si>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</si>
  <si>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</si>
  <si>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</si>
  <si>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</si>
  <si>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</si>
  <si>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</si>
  <si>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</si>
  <si>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</si>
  <si>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</si>
  <si>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</si>
  <si>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</si>
  <si>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</si>
  <si>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</si>
  <si>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</si>
  <si>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</si>
  <si>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</si>
  <si>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</si>
  <si>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</si>
  <si>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</si>
  <si>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</si>
  <si>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</si>
  <si>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</si>
  <si>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</si>
  <si>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</si>
  <si>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</si>
  <si>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</si>
  <si>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</si>
  <si>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</si>
  <si>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</si>
  <si>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</si>
  <si>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</si>
  <si>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</si>
  <si>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</si>
  <si>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</si>
  <si>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</si>
  <si>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</si>
  <si>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</si>
  <si>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</si>
  <si>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</si>
  <si>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</si>
  <si>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</si>
  <si>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</si>
  <si>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</si>
  <si>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</si>
  <si>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</si>
  <si>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</si>
  <si>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</si>
  <si>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</si>
  <si>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</si>
  <si>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</si>
  <si>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</si>
  <si>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</si>
  <si>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</si>
  <si>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</si>
  <si>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</si>
  <si>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</si>
  <si>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</si>
  <si>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</si>
  <si>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</si>
  <si>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</si>
  <si>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</si>
  <si>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</si>
  <si>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</si>
  <si>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</si>
  <si>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</si>
  <si>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</si>
  <si>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</si>
  <si>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</si>
  <si>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</si>
  <si>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</si>
  <si>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</si>
  <si>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</si>
  <si>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</si>
  <si>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</si>
  <si>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</si>
  <si>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</si>
  <si>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</si>
  <si>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</si>
  <si>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</si>
  <si>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</si>
  <si>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</si>
  <si>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</si>
  <si>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</si>
  <si>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</si>
  <si>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</si>
  <si>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</si>
  <si>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</si>
  <si>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</si>
  <si>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</si>
  <si>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</si>
  <si>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</si>
  <si>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</si>
  <si>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</si>
  <si>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</si>
  <si>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</si>
  <si>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</si>
  <si>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</si>
  <si>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</si>
  <si>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</si>
  <si>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</si>
  <si>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</si>
  <si>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</si>
  <si>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</si>
  <si>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</si>
  <si>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</si>
  <si>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</si>
  <si>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</si>
  <si>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</si>
  <si>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</si>
  <si>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</si>
  <si>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</si>
  <si>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</si>
  <si>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</si>
  <si>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</si>
  <si>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</si>
  <si>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</si>
  <si>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</si>
  <si>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</si>
  <si>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</si>
  <si>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</si>
  <si>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</si>
  <si>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</si>
  <si>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</si>
  <si>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</si>
  <si>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</si>
  <si>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</si>
  <si>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</si>
  <si>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</si>
  <si>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</si>
  <si>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</si>
  <si>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</si>
  <si>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</si>
  <si>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</si>
  <si>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</si>
  <si>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</si>
  <si>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</si>
  <si>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</si>
  <si>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</si>
  <si>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</si>
  <si>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</si>
  <si>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</si>
  <si>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</si>
  <si>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</si>
  <si>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</si>
  <si>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</si>
  <si>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</si>
  <si>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</si>
  <si>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</si>
  <si>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</si>
  <si>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</si>
  <si>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</si>
  <si>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</si>
  <si>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</si>
  <si>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</si>
  <si>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</si>
  <si>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</si>
  <si>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</si>
  <si>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</si>
  <si>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</si>
  <si>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</si>
  <si>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</si>
  <si>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</si>
  <si>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</si>
  <si>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</si>
  <si>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</si>
  <si>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</si>
  <si>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</si>
  <si>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</si>
  <si>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</si>
  <si>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</si>
  <si>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</si>
  <si>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</si>
  <si>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</si>
  <si>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</si>
  <si>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</si>
  <si>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</si>
  <si>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</si>
  <si>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</si>
  <si>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</si>
  <si>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</si>
  <si>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</si>
  <si>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</si>
  <si>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</si>
  <si>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</si>
  <si>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</si>
  <si>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</si>
  <si>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</si>
  <si>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</si>
  <si>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</si>
  <si>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</si>
  <si>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</si>
  <si>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</si>
  <si>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</si>
  <si>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</si>
  <si>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</si>
  <si>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</si>
  <si>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</si>
  <si>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</si>
  <si>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</si>
  <si>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</si>
  <si>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</si>
  <si>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</si>
  <si>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</si>
  <si>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</si>
  <si>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</si>
  <si>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</si>
  <si>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</si>
  <si>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</si>
  <si>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</si>
  <si>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</si>
  <si>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</si>
  <si>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</si>
  <si>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</si>
  <si>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</si>
  <si>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</si>
  <si>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</si>
  <si>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</si>
  <si>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</si>
  <si>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</si>
  <si>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</si>
  <si>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</si>
  <si>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</si>
  <si>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</si>
  <si>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</si>
  <si>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</si>
  <si>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</si>
  <si>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</si>
  <si>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</si>
  <si>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</si>
  <si>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</si>
  <si>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</si>
  <si>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</si>
  <si>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</si>
  <si>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</si>
  <si>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</si>
  <si>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</si>
  <si>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</si>
  <si>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</si>
  <si>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</si>
  <si>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</si>
  <si>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</si>
  <si>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</si>
  <si>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</si>
  <si>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</si>
  <si>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</si>
  <si>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</si>
  <si>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</si>
  <si>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</si>
  <si>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</si>
  <si>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</si>
  <si>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</si>
  <si>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</si>
  <si>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</si>
  <si>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</si>
  <si>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</si>
  <si>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</si>
  <si>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</si>
  <si>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</si>
  <si>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</si>
  <si>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</si>
  <si>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</si>
  <si>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</si>
  <si>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</si>
  <si>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</si>
  <si>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</si>
  <si>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</si>
  <si>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</si>
  <si>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</si>
  <si>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</si>
  <si>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</si>
  <si>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</si>
  <si>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</si>
  <si>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</si>
  <si>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</si>
  <si>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</si>
  <si>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</si>
  <si>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</si>
  <si>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</si>
  <si>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</si>
  <si>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</si>
  <si>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</si>
  <si>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</si>
  <si>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</si>
  <si>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</si>
  <si>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</si>
  <si>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</si>
  <si>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</si>
  <si>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</si>
  <si>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</si>
  <si>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</si>
  <si>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</si>
  <si>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</si>
  <si>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</si>
  <si>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</si>
  <si>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</si>
  <si>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</si>
  <si>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</si>
  <si>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</si>
  <si>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</si>
  <si>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</si>
  <si>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</si>
  <si>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</si>
  <si>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</si>
  <si>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</si>
  <si>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</si>
  <si>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</si>
  <si>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</si>
  <si>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</si>
  <si>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</si>
  <si>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</si>
  <si>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</si>
  <si>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</si>
  <si>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</si>
  <si>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</si>
  <si>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</si>
  <si>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</si>
  <si>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</si>
  <si>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</si>
  <si>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</si>
  <si>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</si>
  <si>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</si>
  <si>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</si>
  <si>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</si>
  <si>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</si>
  <si>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</si>
  <si>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</si>
  <si>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</si>
  <si>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</si>
  <si>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</si>
  <si>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</si>
  <si>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</si>
  <si>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</si>
  <si>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</si>
  <si>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</si>
  <si>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</si>
  <si>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</si>
  <si>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</si>
  <si>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</si>
  <si>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</si>
  <si>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</si>
  <si>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</si>
  <si>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</si>
  <si>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</si>
  <si>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</si>
  <si>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</si>
  <si>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</si>
  <si>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</si>
  <si>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</si>
  <si>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</si>
  <si>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</si>
  <si>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</si>
  <si>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</si>
  <si>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</si>
  <si>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</si>
  <si>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</si>
  <si>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</si>
  <si>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</si>
  <si>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</si>
  <si>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</si>
  <si>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</si>
  <si>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</si>
  <si>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</si>
  <si>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</si>
  <si>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</si>
  <si>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</si>
  <si>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</si>
  <si>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</si>
  <si>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</si>
  <si>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</si>
  <si>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</si>
  <si>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</si>
  <si>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</si>
  <si>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</si>
  <si>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</si>
  <si>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</si>
  <si>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</si>
  <si>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</si>
  <si>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</si>
  <si>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</si>
  <si>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</si>
  <si>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</si>
  <si>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</si>
  <si>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</si>
  <si>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</si>
  <si>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</si>
  <si>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</si>
  <si>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</si>
  <si>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</si>
  <si>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</si>
  <si>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</si>
  <si>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</si>
  <si>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</si>
  <si>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</si>
  <si>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</si>
  <si>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</si>
  <si>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</si>
  <si>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</si>
  <si>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</si>
  <si>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</si>
  <si>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</si>
  <si>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</si>
  <si>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</si>
  <si>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</si>
  <si>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</si>
  <si>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</si>
  <si>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</si>
  <si>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</si>
  <si>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</si>
  <si>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</si>
  <si>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</si>
  <si>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</si>
  <si>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</si>
  <si>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</si>
  <si>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</si>
  <si>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</si>
  <si>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</si>
  <si>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</si>
  <si>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</si>
  <si>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</si>
  <si>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</si>
  <si>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</si>
  <si>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</si>
  <si>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</si>
  <si>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</si>
  <si>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</si>
  <si>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</si>
  <si>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</si>
  <si>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</si>
  <si>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</si>
  <si>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</si>
  <si>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</si>
  <si>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</si>
  <si>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</si>
  <si>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</si>
  <si>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</si>
  <si>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</si>
  <si>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</si>
  <si>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</si>
  <si>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</si>
  <si>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</si>
  <si>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</si>
  <si>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</si>
  <si>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</si>
  <si>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</si>
  <si>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</si>
  <si>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</si>
  <si>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</si>
  <si>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</si>
  <si>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</si>
  <si>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</si>
  <si>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</si>
  <si>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</si>
  <si>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</si>
  <si>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</si>
  <si>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</si>
  <si>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</si>
  <si>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</si>
  <si>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</si>
  <si>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</si>
  <si>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</si>
  <si>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</si>
  <si>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</si>
  <si>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</si>
  <si>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</si>
  <si>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</si>
  <si>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</si>
  <si>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</si>
  <si>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</si>
  <si>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</si>
  <si>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</si>
  <si>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</si>
  <si>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</si>
  <si>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</si>
  <si>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</si>
  <si>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</si>
  <si>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</si>
  <si>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</si>
  <si>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</si>
  <si>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</si>
  <si>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</si>
  <si>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</si>
  <si>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</si>
  <si>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</si>
  <si>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</si>
  <si>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</si>
  <si>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</si>
  <si>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</si>
  <si>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</si>
  <si>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</si>
  <si>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</si>
  <si>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</si>
  <si>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</si>
  <si>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</si>
  <si>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</si>
  <si>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</si>
  <si>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</si>
  <si>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</si>
  <si>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</si>
  <si>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</si>
  <si>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</si>
  <si>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</si>
  <si>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</si>
  <si>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</si>
  <si>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</si>
  <si>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</si>
  <si>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</si>
  <si>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</si>
  <si>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</si>
  <si>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</si>
  <si>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</si>
  <si>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</si>
  <si>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</si>
  <si>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</si>
  <si>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</si>
  <si>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</si>
  <si>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</si>
  <si>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</si>
  <si>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</si>
  <si>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</si>
  <si>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</si>
  <si>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</si>
  <si>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</si>
  <si>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</si>
  <si>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</si>
  <si>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</si>
  <si>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</si>
  <si>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</si>
  <si>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</si>
  <si>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</si>
  <si>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</si>
  <si>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</si>
  <si>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</si>
  <si>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</si>
  <si>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</si>
  <si>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</si>
  <si>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</si>
  <si>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</si>
  <si>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</si>
  <si>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</si>
  <si>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</si>
  <si>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</si>
  <si>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</si>
  <si>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</si>
  <si>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</si>
  <si>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</si>
  <si>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</si>
  <si>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</si>
  <si>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</si>
  <si>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</si>
  <si>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</si>
  <si>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</si>
  <si>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</si>
  <si>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</si>
  <si>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</si>
  <si>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</si>
  <si>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</si>
  <si>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</si>
  <si>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</si>
  <si>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</si>
  <si>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</si>
  <si>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</si>
  <si>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</si>
  <si>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</si>
  <si>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</si>
  <si>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</si>
  <si>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</si>
  <si>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</si>
  <si>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</si>
  <si>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</si>
  <si>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</si>
  <si>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</si>
  <si>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</si>
  <si>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</si>
  <si>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</si>
  <si>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</si>
  <si>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</si>
  <si>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</si>
  <si>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</si>
  <si>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</si>
  <si>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</si>
  <si>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</si>
  <si>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</si>
  <si>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</si>
  <si>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</si>
  <si>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</si>
  <si>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</si>
  <si>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</si>
  <si>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</si>
  <si>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</si>
  <si>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</si>
  <si>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</si>
  <si>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</si>
  <si>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</si>
  <si>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</si>
  <si>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</si>
  <si>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</si>
  <si>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</si>
  <si>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</si>
  <si>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</si>
  <si>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</si>
  <si>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</si>
  <si>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</si>
  <si>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</si>
  <si>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</si>
  <si>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</si>
  <si>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</si>
  <si>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</si>
  <si>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</si>
  <si>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</si>
  <si>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</si>
  <si>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</si>
  <si>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</si>
  <si>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</si>
  <si>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</si>
  <si>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</si>
  <si>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</si>
  <si>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</si>
  <si>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</si>
  <si>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</si>
  <si>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</si>
  <si>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</si>
  <si>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</si>
  <si>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</si>
  <si>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</si>
  <si>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</si>
  <si>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</si>
  <si>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</si>
  <si>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</si>
  <si>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</si>
  <si>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</si>
  <si>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</si>
  <si>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</si>
  <si>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</si>
  <si>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</si>
  <si>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</si>
  <si>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</si>
  <si>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</si>
  <si>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</si>
  <si>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</si>
  <si>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</si>
  <si>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</si>
  <si>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</si>
  <si>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</si>
  <si>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</si>
  <si>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</si>
  <si>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</si>
  <si>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</si>
  <si>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</si>
  <si>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</si>
  <si>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</si>
  <si>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</si>
  <si>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</si>
  <si>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</si>
  <si>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</si>
  <si>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</si>
  <si>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</si>
  <si>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</si>
  <si>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</si>
  <si>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</si>
  <si>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</si>
  <si>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</si>
  <si>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</si>
  <si>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</si>
  <si>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</si>
  <si>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</si>
  <si>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</si>
  <si>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</si>
  <si>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</si>
  <si>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</si>
  <si>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</si>
  <si>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</si>
  <si>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</si>
  <si>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</si>
  <si>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</si>
  <si>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</si>
  <si>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</si>
  <si>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</si>
  <si>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</si>
  <si>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</si>
  <si>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</si>
  <si>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</si>
  <si>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</si>
  <si>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</si>
  <si>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</si>
  <si>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</si>
  <si>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</si>
  <si>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</si>
  <si>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</si>
  <si>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</si>
  <si>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</si>
  <si>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</si>
  <si>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</si>
  <si>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</si>
  <si>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</si>
  <si>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</si>
  <si>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</si>
  <si>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</si>
  <si>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</si>
  <si>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</si>
  <si>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</si>
  <si>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</si>
  <si>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</si>
  <si>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</si>
  <si>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</si>
  <si>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</si>
  <si>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</si>
  <si>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</si>
  <si>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</si>
  <si>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</si>
  <si>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</si>
  <si>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</si>
  <si>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</si>
  <si>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</si>
  <si>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</si>
  <si>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</si>
  <si>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</si>
  <si>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</si>
  <si>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</si>
  <si>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</si>
  <si>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</si>
  <si>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</si>
  <si>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</si>
  <si>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</si>
  <si>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</si>
  <si>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</si>
  <si>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</si>
  <si>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</si>
  <si>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</si>
  <si>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</si>
  <si>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</si>
  <si>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</si>
  <si>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</si>
  <si>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</si>
  <si>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</si>
  <si>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</si>
  <si>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</si>
  <si>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</si>
  <si>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</si>
  <si>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</si>
  <si>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</si>
  <si>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</si>
  <si>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</si>
  <si>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</si>
  <si>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</si>
  <si>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</si>
  <si>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</si>
  <si>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</si>
  <si>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</si>
  <si>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</si>
  <si>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</si>
  <si>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</si>
  <si>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</si>
  <si>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</si>
  <si>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</si>
  <si>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</si>
  <si>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</si>
  <si>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</si>
  <si>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</si>
  <si>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</si>
  <si>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</si>
  <si>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</si>
  <si>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</si>
  <si>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</si>
  <si>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</si>
  <si>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</si>
  <si>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</si>
  <si>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</si>
  <si>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</si>
  <si>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</si>
  <si>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</si>
  <si>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</si>
  <si>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</si>
  <si>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</si>
  <si>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</si>
  <si>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</si>
  <si>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</si>
  <si>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</si>
  <si>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</si>
  <si>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</si>
  <si>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</si>
  <si>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</si>
  <si>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</si>
  <si>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</si>
  <si>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</si>
  <si>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</si>
  <si>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</si>
  <si>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</si>
  <si>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</si>
  <si>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</si>
  <si>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</si>
  <si>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</si>
  <si>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</si>
  <si>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</si>
  <si>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</si>
  <si>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</si>
  <si>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</si>
  <si>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</si>
  <si>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</si>
  <si>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</si>
  <si>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</si>
  <si>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</si>
  <si>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</si>
  <si>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</si>
  <si>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</si>
  <si>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</si>
  <si>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</si>
  <si>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</si>
  <si>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</si>
  <si>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</si>
  <si>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</si>
  <si>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</si>
  <si>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</si>
  <si>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</si>
  <si>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</si>
  <si>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</si>
  <si>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</si>
  <si>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</si>
  <si>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</si>
  <si>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</si>
  <si>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</si>
  <si>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</si>
  <si>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</si>
  <si>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</si>
  <si>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</si>
  <si>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</si>
  <si>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</si>
  <si>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</si>
  <si>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</si>
  <si>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</si>
  <si>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</si>
  <si>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</si>
  <si>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</si>
  <si>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</si>
  <si>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</si>
  <si>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</si>
  <si>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</si>
  <si>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</si>
  <si>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</si>
  <si>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</si>
  <si>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</si>
  <si>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</si>
  <si>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</si>
  <si>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</si>
  <si>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</si>
  <si>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</si>
  <si>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</si>
  <si>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</si>
  <si>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</si>
  <si>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</si>
  <si>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</si>
  <si>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</si>
  <si>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</si>
  <si>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</si>
  <si>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</si>
  <si>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</si>
  <si>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</si>
  <si>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</si>
  <si>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</si>
  <si>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</si>
  <si>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</si>
  <si>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</si>
  <si>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</si>
  <si>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</si>
  <si>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</si>
  <si>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</si>
  <si>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</si>
  <si>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</si>
  <si>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</si>
  <si>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</si>
  <si>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</si>
  <si>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</si>
  <si>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</si>
  <si>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</si>
  <si>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</si>
  <si>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</si>
  <si>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</si>
  <si>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</si>
  <si>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</si>
  <si>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</si>
  <si>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</si>
  <si>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</si>
  <si>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</si>
  <si>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</si>
  <si>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</si>
  <si>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</si>
  <si>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</si>
  <si>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</si>
  <si>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</si>
  <si>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</si>
  <si>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</si>
  <si>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</si>
  <si>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</si>
  <si>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</si>
  <si>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</si>
  <si>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</si>
  <si>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</si>
  <si>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</si>
  <si>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</si>
  <si>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</si>
  <si>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</si>
  <si>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</si>
  <si>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</si>
  <si>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</si>
  <si>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</si>
  <si>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</si>
  <si>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</si>
  <si>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</si>
  <si>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</si>
  <si>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</si>
  <si>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</si>
  <si>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</si>
  <si>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</si>
  <si>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</si>
  <si>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</si>
  <si>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</si>
  <si>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</si>
  <si>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</si>
  <si>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</si>
  <si>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</si>
  <si>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</si>
  <si>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</si>
  <si>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</si>
  <si>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</si>
  <si>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</si>
  <si>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</si>
  <si>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</si>
  <si>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</si>
  <si>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</si>
  <si>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</si>
  <si>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</si>
  <si>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</si>
  <si>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</si>
  <si>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</si>
  <si>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</si>
  <si>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</si>
  <si>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</si>
  <si>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</si>
  <si>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</si>
  <si>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</si>
  <si>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</si>
  <si>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</si>
  <si>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</si>
  <si>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</si>
  <si>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</si>
  <si>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</si>
  <si>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</si>
  <si>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</si>
  <si>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</si>
  <si>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</si>
  <si>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</si>
  <si>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</si>
  <si>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</si>
  <si>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</si>
  <si>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</si>
  <si>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</si>
  <si>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</si>
  <si>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</si>
  <si>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</si>
  <si>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</si>
  <si>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</si>
  <si>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</si>
  <si>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</si>
  <si>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</si>
  <si>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</si>
  <si>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</si>
  <si>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</si>
  <si>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</si>
  <si>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</si>
  <si>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</si>
  <si>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</si>
  <si>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</si>
  <si>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</si>
  <si>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</si>
  <si>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</si>
  <si>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</si>
  <si>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</si>
  <si>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</si>
  <si>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</si>
  <si>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</si>
  <si>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</si>
  <si>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</si>
  <si>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</si>
  <si>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</si>
  <si>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</si>
  <si>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</si>
  <si>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</si>
  <si>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</si>
  <si>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</si>
  <si>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</si>
  <si>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</si>
  <si>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</si>
  <si>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</si>
  <si>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</si>
  <si>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</si>
  <si>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</si>
  <si>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</si>
  <si>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</si>
  <si>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</si>
  <si>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</si>
  <si>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</si>
  <si>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</si>
  <si>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</si>
  <si>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</si>
  <si>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</si>
  <si>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</si>
  <si>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</si>
  <si>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</si>
  <si>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</si>
  <si>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</si>
  <si>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</si>
  <si>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</si>
  <si>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</si>
  <si>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</si>
  <si>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</si>
  <si>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</si>
  <si>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</si>
  <si>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</si>
  <si>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</si>
  <si>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</si>
  <si>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</si>
  <si>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</si>
  <si>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</si>
  <si>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</si>
  <si>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</si>
  <si>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</si>
  <si>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</si>
  <si>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</si>
  <si>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</si>
  <si>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</si>
  <si>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</si>
  <si>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</si>
  <si>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</si>
  <si>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</si>
  <si>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</si>
  <si>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</si>
  <si>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</si>
  <si>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</si>
  <si>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</si>
  <si>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</si>
  <si>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</si>
  <si>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</si>
  <si>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</si>
  <si>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</si>
  <si>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</si>
  <si>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</si>
  <si>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</si>
  <si>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</si>
  <si>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</si>
  <si>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</si>
  <si>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</si>
  <si>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</si>
  <si>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</si>
  <si>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</si>
  <si>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</si>
  <si>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</si>
  <si>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</si>
  <si>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</si>
  <si>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</si>
  <si>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</si>
  <si>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</si>
  <si>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</si>
  <si>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</si>
  <si>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</si>
  <si>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</si>
  <si>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</si>
  <si>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</si>
  <si>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</si>
  <si>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</si>
  <si>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</si>
  <si>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</si>
  <si>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</si>
  <si>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</si>
  <si>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</si>
  <si>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</si>
  <si>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</si>
  <si>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</si>
  <si>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</si>
  <si>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</si>
  <si>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</si>
  <si>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</si>
  <si>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</si>
  <si>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</si>
  <si>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</si>
  <si>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</si>
  <si>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</si>
  <si>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</si>
  <si>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</si>
  <si>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</si>
  <si>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</si>
  <si>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</si>
  <si>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</si>
  <si>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</si>
  <si>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</si>
  <si>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</si>
  <si>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</si>
  <si>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</si>
  <si>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</si>
  <si>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</si>
  <si>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</si>
  <si>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</si>
  <si>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</si>
  <si>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</si>
  <si>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</si>
  <si>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</si>
  <si>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</si>
  <si>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</si>
  <si>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</si>
  <si>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</si>
  <si>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</si>
  <si>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</si>
  <si>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</si>
  <si>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</si>
  <si>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</si>
  <si>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</si>
  <si>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</si>
  <si>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</si>
  <si>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</si>
  <si>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</si>
  <si>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</si>
  <si>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</si>
  <si>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</si>
  <si>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</si>
  <si>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</si>
  <si>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</si>
  <si>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</si>
  <si>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</si>
  <si>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</si>
  <si>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</si>
  <si>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</si>
  <si>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</si>
  <si>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</si>
  <si>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</si>
  <si>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</si>
  <si>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</si>
  <si>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</si>
  <si>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</si>
  <si>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</si>
  <si>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</si>
  <si>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</si>
  <si>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</si>
  <si>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</si>
  <si>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</si>
  <si>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</si>
  <si>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</si>
  <si>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</si>
  <si>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</si>
  <si>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</si>
  <si>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</si>
  <si>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</si>
  <si>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</si>
  <si>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</si>
  <si>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</si>
  <si>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</si>
  <si>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</si>
  <si>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</si>
  <si>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</si>
  <si>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</si>
  <si>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</si>
  <si>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</si>
  <si>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</si>
  <si>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</si>
  <si>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</si>
  <si>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</si>
  <si>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</si>
  <si>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</si>
  <si>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</si>
  <si>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</si>
  <si>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</si>
  <si>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</si>
  <si>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</si>
  <si>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</si>
  <si>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</si>
  <si>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</si>
  <si>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</si>
  <si>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</si>
  <si>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</si>
  <si>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</si>
  <si>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</si>
  <si>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</si>
  <si>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</si>
  <si>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</si>
  <si>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</si>
  <si>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</si>
  <si>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</si>
  <si>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</si>
  <si>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</si>
  <si>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</si>
  <si>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</si>
  <si>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</si>
  <si>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</si>
  <si>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</si>
  <si>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</si>
  <si>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</si>
  <si>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</si>
  <si>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</si>
  <si>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</si>
  <si>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</si>
  <si>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</si>
  <si>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</si>
  <si>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</si>
  <si>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</si>
  <si>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</si>
  <si>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</si>
  <si>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</si>
  <si>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</si>
  <si>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</si>
  <si>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</si>
  <si>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</si>
  <si>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</si>
  <si>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</si>
  <si>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</si>
  <si>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</si>
  <si>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</si>
  <si>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</si>
  <si>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</si>
  <si>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</si>
  <si>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</si>
  <si>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</si>
  <si>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</si>
  <si>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</si>
  <si>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</si>
  <si>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</si>
  <si>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</si>
  <si>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</si>
  <si>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</si>
  <si>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</si>
  <si>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</si>
  <si>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</si>
  <si>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</si>
  <si>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</si>
  <si>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</si>
  <si>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</si>
  <si>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</si>
  <si>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</si>
  <si>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</si>
  <si>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</si>
  <si>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</si>
  <si>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</si>
  <si>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</si>
  <si>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</si>
  <si>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</si>
  <si>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</si>
  <si>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</si>
  <si>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</si>
  <si>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</si>
  <si>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</si>
  <si>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</si>
  <si>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</si>
  <si>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</si>
  <si>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</si>
  <si>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</si>
  <si>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</si>
  <si>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</si>
  <si>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</si>
  <si>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</si>
  <si>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</si>
  <si>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</si>
  <si>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</si>
  <si>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</si>
  <si>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</si>
  <si>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</si>
  <si>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</si>
  <si>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</si>
  <si>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</si>
  <si>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</si>
  <si>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</si>
  <si>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</si>
  <si>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</si>
  <si>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</si>
  <si>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</si>
  <si>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</si>
  <si>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</si>
  <si>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</si>
  <si>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</si>
  <si>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</si>
  <si>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</si>
  <si>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</si>
  <si>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</si>
  <si>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</si>
  <si>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</si>
  <si>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</si>
  <si>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</si>
  <si>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</si>
  <si>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</si>
  <si>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</si>
  <si>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</si>
  <si>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</si>
  <si>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</si>
  <si>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</si>
  <si>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</si>
  <si>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</si>
  <si>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</si>
  <si>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</si>
  <si>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</si>
  <si>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</si>
  <si>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</si>
  <si>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</si>
  <si>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</si>
  <si>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</si>
  <si>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</si>
  <si>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</si>
  <si>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</si>
  <si>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</si>
  <si>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</si>
  <si>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</si>
  <si>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</si>
  <si>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</si>
  <si>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</si>
  <si>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</si>
  <si>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</si>
  <si>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</si>
  <si>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</si>
  <si>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</si>
  <si>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</si>
  <si>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</si>
  <si>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</si>
  <si>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</si>
  <si>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</si>
  <si>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</si>
  <si>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</si>
  <si>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</si>
  <si>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</si>
  <si>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</si>
  <si>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</si>
  <si>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</si>
  <si>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</si>
  <si>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</si>
  <si>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</si>
  <si>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</si>
  <si>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</si>
  <si>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</si>
  <si>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</si>
  <si>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</si>
  <si>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</si>
  <si>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</si>
  <si>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</si>
  <si>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</si>
  <si>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</si>
  <si>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</si>
  <si>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</si>
  <si>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</si>
  <si>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</si>
  <si>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</si>
  <si>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</si>
  <si>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</si>
  <si>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</si>
  <si>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</si>
  <si>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</si>
  <si>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</si>
  <si>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</si>
  <si>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</si>
  <si>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</si>
  <si>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</si>
  <si>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</si>
  <si>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</si>
  <si>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</si>
  <si>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</si>
  <si>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</si>
  <si>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</si>
  <si>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</si>
  <si>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</si>
  <si>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</si>
  <si>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</si>
  <si>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</si>
  <si>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</si>
  <si>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</si>
  <si>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</si>
  <si>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</si>
  <si>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</si>
  <si>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</si>
  <si>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</si>
  <si>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</si>
  <si>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</si>
  <si>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</si>
  <si>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</si>
  <si>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</si>
  <si>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</si>
  <si>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</si>
  <si>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</si>
  <si>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</si>
  <si>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</si>
  <si>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</si>
  <si>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</si>
  <si>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</si>
  <si>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</si>
  <si>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</si>
  <si>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</si>
  <si>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</si>
  <si>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</si>
  <si>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</si>
  <si>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</si>
  <si>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</si>
  <si>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</si>
  <si>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</si>
  <si>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</si>
  <si>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</si>
  <si>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</si>
  <si>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</si>
  <si>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</si>
  <si>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</si>
  <si>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</si>
  <si>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</si>
  <si>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</si>
  <si>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</si>
  <si>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</si>
  <si>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</si>
  <si>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</si>
  <si>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</si>
  <si>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</si>
  <si>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</si>
  <si>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</si>
  <si>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</si>
  <si>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</si>
  <si>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</si>
  <si>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</si>
  <si>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</si>
  <si>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</si>
  <si>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</si>
  <si>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</si>
  <si>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</si>
  <si>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</si>
  <si>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</si>
  <si>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</si>
  <si>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</si>
  <si>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</si>
  <si>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</si>
  <si>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</si>
  <si>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</si>
  <si>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</si>
  <si>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</si>
  <si>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</si>
  <si>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</si>
  <si>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</si>
  <si>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</si>
  <si>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</si>
  <si>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</si>
  <si>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</si>
  <si>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</si>
  <si>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</si>
  <si>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</si>
  <si>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</si>
  <si>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</si>
  <si>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</si>
  <si>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</si>
  <si>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</si>
  <si>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</si>
  <si>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</si>
  <si>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</si>
  <si>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</si>
  <si>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</si>
  <si>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</si>
  <si>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</si>
  <si>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</si>
  <si>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</si>
  <si>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</si>
  <si>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</si>
  <si>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</si>
  <si>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</si>
  <si>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</si>
  <si>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</si>
  <si>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</si>
  <si>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</si>
  <si>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</si>
  <si>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</si>
  <si>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</si>
  <si>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</si>
  <si>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</si>
  <si>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</si>
  <si>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</si>
  <si>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</si>
  <si>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</si>
  <si>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</si>
  <si>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</si>
  <si>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</si>
  <si>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</si>
  <si>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</si>
  <si>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</si>
  <si>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</si>
  <si>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</si>
  <si>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</si>
  <si>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</si>
  <si>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</si>
  <si>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</si>
  <si>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</si>
  <si>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</si>
  <si>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</si>
  <si>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</si>
  <si>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</si>
  <si>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</si>
  <si>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</si>
  <si>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</si>
  <si>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</si>
  <si>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</si>
  <si>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</si>
  <si>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</si>
  <si>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</si>
  <si>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</si>
  <si>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</si>
  <si>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</si>
  <si>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</si>
  <si>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</si>
  <si>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</si>
  <si>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</si>
  <si>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</si>
  <si>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</si>
  <si>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</si>
  <si>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</si>
  <si>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</si>
  <si>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</si>
  <si>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</si>
  <si>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</si>
  <si>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</si>
  <si>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</si>
  <si>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</si>
  <si>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</si>
  <si>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</si>
  <si>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</si>
  <si>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</si>
  <si>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</si>
  <si>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</si>
  <si>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</si>
  <si>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</si>
  <si>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</si>
  <si>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</si>
  <si>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</si>
  <si>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</si>
  <si>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</si>
  <si>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</si>
  <si>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</si>
  <si>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</si>
  <si>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</si>
  <si>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</si>
  <si>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</si>
  <si>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</si>
  <si>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</si>
  <si>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</si>
  <si>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</si>
  <si>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</si>
  <si>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</si>
  <si>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</si>
  <si>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</si>
  <si>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</si>
  <si>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</si>
  <si>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</si>
  <si>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</si>
  <si>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</si>
  <si>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</si>
  <si>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</si>
  <si>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</si>
  <si>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</si>
  <si>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</si>
  <si>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</si>
  <si>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</si>
  <si>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</si>
  <si>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</si>
  <si>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</si>
  <si>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</si>
  <si>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</si>
  <si>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</si>
  <si>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</si>
  <si>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</si>
  <si>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</si>
  <si>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</si>
  <si>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</si>
  <si>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</si>
  <si>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</si>
  <si>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</si>
  <si>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</si>
  <si>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</si>
  <si>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</si>
  <si>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</si>
  <si>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</si>
  <si>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</si>
  <si>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</si>
  <si>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</si>
  <si>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</si>
  <si>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</si>
  <si>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</si>
  <si>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</si>
  <si>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</si>
  <si>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</si>
  <si>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</si>
  <si>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</si>
  <si>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</si>
  <si>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</si>
  <si>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</si>
  <si>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</si>
  <si>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</si>
  <si>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</si>
  <si>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</si>
  <si>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</si>
  <si>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</si>
  <si>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</si>
  <si>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</si>
  <si>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</si>
  <si>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</si>
  <si>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</si>
  <si>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</si>
  <si>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</si>
  <si>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</si>
  <si>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</si>
  <si>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</si>
  <si>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</si>
  <si>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</si>
  <si>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</si>
  <si>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</si>
  <si>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</si>
  <si>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</si>
  <si>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</si>
  <si>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</si>
  <si>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</si>
  <si>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</si>
  <si>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</si>
  <si>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</si>
  <si>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</si>
  <si>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</si>
  <si>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</si>
  <si>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</si>
  <si>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</si>
  <si>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</si>
  <si>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</si>
  <si>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</si>
  <si>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</si>
  <si>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</si>
  <si>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</si>
  <si>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</si>
  <si>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</si>
  <si>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</si>
  <si>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</si>
  <si>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</si>
  <si>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</si>
  <si>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</si>
  <si>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</si>
  <si>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</si>
  <si>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</si>
  <si>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</si>
  <si>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</si>
  <si>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</si>
  <si>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</si>
  <si>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</si>
  <si>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</si>
  <si>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</si>
  <si>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</si>
  <si>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</si>
  <si>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</si>
  <si>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</si>
  <si>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</si>
  <si>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</si>
  <si>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</si>
  <si>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</si>
  <si>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</si>
  <si>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</si>
  <si>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</si>
  <si>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</si>
  <si>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</si>
  <si>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</si>
  <si>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</si>
  <si>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</si>
  <si>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</si>
  <si>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</si>
  <si>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</si>
  <si>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</si>
  <si>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</si>
  <si>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</si>
  <si>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</si>
  <si>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</si>
  <si>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</si>
  <si>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</si>
  <si>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</si>
  <si>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</si>
  <si>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</si>
  <si>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</si>
  <si>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</si>
  <si>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</si>
  <si>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</si>
  <si>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</si>
  <si>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</si>
  <si>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</si>
  <si>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</si>
  <si>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</si>
  <si>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</si>
  <si>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</si>
  <si>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</si>
  <si>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</si>
  <si>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</si>
  <si>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</si>
  <si>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</si>
  <si>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</si>
  <si>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</si>
  <si>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</si>
  <si>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</si>
  <si>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</si>
  <si>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</si>
  <si>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</si>
  <si>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</si>
  <si>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</si>
  <si>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</si>
  <si>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</si>
  <si>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</si>
  <si>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</si>
  <si>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</si>
  <si>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</si>
  <si>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</si>
  <si>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</si>
  <si>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</si>
  <si>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</si>
  <si>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</si>
  <si>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</si>
  <si>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</si>
  <si>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</si>
  <si>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</si>
  <si>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</si>
  <si>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</si>
  <si>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</si>
  <si>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</si>
  <si>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</si>
  <si>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</si>
  <si>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</si>
  <si>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</si>
  <si>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</si>
  <si>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</si>
  <si>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</si>
  <si>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</si>
  <si>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</si>
  <si>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</si>
  <si>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</si>
  <si>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</si>
  <si>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</si>
  <si>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</si>
  <si>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</si>
  <si>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</si>
  <si>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</si>
  <si>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</si>
  <si>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</si>
  <si>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</si>
  <si>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</si>
  <si>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</si>
  <si>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</si>
  <si>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</si>
  <si>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</si>
  <si>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</si>
  <si>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</si>
  <si>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</si>
  <si>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</si>
  <si>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</si>
  <si>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</si>
  <si>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</si>
  <si>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</si>
  <si>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</si>
  <si>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</si>
  <si>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</si>
  <si>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</si>
  <si>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</si>
  <si>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</si>
  <si>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</si>
  <si>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</si>
  <si>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</si>
  <si>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</si>
  <si>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</si>
  <si>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</si>
  <si>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</si>
  <si>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</si>
  <si>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</si>
  <si>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</si>
  <si>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</si>
  <si>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</si>
  <si>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</si>
  <si>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</si>
  <si>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</si>
  <si>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</si>
  <si>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</si>
  <si>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</si>
  <si>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</si>
  <si>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</si>
  <si>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</si>
  <si>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</si>
  <si>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</si>
  <si>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</si>
  <si>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</si>
  <si>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</si>
  <si>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</si>
  <si>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</si>
  <si>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</si>
  <si>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</si>
  <si>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</si>
  <si>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</si>
  <si>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</si>
  <si>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</si>
  <si>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</si>
  <si>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</si>
  <si>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</si>
  <si>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</si>
  <si>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</si>
  <si>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</si>
  <si>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</si>
  <si>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</si>
  <si>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</si>
  <si>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</si>
  <si>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</si>
  <si>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</si>
  <si>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</si>
  <si>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</si>
  <si>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</si>
  <si>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</si>
  <si>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</si>
  <si>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</si>
  <si>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</si>
  <si>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</si>
  <si>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</si>
  <si>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</si>
  <si>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</si>
  <si>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</si>
  <si>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</si>
  <si>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</si>
  <si>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</si>
  <si>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</si>
  <si>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</si>
  <si>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</si>
  <si>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</si>
  <si>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</si>
  <si>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</si>
  <si>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</si>
  <si>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</si>
  <si>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</si>
  <si>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</si>
  <si>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</si>
  <si>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</si>
  <si>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</si>
  <si>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</si>
  <si>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</si>
  <si>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</si>
  <si>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</si>
  <si>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</si>
  <si>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</si>
  <si>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</si>
  <si>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</si>
  <si>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</si>
  <si>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</si>
  <si>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</si>
  <si>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</si>
  <si>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</si>
  <si>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</si>
  <si>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</si>
  <si>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</si>
  <si>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</si>
  <si>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</si>
  <si>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</si>
  <si>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</si>
  <si>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</si>
  <si>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</si>
  <si>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</si>
  <si>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</si>
  <si>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</si>
  <si>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</si>
  <si>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</si>
  <si>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</si>
  <si>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</si>
  <si>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</si>
  <si>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</si>
  <si>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</si>
  <si>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</si>
  <si>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</si>
  <si>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</si>
  <si>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</si>
  <si>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</si>
  <si>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</si>
  <si>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</si>
  <si>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</si>
  <si>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</si>
  <si>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</si>
  <si>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</si>
  <si>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</si>
  <si>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</si>
  <si>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</si>
  <si>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</si>
  <si>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</si>
  <si>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</si>
  <si>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</si>
  <si>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</si>
  <si>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</si>
  <si>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</si>
  <si>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</si>
  <si>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</si>
  <si>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</si>
  <si>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</si>
  <si>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</si>
  <si>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</si>
  <si>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</si>
  <si>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</si>
  <si>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</si>
  <si>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</si>
  <si>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</si>
  <si>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</si>
  <si>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</si>
  <si>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</si>
  <si>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</si>
  <si>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</si>
  <si>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</si>
  <si>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</si>
  <si>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</si>
  <si>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</si>
  <si>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</si>
  <si>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</si>
  <si>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</si>
  <si>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</si>
  <si>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</si>
  <si>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</si>
  <si>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</si>
  <si>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</si>
  <si>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</si>
  <si>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</si>
  <si>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</si>
  <si>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</si>
  <si>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</si>
  <si>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</si>
  <si>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</si>
  <si>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</si>
  <si>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</si>
  <si>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</si>
  <si>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</si>
  <si>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</si>
  <si>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</si>
  <si>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</si>
  <si>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</si>
  <si>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</si>
  <si>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</si>
  <si>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</si>
  <si>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</si>
  <si>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</si>
  <si>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</si>
  <si>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</si>
  <si>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</si>
  <si>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</si>
  <si>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</si>
  <si>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</si>
  <si>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</si>
  <si>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</si>
  <si>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</si>
  <si>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</si>
  <si>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</si>
  <si>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</si>
  <si>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</si>
  <si>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</si>
  <si>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</si>
  <si>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</si>
  <si>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</si>
  <si>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</si>
  <si>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</si>
  <si>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</si>
  <si>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</si>
  <si>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</si>
  <si>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</si>
  <si>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</si>
  <si>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</si>
  <si>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</si>
  <si>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</si>
  <si>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</si>
  <si>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</si>
  <si>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</si>
  <si>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</si>
  <si>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</si>
  <si>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</si>
  <si>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</si>
  <si>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</si>
  <si>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</si>
  <si>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</si>
  <si>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</si>
  <si>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</si>
  <si>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</si>
  <si>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</si>
  <si>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</si>
  <si>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</si>
  <si>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</si>
  <si>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</si>
  <si>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</si>
  <si>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</si>
  <si>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</si>
  <si>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</si>
  <si>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</si>
  <si>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</si>
  <si>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</si>
  <si>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</si>
  <si>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</si>
  <si>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</si>
  <si>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</si>
  <si>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</si>
  <si>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</si>
  <si>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</si>
  <si>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</si>
  <si>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</si>
  <si>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</si>
  <si>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</si>
  <si>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</si>
  <si>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</si>
  <si>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</si>
  <si>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</si>
  <si>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</si>
  <si>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</si>
  <si>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</si>
  <si>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</si>
  <si>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</si>
  <si>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</si>
  <si>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</si>
  <si>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</si>
  <si>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</si>
  <si>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</si>
  <si>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</si>
  <si>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</si>
  <si>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</si>
  <si>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</si>
  <si>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</si>
  <si>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</si>
  <si>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</si>
  <si>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</si>
  <si>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</si>
  <si>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</si>
  <si>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</si>
  <si>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</si>
  <si>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</si>
  <si>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</si>
  <si>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</si>
  <si>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</si>
  <si>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</si>
  <si>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</si>
  <si>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</si>
  <si>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</si>
  <si>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</si>
  <si>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</si>
  <si>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</si>
  <si>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</si>
  <si>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</si>
  <si>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</si>
  <si>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</si>
  <si>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</si>
  <si>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</si>
  <si>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</si>
  <si>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</si>
  <si>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</si>
  <si>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</si>
  <si>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</si>
  <si>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</si>
  <si>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</si>
  <si>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</si>
  <si>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</si>
  <si>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</si>
  <si>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</si>
  <si>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</si>
  <si>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</si>
  <si>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</si>
  <si>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</si>
  <si>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</si>
  <si>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</si>
  <si>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</si>
  <si>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</si>
  <si>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</si>
  <si>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</si>
  <si>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</si>
  <si>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</si>
  <si>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</si>
  <si>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</si>
  <si>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</si>
  <si>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</si>
  <si>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</si>
  <si>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</si>
  <si>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</si>
  <si>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</si>
  <si>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</si>
  <si>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</si>
  <si>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</si>
  <si>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</si>
  <si>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</si>
  <si>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</si>
  <si>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</si>
  <si>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</si>
  <si>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</si>
  <si>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</si>
  <si>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</si>
  <si>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</si>
  <si>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</si>
  <si>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</si>
  <si>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</si>
  <si>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</si>
  <si>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</si>
  <si>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</si>
  <si>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</si>
  <si>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</si>
  <si>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</si>
  <si>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</si>
  <si>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</si>
  <si>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</si>
  <si>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</si>
  <si>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</si>
  <si>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</si>
  <si>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</si>
  <si>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</si>
  <si>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</si>
  <si>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</si>
  <si>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</si>
  <si>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</si>
  <si>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</si>
  <si>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</si>
  <si>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</si>
  <si>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</si>
  <si>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</si>
  <si>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</si>
  <si>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</si>
  <si>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</si>
  <si>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</si>
  <si>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</si>
  <si>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</si>
  <si>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</si>
  <si>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</si>
  <si>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</si>
  <si>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</si>
  <si>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</si>
  <si>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</si>
  <si>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</si>
  <si>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</si>
  <si>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</si>
  <si>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</si>
  <si>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</si>
  <si>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</si>
  <si>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</si>
  <si>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</si>
  <si>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</si>
  <si>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</si>
  <si>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</si>
  <si>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</si>
  <si>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</si>
  <si>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</si>
  <si>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</si>
  <si>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</si>
  <si>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</si>
  <si>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</si>
  <si>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</si>
  <si>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</si>
  <si>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</si>
  <si>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</si>
  <si>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</si>
  <si>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</si>
  <si>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</si>
  <si>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</si>
  <si>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</si>
  <si>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</si>
  <si>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</si>
  <si>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</si>
  <si>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</si>
  <si>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</si>
  <si>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</si>
  <si>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</si>
  <si>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</si>
  <si>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</si>
  <si>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</si>
  <si>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</si>
  <si>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</si>
  <si>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</si>
  <si>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</si>
  <si>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</si>
  <si>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</si>
  <si>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</si>
  <si>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</si>
  <si>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</si>
  <si>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</si>
  <si>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</si>
  <si>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</si>
  <si>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</si>
  <si>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</si>
  <si>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</si>
  <si>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</si>
  <si>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</si>
  <si>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</si>
  <si>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</si>
  <si>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</si>
  <si>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</si>
  <si>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</si>
  <si>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</si>
  <si>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</si>
  <si>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</si>
  <si>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</si>
  <si>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</si>
  <si>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</si>
  <si>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</si>
  <si>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</si>
  <si>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</si>
  <si>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</si>
  <si>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</si>
  <si>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</si>
  <si>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</si>
  <si>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</si>
  <si>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</si>
  <si>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</si>
  <si>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</si>
  <si>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</si>
  <si>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</si>
  <si>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</si>
  <si>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</si>
  <si>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</si>
  <si>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</si>
  <si>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</si>
  <si>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</si>
  <si>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</si>
  <si>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</si>
  <si>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</si>
  <si>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</si>
  <si>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</si>
  <si>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</si>
  <si>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</si>
  <si>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</si>
  <si>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</si>
  <si>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</si>
  <si>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</si>
  <si>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</si>
  <si>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</si>
  <si>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</si>
  <si>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</si>
  <si>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</si>
  <si>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</si>
  <si>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</si>
  <si>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</si>
  <si>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</si>
  <si>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</si>
  <si>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</si>
  <si>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</si>
  <si>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</si>
  <si>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</si>
  <si>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</si>
  <si>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</si>
  <si>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</si>
  <si>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</si>
  <si>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</si>
  <si>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</si>
  <si>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</si>
  <si>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</si>
  <si>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</si>
  <si>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</si>
  <si>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</si>
  <si>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</si>
  <si>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</si>
  <si>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</si>
  <si>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</si>
  <si>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</si>
  <si>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</si>
  <si>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</si>
  <si>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</si>
  <si>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</si>
  <si>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</si>
  <si>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</si>
  <si>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</si>
  <si>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</si>
  <si>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</si>
  <si>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</si>
  <si>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</si>
  <si>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</si>
  <si>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</si>
  <si>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</si>
  <si>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</si>
  <si>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</si>
  <si>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</si>
  <si>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</si>
  <si>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</si>
  <si>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</si>
  <si>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</si>
  <si>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</si>
  <si>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</si>
  <si>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</si>
  <si>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</si>
  <si>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</si>
  <si>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</si>
  <si>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</si>
  <si>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</si>
  <si>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</si>
  <si>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</si>
  <si>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</si>
  <si>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</si>
  <si>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</si>
  <si>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</si>
  <si>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</si>
  <si>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</si>
  <si>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</si>
  <si>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</si>
  <si>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</si>
  <si>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</si>
  <si>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</si>
  <si>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</si>
  <si>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</si>
  <si>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</si>
  <si>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</si>
  <si>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</si>
  <si>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</si>
  <si>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</si>
  <si>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</si>
  <si>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</si>
  <si>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</si>
  <si>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</si>
  <si>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</si>
  <si>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</si>
  <si>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</si>
  <si>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</si>
  <si>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</si>
  <si>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</si>
  <si>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</si>
  <si>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</si>
  <si>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</si>
  <si>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</si>
  <si>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</si>
  <si>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</si>
  <si>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</si>
  <si>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</si>
  <si>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</si>
  <si>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</si>
  <si>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</si>
  <si>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</si>
  <si>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</si>
  <si>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</si>
  <si>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</si>
  <si>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</si>
  <si>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</si>
  <si>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</si>
  <si>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</si>
  <si>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</si>
  <si>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</si>
  <si>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</si>
  <si>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</si>
  <si>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</si>
  <si>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</si>
  <si>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</si>
  <si>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</si>
  <si>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</si>
  <si>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</si>
  <si>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</si>
  <si>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</si>
  <si>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</si>
  <si>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</si>
  <si>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</si>
  <si>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</si>
  <si>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</si>
  <si>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</si>
  <si>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</si>
  <si>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</si>
  <si>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</si>
  <si>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</si>
  <si>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</si>
  <si>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</si>
  <si>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</si>
  <si>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</si>
  <si>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</si>
  <si>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</si>
  <si>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</si>
  <si>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</si>
  <si>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</si>
  <si>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</si>
  <si>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</si>
  <si>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</si>
  <si>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</si>
  <si>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</si>
  <si>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</si>
  <si>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</si>
  <si>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</si>
  <si>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</si>
  <si>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</si>
  <si>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</si>
  <si>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</si>
  <si>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</si>
  <si>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</si>
  <si>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</si>
  <si>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</si>
  <si>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</si>
  <si>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</si>
  <si>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</si>
  <si>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</si>
  <si>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</si>
  <si>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</si>
  <si>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</si>
  <si>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</si>
  <si>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</si>
  <si>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</si>
  <si>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</si>
  <si>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</si>
  <si>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</si>
  <si>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</si>
  <si>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</si>
  <si>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</si>
  <si>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</si>
  <si>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</si>
  <si>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</si>
  <si>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</si>
  <si>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</si>
  <si>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</si>
  <si>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</si>
  <si>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</si>
  <si>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</si>
  <si>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</si>
  <si>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</si>
  <si>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</si>
  <si>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</si>
  <si>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</si>
  <si>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</si>
  <si>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</si>
  <si>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</si>
  <si>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</si>
  <si>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</si>
  <si>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</si>
  <si>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</si>
  <si>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</si>
  <si>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</si>
  <si>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</si>
  <si>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</si>
  <si>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</si>
  <si>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</si>
  <si>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</si>
  <si>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</si>
  <si>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</si>
  <si>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</si>
  <si>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</si>
  <si>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</si>
  <si>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</si>
  <si>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</si>
  <si>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</si>
  <si>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</si>
  <si>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</si>
  <si>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</si>
  <si>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</si>
  <si>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</si>
  <si>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</si>
  <si>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</si>
  <si>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</si>
  <si>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</si>
  <si>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</si>
  <si>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</si>
  <si>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</si>
  <si>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</si>
  <si>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</si>
  <si>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</si>
  <si>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</si>
  <si>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</si>
  <si>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</si>
  <si>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</si>
  <si>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</si>
  <si>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</si>
  <si>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</si>
  <si>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</si>
  <si>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</si>
  <si>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</si>
  <si>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</si>
  <si>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</si>
  <si>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</si>
  <si>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</si>
  <si>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</si>
  <si>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</si>
  <si>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</si>
  <si>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</si>
  <si>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</si>
  <si>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</si>
  <si>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</si>
  <si>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</si>
  <si>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</si>
  <si>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</si>
  <si>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</si>
  <si>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</si>
  <si>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</si>
  <si>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</si>
  <si>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</si>
  <si>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</si>
  <si>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</si>
  <si>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</si>
  <si>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</si>
  <si>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</si>
  <si>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</si>
  <si>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</si>
  <si>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</si>
  <si>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</si>
  <si>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</si>
  <si>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</si>
  <si>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</si>
  <si>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</si>
  <si>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</si>
  <si>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</si>
  <si>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</si>
  <si>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</si>
  <si>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</si>
  <si>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</si>
  <si>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</si>
  <si>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</si>
  <si>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</si>
  <si>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</si>
  <si>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</si>
  <si>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</si>
  <si>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</si>
  <si>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</si>
  <si>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</si>
  <si>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</si>
  <si>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</si>
  <si>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</si>
  <si>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</si>
  <si>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</si>
  <si>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</si>
  <si>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</si>
  <si>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</si>
  <si>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</si>
  <si>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</si>
  <si>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</si>
  <si>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</si>
  <si>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</si>
  <si>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</si>
  <si>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</si>
  <si>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</si>
  <si>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</si>
  <si>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</si>
  <si>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</si>
  <si>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</si>
  <si>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</si>
  <si>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</si>
  <si>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</si>
  <si>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</si>
  <si>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</si>
  <si>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</si>
  <si>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</si>
  <si>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</si>
  <si>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</si>
  <si>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</si>
  <si>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</si>
  <si>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</si>
  <si>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</si>
  <si>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</si>
  <si>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</si>
  <si>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</si>
  <si>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</si>
  <si>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</si>
  <si>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</si>
  <si>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</si>
  <si>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</si>
  <si>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</si>
  <si>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</si>
  <si>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</si>
  <si>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</si>
  <si>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</si>
  <si>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</si>
  <si>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</si>
  <si>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</si>
  <si>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</si>
  <si>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</si>
  <si>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</si>
  <si>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</si>
  <si>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</si>
  <si>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</si>
  <si>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</si>
  <si>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</si>
  <si>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</si>
  <si>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</si>
  <si>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</si>
  <si>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</si>
  <si>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</si>
  <si>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</si>
  <si>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</si>
  <si>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</si>
  <si>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</si>
  <si>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</si>
  <si>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</si>
  <si>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</si>
  <si>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</si>
  <si>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</si>
  <si>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</si>
  <si>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</si>
  <si>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</si>
  <si>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</si>
  <si>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</si>
  <si>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</si>
  <si>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</si>
  <si>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</si>
  <si>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</si>
  <si>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</si>
  <si>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</si>
  <si>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</si>
  <si>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</si>
  <si>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</si>
  <si>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</si>
  <si>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</si>
  <si>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</si>
  <si>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</si>
  <si>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</si>
  <si>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</si>
  <si>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</si>
  <si>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</si>
  <si>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</si>
  <si>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</si>
  <si>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</si>
  <si>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</si>
  <si>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</si>
  <si>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</si>
  <si>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</si>
  <si>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</si>
  <si>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</si>
  <si>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</si>
  <si>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</si>
  <si>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</si>
  <si>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</si>
  <si>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</si>
  <si>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</si>
  <si>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</si>
  <si>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</si>
  <si>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</si>
  <si>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</si>
  <si>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</si>
  <si>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</si>
  <si>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</si>
  <si>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</si>
  <si>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</si>
  <si>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</si>
  <si>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</si>
  <si>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</si>
  <si>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</si>
  <si>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</si>
  <si>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</si>
  <si>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</si>
  <si>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</si>
  <si>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</si>
  <si>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</si>
  <si>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</si>
  <si>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</si>
  <si>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</si>
  <si>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</si>
  <si>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</si>
  <si>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</si>
  <si>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</si>
  <si>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</si>
  <si>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</si>
  <si>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</si>
  <si>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</si>
  <si>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</si>
  <si>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</si>
  <si>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</si>
  <si>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</si>
  <si>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</si>
  <si>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</si>
  <si>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</si>
  <si>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</si>
  <si>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</si>
  <si>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</si>
  <si>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</si>
  <si>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</si>
  <si>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</si>
  <si>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</si>
  <si>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</si>
  <si>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</si>
  <si>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</si>
  <si>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</si>
  <si>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</si>
  <si>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</si>
  <si>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</si>
  <si>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</si>
  <si>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</si>
  <si>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</si>
  <si>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</si>
  <si>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</si>
  <si>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</si>
  <si>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</si>
  <si>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</si>
  <si>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</si>
  <si>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</si>
  <si>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</si>
  <si>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</si>
  <si>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</si>
  <si>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</si>
  <si>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</si>
  <si>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</si>
  <si>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</si>
  <si>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</si>
  <si>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</si>
  <si>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</si>
  <si>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</si>
  <si>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</si>
  <si>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</si>
  <si>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</si>
  <si>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</si>
  <si>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</si>
  <si>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</si>
  <si>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</si>
  <si>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</si>
  <si>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</si>
  <si>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</si>
  <si>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</si>
  <si>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</si>
  <si>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</si>
  <si>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</si>
  <si>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</si>
  <si>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</si>
  <si>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</si>
  <si>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</si>
  <si>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</si>
  <si>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</si>
  <si>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</si>
  <si>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</si>
  <si>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</si>
  <si>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</si>
  <si>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</si>
  <si>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</si>
  <si>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</si>
  <si>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</si>
  <si>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</si>
  <si>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</si>
  <si>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</si>
  <si>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</si>
  <si>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</si>
  <si>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</si>
  <si>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</si>
  <si>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</si>
  <si>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</si>
  <si>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</si>
  <si>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</si>
  <si>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</si>
  <si>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</si>
  <si>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</si>
  <si>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</si>
  <si>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</si>
  <si>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</si>
  <si>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</si>
  <si>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</si>
  <si>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</si>
  <si>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</si>
  <si>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</si>
  <si>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</si>
  <si>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</si>
  <si>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</si>
  <si>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</si>
  <si>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</si>
  <si>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</si>
  <si>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</si>
  <si>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</si>
  <si>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</si>
  <si>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</si>
  <si>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</si>
  <si>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</si>
  <si>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</si>
  <si>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</si>
  <si>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</si>
  <si>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</si>
  <si>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</si>
  <si>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</si>
  <si>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</si>
  <si>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</si>
  <si>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</si>
  <si>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</si>
  <si>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</si>
  <si>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</si>
  <si>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</si>
  <si>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</si>
  <si>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</si>
  <si>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</si>
  <si>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</si>
  <si>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</si>
  <si>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</si>
  <si>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</si>
  <si>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</si>
  <si>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</si>
  <si>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</si>
  <si>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</si>
  <si>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</si>
  <si>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</si>
  <si>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</si>
  <si>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</si>
  <si>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</si>
  <si>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</si>
  <si>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</si>
  <si>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</si>
  <si>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</si>
  <si>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</si>
  <si>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</si>
  <si>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</si>
  <si>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</si>
  <si>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</si>
  <si>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</si>
  <si>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</si>
  <si>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</si>
  <si>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</si>
  <si>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</si>
  <si>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</si>
  <si>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</si>
  <si>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</si>
  <si>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</si>
  <si>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</si>
  <si>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</si>
  <si>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</si>
  <si>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</si>
  <si>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</si>
  <si>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</si>
  <si>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</si>
  <si>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</si>
  <si>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</si>
  <si>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</si>
  <si>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</si>
  <si>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</si>
  <si>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</si>
  <si>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</si>
  <si>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</si>
  <si>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</si>
  <si>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</si>
  <si>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</si>
  <si>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</si>
  <si>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</si>
  <si>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</si>
  <si>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</si>
  <si>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</si>
  <si>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</si>
  <si>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</si>
  <si>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</si>
  <si>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</si>
  <si>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</si>
  <si>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</si>
  <si>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</si>
  <si>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</si>
  <si>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</si>
  <si>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</si>
  <si>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</si>
  <si>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</si>
  <si>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</si>
  <si>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</si>
  <si>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</si>
  <si>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</si>
  <si>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</si>
  <si>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</si>
  <si>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</si>
  <si>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</si>
  <si>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</si>
  <si>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</si>
  <si>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</si>
  <si>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</si>
  <si>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</si>
  <si>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</si>
  <si>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</si>
  <si>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</si>
  <si>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</si>
  <si>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</si>
  <si>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</si>
  <si>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</si>
  <si>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</si>
  <si>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</si>
  <si>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</si>
  <si>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</si>
  <si>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</si>
  <si>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</si>
  <si>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</si>
  <si>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</si>
  <si>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</si>
  <si>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</si>
  <si>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</si>
  <si>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</si>
  <si>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</si>
  <si>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</si>
  <si>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</si>
  <si>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</si>
  <si>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</si>
  <si>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</si>
  <si>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</si>
  <si>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</si>
  <si>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</si>
  <si>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</si>
  <si>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</si>
  <si>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</si>
  <si>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</si>
  <si>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</si>
  <si>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</si>
  <si>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</si>
  <si>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</si>
  <si>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</si>
  <si>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</si>
  <si>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</si>
  <si>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</si>
  <si>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</si>
  <si>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</si>
  <si>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</si>
  <si>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</si>
  <si>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</si>
  <si>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</si>
  <si>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</si>
  <si>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</si>
  <si>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</si>
  <si>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</si>
  <si>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</si>
  <si>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</si>
  <si>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</si>
  <si>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</si>
  <si>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</si>
  <si>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</si>
  <si>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</si>
  <si>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</si>
  <si>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</si>
  <si>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</si>
  <si>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</si>
  <si>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</si>
  <si>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</si>
  <si>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</si>
  <si>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</si>
  <si>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</si>
  <si>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</si>
  <si>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</si>
  <si>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</si>
  <si>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</si>
  <si>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</si>
  <si>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</si>
  <si>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</si>
  <si>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</si>
  <si>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</si>
  <si>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</si>
  <si>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</si>
  <si>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</si>
  <si>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</si>
  <si>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</si>
  <si>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</si>
  <si>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</si>
  <si>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</si>
  <si>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</si>
  <si>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</si>
  <si>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</si>
  <si>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</si>
  <si>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</si>
  <si>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</si>
  <si>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</si>
  <si>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</si>
  <si>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</si>
  <si>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</si>
  <si>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</si>
  <si>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</si>
  <si>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</si>
  <si>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</si>
  <si>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</si>
  <si>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</si>
  <si>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</si>
  <si>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</si>
  <si>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</si>
  <si>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</si>
  <si>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</si>
  <si>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</si>
  <si>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</si>
  <si>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</si>
  <si>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</si>
  <si>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</si>
  <si>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</si>
  <si>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</si>
  <si>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</si>
  <si>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</si>
  <si>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</si>
  <si>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</si>
  <si>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</si>
  <si>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</si>
  <si>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</si>
  <si>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</si>
  <si>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</si>
  <si>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</si>
  <si>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</si>
  <si>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</si>
  <si>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</si>
  <si>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</si>
  <si>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</si>
  <si>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</si>
  <si>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</si>
  <si>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</si>
  <si>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</si>
  <si>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</si>
  <si>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</si>
  <si>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</si>
  <si>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</si>
  <si>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</si>
  <si>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</si>
  <si>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</si>
  <si>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</si>
  <si>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</si>
  <si>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</si>
  <si>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</si>
  <si>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</si>
  <si>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</si>
  <si>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</si>
  <si>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</si>
  <si>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</si>
  <si>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</si>
  <si>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</si>
  <si>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</si>
  <si>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</si>
  <si>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</si>
  <si>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</si>
  <si>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</si>
  <si>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</si>
  <si>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</si>
  <si>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</si>
  <si>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</si>
  <si>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</si>
  <si>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</si>
  <si>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</si>
  <si>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</si>
  <si>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</si>
  <si>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</si>
  <si>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</si>
  <si>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</si>
  <si>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</si>
  <si>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</si>
  <si>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</si>
  <si>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</si>
  <si>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</si>
  <si>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</si>
  <si>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</si>
  <si>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</si>
  <si>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</si>
  <si>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</si>
  <si>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</si>
  <si>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</si>
  <si>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</si>
  <si>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</si>
  <si>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</si>
  <si>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</si>
  <si>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</si>
  <si>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</si>
  <si>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</si>
  <si>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</si>
  <si>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</si>
  <si>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</si>
  <si>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</si>
  <si>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</si>
  <si>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</si>
  <si>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</si>
  <si>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</si>
  <si>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</si>
  <si>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</si>
  <si>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</si>
  <si>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</si>
  <si>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</si>
  <si>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</si>
  <si>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</si>
  <si>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</si>
  <si>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</si>
  <si>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</si>
  <si>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</si>
  <si>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</si>
  <si>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</si>
  <si>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</si>
  <si>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</si>
  <si>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</si>
  <si>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</si>
  <si>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</si>
  <si>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</si>
  <si>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</si>
  <si>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</si>
  <si>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</si>
  <si>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</si>
  <si>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</si>
  <si>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</si>
  <si>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</si>
  <si>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</si>
  <si>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</si>
  <si>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</si>
  <si>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</si>
  <si>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</si>
  <si>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</si>
  <si>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</si>
  <si>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</si>
  <si>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</si>
  <si>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</si>
  <si>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</si>
  <si>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</si>
  <si>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</si>
  <si>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</si>
  <si>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</si>
  <si>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</si>
  <si>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</si>
  <si>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</si>
  <si>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</si>
  <si>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</si>
  <si>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</si>
  <si>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</si>
  <si>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</si>
  <si>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</si>
  <si>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</si>
  <si>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</si>
  <si>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</si>
  <si>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</si>
  <si>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</si>
  <si>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</si>
  <si>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</si>
  <si>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</si>
  <si>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</si>
  <si>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</si>
  <si>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</si>
  <si>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</si>
  <si>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</si>
  <si>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</si>
  <si>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</si>
  <si>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</si>
  <si>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</si>
  <si>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</si>
  <si>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</si>
  <si>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</si>
  <si>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</si>
  <si>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</si>
  <si>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</si>
  <si>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</si>
  <si>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</si>
  <si>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</si>
  <si>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</si>
  <si>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</si>
  <si>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</si>
  <si>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</si>
  <si>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</si>
  <si>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</si>
  <si>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</si>
  <si>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</si>
  <si>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</si>
  <si>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</si>
  <si>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</si>
  <si>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</si>
  <si>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</si>
  <si>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</si>
  <si>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</si>
  <si>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</si>
  <si>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</si>
  <si>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</si>
  <si>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</si>
  <si>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</si>
  <si>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</si>
  <si>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</si>
  <si>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</si>
  <si>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</si>
  <si>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</si>
  <si>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</si>
  <si>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</si>
  <si>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</si>
  <si>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</si>
  <si>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</si>
  <si>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</si>
  <si>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</si>
  <si>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</si>
  <si>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</si>
  <si>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</si>
  <si>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</si>
  <si>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</si>
  <si>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</si>
  <si>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</si>
  <si>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</si>
  <si>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</si>
  <si>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</si>
  <si>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</si>
  <si>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</si>
  <si>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</si>
  <si>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</si>
  <si>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</si>
  <si>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</si>
  <si>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</si>
  <si>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</si>
  <si>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</si>
  <si>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</si>
  <si>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</si>
  <si>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</si>
  <si>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</si>
  <si>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</si>
  <si>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</si>
  <si>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</si>
  <si>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</si>
  <si>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</si>
  <si>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</si>
  <si>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</si>
  <si>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</si>
  <si>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</si>
  <si>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</si>
  <si>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</si>
  <si>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</si>
  <si>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</si>
  <si>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</si>
  <si>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</si>
  <si>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</si>
  <si>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</si>
  <si>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</si>
  <si>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</si>
  <si>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</si>
  <si>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</si>
  <si>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</si>
  <si>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</si>
  <si>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</si>
  <si>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</si>
  <si>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</si>
  <si>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</si>
  <si>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</si>
  <si>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</si>
  <si>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</si>
  <si>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</si>
  <si>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</si>
  <si>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</si>
  <si>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</si>
  <si>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</si>
  <si>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</si>
  <si>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</si>
  <si>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</si>
  <si>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</si>
  <si>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</si>
  <si>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</si>
  <si>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</si>
  <si>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</si>
  <si>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</si>
  <si>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</si>
  <si>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</si>
  <si>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</si>
  <si>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</si>
  <si>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</si>
  <si>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</si>
  <si>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</si>
  <si>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</si>
  <si>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</si>
  <si>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</si>
  <si>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</si>
  <si>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</si>
  <si>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</si>
  <si>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</si>
  <si>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</si>
  <si>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</si>
  <si>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</si>
  <si>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</si>
  <si>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</si>
  <si>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</si>
  <si>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</si>
  <si>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</si>
  <si>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</si>
  <si>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</si>
  <si>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</si>
  <si>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</si>
  <si>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</si>
  <si>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</si>
  <si>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</si>
  <si>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</si>
  <si>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</si>
  <si>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</si>
  <si>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</si>
  <si>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</si>
  <si>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</si>
  <si>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</si>
  <si>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</si>
  <si>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</si>
  <si>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</si>
  <si>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</si>
  <si>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</si>
  <si>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</si>
  <si>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</si>
  <si>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</si>
  <si>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</si>
  <si>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</si>
  <si>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</si>
  <si>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</si>
  <si>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</si>
  <si>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</si>
  <si>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</si>
  <si>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</si>
  <si>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</si>
  <si>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</si>
  <si>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</si>
  <si>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</si>
  <si>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</si>
  <si>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</si>
  <si>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</si>
  <si>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</si>
  <si>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</si>
  <si>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</si>
  <si>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</si>
  <si>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</si>
  <si>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</si>
  <si>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</si>
  <si>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</si>
  <si>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</si>
  <si>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</si>
  <si>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</si>
  <si>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</si>
  <si>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</si>
  <si>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</si>
  <si>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</si>
  <si>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</si>
  <si>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</si>
  <si>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</si>
  <si>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</si>
  <si>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</si>
  <si>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</si>
  <si>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</si>
  <si>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</si>
  <si>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</si>
  <si>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</si>
  <si>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</si>
  <si>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</si>
  <si>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</si>
  <si>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</si>
  <si>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</si>
  <si>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</si>
  <si>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</si>
  <si>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</si>
  <si>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</si>
  <si>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</si>
  <si>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</si>
  <si>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</si>
  <si>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</si>
  <si>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</si>
  <si>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</si>
  <si>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</si>
  <si>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</si>
  <si>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</si>
  <si>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</si>
  <si>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</si>
  <si>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</si>
  <si>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</si>
  <si>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</si>
  <si>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</si>
  <si>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</si>
  <si>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</si>
  <si>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</si>
  <si>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</si>
  <si>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</si>
  <si>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</si>
  <si>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</si>
  <si>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</si>
  <si>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</si>
  <si>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</si>
  <si>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</si>
  <si>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</si>
  <si>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</si>
  <si>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</si>
  <si>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</si>
  <si>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</si>
  <si>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</si>
  <si>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</si>
  <si>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</si>
  <si>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</si>
  <si>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</si>
  <si>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</si>
  <si>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</si>
  <si>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</si>
  <si>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</si>
  <si>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</si>
  <si>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</si>
  <si>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</si>
  <si>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</si>
  <si>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</si>
  <si>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</si>
  <si>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</si>
  <si>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</si>
  <si>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</si>
  <si>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</si>
  <si>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</si>
  <si>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</si>
  <si>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</si>
  <si>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</si>
  <si>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</si>
  <si>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</si>
  <si>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</si>
  <si>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</si>
  <si>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</si>
  <si>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</si>
  <si>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</si>
  <si>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</si>
  <si>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</si>
  <si>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</si>
  <si>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</si>
  <si>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</si>
  <si>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</si>
  <si>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</si>
  <si>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</si>
  <si>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</si>
  <si>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</si>
  <si>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</si>
  <si>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</si>
  <si>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</si>
  <si>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</si>
  <si>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</si>
  <si>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</si>
  <si>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</si>
  <si>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</si>
  <si>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</si>
  <si>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</si>
  <si>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</si>
  <si>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</si>
  <si>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</si>
  <si>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</si>
  <si>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</si>
  <si>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</si>
  <si>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</si>
  <si>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</si>
  <si>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</si>
  <si>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</si>
  <si>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</si>
  <si>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</si>
  <si>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</si>
  <si>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</si>
  <si>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</si>
  <si>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</si>
  <si>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</si>
  <si>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</si>
  <si>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</si>
  <si>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</si>
  <si>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</si>
  <si>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</si>
  <si>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</si>
  <si>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</si>
  <si>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</si>
  <si>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</si>
  <si>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</si>
  <si>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</si>
  <si>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</si>
  <si>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</si>
  <si>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</si>
  <si>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</si>
  <si>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</si>
  <si>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</si>
  <si>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</si>
  <si>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</si>
  <si>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</si>
  <si>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</si>
  <si>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</si>
  <si>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</si>
  <si>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</si>
  <si>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</si>
  <si>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</si>
  <si>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</si>
  <si>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</si>
  <si>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</si>
  <si>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</si>
  <si>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</si>
  <si>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</si>
  <si>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</si>
  <si>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</si>
  <si>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</si>
  <si>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</si>
  <si>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</si>
  <si>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</si>
  <si>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</si>
  <si>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</si>
  <si>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</si>
  <si>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</si>
  <si>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</si>
  <si>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</si>
  <si>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</si>
  <si>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</si>
  <si>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</si>
  <si>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</si>
  <si>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</si>
  <si>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</si>
  <si>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</si>
  <si>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</si>
  <si>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</si>
  <si>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</si>
  <si>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</si>
  <si>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</si>
  <si>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</si>
  <si>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</si>
  <si>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</si>
  <si>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</si>
  <si>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</si>
  <si>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</si>
  <si>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</si>
  <si>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</si>
  <si>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</si>
  <si>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</si>
  <si>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</si>
  <si>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</si>
  <si>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</si>
  <si>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</si>
  <si>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</si>
  <si>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</si>
  <si>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</si>
  <si>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</si>
  <si>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</si>
  <si>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</si>
  <si>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</si>
  <si>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</si>
  <si>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</si>
  <si>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</si>
  <si>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</si>
  <si>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</si>
  <si>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</si>
  <si>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</si>
  <si>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</si>
  <si>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</si>
  <si>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</si>
  <si>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</si>
  <si>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</si>
  <si>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</si>
  <si>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</si>
  <si>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</si>
  <si>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</si>
  <si>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</si>
  <si>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</si>
  <si>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</si>
  <si>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</si>
  <si>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</si>
  <si>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</si>
  <si>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</si>
  <si>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</si>
  <si>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</si>
  <si>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</si>
  <si>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</si>
  <si>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</si>
  <si>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</si>
  <si>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</si>
  <si>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</si>
  <si>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</si>
  <si>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</si>
  <si>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</si>
  <si>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</si>
  <si>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</si>
  <si>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</si>
  <si>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</si>
  <si>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</si>
  <si>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</si>
  <si>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</si>
  <si>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</si>
  <si>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</si>
  <si>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</si>
  <si>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</si>
  <si>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</si>
  <si>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</si>
  <si>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</si>
  <si>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</si>
  <si>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</si>
  <si>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</si>
  <si>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</si>
  <si>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</si>
  <si>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</si>
  <si>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</si>
  <si>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</si>
  <si>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</si>
  <si>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</si>
  <si>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</si>
  <si>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</si>
  <si>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</si>
  <si>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</si>
  <si>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</si>
  <si>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</si>
  <si>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</si>
  <si>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</si>
  <si>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</si>
  <si>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</si>
  <si>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</si>
  <si>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</si>
  <si>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</si>
  <si>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</si>
  <si>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</si>
  <si>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</si>
  <si>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</si>
  <si>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</si>
  <si>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</si>
  <si>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</si>
  <si>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</si>
  <si>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</si>
  <si>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</si>
  <si>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</si>
  <si>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</si>
  <si>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</si>
  <si>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</si>
  <si>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</si>
  <si>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</si>
  <si>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</si>
  <si>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</si>
  <si>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</si>
  <si>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</si>
  <si>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</si>
  <si>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</si>
  <si>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</si>
  <si>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</si>
  <si>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</si>
  <si>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</si>
  <si>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</si>
  <si>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</si>
  <si>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</si>
  <si>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</si>
  <si>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</si>
  <si>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</si>
  <si>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</si>
  <si>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</si>
  <si>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</si>
  <si>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</si>
  <si>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</si>
  <si>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</si>
  <si>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</si>
  <si>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</si>
  <si>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</si>
  <si>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</si>
  <si>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</si>
  <si>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</si>
  <si>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</si>
  <si>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</si>
  <si>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</si>
  <si>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</si>
  <si>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</si>
  <si>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</si>
  <si>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</si>
  <si>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</si>
  <si>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</si>
  <si>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</si>
  <si>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</si>
  <si>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</si>
  <si>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</si>
  <si>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</si>
  <si>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</si>
  <si>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</si>
  <si>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</si>
  <si>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</si>
  <si>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</si>
  <si>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</si>
  <si>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</si>
  <si>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</si>
  <si>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</si>
  <si>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</si>
  <si>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</si>
  <si>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</si>
  <si>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</si>
  <si>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</si>
  <si>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</si>
  <si>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</si>
  <si>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</si>
  <si>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</si>
  <si>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</si>
  <si>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</si>
  <si>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</si>
  <si>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</si>
  <si>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</si>
  <si>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</si>
  <si>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</si>
  <si>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</si>
  <si>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</si>
  <si>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</si>
  <si>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</si>
  <si>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</si>
  <si>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</si>
  <si>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</si>
  <si>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</si>
  <si>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</si>
  <si>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</si>
  <si>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</si>
  <si>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</si>
  <si>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</si>
  <si>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</si>
  <si>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</si>
  <si>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</si>
  <si>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</si>
  <si>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</si>
  <si>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</si>
  <si>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</si>
  <si>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</si>
  <si>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</si>
  <si>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</si>
  <si>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</si>
  <si>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</si>
  <si>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</si>
  <si>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</si>
  <si>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</si>
  <si>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</si>
  <si>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</si>
  <si>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</si>
  <si>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</si>
  <si>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</si>
  <si>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</si>
  <si>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</si>
  <si>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</si>
  <si>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</si>
  <si>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</si>
  <si>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</si>
  <si>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</si>
  <si>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</si>
  <si>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</si>
  <si>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</si>
  <si>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</si>
  <si>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</si>
  <si>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</si>
  <si>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</si>
  <si>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</si>
  <si>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</si>
  <si>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</si>
  <si>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</si>
  <si>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</si>
  <si>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</si>
  <si>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</si>
  <si>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</si>
  <si>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</si>
  <si>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</si>
  <si>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</si>
  <si>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</si>
  <si>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</si>
  <si>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</si>
  <si>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</si>
  <si>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</si>
  <si>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</si>
  <si>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</si>
  <si>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</si>
  <si>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</si>
  <si>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</si>
  <si>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</si>
  <si>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</si>
  <si>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</si>
  <si>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</si>
  <si>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</si>
  <si>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</si>
  <si>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</si>
  <si>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</si>
  <si>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</si>
  <si>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</si>
  <si>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</si>
  <si>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</si>
  <si>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</si>
  <si>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</si>
  <si>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</si>
  <si>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</si>
  <si>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</si>
  <si>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</si>
  <si>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</si>
  <si>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</si>
  <si>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</si>
  <si>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</si>
  <si>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</si>
  <si>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</si>
  <si>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</si>
  <si>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</si>
  <si>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</si>
  <si>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</si>
  <si>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</si>
  <si>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</si>
  <si>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</si>
  <si>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</si>
  <si>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</si>
  <si>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</si>
  <si>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</si>
  <si>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</si>
  <si>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</si>
  <si>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</si>
  <si>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</si>
  <si>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</si>
  <si>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</si>
  <si>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</si>
  <si>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</si>
  <si>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</si>
  <si>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</si>
  <si>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</si>
  <si>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</si>
  <si>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</si>
  <si>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</si>
  <si>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</si>
  <si>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</si>
  <si>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</si>
  <si>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</si>
  <si>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</si>
  <si>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</si>
  <si>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</si>
  <si>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</si>
  <si>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</si>
  <si>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</si>
  <si>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</si>
  <si>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</si>
  <si>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</si>
  <si>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</si>
  <si>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</si>
  <si>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</si>
  <si>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</si>
  <si>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</si>
  <si>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</si>
  <si>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</si>
  <si>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</si>
  <si>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</si>
  <si>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</si>
  <si>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</si>
  <si>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</si>
  <si>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</si>
  <si>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</si>
  <si>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</si>
  <si>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</si>
  <si>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</si>
  <si>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</si>
  <si>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</si>
  <si>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</si>
  <si>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</si>
  <si>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</si>
  <si>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</si>
  <si>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</si>
  <si>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</si>
  <si>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</si>
  <si>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</si>
  <si>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</si>
  <si>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</si>
  <si>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</si>
  <si>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</si>
  <si>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</si>
  <si>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</si>
  <si>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</si>
  <si>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</si>
  <si>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</si>
  <si>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</si>
  <si>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</si>
  <si>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</si>
  <si>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</si>
  <si>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</si>
  <si>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</si>
  <si>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</si>
  <si>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</si>
  <si>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</si>
  <si>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</si>
  <si>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</si>
  <si>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</si>
  <si>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</si>
  <si>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</si>
  <si>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</si>
  <si>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</si>
  <si>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</si>
  <si>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</si>
  <si>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</si>
  <si>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</si>
  <si>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</si>
  <si>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</si>
  <si>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</si>
  <si>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</si>
  <si>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</si>
  <si>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</si>
  <si>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</si>
  <si>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</si>
  <si>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</si>
  <si>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</si>
  <si>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</si>
  <si>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</si>
  <si>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</si>
  <si>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</si>
  <si>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</si>
  <si>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</si>
  <si>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</si>
  <si>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</si>
  <si>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</si>
  <si>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</si>
  <si>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</si>
  <si>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</si>
  <si>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</si>
  <si>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</si>
  <si>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</si>
  <si>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</si>
  <si>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</si>
  <si>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</si>
  <si>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</si>
  <si>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</si>
  <si>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</si>
  <si>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</si>
  <si>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</si>
  <si>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</si>
  <si>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</si>
  <si>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</si>
  <si>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</si>
  <si>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</si>
  <si>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</si>
  <si>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</si>
  <si>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</si>
  <si>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</si>
  <si>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</si>
  <si>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</si>
  <si>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</si>
  <si>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</si>
  <si>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</si>
  <si>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</si>
  <si>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</si>
  <si>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</si>
  <si>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</si>
  <si>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</si>
  <si>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</si>
  <si>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</si>
  <si>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</si>
  <si>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</si>
  <si>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</si>
  <si>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</si>
  <si>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</si>
  <si>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</si>
  <si>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</si>
  <si>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</si>
  <si>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</si>
  <si>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</si>
  <si>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</si>
  <si>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</si>
  <si>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</si>
  <si>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</si>
  <si>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</si>
  <si>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</si>
  <si>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</si>
  <si>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</si>
  <si>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</si>
  <si>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</si>
  <si>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</si>
  <si>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</si>
  <si>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</si>
  <si>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</si>
  <si>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</si>
  <si>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</si>
  <si>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</si>
  <si>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</si>
  <si>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</si>
  <si>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</si>
  <si>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</si>
  <si>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</si>
  <si>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</si>
  <si>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</si>
  <si>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</si>
  <si>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</si>
  <si>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</si>
  <si>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</si>
  <si>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</si>
  <si>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</si>
  <si>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</si>
  <si>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</si>
  <si>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</si>
  <si>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</si>
  <si>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</si>
  <si>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</si>
  <si>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</si>
  <si>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</si>
  <si>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</si>
  <si>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</si>
  <si>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</si>
  <si>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</si>
  <si>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</si>
  <si>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</si>
  <si>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</si>
  <si>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</si>
  <si>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</si>
  <si>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</si>
  <si>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</si>
  <si>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</si>
  <si>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</si>
  <si>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</si>
  <si>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</si>
  <si>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</si>
  <si>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</si>
  <si>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</si>
  <si>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</si>
  <si>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</si>
  <si>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</si>
  <si>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</si>
  <si>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</si>
  <si>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</si>
  <si>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</si>
  <si>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</si>
  <si>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</si>
  <si>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</si>
  <si>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</si>
  <si>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</si>
  <si>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</si>
  <si>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</si>
  <si>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</si>
  <si>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</si>
  <si>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</si>
  <si>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</si>
  <si>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</si>
  <si>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</si>
  <si>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</si>
  <si>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</si>
  <si>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</si>
  <si>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</si>
  <si>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</si>
  <si>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</si>
  <si>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</si>
  <si>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</si>
  <si>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</si>
  <si>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</si>
  <si>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</si>
  <si>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</si>
  <si>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</si>
  <si>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</si>
  <si>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</si>
  <si>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</si>
  <si>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</si>
  <si>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</si>
  <si>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</si>
  <si>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</si>
  <si>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</si>
  <si>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</si>
  <si>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</si>
  <si>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</si>
  <si>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</si>
  <si>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</si>
  <si>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</si>
  <si>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</si>
  <si>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</si>
  <si>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</si>
  <si>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</si>
  <si>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</si>
  <si>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</si>
  <si>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</si>
  <si>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</si>
  <si>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</si>
  <si>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</si>
  <si>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</si>
  <si>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</si>
  <si>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</si>
  <si>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</si>
  <si>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</si>
  <si>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</si>
  <si>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</si>
  <si>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</si>
  <si>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</si>
  <si>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</si>
  <si>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</si>
  <si>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</si>
  <si>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</si>
  <si>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</si>
  <si>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</si>
  <si>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</si>
  <si>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</si>
  <si>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</si>
  <si>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</si>
  <si>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</si>
  <si>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</si>
  <si>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</si>
  <si>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</si>
  <si>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</si>
  <si>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</si>
  <si>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</si>
  <si>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</si>
  <si>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</si>
  <si>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</si>
  <si>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</si>
  <si>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</si>
  <si>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</si>
  <si>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</si>
  <si>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</si>
  <si>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</si>
  <si>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</si>
  <si>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</si>
  <si>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</si>
  <si>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</si>
  <si>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</si>
  <si>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</si>
  <si>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</si>
  <si>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</si>
  <si>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</si>
  <si>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</si>
  <si>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</si>
  <si>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</si>
  <si>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</si>
  <si>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</si>
  <si>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</si>
  <si>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</si>
  <si>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</si>
  <si>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</si>
  <si>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</si>
  <si>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</si>
  <si>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</si>
  <si>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</si>
  <si>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</si>
  <si>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</si>
  <si>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</si>
  <si>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</si>
  <si>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</si>
  <si>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</si>
  <si>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</si>
  <si>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</si>
  <si>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</si>
  <si>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</si>
  <si>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</si>
  <si>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</si>
  <si>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</si>
  <si>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</si>
  <si>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</si>
  <si>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</si>
  <si>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</si>
  <si>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</si>
  <si>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</si>
  <si>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</si>
  <si>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</si>
  <si>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</si>
  <si>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</si>
  <si>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</si>
  <si>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</si>
  <si>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</si>
  <si>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</si>
  <si>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</si>
  <si>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</si>
  <si>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</si>
  <si>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</si>
  <si>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</si>
  <si>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</si>
  <si>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</si>
  <si>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</si>
  <si>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</si>
  <si>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</si>
  <si>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</si>
  <si>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</si>
  <si>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</si>
  <si>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</si>
  <si>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</si>
  <si>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</si>
  <si>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</si>
  <si>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</si>
  <si>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</si>
  <si>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</si>
  <si>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</si>
  <si>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</si>
  <si>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</si>
  <si>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</si>
  <si>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</si>
  <si>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</si>
  <si>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</si>
  <si>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</si>
  <si>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</si>
  <si>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</si>
  <si>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</si>
  <si>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</si>
  <si>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</si>
  <si>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</si>
  <si>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</si>
  <si>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</si>
  <si>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</si>
  <si>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</si>
  <si>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</si>
  <si>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</si>
  <si>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</si>
  <si>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</si>
  <si>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</si>
  <si>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</si>
  <si>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</si>
  <si>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</si>
  <si>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</si>
  <si>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</si>
  <si>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</si>
  <si>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</si>
  <si>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</si>
  <si>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</si>
  <si>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</si>
  <si>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</si>
  <si>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</si>
  <si>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</si>
  <si>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</si>
  <si>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</si>
  <si>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</si>
  <si>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</si>
  <si>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</si>
  <si>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</si>
  <si>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</si>
  <si>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</si>
  <si>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</si>
  <si>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</si>
  <si>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</si>
  <si>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</si>
  <si>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</si>
  <si>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</si>
  <si>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</si>
  <si>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</si>
  <si>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</si>
  <si>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</si>
  <si>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</si>
  <si>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</si>
  <si>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</si>
  <si>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</si>
  <si>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</si>
  <si>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</si>
  <si>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</si>
  <si>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</si>
  <si>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</si>
  <si>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</si>
  <si>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</si>
  <si>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</si>
  <si>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</si>
  <si>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</si>
  <si>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</si>
  <si>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</si>
  <si>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</si>
  <si>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</si>
  <si>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</si>
  <si>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</si>
  <si>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</si>
  <si>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</si>
  <si>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</si>
  <si>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</si>
  <si>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</si>
  <si>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</si>
  <si>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</si>
  <si>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</si>
  <si>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</si>
  <si>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</si>
  <si>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</si>
  <si>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</si>
  <si>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</si>
  <si>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</si>
  <si>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</si>
  <si>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</si>
  <si>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</si>
  <si>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</si>
  <si>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</si>
  <si>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</si>
  <si>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</si>
  <si>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</si>
  <si>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</si>
  <si>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</si>
  <si>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</si>
  <si>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</si>
  <si>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</si>
  <si>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</si>
  <si>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</si>
  <si>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</si>
  <si>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</si>
  <si>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</si>
  <si>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</si>
  <si>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</si>
  <si>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</si>
  <si>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</si>
  <si>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</si>
  <si>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</si>
  <si>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</si>
  <si>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</si>
  <si>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</si>
  <si>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</si>
  <si>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</si>
  <si>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</si>
  <si>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</si>
  <si>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</si>
  <si>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</si>
  <si>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</si>
  <si>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</si>
  <si>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</si>
  <si>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</si>
  <si>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</si>
  <si>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</si>
  <si>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</si>
  <si>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</si>
  <si>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</si>
  <si>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</si>
  <si>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</si>
  <si>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</si>
  <si>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</si>
  <si>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</si>
  <si>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</si>
  <si>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</si>
  <si>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</si>
  <si>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</si>
  <si>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</si>
  <si>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</si>
  <si>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</si>
  <si>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</si>
  <si>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</si>
  <si>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</si>
  <si>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</si>
  <si>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</si>
  <si>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</si>
  <si>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</si>
  <si>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</si>
  <si>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</si>
  <si>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</si>
  <si>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</si>
  <si>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</si>
  <si>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</si>
  <si>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</si>
  <si>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</si>
  <si>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</si>
  <si>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</si>
  <si>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</si>
  <si>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</si>
  <si>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</si>
  <si>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</si>
  <si>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</si>
  <si>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</si>
  <si>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</si>
  <si>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</si>
  <si>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</si>
  <si>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</si>
  <si>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</si>
  <si>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</si>
  <si>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</si>
  <si>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</si>
  <si>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</si>
  <si>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</si>
  <si>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</si>
  <si>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</si>
  <si>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</si>
  <si>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</si>
  <si>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</si>
  <si>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</si>
  <si>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</si>
  <si>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</si>
  <si>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</si>
  <si>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</si>
  <si>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</si>
  <si>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</si>
  <si>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</si>
  <si>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</si>
  <si>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</si>
  <si>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</si>
  <si>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</si>
  <si>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</si>
  <si>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</si>
  <si>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</si>
  <si>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</si>
  <si>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</si>
  <si>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</si>
  <si>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</si>
  <si>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</si>
  <si>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</si>
  <si>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</si>
  <si>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</si>
  <si>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</si>
  <si>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</si>
  <si>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</si>
  <si>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</si>
  <si>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</si>
  <si>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</si>
  <si>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</si>
  <si>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</si>
  <si>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</si>
  <si>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</si>
  <si>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</si>
  <si>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</si>
  <si>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</si>
  <si>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</si>
  <si>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</si>
  <si>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</si>
  <si>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</si>
  <si>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</si>
  <si>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</si>
  <si>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</si>
  <si>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</si>
  <si>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</si>
  <si>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</si>
  <si>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</si>
  <si>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</si>
  <si>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</si>
  <si>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</si>
  <si>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</si>
  <si>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</si>
  <si>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</si>
  <si>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</si>
  <si>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</si>
  <si>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</si>
  <si>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</si>
  <si>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</si>
  <si>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</si>
  <si>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</si>
  <si>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</si>
  <si>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</si>
  <si>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</si>
  <si>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</si>
  <si>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</si>
  <si>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</si>
  <si>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</si>
  <si>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</si>
  <si>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</si>
  <si>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</si>
  <si>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</si>
  <si>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</si>
  <si>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</si>
  <si>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</si>
  <si>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</si>
  <si>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</si>
  <si>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</si>
  <si>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</si>
  <si>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</si>
  <si>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</si>
  <si>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</si>
  <si>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</si>
  <si>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</si>
  <si>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</si>
  <si>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</si>
  <si>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</si>
  <si>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</si>
  <si>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</si>
  <si>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</si>
  <si>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</si>
  <si>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</si>
  <si>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</si>
  <si>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</si>
  <si>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</si>
  <si>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</si>
  <si>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</si>
  <si>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</si>
  <si>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</si>
  <si>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</si>
  <si>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</si>
  <si>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</si>
  <si>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</si>
  <si>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</si>
  <si>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</si>
  <si>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</si>
  <si>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</si>
  <si>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</si>
  <si>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</si>
  <si>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</si>
  <si>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</si>
  <si>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</si>
  <si>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</si>
  <si>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</si>
  <si>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</si>
  <si>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</si>
  <si>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</si>
  <si>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</si>
  <si>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</si>
  <si>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</si>
  <si>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</si>
  <si>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</si>
  <si>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</si>
  <si>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</si>
  <si>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</si>
  <si>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</si>
  <si>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</si>
  <si>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</si>
  <si>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</si>
  <si>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</si>
  <si>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</si>
  <si>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</si>
  <si>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</si>
  <si>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</si>
  <si>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</si>
  <si>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</si>
  <si>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</si>
  <si>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</si>
  <si>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</si>
  <si>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</si>
  <si>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</si>
  <si>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</si>
  <si>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</si>
  <si>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</si>
  <si>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</si>
  <si>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</si>
  <si>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</si>
  <si>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</si>
  <si>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</si>
  <si>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</si>
  <si>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</si>
  <si>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</si>
  <si>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</si>
  <si>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</si>
  <si>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</si>
  <si>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</si>
  <si>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</si>
  <si>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</si>
  <si>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</si>
  <si>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</si>
  <si>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</si>
  <si>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</si>
  <si>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</si>
  <si>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</si>
  <si>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</si>
  <si>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</si>
  <si>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</si>
  <si>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</si>
  <si>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</si>
  <si>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</si>
  <si>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</si>
  <si>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</si>
  <si>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</si>
  <si>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</si>
  <si>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</si>
  <si>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</si>
  <si>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</si>
  <si>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</si>
  <si>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</si>
  <si>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</si>
  <si>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</si>
  <si>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</si>
  <si>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</si>
  <si>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</si>
  <si>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</si>
  <si>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</si>
  <si>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</si>
  <si>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</si>
  <si>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</si>
  <si>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</si>
  <si>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</si>
  <si>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</si>
  <si>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</si>
  <si>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</si>
  <si>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</si>
  <si>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</si>
  <si>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</si>
  <si>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</si>
  <si>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</si>
  <si>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</si>
  <si>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</si>
  <si>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</si>
  <si>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</si>
  <si>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</si>
  <si>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</si>
  <si>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</si>
  <si>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</si>
  <si>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</si>
  <si>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</si>
  <si>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</si>
  <si>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</si>
  <si>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</si>
  <si>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</si>
  <si>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</si>
  <si>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</si>
  <si>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</si>
  <si>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</si>
  <si>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</si>
  <si>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</si>
  <si>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</si>
  <si>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</si>
  <si>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</si>
  <si>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</si>
  <si>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</si>
  <si>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</si>
  <si>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</si>
  <si>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</si>
  <si>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</si>
  <si>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</si>
  <si>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</si>
  <si>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</si>
  <si>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</si>
  <si>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</si>
  <si>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</si>
  <si>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</si>
  <si>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</si>
  <si>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</si>
  <si>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</si>
  <si>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</si>
  <si>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</si>
  <si>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</si>
  <si>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</si>
  <si>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</si>
  <si>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</si>
  <si>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</si>
  <si>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</si>
  <si>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</si>
  <si>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</si>
  <si>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</si>
  <si>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</si>
  <si>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</si>
  <si>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</si>
  <si>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</si>
  <si>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</si>
  <si>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</si>
  <si>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</si>
  <si>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</si>
  <si>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</si>
  <si>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</si>
  <si>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</si>
  <si>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</si>
  <si>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</si>
  <si>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</si>
  <si>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</si>
  <si>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</si>
  <si>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</si>
  <si>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</si>
  <si>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</si>
  <si>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</si>
  <si>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</si>
  <si>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</si>
  <si>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</si>
  <si>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</si>
  <si>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</si>
  <si>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</si>
  <si>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</si>
  <si>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</si>
  <si>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</si>
  <si>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</si>
  <si>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</si>
  <si>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</si>
  <si>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</si>
  <si>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</si>
  <si>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</si>
  <si>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</si>
  <si>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</si>
  <si>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</si>
  <si>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</si>
  <si>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</si>
  <si>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</si>
  <si>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</si>
  <si>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</si>
  <si>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</si>
  <si>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</si>
  <si>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</si>
  <si>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</si>
  <si>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</si>
  <si>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</si>
  <si>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</si>
  <si>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</si>
  <si>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</si>
  <si>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</si>
  <si>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</si>
  <si>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</si>
  <si>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</si>
  <si>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</si>
  <si>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</si>
  <si>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</si>
  <si>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</si>
  <si>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</si>
  <si>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</si>
  <si>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</si>
  <si>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</si>
  <si>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</si>
  <si>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</si>
  <si>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</si>
  <si>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</si>
  <si>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</si>
  <si>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</si>
  <si>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</si>
  <si>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</si>
  <si>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</si>
  <si>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</si>
  <si>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</si>
  <si>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</si>
  <si>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</si>
  <si>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</si>
  <si>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</si>
  <si>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</si>
  <si>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</si>
  <si>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</si>
  <si>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</si>
  <si>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</si>
  <si>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</si>
  <si>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</si>
  <si>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</si>
  <si>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</si>
  <si>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</si>
  <si>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</si>
  <si>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</si>
  <si>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</si>
  <si>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</si>
  <si>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</si>
  <si>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</si>
  <si>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</si>
  <si>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</si>
  <si>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</si>
  <si>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</si>
  <si>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</si>
  <si>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</si>
  <si>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</si>
  <si>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</si>
  <si>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</si>
  <si>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</si>
  <si>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</si>
  <si>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</si>
  <si>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</si>
  <si>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</si>
  <si>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</si>
  <si>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</si>
  <si>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</si>
  <si>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</si>
  <si>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</si>
  <si>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</si>
  <si>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</si>
  <si>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</si>
  <si>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</si>
  <si>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</si>
  <si>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</si>
  <si>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</si>
  <si>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</si>
  <si>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</si>
  <si>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</si>
  <si>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</si>
  <si>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</si>
  <si>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</si>
  <si>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</si>
  <si>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</si>
  <si>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</si>
  <si>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</si>
  <si>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</si>
  <si>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</si>
  <si>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</si>
  <si>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</si>
  <si>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</si>
  <si>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</si>
  <si>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</si>
  <si>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</si>
  <si>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</si>
  <si>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</si>
  <si>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</si>
  <si>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</si>
  <si>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</si>
  <si>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</si>
  <si>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</si>
  <si>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</si>
  <si>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</si>
  <si>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</si>
  <si>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</si>
  <si>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</si>
  <si>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</si>
  <si>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</si>
  <si>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</si>
  <si>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</si>
  <si>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</si>
  <si>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</si>
  <si>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</si>
  <si>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</si>
  <si>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</si>
  <si>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</si>
  <si>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</si>
  <si>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</si>
  <si>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</si>
  <si>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</si>
  <si>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</si>
  <si>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</si>
  <si>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</si>
  <si>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</si>
  <si>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</si>
  <si>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</si>
  <si>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</si>
  <si>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</si>
  <si>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</si>
  <si>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</si>
  <si>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</si>
  <si>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</si>
  <si>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</si>
  <si>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</si>
  <si>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</si>
  <si>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</si>
  <si>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</si>
  <si>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</si>
  <si>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</si>
  <si>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</si>
  <si>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</si>
  <si>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</si>
  <si>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</si>
  <si>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</si>
  <si>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</si>
  <si>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</si>
  <si>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</si>
  <si>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</si>
  <si>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</si>
  <si>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</si>
  <si>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</si>
  <si>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</si>
  <si>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</si>
  <si>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</si>
  <si>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</si>
  <si>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</si>
  <si>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</si>
  <si>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</si>
  <si>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</si>
  <si>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</si>
  <si>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</si>
  <si>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</si>
  <si>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</si>
  <si>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</si>
  <si>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</si>
  <si>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</si>
  <si>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</si>
  <si>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</si>
  <si>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</si>
  <si>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</si>
  <si>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</si>
  <si>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</si>
  <si>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</si>
  <si>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</si>
  <si>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</si>
  <si>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</si>
  <si>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</si>
  <si>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</si>
  <si>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</si>
  <si>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</si>
  <si>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</si>
  <si>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</si>
  <si>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</si>
  <si>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</si>
  <si>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</si>
  <si>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</si>
  <si>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</si>
  <si>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</si>
  <si>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</si>
  <si>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</si>
  <si>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</si>
  <si>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</si>
  <si>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</si>
  <si>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</si>
  <si>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</si>
  <si>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</si>
  <si>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</si>
  <si>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</si>
  <si>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</si>
  <si>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</si>
  <si>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</si>
  <si>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</si>
  <si>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</si>
  <si>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</si>
  <si>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</si>
  <si>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</si>
  <si>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</si>
  <si>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</si>
  <si>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</si>
  <si>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</si>
  <si>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</si>
  <si>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</si>
  <si>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</si>
  <si>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</si>
  <si>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</si>
  <si>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</si>
  <si>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</si>
  <si>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</si>
  <si>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</si>
  <si>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</si>
  <si>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</si>
  <si>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</si>
  <si>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</si>
  <si>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</si>
  <si>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</si>
  <si>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</si>
  <si>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</si>
  <si>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</si>
  <si>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</si>
  <si>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</si>
  <si>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</si>
  <si>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</si>
  <si>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</si>
  <si>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</si>
  <si>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</si>
  <si>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</si>
  <si>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</si>
  <si>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</si>
  <si>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</si>
  <si>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</si>
  <si>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</si>
  <si>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</si>
  <si>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</si>
  <si>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</si>
  <si>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</si>
  <si>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</si>
  <si>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</si>
  <si>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</si>
  <si>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</si>
  <si>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</si>
  <si>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</si>
  <si>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</si>
  <si>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</si>
  <si>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</si>
  <si>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</si>
  <si>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</si>
  <si>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</si>
  <si>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</si>
  <si>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</si>
  <si>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</si>
  <si>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</si>
  <si>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</si>
  <si>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</si>
  <si>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</si>
  <si>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</si>
  <si>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</si>
  <si>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</si>
  <si>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</si>
  <si>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</si>
  <si>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</si>
  <si>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</si>
  <si>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</si>
  <si>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</si>
  <si>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</si>
  <si>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</si>
  <si>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</si>
  <si>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</si>
  <si>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</si>
  <si>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</si>
  <si>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</si>
  <si>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</si>
  <si>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</si>
  <si>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</si>
  <si>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</si>
  <si>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</si>
  <si>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</si>
  <si>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</si>
  <si>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</si>
  <si>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</si>
  <si>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</si>
  <si>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</si>
  <si>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</si>
  <si>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</si>
  <si>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</si>
  <si>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</si>
  <si>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</si>
  <si>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</si>
  <si>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</si>
  <si>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</si>
  <si>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</si>
  <si>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</si>
  <si>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</si>
  <si>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</si>
  <si>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</si>
  <si>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</si>
  <si>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</si>
  <si>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</si>
  <si>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</si>
  <si>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</si>
  <si>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</si>
  <si>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</si>
  <si>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</si>
  <si>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</si>
  <si>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</si>
  <si>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</si>
  <si>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</si>
  <si>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</si>
  <si>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</si>
  <si>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</si>
  <si>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</si>
  <si>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</si>
  <si>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</si>
  <si>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</si>
  <si>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</si>
  <si>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</si>
  <si>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</si>
  <si>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</si>
  <si>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</si>
  <si>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</si>
  <si>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</si>
  <si>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</si>
  <si>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</si>
  <si>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</si>
  <si>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</si>
  <si>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</si>
  <si>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</si>
  <si>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</si>
  <si>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</si>
  <si>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</si>
  <si>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</si>
  <si>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</si>
  <si>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</si>
  <si>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</si>
  <si>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</si>
  <si>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</si>
  <si>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</si>
  <si>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</si>
  <si>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</si>
  <si>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</si>
  <si>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</si>
  <si>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</si>
  <si>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</si>
  <si>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</si>
  <si>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</si>
  <si>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</si>
  <si>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</si>
  <si>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</si>
  <si>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</si>
  <si>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</si>
  <si>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</si>
  <si>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</si>
  <si>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</si>
  <si>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</si>
  <si>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</si>
  <si>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</si>
  <si>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</si>
  <si>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</si>
  <si>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</si>
  <si>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</si>
  <si>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</si>
  <si>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</si>
  <si>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</si>
  <si>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</si>
  <si>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</si>
  <si>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</si>
  <si>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</si>
  <si>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</si>
  <si>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</si>
  <si>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</si>
  <si>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</si>
  <si>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</si>
  <si>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</si>
  <si>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</si>
  <si>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</si>
  <si>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</si>
  <si>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</si>
  <si>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</si>
  <si>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</si>
  <si>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</si>
  <si>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</si>
  <si>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</si>
  <si>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</si>
  <si>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</si>
  <si>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</si>
  <si>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</si>
  <si>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</si>
  <si>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</si>
  <si>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</si>
  <si>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</si>
  <si>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</si>
  <si>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</si>
  <si>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</si>
  <si>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</si>
  <si>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</si>
  <si>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</si>
  <si>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</si>
  <si>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</si>
  <si>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</si>
  <si>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</si>
  <si>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</si>
  <si>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</si>
  <si>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</si>
  <si>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</si>
  <si>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</si>
  <si>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</si>
  <si>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</si>
  <si>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</si>
  <si>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</si>
  <si>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</si>
  <si>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</si>
  <si>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</si>
  <si>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</si>
  <si>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</si>
  <si>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</si>
  <si>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</si>
  <si>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</si>
  <si>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</si>
  <si>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</si>
  <si>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</si>
  <si>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</si>
  <si>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</si>
  <si>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</si>
  <si>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</si>
  <si>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</si>
  <si>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</si>
  <si>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</si>
  <si>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</si>
  <si>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</si>
  <si>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</si>
  <si>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</si>
  <si>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</si>
  <si>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</si>
  <si>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</si>
  <si>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</si>
  <si>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</si>
  <si>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</si>
  <si>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</si>
  <si>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</si>
  <si>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</si>
  <si>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</si>
  <si>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</si>
  <si>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</si>
  <si>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</si>
  <si>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</si>
  <si>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</si>
  <si>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</si>
  <si>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</si>
  <si>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</si>
  <si>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</si>
  <si>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</si>
  <si>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</si>
  <si>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</si>
  <si>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</si>
  <si>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</si>
  <si>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</si>
  <si>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</si>
  <si>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</si>
  <si>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</si>
  <si>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</si>
  <si>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</si>
  <si>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</si>
  <si>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</si>
  <si>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</si>
  <si>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</si>
  <si>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</si>
  <si>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</si>
  <si>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</si>
  <si>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</si>
  <si>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</si>
  <si>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</si>
  <si>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</si>
  <si>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</si>
  <si>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</si>
  <si>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</si>
  <si>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</si>
  <si>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</si>
  <si>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</si>
  <si>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</si>
  <si>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</si>
  <si>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</si>
  <si>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</si>
  <si>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</si>
  <si>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</si>
  <si>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</si>
  <si>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</si>
  <si>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</si>
  <si>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</si>
  <si>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</si>
  <si>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</si>
  <si>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</si>
  <si>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</si>
  <si>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</si>
  <si>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</si>
  <si>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</si>
  <si>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</si>
  <si>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</si>
  <si>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</si>
  <si>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</si>
  <si>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</si>
  <si>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</si>
  <si>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</si>
  <si>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</si>
  <si>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</si>
  <si>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</si>
  <si>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</si>
  <si>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</si>
  <si>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</si>
  <si>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</si>
  <si>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</si>
  <si>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</si>
  <si>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</si>
  <si>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</si>
  <si>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</si>
  <si>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</si>
  <si>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</si>
  <si>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</si>
  <si>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</si>
  <si>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</si>
  <si>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</si>
  <si>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</si>
  <si>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</si>
  <si>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</si>
  <si>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</si>
  <si>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</si>
  <si>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</si>
  <si>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</si>
  <si>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</si>
  <si>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</si>
  <si>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</si>
  <si>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</si>
  <si>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</si>
  <si>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</si>
  <si>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</si>
  <si>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</si>
  <si>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</si>
  <si>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</si>
  <si>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</si>
  <si>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</si>
  <si>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</si>
  <si>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</si>
  <si>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</si>
  <si>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</si>
  <si>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</si>
  <si>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</si>
  <si>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</si>
  <si>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</si>
  <si>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</si>
  <si>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</si>
  <si>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</si>
  <si>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</si>
  <si>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</si>
  <si>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</si>
  <si>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</si>
  <si>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</si>
  <si>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</si>
  <si>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</si>
  <si>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</si>
  <si>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</si>
  <si>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</si>
  <si>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</si>
  <si>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</si>
  <si>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</si>
  <si>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</si>
  <si>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</si>
  <si>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</si>
  <si>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</si>
  <si>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</si>
  <si>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</si>
  <si>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</si>
  <si>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</si>
  <si>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</si>
  <si>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</si>
  <si>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</si>
  <si>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</si>
  <si>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</si>
  <si>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</si>
  <si>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</si>
  <si>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</si>
  <si>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</si>
  <si>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</si>
  <si>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</si>
  <si>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</si>
  <si>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</si>
  <si>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</si>
  <si>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</si>
  <si>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</si>
  <si>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</si>
  <si>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</si>
  <si>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</si>
  <si>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</si>
  <si>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</si>
  <si>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</si>
  <si>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</si>
  <si>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</si>
  <si>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</si>
  <si>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</si>
  <si>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</si>
  <si>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</si>
  <si>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</si>
  <si>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</si>
  <si>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</si>
  <si>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</si>
  <si>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</si>
  <si>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</si>
  <si>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</si>
  <si>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</si>
  <si>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</si>
  <si>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</si>
  <si>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</si>
  <si>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</si>
  <si>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</si>
  <si>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</si>
  <si>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</si>
  <si>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</si>
  <si>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</si>
  <si>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</si>
  <si>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</si>
  <si>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</si>
  <si>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</si>
  <si>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</si>
  <si>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</si>
  <si>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</si>
  <si>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</si>
  <si>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</si>
  <si>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</si>
  <si>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</si>
  <si>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</si>
  <si>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</si>
  <si>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</si>
  <si>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</si>
  <si>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</si>
  <si>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</si>
  <si>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</si>
  <si>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</si>
  <si>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</si>
  <si>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</si>
  <si>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</si>
  <si>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</si>
  <si>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</si>
  <si>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</si>
  <si>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</si>
  <si>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</si>
  <si>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</si>
  <si>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</si>
  <si>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</si>
  <si>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</si>
  <si>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</si>
  <si>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</si>
  <si>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</si>
  <si>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</si>
  <si>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</si>
  <si>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</si>
  <si>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</si>
  <si>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</si>
  <si>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</si>
  <si>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</si>
  <si>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</si>
  <si>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</si>
  <si>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</si>
  <si>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</si>
  <si>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</si>
  <si>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</si>
  <si>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</si>
  <si>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</si>
  <si>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</si>
  <si>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</si>
  <si>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</si>
  <si>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</si>
  <si>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</si>
  <si>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</si>
  <si>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</si>
  <si>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</si>
  <si>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</si>
  <si>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</si>
  <si>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</si>
  <si>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</si>
  <si>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</si>
  <si>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</si>
  <si>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</si>
  <si>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</si>
  <si>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</si>
  <si>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</si>
  <si>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</si>
  <si>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</si>
  <si>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</si>
  <si>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</si>
  <si>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</si>
  <si>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</si>
  <si>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</si>
  <si>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</si>
  <si>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</si>
  <si>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</si>
  <si>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</si>
  <si>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</si>
  <si>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</si>
  <si>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</si>
  <si>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</si>
  <si>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</si>
  <si>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</si>
  <si>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</si>
  <si>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</si>
  <si>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</si>
  <si>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</si>
  <si>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</si>
  <si>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</si>
  <si>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</si>
  <si>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</si>
  <si>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</si>
  <si>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</si>
  <si>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</si>
  <si>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</si>
  <si>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</si>
  <si>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</si>
  <si>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</si>
  <si>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</si>
  <si>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</si>
  <si>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</si>
  <si>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</si>
  <si>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</si>
  <si>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</si>
  <si>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</si>
  <si>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</si>
  <si>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</si>
  <si>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</si>
  <si>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</si>
  <si>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</si>
  <si>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</si>
  <si>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</si>
  <si>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</si>
  <si>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</si>
  <si>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</si>
  <si>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</si>
  <si>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</si>
  <si>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</si>
  <si>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</si>
  <si>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</si>
  <si>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</si>
  <si>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</si>
  <si>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</si>
  <si>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</si>
  <si>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</si>
  <si>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</si>
  <si>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</si>
  <si>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</si>
  <si>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</si>
  <si>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</si>
  <si>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</si>
  <si>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</si>
  <si>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</si>
  <si>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</si>
  <si>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</si>
  <si>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</si>
  <si>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</si>
  <si>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</si>
  <si>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</si>
  <si>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</si>
  <si>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</si>
  <si>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</si>
  <si>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</si>
  <si>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</si>
  <si>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</si>
  <si>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</si>
  <si>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</si>
  <si>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</si>
  <si>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</si>
  <si>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</si>
  <si>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</si>
  <si>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</si>
  <si>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</si>
  <si>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</si>
  <si>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</si>
  <si>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</si>
  <si>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</si>
  <si>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</si>
  <si>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</si>
  <si>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</si>
  <si>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</si>
  <si>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</si>
  <si>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</si>
  <si>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</si>
  <si>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</si>
  <si>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</si>
  <si>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</si>
  <si>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</si>
  <si>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</si>
  <si>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</si>
  <si>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</si>
  <si>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</si>
  <si>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</si>
  <si>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</si>
  <si>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</si>
  <si>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</si>
  <si>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</si>
  <si>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</si>
  <si>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</si>
  <si>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</si>
  <si>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</si>
  <si>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</si>
  <si>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</si>
  <si>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</si>
  <si>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</si>
  <si>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</si>
  <si>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</si>
  <si>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</si>
  <si>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</si>
  <si>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</si>
  <si>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</si>
  <si>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</si>
  <si>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</si>
  <si>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</si>
  <si>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</si>
  <si>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</si>
  <si>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</si>
  <si>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</si>
  <si>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</si>
  <si>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</si>
  <si>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</si>
  <si>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</si>
  <si>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</si>
  <si>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</si>
  <si>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</si>
  <si>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</si>
  <si>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</si>
  <si>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</si>
  <si>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</si>
  <si>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</si>
  <si>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</si>
  <si>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</si>
  <si>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</si>
  <si>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</si>
  <si>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</si>
  <si>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</si>
  <si>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</si>
  <si>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</si>
  <si>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</si>
  <si>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</si>
  <si>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</si>
  <si>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</si>
  <si>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</si>
  <si>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</si>
  <si>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</si>
  <si>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</si>
  <si>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</si>
  <si>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</si>
  <si>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</si>
  <si>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</si>
  <si>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</si>
  <si>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</si>
  <si>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</si>
  <si>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</si>
  <si>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</si>
  <si>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</si>
  <si>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</si>
  <si>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</si>
  <si>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</si>
  <si>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</si>
  <si>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</si>
  <si>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</si>
  <si>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</si>
  <si>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</si>
  <si>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</si>
  <si>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</si>
  <si>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</si>
  <si>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</si>
  <si>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</si>
  <si>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</si>
  <si>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</si>
  <si>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</si>
  <si>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</si>
  <si>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</si>
  <si>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</si>
  <si>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</si>
  <si>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</si>
  <si>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</si>
  <si>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</si>
  <si>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</si>
  <si>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</si>
  <si>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</si>
  <si>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</si>
  <si>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</si>
  <si>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</si>
  <si>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</si>
  <si>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</si>
  <si>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</si>
  <si>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</si>
  <si>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</si>
  <si>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</si>
  <si>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</si>
  <si>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</si>
  <si>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</si>
  <si>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</si>
  <si>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</si>
  <si>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</si>
  <si>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</si>
  <si>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</si>
  <si>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</si>
  <si>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</si>
  <si>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</si>
  <si>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</si>
  <si>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</si>
  <si>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</si>
  <si>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</si>
  <si>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</si>
  <si>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</si>
  <si>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</si>
  <si>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</si>
  <si>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</si>
  <si>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</si>
  <si>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</si>
  <si>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</si>
  <si>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</si>
  <si>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</si>
  <si>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</si>
  <si>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</si>
  <si>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</si>
  <si>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</si>
  <si>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</si>
  <si>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</si>
  <si>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</si>
  <si>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</si>
  <si>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</si>
  <si>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</si>
  <si>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</si>
  <si>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</si>
  <si>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</si>
  <si>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</si>
  <si>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</si>
  <si>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</si>
  <si>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</si>
  <si>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</si>
  <si>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</si>
  <si>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</si>
  <si>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</si>
  <si>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</si>
  <si>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</si>
  <si>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</si>
  <si>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</si>
  <si>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</si>
  <si>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</si>
  <si>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</si>
  <si>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</si>
  <si>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</si>
  <si>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</si>
  <si>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</si>
  <si>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</si>
  <si>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</si>
  <si>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</si>
  <si>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</si>
  <si>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</si>
  <si>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</si>
  <si>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</si>
  <si>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</si>
  <si>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</si>
  <si>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</si>
  <si>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</si>
  <si>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</si>
  <si>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</si>
  <si>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</si>
  <si>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</si>
  <si>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</si>
  <si>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</si>
  <si>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</si>
  <si>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</si>
  <si>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</si>
  <si>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</si>
  <si>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</si>
  <si>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</si>
  <si>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</si>
  <si>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</si>
  <si>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</si>
  <si>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</si>
  <si>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</si>
  <si>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</si>
  <si>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</si>
  <si>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</si>
  <si>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</si>
  <si>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</si>
  <si>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</si>
  <si>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</si>
  <si>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</si>
  <si>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</si>
  <si>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</si>
  <si>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</si>
  <si>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</si>
  <si>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</si>
  <si>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</si>
  <si>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</si>
  <si>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</si>
  <si>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</si>
  <si>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</si>
  <si>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</si>
  <si>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</si>
  <si>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</si>
  <si>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</si>
  <si>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</si>
  <si>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</si>
  <si>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</si>
  <si>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</si>
  <si>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</si>
  <si>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</si>
  <si>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</si>
  <si>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</si>
  <si>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</si>
  <si>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</si>
  <si>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</si>
  <si>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</si>
  <si>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</si>
  <si>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</si>
  <si>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</si>
  <si>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</si>
  <si>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</si>
  <si>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</si>
  <si>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</si>
  <si>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</si>
  <si>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</si>
  <si>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</si>
  <si>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</si>
  <si>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</si>
  <si>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</si>
  <si>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</si>
  <si>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</si>
  <si>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</si>
  <si>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</si>
  <si>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</si>
  <si>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</si>
  <si>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</si>
  <si>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</si>
  <si>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</si>
  <si>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</si>
  <si>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</si>
  <si>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</si>
  <si>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</si>
  <si>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</si>
  <si>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</si>
  <si>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</si>
  <si>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</si>
  <si>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</si>
  <si>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</si>
  <si>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</si>
  <si>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</si>
  <si>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</si>
  <si>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</si>
  <si>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</si>
  <si>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</si>
  <si>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</si>
  <si>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</si>
  <si>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</si>
  <si>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</si>
  <si>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</si>
  <si>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</si>
  <si>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</si>
  <si>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</si>
  <si>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</si>
  <si>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</si>
  <si>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</si>
  <si>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</si>
  <si>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</si>
  <si>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</si>
  <si>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</si>
  <si>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</si>
  <si>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</si>
  <si>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</si>
  <si>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</si>
  <si>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</si>
  <si>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</si>
  <si>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</si>
  <si>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</si>
  <si>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</si>
  <si>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</si>
  <si>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</si>
  <si>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</si>
  <si>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</si>
  <si>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</si>
  <si>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</si>
  <si>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</si>
  <si>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</si>
  <si>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</si>
  <si>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</si>
  <si>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</si>
  <si>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</si>
  <si>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</si>
  <si>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</si>
  <si>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</si>
  <si>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</si>
  <si>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</si>
  <si>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</si>
  <si>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</si>
  <si>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</si>
  <si>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</si>
  <si>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</si>
  <si>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</si>
  <si>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</si>
  <si>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</si>
  <si>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</si>
  <si>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</si>
  <si>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</si>
  <si>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</si>
  <si>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</si>
  <si>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</si>
  <si>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</si>
  <si>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</si>
  <si>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</si>
  <si>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</si>
  <si>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</si>
  <si>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</si>
  <si>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</si>
  <si>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</si>
  <si>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</si>
  <si>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</si>
  <si>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</si>
  <si>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</si>
  <si>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</si>
  <si>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</si>
  <si>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</si>
  <si>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</si>
  <si>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</si>
  <si>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</si>
  <si>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</si>
  <si>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</si>
  <si>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</si>
  <si>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</si>
  <si>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</si>
  <si>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</si>
  <si>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</si>
  <si>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</si>
  <si>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</si>
  <si>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</si>
  <si>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</si>
  <si>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</si>
  <si>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</si>
  <si>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</si>
  <si>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</si>
  <si>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</si>
  <si>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</si>
  <si>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</si>
  <si>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</si>
  <si>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</si>
  <si>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</si>
  <si>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</si>
  <si>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</si>
  <si>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</si>
  <si>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</si>
  <si>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</si>
  <si>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</si>
  <si>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</si>
  <si>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</si>
  <si>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</si>
  <si>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</si>
  <si>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</si>
  <si>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</si>
  <si>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</si>
  <si>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</si>
  <si>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</si>
  <si>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</si>
  <si>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</si>
  <si>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</si>
  <si>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</si>
  <si>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</si>
  <si>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</si>
  <si>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</si>
  <si>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</si>
  <si>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</si>
  <si>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</si>
  <si>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</si>
  <si>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</si>
  <si>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</si>
  <si>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</si>
  <si>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</si>
  <si>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</si>
  <si>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</si>
  <si>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</si>
  <si>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</si>
  <si>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</si>
  <si>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</si>
  <si>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</si>
  <si>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</si>
  <si>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</si>
  <si>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</si>
  <si>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</si>
  <si>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</si>
  <si>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</si>
  <si>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</si>
  <si>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</si>
  <si>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</si>
  <si>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</si>
  <si>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</si>
  <si>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</si>
  <si>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</si>
  <si>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</si>
  <si>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</si>
  <si>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</si>
  <si>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</si>
  <si>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</si>
  <si>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</si>
  <si>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</si>
  <si>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</si>
  <si>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</si>
  <si>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</si>
  <si>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</si>
  <si>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</si>
  <si>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</si>
  <si>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</si>
  <si>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</si>
  <si>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</si>
  <si>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</si>
  <si>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</si>
  <si>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</si>
  <si>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</si>
  <si>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</si>
  <si>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</si>
  <si>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</si>
  <si>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</si>
  <si>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</si>
  <si>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</si>
  <si>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</si>
  <si>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</si>
  <si>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</si>
  <si>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</si>
  <si>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</si>
  <si>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</si>
  <si>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</si>
  <si>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</si>
  <si>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</si>
  <si>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</si>
  <si>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</si>
  <si>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</si>
  <si>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</si>
  <si>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</si>
  <si>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</si>
  <si>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</si>
  <si>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</si>
  <si>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</si>
  <si>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</si>
  <si>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</si>
  <si>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</si>
  <si>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</si>
  <si>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</si>
  <si>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</si>
  <si>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</si>
  <si>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</si>
  <si>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</si>
  <si>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</si>
  <si>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</si>
  <si>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</si>
  <si>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</si>
  <si>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</si>
  <si>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</si>
  <si>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</si>
  <si>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</si>
  <si>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</si>
  <si>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</si>
  <si>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</si>
  <si>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</si>
  <si>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</si>
  <si>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</si>
  <si>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</si>
  <si>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</si>
  <si>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</si>
  <si>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</si>
  <si>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</si>
  <si>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</si>
  <si>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</si>
  <si>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</si>
  <si>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</si>
  <si>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</si>
  <si>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</si>
  <si>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</si>
  <si>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</si>
  <si>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</si>
  <si>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</si>
  <si>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</si>
  <si>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</si>
  <si>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</si>
  <si>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</si>
  <si>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</si>
  <si>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</si>
  <si>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</si>
  <si>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</si>
  <si>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</si>
  <si>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</si>
  <si>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</si>
  <si>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</si>
  <si>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</si>
  <si>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</si>
  <si>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</si>
  <si>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</si>
  <si>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</si>
  <si>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</si>
  <si>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</si>
  <si>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</si>
  <si>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</si>
  <si>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</si>
  <si>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</si>
  <si>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</si>
  <si>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</si>
  <si>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</si>
  <si>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</si>
  <si>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</si>
  <si>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</si>
  <si>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</si>
  <si>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</si>
  <si>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</si>
  <si>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</si>
  <si>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</si>
  <si>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</si>
  <si>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</si>
  <si>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</si>
  <si>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</si>
  <si>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</si>
  <si>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</si>
  <si>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</si>
  <si>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</si>
  <si>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</si>
  <si>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</si>
  <si>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</si>
  <si>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</si>
  <si>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</si>
  <si>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</si>
  <si>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</si>
  <si>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</si>
  <si>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</si>
  <si>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</si>
  <si>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</si>
  <si>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</si>
  <si>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</si>
  <si>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</si>
  <si>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</si>
  <si>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</si>
  <si>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</si>
  <si>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</si>
  <si>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</si>
  <si>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</si>
  <si>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</si>
  <si>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</si>
  <si>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</si>
  <si>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</si>
  <si>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</si>
  <si>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</si>
  <si>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</si>
  <si>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</si>
  <si>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</si>
  <si>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</si>
  <si>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</si>
  <si>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</si>
  <si>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</si>
  <si>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</si>
  <si>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</si>
  <si>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</si>
  <si>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</si>
  <si>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</si>
  <si>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</si>
  <si>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</si>
  <si>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</si>
  <si>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</si>
  <si>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</si>
  <si>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</si>
  <si>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</si>
  <si>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</si>
  <si>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</si>
  <si>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</si>
  <si>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</si>
  <si>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</si>
  <si>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</si>
  <si>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</si>
  <si>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</si>
  <si>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</si>
  <si>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</si>
  <si>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</si>
  <si>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</si>
  <si>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</si>
  <si>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</si>
  <si>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</si>
  <si>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</si>
  <si>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</si>
  <si>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</si>
  <si>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</si>
  <si>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</si>
  <si>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</si>
  <si>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</si>
  <si>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</si>
  <si>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</si>
  <si>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</si>
  <si>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</si>
  <si>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</si>
  <si>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</si>
  <si>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</si>
  <si>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</si>
  <si>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</si>
  <si>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</si>
  <si>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</si>
  <si>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</si>
  <si>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</si>
  <si>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</si>
  <si>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</si>
  <si>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</si>
  <si>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</si>
  <si>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</si>
  <si>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</si>
  <si>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</si>
  <si>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</si>
  <si>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</si>
  <si>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</si>
  <si>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</si>
  <si>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</si>
  <si>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</si>
  <si>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</si>
  <si>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</si>
  <si>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</si>
  <si>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</si>
  <si>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</si>
  <si>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</si>
  <si>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</si>
  <si>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</si>
  <si>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</si>
  <si>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</si>
  <si>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</si>
  <si>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</si>
  <si>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</si>
  <si>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</si>
  <si>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</si>
  <si>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</si>
  <si>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</si>
  <si>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</si>
  <si>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</si>
  <si>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</si>
  <si>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</si>
  <si>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</si>
  <si>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</si>
  <si>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</si>
  <si>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</si>
  <si>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</si>
  <si>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</si>
  <si>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</si>
  <si>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</si>
  <si>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</si>
  <si>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</si>
  <si>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</si>
  <si>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</si>
  <si>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</si>
  <si>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</si>
  <si>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</si>
  <si>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</si>
  <si>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</si>
  <si>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</si>
  <si>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</si>
  <si>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</si>
  <si>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</si>
  <si>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</si>
  <si>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</si>
  <si>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</si>
  <si>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</si>
  <si>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</si>
  <si>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</si>
  <si>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</si>
  <si>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</si>
  <si>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</si>
  <si>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</si>
  <si>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</si>
  <si>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</si>
  <si>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</si>
  <si>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</si>
  <si>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</si>
  <si>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</si>
  <si>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</si>
  <si>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</si>
  <si>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</si>
  <si>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</si>
  <si>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</si>
  <si>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</si>
  <si>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</si>
  <si>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</si>
  <si>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</si>
  <si>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</si>
  <si>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</si>
  <si>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</si>
  <si>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</si>
  <si>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</si>
  <si>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</si>
  <si>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</si>
  <si>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</si>
  <si>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</si>
  <si>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</si>
  <si>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</si>
  <si>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</si>
  <si>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</si>
  <si>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</si>
  <si>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</si>
  <si>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</si>
  <si>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</si>
  <si>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</si>
  <si>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</si>
  <si>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</si>
  <si>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</si>
  <si>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</si>
  <si>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</si>
  <si>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</si>
  <si>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</si>
  <si>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</si>
  <si>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</si>
  <si>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</si>
  <si>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</si>
  <si>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</si>
  <si>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</si>
  <si>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</si>
  <si>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</si>
  <si>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</si>
  <si>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</si>
  <si>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</si>
  <si>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</si>
  <si>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</si>
  <si>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</si>
  <si>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</si>
  <si>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</si>
  <si>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</si>
  <si>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</si>
  <si>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</si>
  <si>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</si>
  <si>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</si>
  <si>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</si>
  <si>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</si>
  <si>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</si>
  <si>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</si>
  <si>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</si>
  <si>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</si>
  <si>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</si>
  <si>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</si>
  <si>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</si>
  <si>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</si>
  <si>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</si>
  <si>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</si>
  <si>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</si>
  <si>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</si>
  <si>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</si>
  <si>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</si>
  <si>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</si>
  <si>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</si>
  <si>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</si>
  <si>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</si>
  <si>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</si>
  <si>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</si>
  <si>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</si>
  <si>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</si>
  <si>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</si>
  <si>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</si>
  <si>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</si>
  <si>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</si>
  <si>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</si>
  <si>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</si>
  <si>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</si>
  <si>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</si>
  <si>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</si>
  <si>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</si>
  <si>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</si>
  <si>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</si>
  <si>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</si>
  <si>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</si>
  <si>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</si>
  <si>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</si>
  <si>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</si>
  <si>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</si>
  <si>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</si>
  <si>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</si>
  <si>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</si>
  <si>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</si>
  <si>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</si>
  <si>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</si>
  <si>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</si>
  <si>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</si>
  <si>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</si>
  <si>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</si>
  <si>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</si>
  <si>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</si>
  <si>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</si>
  <si>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</si>
  <si>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</si>
  <si>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</si>
  <si>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</si>
  <si>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</si>
  <si>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</si>
  <si>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</si>
  <si>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</si>
  <si>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</si>
  <si>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</si>
  <si>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</si>
  <si>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</si>
  <si>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</si>
  <si>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</si>
  <si>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</si>
  <si>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</si>
  <si>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</si>
  <si>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</si>
  <si>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</si>
  <si>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</si>
  <si>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</si>
  <si>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</si>
  <si>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</si>
  <si>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</si>
  <si>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</si>
  <si>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</si>
  <si>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</si>
  <si>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</si>
  <si>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</si>
  <si>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</si>
  <si>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</si>
  <si>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</si>
  <si>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</si>
  <si>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</si>
  <si>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</si>
  <si>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</si>
  <si>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</si>
  <si>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</si>
  <si>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</si>
  <si>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</si>
  <si>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</si>
  <si>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</si>
  <si>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</si>
  <si>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</si>
  <si>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</si>
  <si>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</si>
  <si>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</si>
  <si>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</si>
  <si>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</si>
  <si>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</si>
  <si>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</si>
  <si>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</si>
  <si>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</si>
  <si>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</si>
  <si>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</si>
  <si>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</si>
  <si>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</si>
  <si>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</si>
  <si>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</si>
  <si>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</si>
  <si>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</si>
  <si>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</si>
  <si>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</si>
  <si>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</si>
  <si>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</si>
  <si>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</si>
  <si>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</si>
  <si>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</si>
  <si>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</si>
  <si>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</si>
  <si>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</si>
  <si>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</si>
  <si>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</si>
  <si>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</si>
  <si>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</si>
  <si>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</si>
  <si>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</si>
  <si>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</si>
  <si>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</si>
  <si>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</si>
  <si>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</si>
  <si>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</si>
  <si>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</si>
  <si>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</si>
  <si>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</si>
  <si>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</si>
  <si>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</si>
  <si>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</si>
  <si>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</si>
  <si>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</si>
  <si>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</si>
  <si>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</si>
  <si>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</si>
  <si>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</si>
  <si>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</si>
  <si>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</si>
  <si>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</si>
  <si>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</si>
  <si>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</si>
  <si>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</si>
  <si>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</si>
  <si>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</si>
  <si>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</si>
  <si>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</si>
  <si>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</si>
  <si>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</si>
  <si>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</si>
  <si>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</si>
  <si>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</si>
  <si>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</si>
  <si>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</si>
  <si>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</si>
  <si>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</si>
  <si>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</si>
  <si>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</si>
  <si>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</si>
  <si>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</si>
  <si>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</si>
  <si>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</si>
  <si>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</si>
  <si>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</si>
  <si>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</si>
  <si>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</si>
  <si>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</si>
  <si>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</si>
  <si>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</si>
  <si>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</si>
  <si>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</si>
  <si>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</si>
  <si>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</si>
  <si>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</si>
  <si>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</si>
  <si>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</si>
  <si>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</si>
  <si>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</si>
  <si>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</si>
  <si>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</si>
  <si>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</si>
  <si>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</si>
  <si>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</si>
  <si>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</si>
  <si>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</si>
  <si>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</si>
  <si>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</si>
  <si>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</si>
  <si>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</si>
  <si>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</si>
  <si>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</si>
  <si>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</si>
  <si>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</si>
  <si>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</si>
  <si>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</si>
  <si>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</si>
  <si>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</si>
  <si>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</si>
  <si>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</si>
  <si>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</si>
  <si>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</si>
  <si>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</si>
  <si>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</si>
  <si>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</si>
  <si>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</si>
  <si>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</si>
  <si>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</si>
  <si>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</si>
  <si>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</si>
  <si>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</si>
  <si>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</si>
  <si>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</si>
  <si>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</si>
  <si>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</si>
  <si>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</si>
  <si>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</si>
  <si>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</si>
  <si>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</si>
  <si>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</si>
  <si>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</si>
  <si>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</si>
  <si>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</si>
  <si>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</si>
  <si>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</si>
  <si>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</si>
  <si>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</si>
  <si>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</si>
  <si>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</si>
  <si>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</si>
  <si>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</si>
  <si>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</si>
  <si>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</si>
  <si>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</si>
  <si>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</si>
  <si>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</si>
  <si>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</si>
  <si>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</si>
  <si>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</si>
  <si>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</si>
  <si>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</si>
  <si>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</si>
  <si>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</si>
  <si>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</si>
  <si>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</si>
  <si>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</si>
  <si>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</si>
  <si>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</si>
  <si>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</si>
  <si>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</si>
  <si>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</si>
  <si>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</si>
  <si>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</si>
  <si>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</si>
  <si>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</si>
  <si>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</si>
  <si>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</si>
  <si>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</si>
  <si>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</si>
  <si>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</si>
  <si>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</si>
  <si>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</si>
  <si>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</si>
  <si>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</si>
  <si>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</si>
  <si>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</si>
  <si>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</si>
  <si>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</si>
  <si>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</si>
  <si>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</si>
  <si>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</si>
  <si>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</si>
  <si>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</si>
  <si>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</si>
  <si>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</si>
  <si>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</si>
  <si>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</si>
  <si>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</si>
  <si>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</si>
  <si>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</si>
  <si>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</si>
  <si>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</si>
  <si>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</si>
  <si>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</si>
  <si>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</si>
  <si>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</si>
  <si>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</si>
  <si>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</si>
  <si>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</si>
  <si>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</si>
  <si>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</si>
  <si>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</si>
  <si>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</si>
  <si>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</si>
  <si>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</si>
  <si>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</si>
  <si>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</si>
  <si>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</si>
  <si>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</si>
  <si>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</si>
  <si>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</si>
  <si>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</si>
  <si>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</si>
  <si>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</si>
  <si>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</si>
  <si>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</si>
  <si>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</si>
  <si>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</si>
  <si>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</si>
  <si>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</si>
  <si>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</si>
  <si>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</si>
  <si>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</si>
  <si>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</si>
  <si>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</si>
  <si>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</si>
  <si>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</si>
  <si>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</si>
  <si>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</si>
  <si>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</si>
  <si>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</si>
  <si>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</si>
  <si>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</si>
  <si>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</si>
  <si>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</si>
  <si>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</si>
  <si>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</si>
  <si>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</si>
  <si>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</si>
  <si>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</si>
  <si>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</si>
  <si>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</si>
  <si>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</si>
  <si>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</si>
  <si>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</si>
  <si>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</si>
  <si>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</si>
  <si>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</si>
  <si>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</si>
  <si>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</si>
  <si>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</si>
  <si>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</si>
  <si>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</si>
  <si>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</si>
  <si>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</si>
  <si>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</si>
  <si>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</si>
  <si>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</si>
  <si>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</si>
  <si>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</si>
  <si>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</si>
  <si>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</si>
  <si>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</si>
  <si>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</si>
  <si>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</si>
  <si>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</si>
  <si>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</si>
  <si>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</si>
  <si>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</si>
  <si>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</si>
  <si>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</si>
  <si>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</si>
  <si>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</si>
  <si>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</si>
  <si>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</si>
  <si>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</si>
  <si>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</si>
  <si>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</si>
  <si>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</si>
  <si>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</si>
  <si>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</si>
  <si>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</si>
  <si>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</si>
  <si>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</si>
  <si>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</si>
  <si>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</si>
  <si>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</si>
  <si>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</si>
  <si>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</si>
  <si>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</si>
  <si>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</si>
  <si>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</si>
  <si>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</si>
  <si>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</si>
  <si>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</si>
  <si>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</si>
  <si>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</si>
  <si>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</si>
  <si>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</si>
  <si>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</si>
  <si>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</si>
  <si>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</si>
  <si>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</si>
  <si>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</si>
  <si>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</si>
  <si>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</si>
  <si>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</si>
  <si>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</si>
  <si>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</si>
  <si>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</si>
  <si>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</si>
  <si>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</si>
  <si>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</si>
  <si>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</si>
  <si>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</si>
  <si>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</si>
  <si>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</si>
  <si>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</si>
  <si>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</si>
  <si>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</si>
  <si>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</si>
  <si>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</si>
  <si>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</si>
  <si>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</si>
  <si>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</si>
  <si>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</si>
  <si>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</si>
  <si>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</si>
  <si>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</si>
  <si>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</si>
  <si>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</si>
  <si>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</si>
  <si>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</si>
  <si>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</si>
  <si>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</si>
  <si>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</si>
  <si>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</si>
  <si>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</si>
  <si>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</si>
  <si>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</si>
  <si>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</si>
  <si>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</si>
  <si>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</si>
  <si>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</si>
  <si>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</si>
  <si>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</si>
  <si>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</si>
  <si>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</si>
  <si>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</si>
  <si>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</si>
  <si>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</si>
  <si>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</si>
  <si>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</si>
  <si>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</si>
  <si>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</si>
  <si>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</si>
  <si>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</si>
  <si>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</si>
  <si>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</si>
  <si>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</si>
  <si>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</si>
  <si>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</si>
  <si>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</si>
  <si>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</si>
  <si>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</si>
  <si>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</si>
  <si>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</si>
  <si>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</si>
  <si>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</si>
  <si>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</si>
  <si>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</si>
  <si>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</si>
  <si>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</si>
  <si>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</si>
  <si>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</si>
  <si>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</si>
  <si>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</si>
  <si>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</si>
  <si>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</si>
  <si>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</si>
  <si>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</si>
  <si>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</si>
  <si>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</si>
  <si>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</si>
  <si>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</si>
  <si>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</si>
  <si>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</si>
  <si>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</si>
  <si>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</si>
  <si>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</si>
  <si>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</si>
  <si>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</si>
  <si>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</si>
  <si>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</si>
  <si>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</si>
  <si>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</si>
  <si>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</si>
  <si>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</si>
  <si>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</si>
  <si>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</si>
  <si>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</si>
  <si>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</si>
  <si>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</si>
  <si>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</si>
  <si>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</si>
  <si>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</si>
  <si>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</si>
  <si>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</si>
  <si>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</si>
  <si>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</si>
  <si>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</si>
  <si>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</si>
  <si>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</si>
  <si>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</si>
  <si>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</si>
  <si>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</si>
  <si>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</si>
  <si>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</si>
  <si>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</si>
  <si>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</si>
  <si>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</si>
  <si>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</si>
  <si>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</si>
  <si>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</si>
  <si>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</si>
  <si>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</si>
  <si>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</si>
  <si>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</si>
  <si>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</si>
  <si>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</si>
  <si>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</si>
  <si>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</si>
  <si>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</si>
  <si>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</si>
  <si>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</si>
  <si>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</si>
  <si>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</si>
  <si>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</si>
  <si>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</si>
  <si>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</si>
  <si>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</si>
  <si>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</si>
  <si>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</si>
  <si>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</si>
  <si>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</si>
  <si>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</si>
  <si>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</si>
  <si>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</si>
  <si>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</si>
  <si>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</si>
  <si>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</si>
  <si>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</si>
  <si>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</si>
  <si>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</si>
  <si>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</si>
  <si>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</si>
  <si>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</si>
  <si>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</si>
  <si>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</si>
  <si>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</si>
  <si>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</si>
  <si>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</si>
  <si>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</si>
  <si>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</si>
  <si>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</si>
  <si>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</si>
  <si>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</si>
  <si>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</si>
  <si>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</si>
  <si>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</si>
  <si>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</si>
  <si>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</si>
  <si>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</si>
  <si>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</si>
  <si>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</si>
  <si>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</si>
  <si>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</si>
  <si>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</si>
  <si>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</si>
  <si>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</si>
  <si>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</si>
  <si>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</si>
  <si>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</si>
  <si>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</si>
  <si>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</si>
  <si>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</si>
  <si>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</si>
  <si>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</si>
  <si>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</si>
  <si>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</si>
  <si>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</si>
  <si>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</si>
  <si>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</si>
  <si>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</si>
  <si>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</si>
  <si>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</si>
  <si>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</si>
  <si>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</si>
  <si>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</si>
  <si>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</si>
  <si>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</si>
  <si>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</si>
  <si>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</si>
  <si>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</si>
  <si>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</si>
  <si>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</si>
  <si>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</si>
  <si>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</si>
  <si>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</si>
  <si>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</si>
  <si>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</si>
  <si>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</si>
  <si>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</si>
  <si>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</si>
  <si>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</si>
  <si>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</si>
  <si>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</si>
  <si>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</si>
  <si>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</si>
  <si>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</si>
  <si>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</si>
  <si>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</si>
  <si>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</si>
  <si>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</si>
  <si>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</si>
  <si>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</si>
  <si>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</si>
  <si>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</si>
  <si>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</si>
  <si>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</si>
  <si>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</si>
  <si>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</si>
  <si>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</si>
  <si>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</si>
  <si>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</si>
  <si>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</si>
  <si>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</si>
  <si>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</si>
  <si>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</si>
  <si>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</si>
  <si>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</si>
  <si>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</si>
  <si>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</si>
  <si>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</si>
  <si>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</si>
  <si>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</si>
  <si>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</si>
  <si>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</si>
  <si>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</si>
  <si>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</si>
  <si>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</si>
  <si>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</si>
  <si>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</si>
  <si>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</si>
  <si>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</si>
  <si>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</si>
  <si>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</si>
  <si>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</si>
  <si>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</si>
  <si>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</si>
  <si>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</si>
  <si>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</si>
  <si>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</si>
  <si>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</si>
  <si>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</si>
  <si>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</si>
  <si>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</si>
  <si>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</si>
  <si>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</si>
  <si>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</si>
  <si>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</si>
  <si>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</si>
  <si>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</si>
  <si>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</si>
  <si>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</si>
  <si>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</si>
  <si>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</si>
  <si>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</si>
  <si>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</si>
  <si>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</si>
  <si>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</si>
  <si>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</si>
  <si>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</si>
  <si>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</si>
  <si>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</si>
  <si>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</si>
  <si>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</si>
  <si>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</si>
  <si>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</si>
  <si>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</si>
  <si>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</si>
  <si>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</si>
  <si>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</si>
  <si>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</si>
  <si>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</si>
  <si>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</si>
  <si>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</si>
  <si>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</si>
  <si>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</si>
  <si>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</si>
  <si>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</si>
  <si>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</si>
  <si>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</si>
  <si>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</si>
  <si>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</si>
  <si>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</si>
  <si>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</si>
  <si>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</si>
  <si>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</si>
  <si>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</si>
  <si>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</si>
  <si>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</si>
  <si>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</si>
  <si>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</si>
  <si>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</si>
  <si>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</si>
  <si>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</si>
  <si>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</si>
  <si>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</si>
  <si>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</si>
  <si>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</si>
  <si>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</si>
  <si>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</si>
  <si>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</si>
  <si>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</si>
  <si>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</si>
  <si>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</si>
  <si>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</si>
  <si>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</si>
  <si>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</si>
  <si>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</si>
  <si>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</si>
  <si>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</si>
  <si>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</si>
  <si>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</si>
  <si>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</si>
  <si>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</si>
  <si>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</si>
  <si>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</si>
  <si>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</si>
  <si>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</si>
  <si>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</si>
  <si>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</si>
  <si>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</si>
  <si>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</si>
  <si>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</si>
  <si>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</si>
  <si>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</si>
  <si>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</si>
  <si>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</si>
  <si>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</si>
  <si>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</si>
  <si>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</si>
  <si>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</si>
  <si>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</si>
  <si>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</si>
  <si>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</si>
  <si>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</si>
  <si>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</si>
  <si>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</si>
  <si>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</si>
  <si>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</si>
  <si>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</si>
  <si>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</si>
  <si>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</si>
  <si>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</si>
  <si>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</si>
  <si>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</si>
  <si>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</si>
  <si>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</si>
  <si>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</si>
  <si>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</si>
  <si>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</si>
  <si>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</si>
  <si>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</si>
  <si>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</si>
  <si>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</si>
  <si>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</si>
  <si>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</si>
  <si>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</si>
  <si>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</si>
  <si>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</si>
  <si>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</si>
  <si>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</si>
  <si>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</si>
  <si>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</si>
  <si>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</si>
  <si>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</si>
  <si>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</si>
  <si>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</si>
  <si>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</si>
  <si>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</si>
  <si>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</si>
  <si>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</si>
  <si>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</si>
  <si>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</si>
  <si>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</si>
  <si>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</si>
  <si>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</si>
  <si>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</si>
  <si>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</si>
  <si>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</si>
  <si>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</si>
  <si>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</si>
  <si>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</si>
  <si>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</si>
  <si>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</si>
  <si>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</si>
  <si>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</si>
  <si>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</si>
  <si>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</si>
  <si>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</si>
  <si>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</si>
  <si>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</si>
  <si>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</si>
  <si>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</si>
  <si>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</si>
  <si>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</si>
  <si>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</si>
  <si>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</si>
  <si>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</si>
  <si>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</si>
  <si>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</si>
  <si>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</si>
  <si>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</si>
  <si>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</si>
  <si>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</si>
  <si>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</si>
  <si>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</si>
  <si>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</si>
  <si>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</si>
  <si>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</si>
  <si>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</si>
  <si>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</si>
  <si>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</si>
  <si>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</si>
  <si>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</si>
  <si>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</si>
  <si>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</si>
  <si>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</si>
  <si>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</si>
  <si>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</si>
  <si>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</si>
  <si>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</si>
  <si>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</si>
  <si>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</si>
  <si>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</si>
  <si>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</si>
  <si>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</si>
  <si>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</si>
  <si>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</si>
  <si>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</si>
  <si>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</si>
  <si>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</si>
  <si>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</si>
  <si>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</si>
  <si>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</si>
  <si>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</si>
  <si>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</si>
  <si>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</si>
  <si>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</si>
  <si>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</si>
  <si>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</si>
  <si>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</si>
  <si>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</si>
  <si>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</si>
  <si>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</si>
  <si>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</si>
  <si>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</si>
  <si>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</si>
  <si>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</si>
  <si>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</si>
  <si>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</si>
  <si>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</si>
  <si>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</si>
  <si>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</si>
  <si>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</si>
  <si>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</si>
  <si>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</si>
  <si>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</si>
  <si>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</si>
  <si>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</si>
  <si>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</si>
  <si>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</si>
  <si>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</si>
  <si>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</si>
  <si>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</si>
  <si>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</si>
  <si>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</si>
  <si>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</si>
  <si>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</si>
  <si>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</si>
  <si>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</si>
  <si>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</si>
  <si>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</si>
  <si>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</si>
  <si>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</si>
  <si>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</si>
  <si>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</si>
  <si>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</si>
  <si>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</si>
  <si>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</si>
  <si>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</si>
  <si>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</si>
  <si>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</si>
  <si>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</si>
  <si>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</si>
  <si>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</si>
  <si>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</si>
  <si>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</si>
  <si>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</si>
  <si>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</si>
  <si>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</si>
  <si>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</si>
  <si>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</si>
  <si>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</si>
  <si>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</si>
  <si>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</si>
  <si>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</si>
  <si>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</si>
  <si>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</si>
  <si>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</si>
  <si>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</si>
  <si>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</si>
  <si>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</si>
  <si>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</si>
  <si>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</si>
  <si>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</si>
  <si>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</si>
  <si>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</si>
  <si>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</si>
  <si>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</si>
  <si>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</si>
  <si>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</si>
  <si>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</si>
  <si>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</si>
  <si>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</si>
  <si>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</si>
  <si>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</si>
  <si>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</si>
  <si>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</si>
  <si>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</si>
  <si>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</si>
  <si>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</si>
  <si>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</si>
  <si>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</si>
  <si>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</si>
  <si>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</si>
  <si>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</si>
  <si>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</si>
  <si>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</si>
  <si>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</si>
  <si>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</si>
  <si>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</si>
  <si>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</si>
  <si>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</si>
  <si>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</si>
  <si>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</si>
  <si>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</si>
  <si>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</si>
  <si>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</si>
  <si>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</si>
  <si>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</si>
  <si>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</si>
  <si>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</si>
  <si>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</si>
  <si>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</si>
  <si>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</si>
  <si>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</si>
  <si>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</si>
  <si>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</si>
  <si>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</si>
  <si>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</si>
  <si>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</si>
  <si>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</si>
  <si>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</si>
  <si>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</si>
  <si>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</si>
  <si>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</si>
  <si>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</si>
  <si>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</si>
  <si>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</si>
  <si>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</si>
  <si>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</si>
  <si>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</si>
  <si>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</si>
  <si>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</si>
  <si>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</si>
  <si>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</si>
  <si>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</si>
  <si>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</si>
  <si>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</si>
  <si>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</si>
  <si>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</si>
  <si>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</si>
  <si>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</si>
  <si>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</si>
  <si>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</si>
  <si>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</si>
  <si>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</si>
  <si>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</si>
  <si>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</si>
  <si>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</si>
  <si>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</si>
  <si>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</si>
  <si>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</si>
  <si>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</si>
  <si>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</si>
  <si>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</si>
  <si>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</si>
  <si>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</si>
  <si>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</si>
  <si>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</si>
  <si>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</si>
  <si>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</si>
  <si>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</si>
  <si>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</si>
  <si>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</si>
  <si>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</si>
  <si>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</si>
  <si>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</si>
  <si>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</si>
  <si>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</si>
  <si>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</si>
  <si>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</si>
  <si>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</si>
  <si>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</si>
  <si>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</si>
  <si>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</si>
  <si>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</si>
  <si>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</si>
  <si>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</si>
  <si>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</si>
  <si>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</si>
  <si>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</si>
  <si>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</si>
  <si>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</si>
  <si>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</si>
  <si>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</si>
  <si>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</si>
  <si>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</si>
  <si>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</si>
  <si>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</si>
  <si>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</si>
  <si>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</si>
  <si>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</si>
  <si>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</si>
  <si>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</si>
  <si>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</si>
  <si>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</si>
  <si>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</si>
  <si>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</si>
  <si>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</si>
  <si>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</si>
  <si>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</si>
  <si>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</si>
  <si>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</si>
  <si>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</si>
  <si>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</si>
  <si>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</si>
  <si>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</si>
  <si>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</si>
  <si>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</si>
  <si>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</si>
  <si>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</si>
  <si>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</si>
  <si>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</si>
  <si>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</si>
  <si>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</si>
  <si>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</si>
  <si>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</si>
  <si>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</si>
  <si>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</si>
  <si>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</si>
  <si>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</si>
  <si>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</si>
  <si>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</si>
  <si>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</si>
  <si>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</si>
  <si>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</si>
  <si>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</si>
  <si>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</si>
  <si>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</si>
  <si>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</si>
  <si>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</si>
  <si>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</si>
  <si>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</si>
  <si>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</si>
  <si>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</si>
  <si>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</si>
  <si>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</si>
  <si>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</si>
  <si>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</si>
  <si>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</si>
  <si>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</si>
  <si>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</si>
  <si>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</si>
  <si>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</si>
  <si>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</si>
  <si>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</si>
  <si>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</si>
  <si>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</si>
  <si>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</si>
  <si>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</si>
  <si>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</si>
  <si>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</si>
  <si>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</si>
  <si>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</si>
  <si>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</si>
  <si>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</si>
  <si>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</si>
  <si>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</si>
  <si>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</si>
  <si>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</si>
  <si>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</si>
  <si>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</si>
  <si>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</si>
  <si>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</si>
  <si>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</si>
  <si>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</si>
  <si>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</si>
  <si>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</si>
  <si>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</si>
  <si>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</si>
  <si>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</si>
  <si>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</si>
  <si>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</si>
  <si>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</si>
  <si>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</si>
  <si>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</si>
  <si>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</si>
  <si>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</si>
  <si>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</si>
  <si>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</si>
  <si>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</si>
  <si>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</si>
  <si>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</si>
  <si>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</si>
  <si>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</si>
  <si>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</si>
  <si>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</si>
  <si>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</si>
  <si>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</si>
  <si>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</si>
  <si>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</si>
  <si>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</si>
  <si>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</si>
  <si>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</si>
  <si>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</si>
  <si>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</si>
  <si>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</si>
  <si>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</si>
  <si>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</si>
  <si>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</si>
  <si>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</si>
  <si>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</si>
  <si>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</si>
  <si>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</si>
  <si>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</si>
  <si>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</si>
  <si>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</si>
  <si>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</si>
  <si>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</si>
  <si>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</si>
  <si>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</si>
  <si>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</si>
  <si>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</si>
  <si>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</si>
  <si>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</si>
  <si>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</si>
  <si>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</si>
  <si>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</si>
  <si>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</si>
  <si>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</si>
  <si>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</si>
  <si>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</si>
  <si>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</si>
  <si>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</si>
  <si>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</si>
  <si>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</si>
  <si>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</si>
  <si>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</si>
  <si>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</si>
  <si>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</si>
  <si>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</si>
  <si>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</si>
  <si>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</si>
  <si>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</si>
  <si>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</si>
  <si>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</si>
  <si>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</si>
  <si>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</si>
  <si>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</si>
  <si>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</si>
  <si>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</si>
  <si>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</si>
  <si>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</si>
  <si>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</si>
  <si>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</si>
  <si>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</si>
  <si>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</si>
  <si>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</si>
  <si>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</si>
  <si>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</si>
  <si>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</si>
  <si>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</si>
  <si>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</si>
  <si>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</si>
  <si>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</si>
  <si>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</si>
  <si>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</si>
  <si>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</si>
  <si>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</si>
  <si>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</si>
  <si>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</si>
  <si>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</si>
  <si>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</si>
  <si>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</si>
  <si>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</si>
  <si>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</si>
  <si>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</si>
  <si>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</si>
  <si>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</si>
  <si>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</si>
  <si>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</si>
  <si>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</si>
  <si>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</si>
  <si>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</si>
  <si>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</si>
  <si>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</si>
  <si>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</si>
  <si>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</si>
  <si>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</si>
  <si>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</si>
  <si>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</si>
  <si>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</si>
  <si>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</si>
  <si>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</si>
  <si>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</si>
  <si>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</si>
  <si>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</si>
  <si>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</si>
  <si>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</si>
  <si>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</si>
  <si>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</si>
  <si>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</si>
  <si>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</si>
  <si>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</si>
  <si>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</si>
  <si>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</si>
  <si>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</si>
  <si>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</si>
  <si>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</si>
  <si>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</si>
  <si>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</si>
  <si>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</si>
  <si>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</si>
  <si>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</si>
  <si>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</si>
  <si>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</si>
  <si>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</si>
  <si>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</si>
  <si>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</si>
  <si>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</si>
  <si>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</si>
  <si>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</si>
  <si>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</si>
  <si>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</si>
  <si>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</si>
  <si>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</si>
  <si>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</si>
  <si>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</si>
  <si>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</si>
  <si>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</si>
  <si>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</si>
  <si>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</si>
  <si>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</si>
  <si>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</si>
  <si>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</si>
  <si>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</si>
  <si>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</si>
  <si>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</si>
  <si>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</si>
  <si>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</si>
  <si>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</si>
  <si>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</si>
  <si>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</si>
  <si>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</si>
  <si>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</si>
  <si>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</si>
  <si>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</si>
  <si>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</si>
  <si>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</si>
  <si>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</si>
  <si>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</si>
  <si>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</si>
  <si>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</si>
  <si>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</si>
  <si>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</si>
  <si>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</si>
  <si>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</si>
  <si>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</si>
  <si>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</si>
  <si>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</si>
  <si>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</si>
  <si>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</si>
  <si>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</si>
  <si>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</si>
  <si>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</si>
  <si>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</si>
  <si>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</si>
  <si>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</si>
  <si>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</si>
  <si>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</si>
  <si>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</si>
  <si>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</si>
  <si>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</si>
  <si>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</si>
  <si>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</si>
  <si>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</si>
  <si>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</si>
  <si>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</si>
  <si>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</si>
  <si>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</si>
  <si>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</si>
  <si>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</si>
  <si>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</si>
  <si>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</si>
  <si>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</si>
  <si>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</si>
  <si>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</si>
  <si>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</si>
  <si>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</si>
  <si>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</si>
  <si>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</si>
  <si>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</si>
  <si>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</si>
  <si>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</si>
  <si>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</si>
  <si>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</si>
  <si>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</si>
  <si>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</si>
  <si>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</si>
  <si>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</si>
  <si>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</si>
  <si>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</si>
  <si>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</si>
  <si>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</si>
  <si>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</si>
  <si>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</si>
  <si>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</si>
  <si>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</si>
  <si>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</si>
  <si>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</si>
  <si>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</si>
  <si>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</si>
  <si>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</si>
  <si>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</si>
  <si>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</si>
  <si>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</si>
  <si>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</si>
  <si>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</si>
  <si>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</si>
  <si>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</si>
  <si>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</si>
  <si>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</si>
  <si>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</si>
  <si>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</si>
  <si>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</si>
  <si>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</si>
  <si>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</si>
  <si>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</si>
  <si>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</si>
  <si>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</si>
  <si>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</si>
  <si>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</si>
  <si>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</si>
  <si>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</si>
  <si>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</si>
  <si>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</si>
  <si>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</si>
  <si>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</si>
  <si>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</si>
  <si>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</si>
  <si>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</si>
  <si>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</si>
  <si>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</si>
  <si>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</si>
  <si>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</si>
  <si>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</si>
  <si>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</si>
  <si>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</si>
  <si>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</si>
  <si>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</si>
  <si>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</si>
  <si>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</si>
  <si>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</si>
  <si>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</si>
  <si>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</si>
  <si>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</si>
  <si>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</si>
  <si>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</si>
  <si>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</si>
  <si>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</si>
  <si>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</si>
  <si>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</si>
  <si>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</si>
  <si>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</si>
  <si>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</si>
  <si>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</si>
  <si>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</si>
  <si>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</si>
  <si>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</si>
  <si>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</si>
  <si>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</si>
  <si>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</si>
  <si>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</si>
  <si>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</si>
  <si>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</si>
  <si>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</si>
  <si>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</si>
  <si>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</si>
  <si>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</si>
  <si>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</si>
  <si>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</si>
  <si>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</si>
  <si>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</si>
  <si>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</si>
  <si>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</si>
  <si>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</si>
  <si>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</si>
  <si>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</si>
  <si>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</si>
  <si>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</si>
  <si>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</si>
  <si>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</si>
  <si>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</si>
  <si>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</si>
  <si>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</si>
  <si>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</si>
  <si>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</si>
  <si>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</si>
  <si>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</si>
  <si>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</si>
  <si>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</si>
  <si>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</si>
  <si>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</si>
  <si>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</si>
  <si>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</si>
  <si>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</si>
  <si>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</si>
  <si>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</si>
  <si>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</si>
  <si>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</si>
  <si>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</si>
  <si>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</si>
  <si>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</si>
  <si>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</si>
  <si>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</si>
  <si>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</si>
  <si>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</si>
  <si>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</si>
  <si>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</si>
  <si>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</si>
  <si>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</si>
  <si>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</si>
  <si>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</si>
  <si>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</si>
  <si>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</si>
  <si>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</si>
  <si>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</si>
  <si>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</si>
  <si>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</si>
  <si>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</si>
  <si>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</si>
  <si>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</si>
  <si>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</si>
  <si>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</si>
  <si>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</si>
  <si>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</si>
  <si>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</si>
  <si>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</si>
  <si>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</si>
  <si>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</si>
  <si>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</si>
  <si>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</si>
  <si>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</si>
  <si>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</si>
  <si>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</si>
  <si>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</si>
  <si>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</si>
  <si>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</si>
  <si>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</si>
  <si>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</si>
  <si>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</si>
  <si>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</si>
  <si>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</si>
  <si>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</si>
  <si>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</si>
  <si>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</si>
  <si>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</si>
  <si>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</si>
  <si>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</si>
  <si>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</si>
  <si>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</si>
  <si>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</si>
  <si>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</si>
  <si>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</si>
  <si>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</si>
  <si>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</si>
  <si>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</si>
  <si>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</si>
  <si>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</si>
  <si>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</si>
  <si>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</si>
  <si>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</si>
  <si>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</si>
  <si>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</si>
  <si>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</si>
  <si>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</si>
  <si>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</si>
  <si>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</si>
  <si>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</si>
  <si>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</si>
  <si>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</si>
  <si>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</si>
  <si>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</si>
  <si>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</si>
  <si>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</si>
  <si>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</si>
  <si>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</si>
  <si>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</si>
  <si>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</si>
  <si>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</si>
  <si>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</si>
  <si>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</si>
  <si>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</si>
  <si>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</si>
  <si>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</si>
  <si>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</si>
  <si>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</si>
  <si>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</si>
  <si>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</si>
  <si>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</si>
  <si>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</si>
  <si>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</si>
  <si>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</si>
  <si>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</si>
  <si>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</si>
  <si>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</si>
  <si>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</si>
  <si>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</si>
  <si>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</si>
  <si>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</si>
  <si>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</si>
  <si>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</si>
  <si>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</si>
  <si>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</si>
  <si>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</si>
  <si>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</si>
  <si>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</si>
  <si>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</si>
  <si>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</si>
  <si>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</si>
  <si>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</si>
  <si>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</si>
  <si>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</si>
  <si>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</si>
  <si>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</si>
  <si>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</si>
  <si>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</si>
  <si>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</si>
  <si>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</si>
  <si>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</si>
  <si>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</si>
  <si>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</si>
  <si>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</si>
  <si>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</si>
  <si>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</si>
  <si>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</si>
  <si>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</si>
  <si>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</si>
  <si>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</si>
  <si>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</si>
  <si>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</si>
  <si>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</si>
  <si>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</si>
  <si>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</si>
  <si>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</si>
  <si>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</si>
  <si>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</si>
  <si>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</si>
  <si>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</si>
  <si>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</si>
  <si>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</si>
  <si>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</si>
  <si>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</si>
  <si>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</si>
  <si>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</si>
  <si>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</si>
  <si>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</si>
  <si>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</si>
  <si>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</si>
  <si>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</si>
  <si>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</si>
  <si>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</si>
  <si>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</si>
  <si>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</si>
  <si>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</si>
  <si>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</si>
  <si>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</si>
  <si>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</si>
  <si>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</si>
  <si>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</si>
  <si>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</si>
  <si>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</si>
  <si>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</si>
  <si>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</si>
  <si>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</si>
  <si>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</si>
  <si>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</si>
  <si>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</si>
  <si>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</si>
  <si>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</si>
  <si>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</si>
  <si>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</si>
  <si>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</si>
  <si>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</si>
  <si>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</si>
  <si>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</si>
  <si>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</si>
  <si>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</si>
  <si>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</si>
  <si>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</si>
  <si>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</si>
  <si>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</si>
  <si>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</si>
  <si>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</si>
  <si>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</si>
  <si>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</si>
  <si>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</si>
  <si>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</si>
  <si>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</si>
  <si>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</si>
  <si>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</si>
  <si>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</si>
  <si>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</si>
  <si>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</si>
  <si>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</si>
  <si>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</si>
  <si>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</si>
  <si>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</si>
  <si>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</si>
  <si>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</si>
  <si>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</si>
  <si>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</si>
  <si>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</si>
  <si>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</si>
  <si>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</si>
  <si>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</si>
  <si>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</si>
  <si>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</si>
  <si>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</si>
  <si>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</si>
  <si>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</si>
  <si>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</si>
  <si>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</si>
  <si>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</si>
  <si>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</si>
  <si>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</si>
  <si>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</si>
  <si>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</si>
  <si>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</si>
  <si>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</si>
  <si>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</si>
  <si>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</si>
  <si>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</si>
  <si>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</si>
  <si>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</si>
  <si>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</si>
  <si>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</si>
  <si>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</si>
  <si>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</si>
  <si>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</si>
  <si>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</si>
  <si>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</si>
  <si>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</si>
  <si>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</si>
  <si>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</si>
  <si>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</si>
  <si>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</si>
  <si>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</si>
  <si>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</si>
  <si>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</si>
  <si>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</si>
  <si>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</si>
  <si>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</si>
  <si>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</si>
  <si>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</si>
  <si>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</si>
  <si>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</si>
  <si>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</si>
  <si>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</si>
  <si>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</si>
  <si>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</si>
  <si>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</si>
  <si>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</si>
  <si>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</si>
  <si>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</si>
  <si>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</si>
  <si>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</si>
  <si>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</si>
  <si>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</si>
  <si>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</si>
  <si>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</si>
  <si>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</si>
  <si>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</si>
  <si>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</si>
  <si>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</si>
  <si>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</si>
  <si>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</si>
  <si>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</si>
  <si>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</si>
  <si>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</si>
  <si>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</si>
  <si>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</si>
  <si>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</si>
  <si>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</si>
  <si>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</si>
  <si>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</si>
  <si>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</si>
  <si>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</si>
  <si>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</si>
  <si>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</si>
  <si>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</si>
  <si>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</si>
  <si>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</si>
  <si>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</si>
  <si>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</si>
  <si>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</si>
  <si>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</si>
  <si>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</si>
  <si>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</si>
  <si>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</si>
  <si>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</si>
  <si>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</si>
  <si>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</si>
  <si>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</si>
  <si>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</si>
  <si>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</si>
  <si>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</si>
  <si>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</si>
  <si>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</si>
  <si>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</si>
  <si>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</si>
  <si>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</si>
  <si>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</si>
  <si>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</si>
  <si>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</si>
  <si>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</si>
  <si>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</si>
  <si>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</si>
  <si>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</si>
  <si>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</si>
  <si>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</si>
  <si>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</si>
  <si>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</si>
  <si>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</si>
  <si>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</si>
  <si>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</si>
  <si>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</si>
  <si>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</si>
  <si>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</si>
  <si>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</si>
  <si>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</si>
  <si>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</si>
  <si>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</si>
  <si>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</si>
  <si>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</si>
  <si>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</si>
  <si>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</si>
  <si>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</si>
  <si>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</si>
  <si>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</si>
  <si>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</si>
  <si>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</si>
  <si>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</si>
  <si>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</si>
  <si>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</si>
  <si>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</si>
  <si>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</si>
  <si>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</si>
  <si>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</si>
  <si>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</si>
  <si>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</si>
  <si>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</si>
  <si>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</si>
  <si>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</si>
  <si>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</si>
  <si>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</si>
  <si>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</si>
  <si>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</si>
  <si>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</si>
  <si>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</si>
  <si>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</si>
  <si>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</si>
  <si>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</si>
  <si>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</si>
  <si>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</si>
  <si>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</si>
  <si>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</si>
  <si>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</si>
  <si>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</si>
  <si>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</si>
  <si>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</si>
  <si>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</si>
  <si>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</si>
  <si>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</si>
  <si>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</si>
  <si>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</si>
  <si>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</si>
  <si>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</si>
  <si>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</si>
  <si>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</si>
  <si>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</si>
  <si>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</si>
  <si>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</si>
  <si>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</si>
  <si>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</si>
  <si>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</si>
  <si>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</si>
  <si>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</si>
  <si>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</si>
  <si>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</si>
  <si>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</si>
  <si>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</si>
  <si>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</si>
  <si>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</si>
  <si>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</si>
  <si>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</si>
  <si>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</si>
  <si>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</si>
  <si>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</si>
  <si>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</si>
  <si>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</si>
  <si>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</si>
  <si>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</si>
  <si>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</si>
  <si>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</si>
  <si>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</si>
  <si>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</si>
  <si>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</si>
  <si>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</si>
  <si>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</si>
  <si>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</si>
  <si>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</si>
  <si>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</si>
  <si>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</si>
  <si>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</si>
  <si>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</si>
  <si>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</si>
  <si>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</si>
  <si>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</si>
  <si>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</si>
  <si>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</si>
  <si>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</si>
  <si>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</si>
  <si>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</si>
  <si>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</si>
  <si>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</si>
  <si>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</si>
  <si>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</si>
  <si>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</si>
  <si>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</si>
  <si>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</si>
  <si>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</si>
  <si>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</si>
  <si>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</si>
  <si>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</si>
  <si>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</si>
  <si>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</si>
  <si>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</si>
  <si>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</si>
  <si>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</si>
  <si>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</si>
  <si>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</si>
  <si>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</si>
  <si>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</si>
  <si>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</si>
  <si>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</si>
  <si>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</si>
  <si>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</si>
  <si>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</si>
  <si>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</si>
  <si>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</si>
  <si>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</si>
  <si>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</si>
  <si>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</si>
  <si>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</si>
  <si>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</si>
  <si>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</si>
  <si>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</si>
  <si>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</si>
  <si>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</si>
  <si>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</si>
  <si>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</si>
  <si>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</si>
  <si>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</si>
  <si>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</si>
  <si>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</si>
  <si>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</si>
  <si>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</si>
  <si>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</si>
  <si>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</si>
  <si>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</si>
  <si>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</si>
  <si>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</si>
  <si>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</si>
  <si>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</si>
  <si>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</si>
  <si>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</si>
  <si>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</si>
  <si>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</si>
  <si>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</si>
  <si>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</si>
  <si>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</si>
  <si>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</si>
  <si>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</si>
  <si>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</si>
  <si>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</si>
  <si>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</si>
  <si>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</si>
  <si>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</si>
  <si>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</si>
  <si>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</si>
  <si>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</si>
  <si>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</si>
  <si>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</si>
  <si>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</si>
  <si>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</si>
  <si>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</si>
  <si>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</si>
  <si>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</si>
  <si>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</si>
  <si>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</si>
  <si>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</si>
  <si>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</si>
  <si>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</si>
  <si>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</si>
  <si>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</si>
  <si>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</si>
  <si>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</si>
  <si>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</si>
  <si>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</si>
  <si>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</si>
  <si>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</si>
  <si>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</si>
  <si>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</si>
  <si>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</si>
  <si>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</si>
  <si>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</si>
  <si>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</si>
  <si>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</si>
  <si>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</si>
  <si>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</si>
  <si>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</si>
  <si>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</si>
  <si>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</si>
  <si>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</si>
  <si>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</si>
  <si>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</si>
  <si>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</si>
  <si>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</si>
  <si>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</si>
  <si>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</si>
  <si>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</si>
  <si>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</si>
  <si>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</si>
  <si>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</si>
  <si>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</si>
  <si>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</si>
  <si>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</si>
  <si>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</si>
  <si>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</si>
  <si>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</si>
  <si>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</si>
  <si>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</si>
  <si>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</si>
  <si>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</si>
  <si>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</si>
  <si>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</si>
  <si>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</si>
  <si>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</si>
  <si>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</si>
  <si>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</si>
  <si>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</si>
  <si>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</si>
  <si>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</si>
  <si>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</si>
  <si>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</si>
  <si>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</si>
  <si>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</si>
  <si>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</si>
  <si>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</si>
  <si>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</si>
  <si>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</si>
  <si>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</si>
  <si>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</si>
  <si>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</si>
  <si>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</si>
  <si>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</si>
  <si>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</si>
  <si>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</si>
  <si>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</si>
  <si>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</si>
  <si>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</si>
  <si>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</si>
  <si>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</si>
  <si>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</si>
  <si>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</si>
  <si>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</si>
  <si>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</si>
  <si>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</si>
  <si>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</si>
  <si>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</si>
  <si>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</si>
  <si>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</si>
  <si>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</si>
  <si>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</si>
  <si>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</si>
  <si>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</si>
  <si>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</si>
  <si>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</si>
  <si>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</si>
  <si>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</si>
  <si>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</si>
  <si>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</si>
  <si>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</si>
  <si>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</si>
  <si>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</si>
  <si>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</si>
  <si>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</si>
  <si>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</si>
  <si>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</si>
  <si>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</si>
  <si>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</si>
  <si>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</si>
  <si>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</si>
  <si>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</si>
  <si>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</si>
  <si>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</si>
  <si>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</si>
  <si>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</si>
  <si>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</si>
  <si>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</si>
  <si>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</si>
  <si>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</si>
  <si>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</si>
  <si>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</si>
  <si>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</si>
  <si>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</si>
  <si>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</si>
  <si>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</si>
  <si>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</si>
  <si>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</si>
  <si>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</si>
  <si>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</si>
  <si>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</si>
  <si>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</si>
  <si>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</si>
  <si>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</si>
  <si>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</si>
  <si>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</si>
  <si>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</si>
  <si>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</si>
  <si>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</si>
  <si>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</si>
  <si>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</si>
  <si>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</si>
  <si>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</si>
  <si>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</si>
  <si>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</si>
  <si>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</si>
  <si>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</si>
  <si>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</si>
  <si>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</si>
  <si>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</si>
  <si>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</si>
  <si>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</si>
  <si>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</si>
  <si>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</si>
  <si>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</si>
  <si>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</si>
  <si>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</si>
  <si>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</si>
  <si>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</si>
  <si>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</si>
  <si>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</si>
  <si>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</si>
  <si>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</si>
  <si>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</si>
  <si>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</si>
  <si>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</si>
  <si>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</si>
  <si>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</si>
  <si>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</si>
  <si>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</si>
  <si>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</si>
  <si>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</si>
  <si>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</si>
  <si>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</si>
  <si>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</si>
  <si>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</si>
  <si>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</si>
  <si>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</si>
  <si>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</si>
  <si>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</si>
  <si>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</si>
  <si>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</si>
  <si>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</si>
  <si>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</si>
  <si>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</si>
  <si>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</si>
  <si>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</si>
  <si>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</si>
  <si>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</si>
  <si>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</si>
  <si>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</si>
  <si>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</si>
  <si>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</si>
  <si>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</si>
  <si>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</si>
  <si>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</si>
  <si>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</si>
  <si>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</si>
  <si>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</si>
  <si>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</si>
  <si>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</si>
  <si>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</si>
  <si>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</si>
  <si>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</si>
  <si>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</si>
  <si>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</si>
  <si>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</si>
  <si>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</si>
  <si>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</si>
  <si>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</si>
  <si>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</si>
  <si>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</si>
  <si>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</si>
  <si>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</si>
  <si>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</si>
  <si>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</si>
  <si>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</si>
  <si>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</si>
  <si>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</si>
  <si>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</si>
  <si>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</si>
  <si>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</si>
  <si>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</si>
  <si>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</si>
  <si>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</si>
  <si>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</si>
  <si>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</si>
  <si>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</si>
  <si>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</si>
  <si>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</si>
  <si>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</si>
  <si>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</si>
  <si>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</si>
  <si>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</si>
  <si>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</si>
  <si>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</si>
  <si>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</si>
  <si>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</si>
  <si>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</si>
  <si>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</si>
  <si>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</si>
  <si>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</si>
  <si>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</si>
  <si>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</si>
  <si>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</si>
  <si>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</si>
  <si>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</si>
  <si>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</si>
  <si>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</si>
  <si>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</si>
  <si>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</si>
  <si>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</si>
  <si>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</si>
  <si>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</si>
  <si>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</si>
  <si>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</si>
  <si>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</si>
  <si>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</si>
  <si>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</si>
  <si>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</si>
  <si>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</si>
  <si>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</si>
  <si>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</si>
  <si>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</si>
  <si>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</si>
  <si>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</si>
  <si>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</si>
  <si>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</si>
  <si>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</si>
  <si>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</si>
  <si>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</si>
  <si>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</si>
  <si>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</si>
  <si>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</si>
  <si>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</si>
  <si>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</si>
  <si>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</si>
  <si>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</si>
  <si>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</si>
  <si>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</si>
  <si>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</si>
  <si>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</si>
  <si>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</si>
  <si>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</si>
  <si>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</si>
  <si>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</si>
  <si>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</si>
  <si>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</si>
  <si>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</si>
  <si>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</si>
  <si>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</si>
  <si>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</si>
  <si>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</si>
  <si>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</si>
  <si>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</si>
  <si>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</si>
  <si>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</si>
  <si>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</si>
  <si>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</si>
  <si>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</si>
  <si>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</si>
  <si>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</si>
  <si>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</si>
  <si>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</si>
  <si>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</si>
  <si>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</si>
  <si>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</si>
  <si>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</si>
  <si>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</si>
  <si>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</si>
  <si>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</si>
  <si>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</si>
  <si>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</si>
  <si>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</si>
  <si>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</si>
  <si>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</si>
  <si>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</si>
  <si>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</si>
  <si>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</si>
  <si>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</si>
  <si>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</si>
  <si>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</si>
  <si>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</si>
  <si>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</si>
  <si>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</si>
  <si>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</si>
  <si>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</si>
  <si>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</si>
  <si>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</si>
  <si>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</si>
  <si>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</si>
  <si>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</si>
  <si>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</si>
  <si>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</si>
  <si>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</si>
  <si>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</si>
  <si>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</si>
  <si>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</si>
  <si>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</si>
  <si>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</si>
  <si>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</si>
  <si>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</si>
  <si>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</si>
  <si>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</si>
  <si>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</si>
  <si>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</si>
  <si>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</si>
  <si>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</si>
  <si>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</si>
  <si>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</si>
  <si>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</si>
  <si>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</si>
  <si>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</si>
  <si>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</si>
  <si>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</si>
  <si>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</si>
  <si>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</si>
  <si>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</si>
  <si>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</si>
  <si>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</si>
  <si>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</si>
  <si>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</si>
  <si>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</si>
  <si>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</si>
  <si>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</si>
  <si>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</si>
  <si>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</si>
  <si>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</si>
  <si>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</si>
  <si>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</si>
  <si>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</si>
  <si>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</si>
  <si>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</si>
  <si>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</si>
  <si>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</si>
  <si>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</si>
  <si>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</si>
  <si>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</si>
  <si>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</si>
  <si>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</si>
  <si>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</si>
  <si>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</si>
  <si>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</si>
  <si>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</si>
  <si>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</si>
  <si>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</si>
  <si>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</si>
  <si>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</si>
  <si>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</si>
  <si>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</si>
  <si>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</si>
  <si>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</si>
  <si>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</si>
  <si>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</si>
  <si>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</si>
  <si>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</si>
  <si>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</si>
  <si>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</si>
  <si>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</si>
  <si>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</si>
  <si>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</si>
  <si>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</si>
  <si>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</si>
  <si>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</si>
  <si>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</si>
  <si>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</si>
  <si>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</si>
  <si>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</si>
  <si>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</si>
  <si>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</si>
  <si>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</si>
  <si>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</si>
  <si>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</si>
  <si>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</si>
  <si>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</si>
  <si>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</si>
  <si>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</si>
  <si>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</si>
  <si>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</si>
  <si>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</si>
  <si>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</si>
  <si>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</si>
  <si>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</si>
  <si>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</si>
  <si>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</si>
  <si>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</si>
  <si>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</si>
  <si>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</si>
  <si>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</si>
  <si>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</si>
  <si>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</si>
  <si>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</si>
  <si>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</si>
  <si>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</si>
  <si>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</si>
  <si>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</si>
  <si>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</si>
  <si>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</si>
  <si>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</si>
  <si>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</si>
  <si>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</si>
  <si>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</si>
  <si>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</si>
  <si>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</si>
  <si>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</si>
  <si>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</si>
  <si>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</si>
  <si>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</si>
  <si>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</si>
  <si>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</si>
  <si>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</si>
  <si>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</si>
  <si>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</si>
  <si>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</si>
  <si>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</si>
  <si>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</si>
  <si>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</si>
  <si>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</si>
  <si>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</si>
  <si>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</si>
  <si>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</si>
  <si>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</si>
  <si>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</si>
  <si>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</si>
  <si>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</si>
  <si>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</si>
  <si>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</si>
  <si>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</si>
  <si>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</si>
  <si>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</si>
  <si>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</si>
  <si>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</si>
  <si>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</si>
  <si>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</si>
  <si>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</si>
  <si>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</si>
  <si>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</si>
  <si>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</si>
  <si>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</si>
  <si>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</si>
  <si>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</si>
  <si>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</si>
  <si>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</si>
  <si>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</si>
  <si>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</si>
  <si>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</si>
  <si>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</si>
  <si>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</si>
  <si>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</si>
  <si>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</si>
  <si>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</si>
  <si>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</si>
  <si>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</si>
  <si>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</si>
  <si>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</si>
  <si>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</si>
  <si>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</si>
  <si>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</si>
  <si>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</si>
  <si>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</si>
  <si>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</si>
  <si>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</si>
  <si>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</si>
  <si>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</si>
  <si>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</si>
  <si>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</si>
  <si>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</si>
  <si>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</si>
  <si>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</si>
  <si>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</si>
  <si>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</si>
  <si>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</si>
  <si>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</si>
  <si>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</si>
  <si>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</si>
  <si>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</si>
  <si>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</si>
  <si>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</si>
  <si>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</si>
  <si>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</si>
  <si>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</si>
  <si>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</si>
  <si>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</si>
  <si>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</si>
  <si>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</si>
  <si>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</si>
  <si>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</si>
  <si>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</si>
  <si>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</si>
  <si>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</si>
  <si>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</si>
  <si>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</si>
  <si>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</si>
  <si>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</si>
  <si>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</si>
  <si>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</si>
  <si>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</si>
  <si>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</si>
  <si>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</si>
  <si>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</si>
  <si>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</si>
  <si>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</si>
  <si>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</si>
  <si>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</si>
  <si>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</si>
  <si>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</si>
  <si>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</si>
  <si>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</si>
  <si>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</si>
  <si>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</si>
  <si>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</si>
  <si>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</si>
  <si>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</si>
  <si>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</si>
  <si>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</si>
  <si>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</si>
  <si>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</si>
  <si>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</si>
  <si>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</si>
  <si>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</si>
  <si>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</si>
  <si>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</si>
  <si>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</si>
  <si>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</si>
  <si>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</si>
  <si>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</si>
  <si>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</si>
  <si>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</si>
  <si>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</si>
  <si>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</si>
  <si>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</si>
  <si>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</si>
  <si>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</si>
  <si>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</si>
  <si>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</si>
  <si>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</si>
  <si>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</si>
  <si>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</si>
  <si>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</si>
  <si>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</si>
  <si>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</si>
  <si>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</si>
  <si>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</si>
  <si>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</si>
  <si>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</si>
  <si>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</si>
  <si>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</si>
  <si>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</si>
  <si>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</si>
  <si>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</si>
  <si>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</si>
  <si>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</si>
  <si>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</si>
  <si>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</si>
  <si>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</si>
  <si>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</si>
  <si>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</si>
  <si>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</si>
  <si>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</si>
  <si>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</si>
  <si>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</si>
  <si>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</si>
  <si>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</si>
  <si>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</si>
  <si>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</si>
  <si>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</si>
  <si>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</si>
  <si>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</si>
  <si>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</si>
  <si>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</si>
  <si>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</si>
  <si>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</si>
  <si>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</si>
  <si>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</si>
  <si>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</si>
  <si>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</si>
  <si>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</si>
  <si>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</si>
  <si>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</si>
  <si>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</si>
  <si>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</si>
  <si>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</si>
  <si>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</si>
  <si>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</si>
  <si>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</si>
  <si>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</si>
  <si>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</si>
  <si>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</si>
  <si>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</si>
  <si>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</si>
  <si>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</si>
  <si>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</si>
  <si>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</si>
  <si>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</si>
  <si>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</si>
  <si>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</si>
  <si>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</si>
  <si>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</si>
  <si>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</si>
  <si>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</si>
  <si>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</si>
  <si>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</si>
  <si>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</si>
  <si>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</si>
  <si>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</si>
  <si>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</si>
  <si>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</si>
  <si>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</si>
  <si>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</si>
  <si>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</si>
  <si>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</si>
  <si>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</si>
  <si>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</si>
  <si>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</si>
  <si>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</si>
  <si>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</si>
  <si>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</si>
  <si>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</si>
  <si>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</si>
  <si>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</si>
  <si>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</si>
  <si>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</si>
  <si>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</si>
  <si>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</si>
  <si>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</si>
  <si>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</si>
  <si>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</si>
  <si>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</si>
  <si>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</si>
  <si>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</si>
  <si>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</si>
  <si>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</si>
  <si>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</si>
  <si>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</si>
  <si>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</si>
  <si>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</si>
  <si>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</si>
  <si>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</si>
  <si>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</si>
  <si>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</si>
  <si>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</si>
  <si>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</si>
  <si>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</si>
  <si>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</si>
  <si>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</si>
  <si>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</si>
  <si>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</si>
  <si>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</si>
  <si>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</si>
  <si>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</si>
  <si>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</si>
  <si>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</si>
  <si>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</si>
  <si>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</si>
  <si>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</si>
  <si>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</si>
  <si>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</si>
  <si>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</si>
  <si>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</si>
  <si>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</si>
  <si>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</si>
  <si>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</si>
  <si>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</si>
  <si>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</si>
  <si>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</si>
  <si>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</si>
  <si>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</si>
  <si>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</si>
  <si>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</si>
  <si>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</si>
  <si>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</si>
  <si>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</si>
  <si>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</si>
  <si>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</si>
  <si>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</si>
  <si>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</si>
  <si>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</si>
  <si>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</si>
  <si>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</si>
  <si>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</si>
  <si>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</si>
  <si>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</si>
  <si>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</si>
  <si>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</si>
  <si>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</si>
  <si>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</si>
  <si>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</si>
  <si>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</si>
  <si>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</si>
  <si>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</si>
  <si>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</si>
  <si>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</si>
  <si>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</si>
  <si>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</si>
  <si>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</si>
  <si>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</si>
  <si>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</si>
  <si>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</si>
  <si>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</si>
  <si>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</si>
  <si>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</si>
  <si>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</si>
  <si>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</si>
  <si>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</si>
  <si>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</si>
  <si>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</si>
  <si>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</si>
  <si>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</si>
  <si>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</si>
  <si>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</si>
  <si>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</si>
  <si>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</si>
  <si>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</si>
  <si>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</si>
  <si>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</si>
  <si>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</si>
  <si>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</si>
  <si>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</si>
  <si>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</si>
  <si>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</si>
  <si>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</si>
  <si>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</si>
  <si>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</si>
  <si>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</si>
  <si>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</si>
  <si>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</si>
  <si>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</si>
  <si>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</si>
  <si>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</si>
  <si>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</si>
  <si>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</si>
  <si>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</si>
  <si>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</si>
  <si>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</si>
  <si>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</si>
  <si>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</si>
  <si>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</si>
  <si>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</si>
  <si>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</si>
  <si>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</si>
  <si>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</si>
  <si>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</si>
  <si>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</si>
  <si>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</si>
  <si>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</si>
  <si>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</si>
  <si>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</si>
  <si>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</si>
  <si>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</si>
  <si>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</si>
  <si>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</si>
  <si>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</si>
  <si>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</si>
  <si>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</si>
  <si>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</si>
  <si>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</si>
  <si>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</si>
  <si>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</si>
  <si>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</si>
  <si>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</si>
  <si>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</si>
  <si>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</si>
  <si>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</si>
  <si>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</si>
  <si>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</si>
  <si>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</si>
  <si>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</si>
  <si>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</si>
  <si>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</si>
  <si>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</si>
  <si>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</si>
  <si>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</si>
  <si>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</si>
  <si>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</si>
  <si>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</si>
  <si>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</si>
  <si>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</si>
  <si>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</si>
  <si>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</si>
  <si>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</si>
  <si>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</si>
  <si>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</si>
  <si>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</si>
  <si>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</si>
  <si>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</si>
  <si>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</si>
  <si>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</si>
  <si>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</si>
  <si>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</si>
  <si>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</si>
  <si>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</si>
  <si>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</si>
  <si>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</si>
  <si>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</si>
  <si>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</si>
  <si>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</si>
  <si>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</si>
  <si>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</si>
  <si>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</si>
  <si>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</si>
  <si>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</si>
  <si>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</si>
  <si>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</si>
  <si>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</si>
  <si>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</si>
  <si>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</si>
  <si>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</si>
  <si>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</si>
  <si>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</si>
  <si>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</si>
  <si>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</si>
  <si>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</si>
  <si>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</si>
  <si>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</si>
  <si>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</si>
  <si>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</si>
  <si>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</si>
  <si>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</si>
  <si>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</si>
  <si>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</si>
  <si>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</si>
  <si>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</si>
  <si>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</si>
  <si>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</si>
  <si>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</si>
  <si>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</si>
  <si>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</si>
  <si>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</si>
  <si>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</si>
  <si>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</si>
  <si>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</si>
  <si>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</si>
  <si>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</si>
  <si>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</si>
  <si>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</si>
  <si>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</si>
  <si>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</si>
  <si>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</si>
  <si>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</si>
  <si>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</si>
  <si>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</si>
  <si>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</si>
  <si>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</si>
  <si>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</si>
  <si>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</si>
  <si>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</si>
  <si>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</si>
  <si>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</si>
  <si>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</si>
  <si>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</si>
  <si>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</si>
  <si>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</si>
  <si>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</si>
  <si>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</si>
  <si>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</si>
  <si>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</si>
  <si>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</si>
  <si>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</si>
  <si>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</si>
  <si>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</si>
  <si>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</si>
  <si>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</si>
  <si>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</si>
  <si>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</si>
  <si>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</si>
  <si>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</si>
  <si>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</si>
  <si>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</si>
  <si>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</si>
  <si>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</si>
  <si>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</si>
  <si>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</si>
  <si>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</si>
  <si>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</si>
  <si>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</si>
  <si>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</si>
  <si>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</si>
  <si>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</si>
  <si>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</si>
  <si>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</si>
  <si>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</si>
  <si>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</si>
  <si>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</si>
  <si>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</si>
  <si>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</si>
  <si>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</si>
  <si>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</si>
  <si>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</si>
  <si>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</si>
  <si>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</si>
  <si>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</si>
  <si>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</si>
  <si>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</si>
  <si>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</si>
  <si>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</si>
  <si>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</si>
  <si>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</si>
  <si>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</si>
  <si>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</si>
  <si>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</si>
  <si>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</si>
  <si>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</si>
  <si>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</si>
  <si>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</si>
  <si>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</si>
  <si>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</si>
  <si>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</si>
  <si>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</si>
  <si>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</si>
  <si>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</si>
  <si>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</si>
  <si>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</si>
  <si>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</si>
  <si>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</si>
  <si>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</si>
  <si>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</si>
  <si>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</si>
  <si>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</si>
  <si>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</si>
  <si>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</si>
  <si>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</si>
  <si>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</si>
  <si>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</si>
  <si>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</si>
  <si>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</si>
  <si>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</si>
  <si>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</si>
  <si>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</si>
  <si>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</si>
  <si>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</si>
  <si>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</si>
  <si>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</si>
  <si>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</si>
  <si>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</si>
  <si>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</si>
  <si>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</si>
  <si>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</si>
  <si>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</si>
  <si>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</si>
  <si>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</si>
  <si>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</si>
  <si>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</si>
  <si>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</si>
  <si>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</si>
  <si>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</si>
  <si>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</si>
  <si>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</si>
  <si>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</si>
  <si>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</si>
  <si>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</si>
  <si>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</si>
  <si>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</si>
  <si>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</si>
  <si>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</si>
  <si>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</si>
  <si>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</si>
  <si>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</si>
  <si>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</si>
  <si>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</si>
  <si>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</si>
  <si>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</si>
  <si>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</si>
  <si>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</si>
  <si>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</si>
  <si>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</si>
  <si>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</si>
  <si>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</si>
  <si>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</si>
  <si>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</si>
  <si>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</si>
  <si>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</si>
  <si>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</si>
  <si>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</si>
  <si>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</si>
  <si>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</si>
  <si>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</si>
  <si>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</si>
  <si>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</si>
  <si>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</si>
  <si>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</si>
  <si>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</si>
  <si>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</si>
  <si>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</si>
  <si>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</si>
  <si>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</si>
  <si>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</si>
  <si>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</si>
  <si>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</si>
  <si>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</si>
  <si>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</si>
  <si>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</si>
  <si>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</si>
  <si>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</si>
  <si>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</si>
  <si>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</si>
  <si>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</si>
  <si>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</si>
  <si>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</si>
  <si>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</si>
  <si>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</si>
  <si>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</si>
  <si>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</si>
  <si>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</si>
  <si>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</si>
  <si>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</si>
  <si>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</si>
  <si>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</si>
  <si>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</si>
  <si>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</si>
  <si>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</si>
  <si>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</si>
  <si>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</si>
  <si>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</si>
  <si>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</si>
  <si>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</si>
  <si>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</si>
  <si>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</si>
  <si>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</si>
  <si>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</si>
  <si>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</si>
  <si>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</si>
  <si>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</si>
  <si>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</si>
  <si>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</si>
  <si>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</si>
  <si>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</si>
  <si>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</si>
  <si>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</si>
  <si>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</si>
  <si>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</si>
  <si>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</si>
  <si>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</si>
  <si>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</si>
  <si>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</si>
  <si>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</si>
  <si>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</si>
  <si>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</si>
  <si>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</si>
  <si>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</si>
  <si>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</si>
  <si>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</si>
  <si>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</si>
  <si>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</si>
  <si>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</si>
  <si>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</si>
  <si>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</si>
  <si>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</si>
  <si>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</si>
  <si>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</si>
  <si>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</si>
  <si>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</si>
  <si>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</si>
  <si>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</si>
  <si>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</si>
  <si>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</si>
  <si>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</si>
  <si>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</si>
  <si>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</si>
  <si>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</si>
  <si>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</si>
  <si>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</si>
  <si>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</si>
  <si>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</si>
  <si>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</si>
  <si>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</si>
  <si>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</si>
  <si>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</si>
  <si>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</si>
  <si>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</si>
  <si>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</si>
  <si>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</si>
  <si>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</si>
  <si>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</si>
  <si>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</si>
  <si>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</si>
  <si>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</si>
  <si>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</si>
  <si>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</si>
  <si>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</si>
  <si>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</si>
  <si>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</si>
  <si>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</si>
  <si>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</si>
  <si>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</si>
  <si>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</si>
  <si>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</si>
  <si>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</si>
  <si>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</si>
  <si>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</si>
  <si>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</si>
  <si>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</si>
  <si>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</si>
  <si>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</si>
  <si>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</si>
  <si>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</si>
  <si>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</si>
  <si>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</si>
  <si>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</si>
  <si>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</si>
  <si>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</si>
  <si>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</si>
  <si>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</si>
  <si>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</si>
  <si>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</si>
  <si>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</si>
  <si>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</si>
  <si>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</si>
  <si>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</si>
  <si>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</si>
  <si>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</si>
  <si>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</si>
  <si>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</si>
  <si>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</si>
  <si>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</si>
  <si>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</si>
  <si>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</si>
  <si>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</si>
  <si>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</si>
  <si>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</si>
  <si>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</si>
  <si>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</si>
  <si>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</si>
  <si>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</si>
  <si>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</si>
  <si>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</si>
  <si>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</si>
  <si>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</si>
  <si>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</si>
  <si>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</si>
  <si>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</si>
  <si>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</si>
  <si>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</si>
  <si>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</si>
  <si>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</si>
  <si>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</si>
  <si>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</si>
  <si>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</si>
  <si>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</si>
  <si>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</si>
  <si>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</si>
  <si>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</si>
  <si>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</si>
  <si>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</si>
  <si>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</si>
  <si>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</si>
  <si>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</si>
  <si>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</si>
  <si>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</si>
  <si>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</si>
  <si>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</si>
  <si>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</si>
  <si>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</si>
  <si>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</si>
  <si>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</si>
  <si>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</si>
  <si>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</si>
  <si>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</si>
  <si>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</si>
  <si>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</si>
  <si>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</si>
  <si>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</si>
  <si>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</si>
  <si>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</si>
  <si>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</si>
  <si>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</si>
  <si>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</si>
  <si>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</si>
  <si>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</si>
  <si>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</si>
  <si>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</si>
  <si>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</si>
  <si>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</si>
  <si>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</si>
  <si>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</si>
  <si>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</si>
  <si>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</si>
  <si>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</si>
  <si>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</si>
  <si>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</si>
  <si>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</si>
  <si>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</si>
  <si>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</si>
  <si>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</si>
  <si>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</si>
  <si>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</si>
  <si>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</si>
  <si>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</si>
  <si>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</si>
  <si>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</si>
  <si>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</si>
  <si>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</si>
  <si>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</si>
  <si>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</si>
  <si>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</si>
  <si>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</si>
  <si>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</si>
  <si>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</si>
  <si>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</si>
  <si>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</si>
  <si>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</si>
  <si>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</si>
  <si>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</si>
  <si>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</si>
  <si>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</si>
  <si>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</si>
  <si>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</si>
  <si>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</si>
  <si>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</si>
  <si>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</si>
  <si>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</si>
  <si>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</si>
  <si>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</si>
  <si>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</si>
  <si>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</si>
  <si>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</si>
  <si>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</si>
  <si>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</si>
  <si>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</si>
  <si>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</si>
  <si>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</si>
  <si>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</si>
  <si>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</si>
  <si>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</si>
  <si>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</si>
  <si>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</si>
  <si>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</si>
  <si>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</si>
  <si>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</si>
  <si>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</si>
  <si>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</si>
  <si>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</si>
  <si>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</si>
  <si>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</si>
  <si>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</si>
  <si>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</si>
  <si>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</si>
  <si>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</si>
  <si>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</si>
  <si>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</si>
  <si>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</si>
  <si>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</si>
  <si>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</si>
  <si>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</si>
  <si>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</si>
  <si>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</si>
  <si>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</si>
  <si>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</si>
  <si>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</si>
  <si>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</si>
  <si>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</si>
  <si>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</si>
  <si>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</si>
  <si>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</si>
  <si>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</si>
  <si>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</si>
  <si>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</si>
  <si>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</si>
  <si>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</si>
  <si>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</si>
  <si>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</si>
  <si>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</si>
  <si>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</si>
  <si>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</si>
  <si>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</si>
  <si>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</si>
  <si>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</si>
  <si>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</si>
  <si>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</si>
  <si>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</si>
  <si>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</si>
  <si>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</si>
  <si>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</si>
  <si>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</si>
  <si>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</si>
  <si>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</si>
  <si>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</si>
  <si>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</si>
  <si>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</si>
  <si>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</si>
  <si>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</si>
  <si>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</si>
  <si>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</si>
  <si>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</si>
  <si>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</si>
  <si>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</si>
  <si>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</si>
  <si>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</si>
  <si>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</si>
  <si>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</si>
  <si>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</si>
  <si>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</si>
  <si>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</si>
  <si>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</si>
  <si>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</si>
  <si>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</si>
  <si>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</si>
  <si>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</si>
  <si>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</si>
  <si>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</si>
  <si>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</si>
  <si>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</si>
  <si>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</si>
  <si>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</si>
  <si>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</si>
  <si>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</si>
  <si>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</si>
  <si>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</si>
  <si>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</si>
  <si>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</si>
  <si>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</si>
  <si>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</si>
  <si>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</si>
  <si>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</si>
  <si>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</si>
  <si>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</si>
  <si>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</si>
  <si>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</si>
  <si>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</si>
  <si>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</si>
  <si>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</si>
  <si>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</si>
  <si>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</si>
  <si>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</si>
  <si>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</si>
  <si>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</si>
  <si>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</si>
  <si>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</si>
  <si>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</si>
  <si>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</si>
  <si>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</si>
  <si>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</si>
  <si>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</si>
  <si>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</si>
  <si>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</si>
  <si>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</si>
  <si>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</si>
  <si>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</si>
  <si>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</si>
  <si>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</si>
  <si>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</si>
  <si>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</si>
  <si>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</si>
  <si>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</si>
  <si>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</si>
  <si>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</si>
  <si>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</si>
  <si>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</si>
  <si>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</si>
  <si>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</si>
  <si>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</si>
  <si>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</si>
  <si>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</si>
  <si>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</si>
  <si>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</si>
  <si>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</si>
  <si>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</si>
  <si>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</si>
  <si>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</si>
  <si>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</si>
  <si>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</si>
  <si>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</si>
  <si>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</si>
  <si>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</si>
  <si>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</si>
  <si>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</si>
  <si>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</si>
  <si>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</si>
  <si>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</si>
  <si>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</si>
  <si>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</si>
  <si>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</si>
  <si>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</si>
  <si>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</si>
  <si>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</si>
  <si>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</si>
  <si>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</si>
  <si>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</si>
  <si>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</si>
  <si>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</si>
  <si>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</si>
  <si>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</si>
  <si>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</si>
  <si>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</si>
  <si>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</si>
  <si>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</si>
  <si>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</si>
  <si>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</si>
  <si>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</si>
  <si>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</si>
  <si>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</si>
  <si>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</si>
  <si>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</si>
  <si>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</si>
  <si>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</si>
  <si>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</si>
  <si>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</si>
  <si>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</si>
  <si>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</si>
  <si>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</si>
  <si>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</si>
  <si>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</si>
  <si>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</si>
  <si>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</si>
  <si>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</si>
  <si>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</si>
  <si>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</si>
  <si>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</si>
  <si>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</si>
  <si>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</si>
  <si>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</si>
  <si>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</si>
  <si>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</si>
  <si>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</si>
  <si>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</si>
  <si>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</si>
  <si>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</si>
  <si>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</si>
  <si>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</si>
  <si>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</si>
  <si>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</si>
  <si>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</si>
  <si>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</si>
  <si>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</si>
  <si>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</si>
  <si>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</si>
  <si>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</si>
  <si>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</si>
  <si>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</si>
  <si>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</si>
  <si>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</si>
  <si>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</si>
  <si>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</si>
  <si>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</si>
  <si>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</si>
  <si>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</si>
  <si>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</si>
  <si>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</si>
  <si>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</si>
  <si>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</si>
  <si>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</si>
  <si>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</si>
  <si>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</si>
  <si>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</si>
  <si>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</si>
  <si>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</si>
  <si>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</si>
  <si>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</si>
  <si>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</si>
  <si>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</si>
  <si>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</si>
  <si>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</si>
  <si>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</si>
  <si>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</si>
  <si>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</si>
  <si>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</si>
  <si>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</si>
  <si>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</si>
  <si>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</si>
  <si>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</si>
  <si>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</si>
  <si>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</si>
  <si>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</si>
  <si>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</si>
  <si>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</si>
  <si>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</si>
  <si>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</si>
  <si>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</si>
  <si>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</si>
  <si>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</si>
  <si>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</si>
  <si>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</si>
  <si>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</si>
  <si>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</si>
  <si>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</si>
  <si>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</si>
  <si>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</si>
  <si>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</si>
  <si>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</si>
  <si>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</si>
  <si>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</si>
  <si>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</si>
  <si>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</si>
  <si>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</si>
  <si>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</si>
  <si>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</si>
  <si>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</si>
  <si>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</si>
  <si>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</si>
  <si>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</si>
  <si>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</si>
  <si>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</si>
  <si>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</si>
  <si>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</si>
  <si>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</si>
  <si>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</si>
  <si>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</si>
  <si>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</si>
  <si>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</si>
  <si>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</si>
  <si>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</si>
  <si>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</si>
  <si>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</si>
  <si>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</si>
  <si>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</si>
  <si>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</si>
  <si>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</si>
  <si>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</si>
  <si>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</si>
  <si>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</si>
  <si>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</si>
  <si>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</si>
  <si>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</si>
  <si>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</si>
  <si>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</si>
  <si>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</si>
  <si>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</si>
  <si>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</si>
  <si>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</si>
  <si>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</si>
  <si>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</si>
  <si>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</si>
  <si>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</si>
  <si>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</si>
  <si>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</si>
  <si>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</si>
  <si>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</si>
  <si>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</si>
  <si>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</si>
  <si>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</si>
  <si>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</si>
  <si>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</si>
  <si>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</si>
  <si>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</si>
  <si>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</si>
  <si>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</si>
  <si>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</si>
  <si>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</si>
  <si>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</si>
  <si>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</si>
  <si>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</si>
  <si>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</si>
  <si>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</si>
  <si>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</si>
  <si>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</si>
  <si>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</si>
  <si>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</si>
  <si>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</si>
  <si>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</si>
  <si>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</si>
  <si>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</si>
  <si>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</si>
  <si>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</si>
  <si>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</si>
  <si>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</si>
  <si>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</si>
  <si>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</si>
  <si>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</si>
  <si>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</si>
  <si>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</si>
  <si>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</si>
  <si>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</si>
  <si>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</si>
  <si>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</si>
  <si>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</si>
  <si>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</si>
  <si>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</si>
  <si>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</si>
  <si>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</si>
  <si>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</si>
  <si>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</si>
  <si>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</si>
  <si>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</si>
  <si>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</si>
  <si>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</si>
  <si>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</si>
  <si>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</si>
  <si>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</si>
  <si>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</si>
  <si>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</si>
  <si>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</si>
  <si>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</si>
  <si>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</si>
  <si>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</si>
  <si>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</si>
  <si>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</si>
  <si>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</si>
  <si>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</si>
  <si>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</si>
  <si>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</si>
  <si>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</si>
  <si>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</si>
  <si>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</si>
  <si>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</si>
  <si>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</si>
  <si>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</si>
  <si>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</si>
  <si>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</si>
  <si>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</si>
  <si>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</si>
  <si>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</si>
  <si>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</si>
  <si>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</si>
  <si>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</si>
  <si>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</si>
  <si>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</si>
  <si>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</si>
  <si>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</si>
  <si>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</si>
  <si>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</si>
  <si>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</si>
  <si>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</si>
  <si>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</si>
  <si>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</si>
  <si>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</si>
  <si>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</si>
  <si>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</si>
  <si>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</si>
  <si>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</si>
  <si>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</si>
  <si>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</si>
  <si>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</si>
  <si>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</si>
  <si>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</si>
  <si>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</si>
  <si>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</si>
  <si>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</si>
  <si>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</si>
  <si>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</si>
  <si>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</si>
  <si>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</si>
  <si>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</si>
  <si>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</si>
  <si>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</si>
  <si>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</si>
  <si>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</si>
  <si>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</si>
  <si>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</si>
  <si>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</si>
  <si>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</si>
  <si>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</si>
  <si>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</si>
  <si>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</si>
  <si>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</si>
  <si>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</si>
  <si>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</si>
  <si>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</si>
  <si>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</si>
  <si>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</si>
  <si>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</si>
  <si>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</si>
  <si>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</si>
  <si>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</si>
  <si>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</si>
  <si>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</si>
  <si>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</si>
  <si>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</si>
  <si>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</si>
  <si>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</si>
  <si>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</si>
  <si>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</si>
  <si>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</si>
  <si>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</si>
  <si>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</si>
  <si>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</si>
  <si>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</si>
  <si>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</si>
  <si>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</si>
  <si>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</si>
  <si>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</si>
  <si>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</si>
  <si>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</si>
  <si>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</si>
  <si>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</si>
  <si>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</si>
  <si>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</si>
  <si>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</si>
  <si>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</si>
  <si>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</si>
  <si>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</si>
  <si>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</si>
  <si>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</si>
  <si>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</si>
  <si>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</si>
  <si>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</si>
  <si>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</si>
  <si>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</si>
  <si>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</si>
  <si>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</si>
  <si>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</si>
  <si>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</si>
  <si>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</si>
  <si>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</si>
  <si>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</si>
  <si>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</si>
  <si>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</si>
  <si>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</si>
  <si>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</si>
  <si>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</si>
  <si>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</si>
  <si>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</si>
  <si>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</si>
  <si>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</si>
  <si>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</si>
  <si>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</si>
  <si>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</si>
  <si>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</si>
  <si>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</si>
  <si>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</si>
  <si>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</si>
  <si>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</si>
  <si>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</si>
  <si>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</si>
  <si>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</si>
  <si>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</si>
  <si>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</si>
  <si>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</si>
  <si>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</si>
  <si>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</si>
  <si>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</si>
  <si>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</si>
  <si>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</si>
  <si>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</si>
  <si>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</si>
  <si>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</si>
  <si>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</si>
  <si>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</si>
  <si>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</si>
  <si>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</si>
  <si>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</si>
  <si>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</si>
  <si>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</si>
  <si>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</si>
  <si>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</si>
  <si>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</si>
  <si>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</si>
  <si>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</si>
  <si>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</si>
  <si>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</si>
  <si>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</si>
  <si>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</si>
  <si>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</si>
  <si>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</si>
  <si>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</si>
  <si>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</si>
  <si>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</si>
  <si>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</si>
  <si>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</si>
  <si>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</si>
  <si>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</si>
  <si>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</si>
  <si>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</si>
  <si>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</si>
  <si>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</si>
  <si>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</si>
  <si>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</si>
  <si>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</si>
  <si>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</si>
  <si>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</si>
  <si>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</si>
  <si>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</si>
  <si>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</si>
  <si>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</si>
  <si>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</si>
  <si>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</si>
  <si>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</si>
  <si>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</si>
  <si>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</si>
  <si>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</si>
  <si>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</si>
  <si>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</si>
  <si>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</si>
  <si>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</si>
  <si>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</si>
  <si>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</si>
  <si>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</si>
  <si>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</si>
  <si>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</si>
  <si>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</si>
  <si>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</si>
  <si>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</si>
  <si>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</si>
  <si>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</si>
  <si>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</si>
  <si>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</si>
  <si>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</si>
  <si>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</si>
  <si>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</si>
  <si>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</si>
  <si>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</si>
  <si>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</si>
  <si>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</si>
  <si>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</si>
  <si>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</si>
  <si>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</si>
  <si>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</si>
  <si>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</si>
  <si>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</si>
  <si>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</si>
  <si>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</si>
  <si>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</si>
  <si>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</si>
  <si>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</si>
  <si>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</si>
  <si>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</si>
  <si>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</si>
  <si>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</si>
  <si>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</si>
  <si>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</si>
  <si>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</si>
  <si>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</si>
  <si>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</si>
  <si>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</si>
  <si>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</si>
  <si>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</si>
  <si>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</si>
  <si>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</si>
  <si>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</si>
  <si>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</si>
  <si>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</si>
  <si>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</si>
  <si>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</si>
  <si>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</si>
  <si>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</si>
  <si>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</si>
  <si>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</si>
  <si>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</si>
  <si>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</si>
  <si>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</si>
  <si>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</si>
  <si>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</si>
  <si>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</si>
  <si>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</si>
  <si>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</si>
  <si>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</si>
  <si>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</si>
  <si>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</si>
  <si>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</si>
  <si>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</si>
  <si>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</si>
  <si>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</si>
  <si>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</si>
  <si>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</si>
  <si>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</si>
  <si>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</si>
  <si>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</si>
  <si>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</si>
  <si>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</si>
  <si>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</si>
  <si>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</si>
  <si>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</si>
  <si>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</si>
  <si>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</si>
  <si>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</si>
  <si>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</si>
  <si>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</si>
  <si>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</si>
  <si>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</si>
  <si>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</si>
  <si>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</si>
  <si>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</si>
  <si>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</si>
  <si>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</si>
  <si>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</si>
  <si>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</si>
  <si>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</si>
  <si>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</si>
  <si>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</si>
  <si>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</si>
  <si>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</si>
  <si>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</si>
  <si>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</si>
  <si>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</si>
  <si>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</si>
  <si>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</si>
  <si>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</si>
  <si>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</si>
  <si>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</si>
  <si>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</si>
  <si>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</si>
  <si>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</si>
  <si>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</si>
  <si>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</si>
  <si>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</si>
  <si>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</si>
  <si>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</si>
  <si>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</si>
  <si>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</si>
  <si>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</si>
  <si>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</si>
  <si>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</si>
  <si>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</si>
  <si>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</si>
  <si>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</si>
  <si>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</si>
  <si>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</si>
  <si>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</si>
  <si>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</si>
  <si>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</si>
  <si>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</si>
  <si>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</si>
  <si>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</si>
  <si>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</si>
  <si>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</si>
  <si>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</si>
  <si>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</si>
  <si>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</si>
  <si>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</si>
  <si>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</si>
  <si>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</si>
  <si>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</si>
  <si>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</si>
  <si>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</si>
  <si>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</si>
  <si>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</si>
  <si>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</si>
  <si>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</si>
  <si>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</si>
  <si>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</si>
  <si>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</si>
  <si>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</si>
  <si>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</si>
  <si>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</si>
  <si>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</si>
  <si>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</si>
  <si>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</si>
  <si>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</si>
  <si>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</si>
  <si>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</si>
  <si>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</si>
  <si>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</si>
  <si>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</si>
  <si>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</si>
  <si>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</si>
  <si>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</si>
  <si>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</si>
  <si>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</si>
  <si>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</si>
  <si>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</si>
  <si>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</si>
  <si>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</si>
  <si>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</si>
  <si>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</si>
  <si>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</si>
  <si>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</si>
  <si>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</si>
  <si>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</si>
  <si>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</si>
  <si>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</si>
  <si>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</si>
  <si>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</si>
  <si>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</si>
  <si>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</si>
  <si>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</si>
  <si>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</si>
  <si>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</si>
  <si>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</si>
  <si>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</si>
  <si>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</si>
  <si>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</si>
  <si>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</si>
  <si>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</si>
  <si>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</si>
  <si>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</si>
  <si>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</si>
  <si>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</si>
  <si>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</si>
  <si>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</si>
  <si>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</si>
  <si>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</si>
  <si>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</si>
  <si>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</si>
  <si>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</si>
  <si>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</si>
  <si>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</si>
  <si>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</si>
  <si>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</si>
  <si>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</si>
  <si>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</si>
  <si>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</si>
  <si>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</si>
  <si>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</si>
  <si>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</si>
  <si>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</si>
  <si>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</si>
  <si>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</si>
  <si>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</si>
  <si>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</si>
  <si>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</si>
  <si>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</si>
  <si>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</si>
  <si>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</si>
  <si>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</si>
  <si>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</si>
  <si>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</si>
  <si>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</si>
  <si>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</si>
  <si>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</si>
  <si>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</si>
  <si>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</si>
  <si>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</si>
  <si>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</si>
  <si>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</si>
  <si>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</si>
  <si>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</si>
  <si>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</si>
  <si>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</si>
  <si>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</si>
  <si>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</si>
  <si>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</si>
  <si>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</si>
  <si>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</si>
  <si>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</si>
  <si>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</si>
  <si>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</si>
  <si>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</si>
  <si>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</si>
  <si>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</si>
  <si>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</si>
  <si>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</si>
  <si>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</si>
  <si>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</si>
  <si>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</si>
  <si>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</si>
  <si>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</si>
  <si>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</si>
  <si>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</si>
  <si>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</si>
  <si>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</si>
  <si>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</si>
  <si>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</si>
  <si>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</si>
  <si>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</si>
  <si>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</si>
  <si>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</si>
  <si>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</si>
  <si>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</si>
  <si>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</si>
  <si>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</si>
  <si>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</si>
  <si>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</si>
  <si>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</si>
  <si>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</si>
  <si>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</si>
  <si>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</si>
  <si>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</si>
  <si>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</si>
  <si>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</si>
  <si>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</si>
  <si>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</si>
  <si>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</si>
  <si>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</si>
  <si>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</si>
  <si>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</si>
  <si>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</si>
  <si>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</si>
  <si>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</si>
  <si>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</si>
  <si>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</si>
  <si>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</si>
  <si>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</si>
  <si>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</si>
  <si>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</si>
  <si>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</si>
  <si>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</si>
  <si>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</si>
  <si>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</si>
  <si>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</si>
  <si>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</si>
  <si>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</si>
  <si>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</si>
  <si>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</si>
  <si>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</si>
  <si>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</si>
  <si>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</si>
  <si>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</si>
  <si>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</si>
  <si>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</si>
  <si>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</si>
  <si>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</si>
  <si>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</si>
  <si>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</si>
  <si>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</si>
  <si>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</si>
  <si>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</si>
  <si>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</si>
  <si>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</si>
  <si>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</si>
  <si>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</si>
  <si>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</si>
  <si>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</si>
  <si>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</si>
  <si>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</si>
  <si>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</si>
  <si>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</si>
  <si>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</si>
  <si>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</si>
  <si>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</si>
  <si>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</si>
  <si>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</si>
  <si>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</si>
  <si>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</si>
  <si>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</si>
  <si>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</si>
  <si>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</si>
  <si>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</si>
  <si>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</si>
  <si>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</si>
  <si>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</si>
  <si>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</si>
  <si>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</si>
  <si>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</si>
  <si>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</si>
  <si>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</si>
  <si>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</si>
  <si>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</si>
  <si>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</si>
  <si>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</si>
  <si>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</si>
  <si>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</si>
  <si>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</si>
  <si>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</si>
  <si>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</si>
  <si>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</si>
  <si>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</si>
  <si>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</si>
  <si>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</si>
  <si>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</si>
  <si>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</si>
  <si>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</si>
  <si>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</si>
  <si>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</si>
  <si>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</si>
  <si>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</si>
  <si>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</si>
  <si>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</si>
  <si>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</si>
  <si>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</si>
  <si>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</si>
  <si>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</si>
  <si>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</si>
  <si>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</si>
  <si>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</si>
  <si>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</si>
  <si>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</si>
  <si>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</si>
  <si>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</si>
  <si>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</si>
  <si>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</si>
  <si>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</si>
  <si>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</si>
  <si>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</si>
  <si>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</si>
  <si>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</si>
  <si>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</si>
  <si>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</si>
  <si>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</si>
  <si>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</si>
  <si>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</si>
  <si>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</si>
  <si>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</si>
  <si>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</si>
  <si>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</si>
  <si>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</si>
  <si>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</si>
  <si>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</si>
  <si>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</si>
  <si>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</si>
  <si>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</si>
  <si>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</si>
  <si>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</si>
  <si>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</si>
  <si>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</si>
  <si>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</si>
  <si>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</si>
  <si>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</si>
  <si>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</si>
  <si>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</si>
  <si>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</si>
  <si>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</si>
  <si>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</si>
  <si>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</si>
  <si>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</si>
  <si>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</si>
  <si>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</si>
  <si>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</si>
  <si>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</si>
  <si>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</si>
  <si>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</si>
  <si>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</si>
  <si>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</si>
  <si>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</si>
  <si>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</si>
  <si>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</si>
  <si>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</si>
  <si>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</si>
  <si>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</si>
  <si>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</si>
  <si>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</si>
  <si>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</si>
  <si>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</si>
  <si>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</si>
  <si>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</si>
  <si>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</si>
  <si>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</si>
  <si>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</si>
  <si>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</si>
  <si>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</si>
  <si>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</si>
  <si>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</si>
  <si>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</si>
  <si>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</si>
  <si>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</si>
  <si>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</si>
  <si>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</si>
  <si>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</si>
  <si>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</si>
  <si>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</si>
  <si>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</si>
  <si>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</si>
  <si>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</si>
  <si>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</si>
  <si>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</si>
  <si>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</si>
  <si>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</si>
  <si>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</si>
  <si>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</si>
  <si>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</si>
  <si>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</si>
  <si>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</si>
  <si>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</si>
  <si>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</si>
  <si>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</si>
  <si>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</si>
  <si>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</si>
  <si>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</si>
  <si>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</si>
  <si>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</si>
  <si>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</si>
  <si>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</si>
  <si>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</si>
  <si>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</si>
  <si>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</si>
  <si>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</si>
  <si>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</si>
  <si>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</si>
  <si>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</si>
  <si>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</si>
  <si>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</si>
  <si>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</si>
  <si>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</si>
  <si>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</si>
  <si>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</si>
  <si>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</si>
  <si>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</si>
  <si>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</si>
  <si>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</si>
  <si>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</si>
  <si>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</si>
  <si>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</si>
  <si>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</si>
  <si>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</si>
  <si>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</si>
  <si>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</si>
  <si>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</si>
  <si>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</si>
  <si>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</si>
  <si>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</si>
  <si>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</si>
  <si>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</si>
  <si>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</si>
  <si>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</si>
  <si>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</si>
  <si>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</si>
  <si>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</si>
  <si>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</si>
  <si>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</si>
  <si>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</si>
  <si>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</si>
  <si>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</si>
  <si>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</si>
  <si>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</si>
  <si>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</si>
  <si>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</si>
  <si>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</si>
  <si>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</si>
  <si>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</si>
  <si>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</si>
  <si>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</si>
  <si>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</si>
  <si>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</si>
  <si>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</si>
  <si>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</si>
  <si>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</si>
  <si>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</si>
  <si>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</si>
  <si>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</si>
  <si>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</si>
  <si>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</si>
  <si>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</si>
  <si>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</si>
  <si>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</si>
  <si>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</si>
  <si>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</si>
  <si>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</si>
  <si>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</si>
  <si>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</si>
  <si>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</si>
  <si>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</si>
  <si>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</si>
  <si>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</si>
  <si>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</si>
  <si>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</si>
  <si>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</si>
  <si>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</si>
  <si>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</si>
  <si>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</si>
  <si>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</si>
  <si>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</si>
  <si>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</si>
  <si>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</si>
  <si>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</si>
  <si>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</si>
  <si>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</si>
  <si>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</si>
  <si>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</si>
  <si>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</si>
  <si>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</si>
  <si>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</si>
  <si>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</si>
  <si>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</si>
  <si>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</si>
  <si>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</si>
  <si>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</si>
  <si>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</si>
  <si>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</si>
  <si>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</si>
  <si>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</si>
  <si>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</si>
  <si>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</si>
  <si>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</si>
  <si>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</si>
  <si>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</si>
  <si>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</si>
  <si>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</si>
  <si>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</si>
  <si>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</si>
  <si>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</si>
  <si>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</si>
  <si>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</si>
  <si>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</si>
  <si>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</si>
  <si>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</si>
  <si>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</si>
  <si>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</si>
  <si>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</si>
  <si>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</si>
  <si>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</si>
  <si>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</si>
  <si>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</si>
  <si>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</si>
  <si>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</si>
  <si>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</si>
  <si>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</si>
  <si>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</si>
  <si>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</si>
  <si>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</si>
  <si>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</si>
  <si>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</si>
  <si>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</si>
  <si>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</si>
  <si>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</si>
  <si>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</si>
  <si>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</si>
  <si>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</si>
  <si>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</si>
  <si>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</si>
  <si>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</si>
  <si>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</si>
  <si>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</si>
  <si>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</si>
  <si>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</si>
  <si>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</si>
  <si>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</si>
  <si>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</si>
  <si>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</si>
  <si>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</si>
  <si>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</si>
  <si>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</si>
  <si>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</si>
  <si>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</si>
  <si>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</si>
  <si>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</si>
  <si>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</si>
  <si>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</si>
  <si>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</si>
  <si>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</si>
  <si>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</si>
  <si>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</si>
  <si>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</si>
  <si>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</si>
  <si>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</si>
  <si>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</si>
  <si>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</si>
  <si>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</si>
  <si>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</si>
  <si>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</si>
  <si>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</si>
  <si>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</si>
  <si>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</si>
  <si>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</si>
  <si>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</si>
  <si>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</si>
  <si>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</si>
  <si>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</si>
  <si>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</si>
  <si>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</si>
  <si>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</si>
  <si>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</si>
  <si>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</si>
  <si>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</si>
  <si>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</si>
  <si>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</si>
  <si>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</si>
  <si>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</si>
  <si>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</si>
  <si>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</si>
  <si>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</si>
  <si>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</si>
  <si>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</si>
  <si>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</si>
  <si>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</si>
  <si>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</si>
  <si>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</si>
  <si>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</si>
  <si>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</si>
  <si>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</si>
  <si>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</si>
  <si>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</si>
  <si>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</si>
  <si>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</si>
  <si>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</si>
  <si>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</si>
  <si>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</si>
  <si>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</si>
  <si>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</si>
  <si>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</si>
  <si>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</si>
  <si>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</si>
  <si>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</si>
  <si>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</si>
  <si>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</si>
  <si>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</si>
  <si>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</si>
  <si>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</si>
  <si>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</si>
  <si>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</si>
  <si>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</si>
  <si>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</si>
  <si>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</si>
  <si>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</si>
  <si>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</si>
  <si>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</si>
  <si>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</si>
  <si>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</si>
  <si>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</si>
  <si>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</si>
  <si>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</si>
  <si>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</si>
  <si>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</si>
  <si>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</si>
  <si>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</si>
  <si>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</si>
  <si>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</si>
  <si>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</si>
  <si>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</si>
  <si>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</si>
  <si>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</si>
  <si>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</si>
  <si>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</si>
  <si>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</si>
  <si>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</si>
  <si>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</si>
  <si>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</si>
  <si>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</si>
  <si>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</si>
  <si>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</si>
  <si>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</si>
  <si>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</si>
  <si>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</si>
  <si>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</si>
  <si>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</si>
  <si>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</si>
  <si>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</si>
  <si>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</si>
  <si>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</si>
  <si>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</si>
  <si>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</si>
  <si>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</si>
  <si>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</si>
  <si>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</si>
  <si>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</si>
  <si>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</si>
  <si>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</si>
  <si>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</si>
  <si>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</si>
  <si>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</si>
  <si>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</si>
  <si>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</si>
  <si>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</si>
  <si>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</si>
  <si>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</si>
  <si>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</si>
  <si>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</si>
  <si>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</si>
  <si>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</si>
  <si>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</si>
  <si>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</si>
  <si>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</si>
  <si>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</si>
  <si>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</si>
  <si>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</si>
  <si>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</si>
  <si>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</si>
  <si>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</si>
  <si>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</si>
  <si>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</si>
  <si>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</si>
  <si>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</si>
  <si>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</si>
  <si>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</si>
  <si>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</si>
  <si>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</si>
  <si>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</si>
  <si>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</si>
  <si>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</si>
  <si>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</si>
  <si>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</si>
  <si>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</si>
  <si>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</si>
  <si>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</si>
  <si>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</si>
  <si>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</si>
  <si>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</si>
  <si>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</si>
  <si>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</si>
  <si>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</si>
  <si>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</si>
  <si>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</si>
  <si>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</si>
  <si>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</si>
  <si>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</si>
  <si>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</si>
  <si>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</si>
  <si>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</si>
  <si>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</si>
  <si>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</si>
  <si>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</si>
  <si>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</si>
  <si>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</si>
  <si>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</si>
  <si>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</si>
  <si>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</si>
  <si>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</si>
  <si>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</si>
  <si>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</si>
  <si>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</si>
  <si>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</si>
  <si>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</si>
  <si>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</si>
  <si>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</si>
  <si>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</si>
  <si>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</si>
  <si>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</si>
  <si>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</si>
  <si>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</si>
  <si>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</si>
  <si>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</si>
  <si>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</si>
  <si>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</si>
  <si>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</si>
  <si>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</si>
  <si>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</si>
  <si>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</si>
  <si>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</si>
  <si>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</si>
  <si>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</si>
  <si>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</si>
  <si>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</si>
  <si>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</si>
  <si>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</si>
  <si>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</si>
  <si>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</si>
  <si>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</si>
  <si>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</si>
  <si>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</si>
  <si>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</si>
  <si>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</si>
  <si>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</si>
  <si>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</si>
  <si>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</si>
  <si>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</si>
  <si>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</si>
  <si>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</si>
  <si>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</si>
  <si>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</si>
  <si>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</si>
  <si>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</si>
  <si>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</si>
  <si>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</si>
  <si>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</si>
  <si>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</si>
  <si>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</si>
  <si>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</si>
  <si>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</si>
  <si>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</si>
  <si>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</si>
  <si>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</si>
  <si>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</si>
  <si>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</si>
  <si>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</si>
  <si>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</si>
  <si>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</si>
  <si>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</si>
  <si>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</si>
  <si>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</si>
  <si>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</si>
  <si>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</si>
  <si>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</si>
  <si>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</si>
  <si>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</si>
  <si>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</si>
  <si>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</si>
  <si>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</si>
  <si>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</si>
  <si>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</si>
  <si>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</si>
  <si>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</si>
  <si>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</si>
  <si>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</si>
  <si>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</si>
  <si>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</si>
  <si>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</si>
  <si>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</si>
  <si>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</si>
  <si>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</si>
  <si>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</si>
  <si>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</si>
  <si>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</si>
  <si>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</si>
  <si>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</si>
  <si>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</si>
  <si>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</si>
  <si>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</si>
  <si>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</si>
  <si>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</si>
  <si>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</si>
  <si>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</si>
  <si>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</si>
  <si>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</si>
  <si>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</si>
  <si>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</si>
  <si>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</si>
  <si>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</si>
  <si>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</si>
  <si>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</si>
  <si>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</si>
  <si>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</si>
  <si>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</si>
  <si>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</si>
  <si>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</si>
  <si>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</si>
  <si>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</si>
  <si>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</si>
  <si>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</si>
  <si>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</si>
  <si>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</si>
  <si>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</si>
  <si>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</si>
  <si>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</si>
  <si>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</si>
  <si>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</si>
  <si>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</si>
  <si>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</si>
  <si>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</si>
  <si>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</si>
  <si>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</si>
  <si>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</si>
  <si>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</si>
  <si>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</si>
  <si>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</si>
  <si>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</si>
  <si>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</si>
  <si>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</si>
  <si>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</si>
  <si>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</si>
  <si>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</si>
  <si>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</si>
  <si>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</si>
  <si>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</si>
  <si>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</si>
  <si>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</si>
  <si>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</si>
  <si>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</si>
  <si>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</si>
  <si>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</si>
  <si>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</si>
  <si>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</si>
  <si>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</si>
  <si>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</si>
  <si>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</si>
  <si>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</si>
  <si>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</si>
  <si>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</si>
  <si>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</si>
  <si>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</si>
  <si>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</si>
  <si>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</si>
  <si>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</si>
  <si>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</si>
  <si>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</si>
  <si>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</si>
  <si>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</si>
  <si>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</si>
  <si>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</si>
  <si>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</si>
  <si>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</si>
  <si>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</si>
  <si>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</si>
  <si>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</si>
  <si>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</si>
  <si>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</si>
  <si>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</si>
  <si>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</si>
  <si>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</si>
  <si>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</si>
  <si>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</si>
  <si>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</si>
  <si>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</si>
  <si>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</si>
  <si>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</si>
  <si>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</si>
  <si>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</si>
  <si>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</si>
  <si>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</si>
  <si>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</si>
  <si>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</si>
  <si>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</si>
  <si>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</si>
  <si>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</si>
  <si>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</si>
  <si>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</si>
  <si>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</si>
  <si>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</si>
  <si>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</si>
  <si>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</si>
  <si>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</si>
  <si>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</si>
  <si>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</si>
  <si>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</si>
  <si>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</si>
  <si>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</si>
  <si>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</si>
  <si>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</si>
  <si>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</si>
  <si>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</si>
  <si>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</si>
  <si>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</si>
  <si>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</si>
  <si>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</si>
  <si>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</si>
  <si>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</si>
  <si>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</si>
  <si>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</si>
  <si>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</si>
  <si>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</si>
  <si>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</si>
  <si>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</si>
  <si>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</si>
  <si>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</si>
  <si>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</si>
  <si>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</si>
  <si>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</si>
  <si>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</si>
  <si>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</si>
  <si>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</si>
  <si>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</si>
  <si>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</si>
  <si>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</si>
  <si>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</si>
  <si>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</si>
  <si>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</si>
  <si>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</si>
  <si>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</si>
  <si>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</si>
  <si>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</si>
  <si>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</si>
  <si>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</si>
  <si>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</si>
  <si>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</si>
  <si>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</si>
  <si>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</si>
  <si>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</si>
  <si>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</si>
  <si>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</si>
  <si>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</si>
  <si>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</si>
  <si>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</si>
  <si>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</si>
  <si>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</si>
  <si>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</si>
  <si>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</si>
  <si>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</si>
  <si>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</si>
  <si>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</si>
  <si>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</si>
  <si>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</si>
  <si>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</si>
  <si>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</si>
  <si>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</si>
  <si>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</si>
  <si>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</si>
  <si>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</si>
  <si>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</si>
  <si>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</si>
  <si>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</si>
  <si>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</si>
  <si>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</si>
  <si>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</si>
  <si>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</si>
  <si>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</si>
  <si>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</si>
  <si>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</si>
  <si>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</si>
  <si>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</si>
  <si>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</si>
  <si>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</si>
  <si>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</si>
  <si>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</si>
  <si>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</si>
  <si>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</si>
  <si>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</si>
  <si>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</si>
  <si>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</si>
  <si>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</si>
  <si>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</si>
  <si>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</si>
  <si>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</si>
  <si>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</si>
  <si>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</si>
  <si>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</si>
  <si>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</si>
  <si>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</si>
  <si>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</si>
  <si>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</si>
  <si>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</si>
  <si>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</si>
  <si>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</si>
  <si>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</si>
  <si>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</si>
  <si>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</si>
  <si>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</si>
  <si>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</si>
  <si>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</si>
  <si>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</si>
  <si>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</si>
  <si>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</si>
  <si>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</si>
  <si>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</si>
  <si>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</si>
  <si>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</si>
  <si>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</si>
  <si>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</si>
  <si>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</si>
  <si>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</si>
  <si>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</si>
  <si>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</si>
  <si>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</si>
  <si>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</si>
  <si>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</si>
  <si>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</si>
  <si>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</si>
  <si>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</si>
  <si>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</si>
  <si>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</si>
  <si>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</si>
  <si>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</si>
  <si>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</si>
  <si>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</si>
  <si>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</si>
  <si>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</si>
  <si>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</si>
  <si>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</si>
  <si>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</si>
  <si>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</si>
  <si>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</si>
  <si>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</si>
  <si>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</si>
  <si>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</si>
  <si>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</si>
  <si>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</si>
  <si>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</si>
  <si>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</si>
  <si>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</si>
  <si>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</si>
  <si>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</si>
  <si>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</si>
  <si>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</si>
  <si>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</si>
  <si>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</si>
  <si>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</si>
  <si>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</si>
  <si>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</si>
  <si>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</si>
  <si>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</si>
  <si>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</si>
  <si>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</si>
  <si>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</si>
  <si>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</si>
  <si>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</si>
  <si>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</si>
  <si>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</si>
  <si>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</si>
  <si>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</si>
  <si>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</si>
  <si>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</si>
  <si>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</si>
  <si>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</si>
  <si>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</si>
  <si>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</si>
  <si>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</si>
  <si>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</si>
  <si>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</si>
  <si>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</si>
  <si>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</si>
  <si>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</si>
  <si>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</si>
  <si>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</si>
  <si>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</si>
  <si>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</si>
  <si>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</si>
  <si>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</si>
  <si>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</si>
  <si>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</si>
  <si>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</si>
  <si>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</si>
  <si>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</si>
  <si>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</si>
  <si>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</si>
  <si>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</si>
  <si>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</si>
  <si>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</si>
  <si>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</si>
  <si>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</si>
  <si>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</si>
  <si>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</si>
  <si>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</si>
  <si>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</si>
  <si>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</si>
  <si>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</si>
  <si>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</si>
  <si>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</si>
  <si>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</si>
  <si>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</si>
  <si>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</si>
  <si>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</si>
  <si>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</si>
  <si>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</si>
  <si>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</si>
  <si>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</si>
  <si>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</si>
  <si>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</si>
  <si>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</si>
  <si>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</si>
  <si>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</si>
  <si>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</si>
  <si>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</si>
  <si>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</si>
  <si>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</si>
  <si>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</si>
  <si>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</si>
  <si>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</si>
  <si>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</si>
  <si>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</si>
  <si>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</si>
  <si>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</si>
  <si>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</si>
  <si>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</si>
  <si>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</si>
  <si>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</si>
  <si>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</si>
  <si>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</si>
  <si>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</si>
  <si>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</si>
  <si>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</si>
  <si>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</si>
  <si>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</si>
  <si>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</si>
  <si>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</si>
  <si>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</si>
  <si>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</si>
  <si>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</si>
  <si>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</si>
  <si>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</si>
  <si>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</si>
  <si>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</si>
  <si>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</si>
  <si>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</si>
  <si>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</si>
  <si>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</si>
  <si>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</si>
  <si>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</si>
  <si>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</si>
  <si>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</si>
  <si>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</si>
  <si>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</si>
  <si>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</si>
  <si>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</si>
  <si>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</si>
  <si>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</si>
  <si>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</si>
  <si>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</si>
  <si>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</si>
  <si>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</si>
  <si>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</si>
  <si>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</si>
  <si>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</si>
  <si>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</si>
  <si>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</si>
  <si>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</si>
  <si>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</si>
  <si>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</si>
  <si>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</si>
  <si>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</si>
  <si>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</si>
  <si>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</si>
  <si>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</si>
  <si>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</si>
  <si>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</si>
  <si>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</si>
  <si>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</si>
  <si>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</si>
  <si>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</si>
  <si>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</si>
  <si>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</si>
  <si>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</si>
  <si>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</si>
  <si>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</si>
  <si>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</si>
  <si>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</si>
  <si>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</si>
  <si>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</si>
  <si>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</si>
  <si>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</si>
  <si>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</si>
  <si>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</si>
  <si>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</si>
  <si>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</si>
  <si>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</si>
  <si>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</si>
  <si>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</si>
  <si>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</si>
  <si>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</si>
  <si>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</si>
  <si>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</si>
  <si>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</si>
  <si>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</si>
  <si>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</si>
  <si>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</si>
  <si>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</si>
  <si>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</si>
  <si>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</si>
  <si>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</si>
  <si>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</si>
  <si>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</si>
  <si>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</si>
  <si>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</si>
  <si>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</si>
  <si>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</si>
  <si>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</si>
  <si>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</si>
  <si>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</si>
  <si>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</si>
  <si>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</si>
  <si>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</si>
  <si>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</si>
  <si>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</si>
  <si>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</si>
  <si>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</si>
  <si>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</si>
  <si>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</si>
  <si>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</si>
  <si>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</si>
  <si>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</si>
  <si>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</si>
  <si>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</si>
  <si>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</si>
  <si>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</si>
  <si>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</si>
  <si>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</si>
  <si>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</si>
  <si>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</si>
  <si>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</si>
  <si>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</si>
  <si>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</si>
  <si>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</si>
  <si>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</si>
  <si>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</si>
  <si>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</si>
  <si>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</si>
  <si>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</si>
  <si>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</si>
  <si>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</si>
  <si>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</si>
  <si>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</si>
  <si>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</si>
  <si>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</si>
  <si>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</si>
  <si>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</si>
  <si>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</si>
  <si>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</si>
  <si>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</si>
  <si>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</si>
  <si>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</si>
  <si>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</si>
  <si>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</si>
  <si>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</si>
  <si>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</si>
  <si>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</si>
  <si>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</si>
  <si>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</si>
  <si>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</si>
  <si>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</si>
  <si>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</si>
  <si>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</si>
  <si>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</si>
  <si>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</si>
  <si>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</si>
  <si>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</si>
  <si>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</si>
  <si>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</si>
  <si>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</si>
  <si>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</si>
  <si>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</si>
  <si>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</si>
  <si>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</si>
  <si>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</si>
  <si>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</si>
  <si>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</si>
  <si>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</si>
  <si>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</si>
  <si>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</si>
  <si>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</si>
  <si>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</si>
  <si>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</si>
  <si>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</si>
  <si>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</si>
  <si>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</si>
  <si>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</si>
  <si>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</si>
  <si>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</si>
  <si>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</si>
  <si>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</si>
  <si>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</si>
  <si>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</si>
  <si>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</si>
  <si>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</si>
  <si>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</si>
  <si>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</si>
  <si>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</si>
  <si>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</si>
  <si>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</si>
  <si>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</si>
  <si>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</si>
  <si>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</si>
  <si>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</si>
  <si>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</si>
  <si>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</si>
  <si>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</si>
  <si>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</si>
  <si>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</si>
  <si>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</si>
  <si>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</si>
  <si>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</si>
  <si>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</si>
  <si>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</si>
  <si>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</si>
  <si>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</si>
  <si>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</si>
  <si>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</si>
  <si>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</si>
  <si>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</si>
  <si>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</si>
  <si>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</si>
  <si>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</si>
  <si>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</si>
  <si>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</si>
  <si>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</si>
  <si>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</si>
  <si>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</si>
  <si>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</si>
  <si>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</si>
  <si>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</si>
  <si>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</si>
  <si>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</si>
  <si>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</si>
  <si>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</si>
  <si>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</si>
  <si>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</si>
  <si>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</si>
  <si>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</si>
  <si>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</si>
  <si>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</si>
  <si>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</si>
  <si>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</si>
  <si>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</si>
  <si>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</si>
  <si>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</si>
  <si>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</si>
  <si>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</si>
  <si>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</si>
  <si>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</si>
  <si>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</si>
  <si>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</si>
  <si>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</si>
  <si>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</si>
  <si>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</si>
  <si>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</si>
  <si>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</si>
  <si>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</si>
  <si>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</si>
  <si>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</si>
  <si>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</si>
  <si>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</si>
  <si>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</si>
  <si>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</si>
  <si>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</si>
  <si>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</si>
  <si>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</si>
  <si>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</si>
  <si>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</si>
  <si>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</si>
  <si>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</si>
  <si>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</si>
  <si>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</si>
  <si>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</si>
  <si>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</si>
  <si>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</si>
  <si>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</si>
  <si>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</si>
  <si>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</si>
  <si>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</si>
  <si>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</si>
  <si>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</si>
  <si>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</si>
  <si>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</si>
  <si>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</si>
  <si>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</si>
  <si>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</si>
  <si>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</si>
  <si>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</si>
  <si>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</si>
  <si>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</si>
  <si>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</si>
  <si>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</si>
  <si>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</si>
  <si>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</si>
  <si>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</si>
  <si>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</si>
  <si>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</si>
  <si>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</si>
  <si>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</si>
  <si>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</si>
  <si>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</si>
  <si>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</si>
  <si>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</si>
  <si>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</si>
  <si>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</si>
  <si>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</si>
  <si>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</si>
  <si>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</si>
  <si>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</si>
  <si>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</si>
  <si>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</si>
  <si>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</si>
  <si>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</si>
  <si>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</si>
  <si>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</si>
  <si>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</si>
  <si>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</si>
  <si>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</si>
  <si>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</si>
  <si>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</si>
  <si>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</si>
  <si>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</si>
  <si>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</si>
  <si>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</si>
  <si>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</si>
  <si>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</si>
  <si>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</si>
  <si>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</si>
  <si>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</si>
  <si>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</si>
  <si>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</si>
  <si>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</si>
  <si>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</si>
  <si>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</si>
  <si>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</si>
  <si>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</si>
  <si>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</si>
  <si>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</si>
  <si>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</si>
  <si>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</si>
  <si>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</si>
  <si>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</si>
  <si>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</si>
  <si>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</si>
  <si>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</si>
  <si>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</si>
  <si>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</si>
  <si>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</si>
  <si>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</si>
  <si>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</si>
  <si>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</si>
  <si>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</si>
  <si>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</si>
  <si>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</si>
  <si>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</si>
  <si>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</si>
  <si>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</si>
  <si>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</si>
  <si>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</si>
  <si>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</si>
  <si>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</si>
  <si>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</si>
  <si>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</si>
  <si>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</si>
  <si>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</si>
  <si>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</si>
  <si>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</si>
  <si>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</si>
  <si>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</si>
  <si>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</si>
  <si>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</si>
  <si>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</si>
  <si>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</si>
  <si>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</si>
  <si>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</si>
  <si>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</si>
  <si>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</si>
  <si>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</si>
  <si>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</si>
  <si>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</si>
  <si>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</si>
  <si>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</si>
  <si>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</si>
  <si>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</si>
  <si>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</si>
  <si>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</si>
  <si>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</si>
  <si>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</si>
  <si>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</si>
  <si>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</si>
  <si>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</si>
  <si>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</si>
  <si>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</si>
  <si>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</si>
  <si>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</si>
  <si>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</si>
  <si>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</si>
  <si>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</si>
  <si>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</si>
  <si>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</si>
  <si>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</si>
  <si>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</si>
  <si>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</si>
  <si>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</si>
  <si>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</si>
  <si>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</si>
  <si>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</si>
  <si>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</si>
  <si>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</si>
  <si>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</si>
  <si>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</si>
  <si>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</si>
  <si>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</si>
  <si>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</si>
  <si>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</si>
  <si>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</si>
  <si>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</si>
  <si>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</si>
  <si>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</si>
  <si>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</si>
  <si>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</si>
  <si>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</si>
  <si>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</si>
  <si>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</si>
  <si>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</si>
  <si>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</si>
  <si>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</si>
  <si>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</si>
  <si>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</si>
  <si>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</si>
  <si>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</si>
  <si>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</si>
  <si>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</si>
  <si>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</si>
  <si>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</si>
  <si>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</si>
  <si>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</si>
  <si>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</si>
  <si>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</si>
  <si>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</si>
  <si>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</si>
  <si>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</si>
  <si>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</si>
  <si>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</si>
  <si>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</si>
  <si>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</si>
  <si>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</si>
  <si>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</si>
  <si>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</si>
  <si>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</si>
  <si>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</si>
  <si>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</si>
  <si>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</si>
  <si>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</si>
  <si>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</si>
  <si>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</si>
  <si>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</si>
  <si>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</si>
  <si>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</si>
  <si>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</si>
  <si>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</si>
  <si>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</si>
  <si>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</si>
  <si>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</si>
  <si>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</si>
  <si>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</si>
  <si>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</si>
  <si>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</si>
  <si>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</si>
  <si>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</si>
  <si>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</si>
  <si>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</si>
  <si>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</si>
  <si>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</si>
  <si>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</si>
  <si>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</si>
  <si>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</si>
  <si>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</si>
  <si>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</si>
  <si>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</si>
  <si>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</si>
  <si>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</si>
  <si>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</si>
  <si>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</si>
  <si>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</si>
  <si>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</si>
  <si>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</si>
  <si>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</si>
  <si>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</si>
  <si>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</si>
  <si>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</si>
  <si>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</si>
  <si>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</si>
  <si>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</si>
  <si>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</si>
  <si>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</si>
  <si>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</si>
  <si>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</si>
  <si>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</si>
  <si>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</si>
  <si>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</si>
  <si>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</si>
  <si>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</si>
  <si>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</si>
  <si>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</si>
  <si>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</si>
  <si>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</si>
  <si>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</si>
  <si>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</si>
  <si>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</si>
  <si>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</si>
  <si>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</si>
  <si>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</si>
  <si>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</si>
  <si>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</si>
  <si>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</si>
  <si>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</si>
  <si>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</si>
  <si>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</si>
  <si>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</si>
  <si>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</si>
  <si>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</si>
  <si>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</si>
  <si>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</si>
  <si>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</si>
  <si>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</si>
  <si>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</si>
  <si>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</si>
  <si>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</si>
  <si>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</si>
  <si>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</si>
  <si>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</si>
  <si>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</si>
  <si>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</si>
  <si>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</si>
  <si>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</si>
  <si>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</si>
  <si>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</si>
  <si>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</si>
  <si>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</si>
  <si>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</si>
  <si>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</si>
  <si>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</si>
  <si>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</si>
  <si>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</si>
  <si>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</si>
  <si>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</si>
  <si>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</si>
  <si>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</si>
  <si>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</si>
  <si>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</si>
  <si>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</si>
  <si>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</si>
  <si>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</si>
  <si>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</si>
  <si>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</si>
  <si>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</si>
  <si>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</si>
  <si>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</si>
  <si>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</si>
  <si>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</si>
  <si>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</si>
  <si>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</si>
  <si>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</si>
  <si>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</si>
  <si>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</si>
  <si>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</si>
  <si>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</si>
  <si>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</si>
  <si>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</si>
  <si>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</si>
  <si>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</si>
  <si>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</si>
  <si>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</si>
  <si>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</si>
  <si>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</si>
  <si>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</si>
  <si>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</si>
  <si>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</si>
  <si>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</si>
  <si>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</si>
  <si>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</si>
  <si>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</si>
  <si>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</si>
  <si>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</si>
  <si>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</si>
  <si>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</si>
  <si>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</si>
  <si>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</si>
  <si>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</si>
  <si>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</si>
  <si>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</si>
  <si>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</si>
  <si>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</si>
  <si>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</si>
  <si>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</si>
  <si>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</si>
  <si>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</si>
  <si>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</si>
  <si>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</si>
  <si>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</si>
  <si>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</si>
  <si>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</si>
  <si>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</si>
  <si>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</si>
  <si>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</si>
  <si>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</si>
  <si>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</si>
  <si>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</si>
  <si>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</si>
  <si>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</si>
  <si>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</si>
  <si>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</si>
  <si>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</si>
  <si>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</si>
  <si>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</si>
  <si>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</si>
  <si>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</si>
  <si>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</si>
  <si>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</si>
  <si>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</si>
  <si>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</si>
  <si>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</si>
  <si>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</si>
  <si>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</si>
  <si>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</si>
  <si>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</si>
  <si>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</si>
  <si>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</si>
  <si>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</si>
  <si>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</si>
  <si>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</si>
  <si>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</si>
  <si>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</si>
  <si>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</si>
  <si>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</si>
  <si>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</si>
  <si>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</si>
  <si>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</si>
  <si>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</si>
  <si>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</si>
  <si>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</si>
  <si>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</si>
  <si>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</si>
  <si>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</si>
  <si>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</si>
  <si>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</si>
  <si>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</si>
  <si>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</si>
  <si>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</si>
  <si>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</si>
  <si>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</si>
  <si>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</si>
  <si>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</si>
  <si>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</si>
  <si>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</si>
  <si>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</si>
  <si>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</si>
  <si>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</si>
  <si>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</si>
  <si>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</si>
  <si>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</si>
  <si>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</si>
  <si>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</si>
  <si>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</si>
  <si>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</si>
  <si>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</si>
  <si>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</si>
  <si>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</si>
  <si>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</si>
  <si>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</si>
  <si>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</si>
  <si>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</si>
  <si>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</si>
  <si>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</si>
  <si>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</si>
  <si>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</si>
  <si>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</si>
  <si>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</si>
  <si>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</si>
  <si>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</si>
  <si>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</si>
  <si>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</si>
  <si>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</si>
  <si>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</si>
  <si>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</si>
  <si>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</si>
  <si>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</si>
  <si>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</si>
  <si>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</si>
  <si>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</si>
  <si>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</si>
  <si>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</si>
  <si>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</si>
  <si>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</si>
  <si>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</si>
  <si>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</si>
  <si>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</si>
  <si>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</si>
  <si>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</si>
  <si>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</si>
  <si>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</si>
  <si>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</si>
  <si>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</si>
  <si>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</si>
  <si>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</si>
  <si>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</si>
  <si>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</si>
  <si>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</si>
  <si>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</si>
  <si>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</si>
  <si>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</si>
  <si>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</si>
  <si>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</si>
  <si>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</si>
  <si>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</si>
  <si>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</si>
  <si>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</si>
  <si>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</si>
  <si>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</si>
  <si>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</si>
  <si>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</si>
  <si>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</si>
  <si>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</si>
  <si>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</si>
  <si>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</si>
  <si>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</si>
  <si>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</si>
  <si>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</si>
  <si>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</si>
  <si>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</si>
  <si>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</si>
  <si>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</si>
  <si>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</si>
  <si>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</si>
  <si>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</si>
  <si>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</si>
  <si>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</si>
  <si>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</si>
  <si>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</si>
  <si>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</si>
  <si>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</si>
  <si>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</si>
  <si>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</si>
  <si>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</si>
  <si>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</si>
  <si>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</si>
  <si>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</si>
  <si>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</si>
  <si>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</si>
  <si>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</si>
  <si>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</si>
  <si>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</si>
  <si>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</si>
  <si>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</si>
  <si>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</si>
  <si>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</si>
  <si>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</si>
  <si>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</si>
  <si>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</si>
  <si>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</si>
  <si>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</si>
  <si>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</si>
  <si>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</si>
  <si>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</si>
  <si>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</si>
  <si>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</si>
  <si>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</si>
  <si>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</si>
  <si>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</si>
  <si>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</si>
  <si>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</si>
  <si>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</si>
  <si>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</si>
  <si>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</si>
  <si>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</si>
  <si>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</si>
  <si>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</si>
  <si>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</si>
  <si>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</si>
  <si>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</si>
  <si>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</si>
  <si>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</si>
  <si>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</si>
  <si>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</si>
  <si>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</si>
  <si>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</si>
  <si>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</si>
  <si>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</si>
  <si>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</si>
  <si>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</si>
  <si>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</si>
  <si>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</si>
  <si>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</si>
  <si>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</si>
  <si>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</si>
  <si>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</si>
  <si>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</si>
  <si>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</si>
  <si>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</si>
  <si>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</si>
  <si>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</si>
  <si>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</si>
  <si>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</si>
  <si>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</si>
  <si>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</si>
  <si>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</si>
  <si>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</si>
  <si>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</si>
  <si>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</si>
  <si>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</si>
  <si>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</si>
  <si>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</si>
  <si>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</si>
  <si>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</si>
  <si>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</si>
  <si>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</si>
  <si>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</si>
  <si>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</si>
  <si>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</si>
  <si>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</si>
  <si>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</si>
  <si>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</si>
  <si>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</si>
  <si>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</si>
  <si>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</si>
  <si>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</si>
  <si>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</si>
  <si>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</si>
  <si>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</si>
  <si>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</si>
  <si>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</si>
  <si>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</si>
  <si>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</si>
  <si>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</si>
  <si>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</si>
  <si>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</si>
  <si>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</si>
  <si>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</si>
  <si>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</si>
  <si>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</si>
  <si>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</si>
  <si>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</si>
  <si>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</si>
  <si>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</si>
  <si>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</si>
  <si>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</si>
  <si>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</si>
  <si>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</si>
  <si>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</si>
  <si>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</si>
  <si>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</si>
  <si>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</si>
  <si>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</si>
  <si>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</si>
  <si>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</si>
  <si>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</si>
  <si>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</si>
  <si>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</si>
  <si>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</si>
  <si>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</si>
  <si>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</si>
  <si>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</si>
  <si>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</si>
  <si>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</si>
  <si>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</si>
  <si>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</si>
  <si>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</si>
  <si>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</si>
  <si>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</si>
  <si>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</si>
  <si>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</si>
  <si>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</si>
  <si>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</si>
  <si>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</si>
  <si>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</si>
  <si>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</si>
  <si>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</si>
  <si>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</si>
  <si>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</si>
  <si>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</si>
  <si>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</si>
  <si>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</si>
  <si>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</si>
  <si>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</si>
  <si>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</si>
  <si>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</si>
  <si>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</si>
  <si>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</si>
  <si>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</si>
  <si>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</si>
  <si>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</si>
  <si>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</si>
  <si>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</si>
  <si>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</si>
  <si>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</si>
  <si>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</si>
  <si>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</si>
  <si>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</si>
  <si>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</si>
  <si>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</si>
  <si>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</si>
  <si>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</si>
  <si>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</si>
  <si>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</si>
  <si>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</si>
  <si>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</si>
  <si>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</si>
  <si>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</si>
  <si>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</si>
  <si>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</si>
  <si>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</si>
  <si>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</si>
  <si>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</si>
  <si>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</si>
  <si>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</si>
  <si>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</si>
  <si>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</si>
  <si>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</si>
  <si>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</si>
  <si>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</si>
  <si>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</si>
  <si>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</si>
  <si>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</si>
  <si>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</si>
  <si>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</si>
  <si>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</si>
  <si>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</si>
  <si>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</si>
  <si>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</si>
  <si>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</si>
  <si>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</si>
  <si>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</si>
  <si>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</si>
  <si>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</si>
  <si>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</si>
  <si>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</si>
  <si>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</si>
  <si>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</si>
  <si>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</si>
  <si>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</si>
  <si>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</si>
  <si>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</si>
  <si>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</si>
  <si>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</si>
  <si>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</si>
  <si>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</si>
  <si>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</si>
  <si>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</si>
  <si>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</si>
  <si>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</si>
  <si>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</si>
  <si>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</si>
  <si>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</si>
  <si>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</si>
  <si>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</si>
  <si>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</si>
  <si>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</si>
  <si>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</si>
  <si>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</si>
  <si>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</si>
  <si>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</si>
  <si>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</si>
  <si>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</si>
  <si>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</si>
  <si>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</si>
  <si>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</si>
  <si>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</si>
  <si>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</si>
  <si>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</si>
  <si>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</si>
  <si>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</si>
  <si>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</si>
  <si>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</si>
  <si>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</si>
  <si>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</si>
  <si>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</si>
  <si>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</si>
  <si>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</si>
  <si>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</si>
  <si>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</si>
  <si>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</si>
  <si>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</si>
  <si>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</si>
  <si>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</si>
  <si>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</si>
  <si>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</si>
  <si>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</si>
  <si>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</si>
  <si>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</si>
  <si>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</si>
  <si>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</si>
  <si>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</si>
  <si>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</si>
  <si>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</si>
  <si>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</si>
  <si>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</si>
  <si>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</si>
  <si>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</si>
  <si>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</si>
  <si>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</si>
  <si>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</si>
  <si>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</si>
  <si>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</si>
  <si>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</si>
  <si>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</si>
  <si>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</si>
  <si>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</si>
  <si>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</si>
  <si>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</si>
  <si>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</si>
  <si>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</si>
  <si>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</si>
  <si>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</si>
  <si>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</si>
  <si>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</si>
  <si>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</si>
  <si>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</si>
  <si>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</si>
  <si>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</si>
  <si>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</si>
  <si>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</si>
  <si>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</si>
  <si>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</si>
  <si>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</si>
  <si>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</si>
  <si>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</si>
  <si>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</si>
  <si>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</si>
  <si>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</si>
  <si>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</si>
  <si>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</si>
  <si>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</si>
  <si>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</si>
  <si>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</si>
  <si>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</si>
  <si>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</si>
  <si>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</si>
  <si>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</si>
  <si>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</si>
  <si>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</si>
  <si>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</si>
  <si>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</si>
  <si>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</si>
  <si>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</si>
  <si>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</si>
  <si>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</si>
  <si>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</si>
  <si>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</si>
  <si>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</si>
  <si>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</si>
  <si>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</si>
  <si>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</si>
  <si>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</si>
  <si>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</si>
  <si>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</si>
  <si>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</si>
  <si>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</si>
  <si>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</si>
  <si>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</si>
  <si>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</si>
  <si>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</si>
  <si>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</si>
  <si>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</si>
  <si>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</si>
  <si>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</si>
  <si>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</si>
  <si>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</si>
  <si>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</si>
  <si>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</si>
  <si>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</si>
  <si>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</si>
  <si>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</si>
  <si>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</si>
  <si>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</si>
  <si>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</si>
  <si>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</si>
  <si>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</si>
  <si>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</si>
  <si>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</si>
  <si>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</si>
  <si>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</si>
  <si>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</si>
  <si>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</si>
  <si>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</si>
  <si>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</si>
  <si>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</si>
  <si>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</si>
  <si>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</si>
  <si>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</si>
  <si>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</si>
  <si>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</si>
  <si>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</si>
  <si>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</si>
  <si>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</si>
  <si>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</si>
  <si>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</si>
  <si>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</si>
  <si>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</si>
  <si>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</si>
  <si>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</si>
  <si>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</si>
  <si>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</si>
  <si>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</si>
  <si>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</si>
  <si>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</si>
  <si>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</si>
  <si>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</si>
  <si>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</si>
  <si>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</si>
  <si>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</si>
  <si>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</si>
  <si>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</si>
  <si>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</si>
  <si>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</si>
  <si>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</si>
  <si>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</si>
  <si>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</si>
  <si>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</si>
  <si>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</si>
  <si>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</si>
  <si>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</si>
  <si>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</si>
  <si>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</si>
  <si>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</si>
  <si>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</si>
  <si>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</si>
  <si>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</si>
  <si>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</si>
  <si>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</si>
  <si>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</si>
  <si>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</si>
  <si>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</si>
  <si>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</si>
  <si>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</si>
  <si>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</si>
  <si>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</si>
  <si>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</si>
  <si>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</si>
  <si>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</si>
  <si>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</si>
  <si>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</si>
  <si>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</si>
  <si>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</si>
  <si>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</si>
  <si>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</si>
  <si>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</si>
  <si>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</si>
  <si>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</si>
  <si>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</si>
  <si>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</si>
  <si>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</si>
  <si>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</si>
  <si>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</si>
  <si>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</si>
  <si>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</si>
  <si>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</si>
  <si>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</si>
  <si>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</si>
  <si>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</si>
  <si>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</si>
  <si>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</si>
  <si>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</si>
  <si>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</si>
  <si>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</si>
  <si>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</si>
  <si>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</si>
  <si>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</si>
  <si>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</si>
  <si>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</si>
  <si>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</si>
  <si>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</si>
  <si>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</si>
  <si>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</si>
  <si>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</si>
  <si>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</si>
  <si>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</si>
  <si>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</si>
  <si>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</si>
  <si>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</si>
  <si>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</si>
  <si>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</si>
  <si>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</si>
  <si>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</si>
  <si>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</si>
  <si>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</si>
  <si>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</si>
  <si>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</si>
  <si>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</si>
  <si>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</si>
  <si>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</si>
  <si>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</si>
  <si>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</si>
  <si>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</si>
  <si>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</si>
  <si>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</si>
  <si>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</si>
  <si>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</si>
  <si>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</si>
  <si>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</si>
  <si>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</si>
  <si>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</si>
  <si>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</si>
  <si>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</si>
  <si>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</si>
  <si>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</si>
  <si>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</si>
  <si>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</si>
  <si>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</si>
  <si>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</si>
  <si>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</si>
  <si>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</si>
  <si>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</si>
  <si>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</si>
  <si>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</si>
  <si>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</si>
  <si>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</si>
  <si>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</si>
  <si>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</si>
  <si>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</si>
  <si>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</si>
  <si>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</si>
  <si>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</si>
  <si>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</si>
  <si>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</si>
  <si>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</si>
  <si>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</si>
  <si>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</si>
  <si>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</si>
  <si>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</si>
  <si>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</si>
  <si>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</si>
  <si>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</si>
  <si>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</si>
  <si>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</si>
  <si>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</si>
  <si>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</si>
  <si>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</si>
  <si>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</si>
  <si>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</si>
  <si>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</si>
  <si>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</si>
  <si>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</si>
  <si>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</si>
  <si>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</si>
  <si>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</si>
  <si>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</si>
  <si>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</si>
  <si>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</si>
  <si>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</si>
  <si>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</si>
  <si>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</si>
  <si>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</si>
  <si>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</si>
  <si>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</si>
  <si>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</si>
  <si>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</si>
  <si>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</si>
  <si>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</si>
  <si>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</si>
  <si>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</si>
  <si>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</si>
  <si>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</si>
  <si>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</si>
  <si>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</si>
  <si>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</si>
  <si>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</si>
  <si>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</si>
  <si>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</si>
  <si>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</si>
  <si>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</si>
  <si>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</si>
  <si>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</si>
  <si>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</si>
  <si>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</si>
  <si>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</si>
  <si>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</si>
  <si>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</si>
  <si>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</si>
  <si>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</si>
  <si>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</si>
  <si>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</si>
  <si>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</si>
  <si>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</si>
  <si>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</si>
  <si>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</si>
  <si>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</si>
  <si>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</si>
  <si>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</si>
  <si>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</si>
  <si>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</si>
  <si>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</si>
  <si>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</si>
  <si>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</si>
  <si>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</si>
  <si>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</si>
  <si>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</si>
  <si>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</si>
  <si>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</si>
  <si>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</si>
  <si>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</si>
  <si>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</si>
  <si>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</si>
  <si>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</si>
  <si>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</si>
  <si>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</si>
  <si>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</si>
  <si>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</si>
  <si>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</si>
  <si>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</si>
  <si>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</si>
  <si>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</si>
  <si>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</si>
  <si>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</si>
  <si>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</si>
  <si>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</si>
  <si>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</si>
  <si>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</si>
  <si>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</si>
  <si>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</si>
  <si>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</si>
  <si>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</si>
  <si>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</si>
  <si>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</si>
  <si>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</si>
  <si>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</si>
  <si>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</si>
  <si>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</si>
  <si>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</si>
  <si>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</si>
  <si>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</si>
  <si>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</si>
  <si>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</si>
  <si>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</si>
  <si>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</si>
  <si>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</si>
  <si>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</si>
  <si>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</si>
  <si>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</si>
  <si>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</si>
  <si>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</si>
  <si>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</si>
  <si>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</si>
  <si>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</si>
  <si>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</si>
  <si>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</si>
  <si>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</si>
  <si>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</si>
  <si>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</si>
  <si>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</si>
  <si>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</si>
  <si>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</si>
  <si>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</si>
  <si>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</si>
  <si>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</si>
  <si>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</si>
  <si>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</si>
  <si>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</si>
  <si>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</si>
  <si>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</si>
  <si>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</si>
  <si>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</si>
  <si>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</si>
  <si>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</si>
  <si>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</si>
  <si>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</si>
  <si>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</si>
  <si>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</si>
  <si>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</si>
  <si>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</si>
  <si>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</si>
  <si>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</si>
  <si>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</si>
  <si>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</si>
  <si>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</si>
  <si>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</si>
  <si>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</si>
  <si>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</si>
  <si>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</si>
  <si>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</si>
  <si>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</si>
  <si>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</si>
  <si>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</si>
  <si>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</si>
  <si>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</si>
  <si>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</si>
  <si>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</si>
  <si>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</si>
  <si>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</si>
  <si>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</si>
  <si>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</si>
  <si>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</si>
  <si>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</si>
  <si>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</si>
  <si>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</si>
  <si>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</si>
  <si>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</si>
  <si>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</si>
  <si>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</si>
  <si>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</si>
  <si>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</si>
  <si>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</si>
  <si>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</si>
  <si>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</si>
  <si>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</si>
  <si>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</si>
  <si>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</si>
  <si>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</si>
  <si>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</si>
  <si>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</si>
  <si>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</si>
  <si>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</si>
  <si>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</si>
  <si>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</si>
  <si>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</si>
  <si>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</si>
  <si>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</si>
  <si>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</si>
  <si>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</si>
  <si>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</si>
  <si>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</si>
  <si>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</si>
  <si>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</si>
  <si>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</si>
  <si>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</si>
  <si>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</si>
  <si>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</si>
  <si>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</si>
  <si>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</si>
  <si>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</si>
  <si>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</si>
  <si>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</si>
  <si>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</si>
  <si>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</si>
  <si>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</si>
  <si>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</si>
  <si>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</si>
  <si>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</si>
  <si>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</si>
  <si>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</si>
  <si>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</si>
  <si>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</si>
  <si>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</si>
  <si>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</si>
  <si>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</si>
  <si>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</si>
  <si>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</si>
  <si>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</si>
  <si>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</si>
  <si>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</si>
  <si>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</si>
  <si>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</si>
  <si>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</si>
  <si>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</si>
  <si>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</si>
  <si>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</si>
  <si>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</si>
  <si>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</si>
  <si>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</si>
  <si>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</si>
  <si>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</si>
  <si>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</si>
  <si>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</si>
  <si>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</si>
  <si>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</si>
  <si>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</si>
  <si>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</si>
  <si>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</si>
  <si>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</si>
  <si>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</si>
  <si>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</si>
  <si>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</si>
  <si>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</si>
  <si>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</si>
  <si>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</si>
  <si>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</si>
  <si>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</si>
  <si>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</si>
  <si>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</si>
  <si>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</si>
  <si>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</si>
  <si>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</si>
  <si>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</si>
  <si>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</si>
  <si>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</si>
  <si>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</si>
  <si>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</si>
  <si>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</si>
  <si>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</si>
  <si>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</si>
  <si>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</si>
  <si>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</si>
  <si>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</si>
  <si>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</si>
  <si>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</si>
  <si>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</si>
  <si>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</si>
  <si>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</si>
  <si>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</si>
  <si>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</si>
  <si>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</si>
  <si>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</si>
  <si>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</si>
  <si>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</si>
  <si>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</si>
  <si>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</si>
  <si>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</si>
  <si>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</si>
  <si>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</si>
  <si>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</si>
  <si>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</si>
  <si>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</si>
  <si>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</si>
  <si>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</si>
  <si>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</si>
  <si>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</si>
  <si>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</si>
  <si>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</si>
  <si>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</si>
  <si>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</si>
  <si>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</si>
  <si>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</si>
  <si>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</si>
  <si>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</si>
  <si>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</si>
  <si>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</si>
  <si>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</si>
  <si>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</si>
  <si>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</si>
  <si>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</si>
  <si>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</si>
  <si>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</si>
  <si>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</si>
  <si>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</si>
  <si>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</si>
  <si>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</si>
  <si>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</si>
  <si>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</si>
  <si>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</si>
  <si>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</si>
  <si>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</si>
  <si>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</si>
  <si>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</si>
  <si>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</si>
  <si>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</si>
  <si>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</si>
  <si>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</si>
  <si>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</si>
  <si>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</si>
  <si>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</si>
  <si>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</si>
  <si>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</si>
  <si>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</si>
  <si>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</si>
  <si>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</si>
  <si>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</si>
  <si>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</si>
  <si>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</si>
  <si>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</si>
  <si>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</si>
  <si>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</si>
  <si>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</si>
  <si>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</si>
  <si>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</si>
  <si>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</si>
  <si>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</si>
  <si>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</si>
  <si>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</si>
  <si>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</si>
  <si>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</si>
  <si>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</si>
  <si>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</si>
  <si>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</si>
  <si>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</si>
  <si>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</si>
  <si>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</si>
  <si>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</si>
  <si>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</si>
  <si>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</si>
  <si>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</si>
  <si>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</si>
  <si>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</si>
  <si>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</si>
  <si>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</si>
  <si>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</si>
  <si>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</si>
  <si>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</si>
  <si>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</si>
  <si>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</si>
  <si>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</si>
  <si>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</si>
  <si>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</si>
  <si>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</si>
  <si>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</si>
  <si>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</si>
  <si>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</si>
  <si>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</si>
  <si>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</si>
  <si>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</si>
  <si>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</si>
  <si>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</si>
  <si>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</si>
  <si>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</si>
  <si>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</si>
  <si>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</si>
  <si>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</si>
  <si>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</si>
  <si>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</si>
  <si>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</si>
  <si>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</si>
  <si>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</si>
  <si>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</si>
  <si>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</si>
  <si>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</si>
  <si>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</si>
  <si>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</si>
  <si>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</si>
  <si>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</si>
  <si>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</si>
  <si>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</si>
  <si>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</si>
  <si>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</si>
  <si>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</si>
  <si>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</si>
  <si>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</si>
  <si>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</si>
  <si>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</si>
  <si>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</si>
  <si>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</si>
  <si>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</si>
  <si>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</si>
  <si>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</si>
  <si>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</si>
  <si>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</si>
  <si>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</si>
  <si>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</si>
  <si>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</si>
  <si>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</si>
  <si>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</si>
  <si>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</si>
  <si>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</si>
  <si>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</si>
  <si>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</si>
  <si>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</si>
  <si>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</si>
  <si>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</si>
  <si>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</si>
  <si>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</si>
  <si>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</si>
  <si>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</si>
  <si>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</si>
  <si>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</si>
  <si>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</si>
  <si>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</si>
  <si>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</si>
  <si>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</si>
  <si>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</si>
  <si>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</si>
  <si>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</si>
  <si>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</si>
  <si>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</si>
  <si>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</si>
  <si>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</si>
  <si>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</si>
  <si>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</si>
  <si>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</si>
  <si>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</si>
  <si>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</si>
  <si>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</si>
  <si>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</si>
  <si>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</si>
  <si>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</si>
  <si>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</si>
  <si>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</si>
  <si>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</si>
  <si>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</si>
  <si>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</si>
  <si>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</si>
  <si>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</si>
  <si>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</si>
  <si>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</si>
  <si>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</si>
  <si>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</si>
  <si>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</si>
  <si>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</si>
  <si>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</si>
  <si>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</si>
  <si>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</si>
  <si>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</si>
  <si>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</si>
  <si>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</si>
  <si>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</si>
  <si>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</si>
  <si>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</si>
  <si>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</si>
  <si>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</si>
  <si>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</si>
  <si>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</si>
  <si>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</si>
  <si>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</si>
  <si>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</si>
  <si>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</si>
  <si>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</si>
  <si>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</si>
  <si>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</si>
  <si>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</si>
  <si>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</si>
  <si>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</si>
  <si>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</si>
  <si>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</si>
  <si>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</si>
  <si>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</si>
  <si>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</si>
  <si>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</si>
  <si>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</si>
  <si>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</si>
  <si>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</si>
  <si>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</si>
  <si>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</si>
  <si>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</si>
  <si>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</si>
  <si>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</si>
  <si>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</si>
  <si>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</si>
  <si>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</si>
  <si>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</si>
  <si>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</si>
  <si>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</si>
  <si>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</si>
  <si>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</si>
  <si>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</si>
  <si>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</si>
  <si>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</si>
  <si>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</si>
  <si>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</si>
  <si>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</si>
  <si>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</si>
  <si>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</si>
  <si>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</si>
  <si>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</si>
  <si>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</si>
  <si>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</si>
  <si>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</si>
  <si>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</si>
  <si>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</si>
  <si>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</si>
  <si>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</si>
  <si>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</si>
  <si>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</si>
  <si>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</si>
  <si>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</si>
  <si>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</si>
  <si>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</si>
  <si>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</si>
  <si>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</si>
  <si>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</si>
  <si>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</si>
  <si>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</si>
  <si>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</si>
  <si>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</si>
  <si>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</si>
  <si>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</si>
  <si>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</si>
  <si>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</si>
  <si>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</si>
  <si>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</si>
  <si>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</si>
  <si>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</si>
  <si>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</si>
  <si>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</si>
  <si>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</si>
  <si>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</si>
  <si>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</si>
  <si>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</si>
  <si>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</si>
  <si>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</si>
  <si>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</si>
  <si>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</si>
  <si>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</si>
  <si>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</si>
  <si>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</si>
  <si>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</si>
  <si>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</si>
  <si>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</si>
  <si>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</si>
  <si>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</si>
  <si>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</si>
  <si>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</si>
  <si>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</si>
  <si>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</si>
  <si>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</si>
  <si>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</si>
  <si>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</si>
  <si>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</si>
  <si>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</si>
  <si>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</si>
  <si>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</si>
  <si>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</si>
  <si>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</si>
  <si>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</si>
  <si>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</si>
  <si>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</si>
  <si>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</si>
  <si>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</si>
  <si>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</si>
  <si>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</si>
  <si>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</si>
  <si>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</si>
  <si>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</si>
  <si>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</si>
  <si>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</si>
  <si>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</si>
  <si>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</si>
  <si>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</si>
  <si>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</si>
  <si>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</si>
  <si>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</si>
  <si>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</si>
  <si>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</si>
  <si>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</si>
  <si>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</si>
  <si>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</si>
  <si>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</si>
  <si>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</si>
  <si>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</si>
  <si>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</si>
  <si>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</si>
  <si>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</si>
  <si>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</si>
  <si>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</si>
  <si>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</si>
  <si>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</si>
  <si>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</si>
  <si>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</si>
  <si>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</si>
  <si>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</si>
  <si>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</si>
  <si>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</si>
  <si>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</si>
  <si>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</si>
  <si>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</si>
  <si>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</si>
  <si>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</si>
  <si>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</si>
  <si>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</si>
  <si>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</si>
  <si>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</si>
  <si>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</si>
  <si>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</si>
  <si>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</si>
  <si>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</si>
  <si>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</si>
  <si>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</si>
  <si>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</si>
  <si>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</si>
  <si>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</si>
  <si>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</si>
  <si>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</si>
  <si>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</si>
  <si>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</si>
  <si>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</si>
  <si>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</si>
  <si>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</si>
  <si>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</si>
  <si>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</si>
  <si>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</si>
  <si>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</si>
  <si>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</si>
  <si>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</si>
  <si>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</si>
  <si>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</si>
  <si>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</si>
  <si>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</si>
  <si>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</si>
  <si>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</si>
  <si>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</si>
  <si>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</si>
  <si>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</si>
  <si>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</si>
  <si>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</si>
  <si>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</si>
  <si>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</si>
  <si>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</si>
  <si>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</si>
  <si>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</si>
  <si>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</si>
  <si>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</si>
  <si>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</si>
  <si>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</si>
  <si>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</si>
  <si>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</si>
  <si>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</si>
  <si>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</si>
  <si>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</si>
  <si>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</si>
  <si>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</si>
  <si>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</si>
  <si>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</si>
  <si>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</si>
  <si>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</si>
  <si>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</si>
  <si>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</si>
  <si>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</si>
  <si>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</si>
  <si>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</si>
  <si>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</si>
  <si>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</si>
  <si>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</si>
  <si>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</si>
  <si>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</si>
  <si>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</si>
  <si>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</si>
  <si>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</si>
  <si>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</si>
  <si>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</si>
  <si>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</si>
  <si>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</si>
  <si>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</si>
  <si>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</si>
  <si>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</si>
  <si>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</si>
  <si>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</si>
  <si>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</si>
  <si>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</si>
  <si>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</si>
  <si>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</si>
  <si>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</si>
  <si>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</si>
  <si>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</si>
  <si>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</si>
  <si>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</si>
  <si>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</si>
  <si>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</si>
  <si>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</si>
  <si>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</si>
  <si>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</si>
  <si>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</si>
  <si>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</si>
  <si>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</si>
  <si>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</si>
  <si>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</si>
  <si>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</si>
  <si>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</si>
  <si>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</si>
  <si>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</si>
  <si>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</si>
  <si>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</si>
  <si>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</si>
  <si>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</si>
  <si>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</si>
  <si>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</si>
  <si>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</si>
  <si>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</si>
  <si>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</si>
  <si>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</si>
  <si>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</si>
  <si>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</si>
  <si>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</si>
  <si>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</si>
  <si>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</si>
  <si>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</si>
  <si>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</si>
  <si>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</si>
  <si>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</si>
  <si>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</si>
  <si>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</si>
  <si>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</si>
  <si>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</si>
  <si>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</si>
  <si>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</si>
  <si>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</si>
  <si>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</si>
  <si>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</si>
  <si>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</si>
  <si>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</si>
  <si>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</si>
  <si>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</si>
  <si>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</si>
  <si>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</si>
  <si>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</si>
  <si>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</si>
  <si>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</si>
  <si>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</si>
  <si>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</si>
  <si>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</si>
  <si>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</si>
  <si>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</si>
  <si>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</si>
  <si>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</si>
  <si>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</si>
  <si>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</si>
  <si>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</si>
  <si>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</si>
  <si>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</si>
  <si>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</si>
  <si>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</si>
  <si>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</si>
  <si>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</si>
  <si>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</si>
  <si>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</si>
  <si>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</si>
  <si>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</si>
  <si>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</si>
  <si>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</si>
  <si>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</si>
  <si>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</si>
  <si>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</si>
  <si>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</si>
  <si>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</si>
  <si>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</si>
  <si>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</si>
  <si>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</si>
  <si>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</si>
  <si>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</si>
  <si>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</si>
  <si>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</si>
  <si>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</si>
  <si>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</si>
  <si>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</si>
  <si>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</si>
  <si>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</si>
  <si>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</si>
  <si>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</si>
  <si>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</si>
  <si>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</si>
  <si>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</si>
  <si>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</si>
  <si>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</si>
  <si>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</si>
  <si>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</si>
  <si>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</si>
  <si>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</si>
  <si>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</si>
  <si>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</si>
  <si>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</si>
  <si>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</si>
  <si>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</si>
  <si>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</si>
  <si>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</si>
  <si>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</si>
  <si>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</si>
  <si>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</si>
  <si>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</si>
  <si>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</si>
  <si>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</si>
  <si>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</si>
  <si>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</si>
  <si>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</si>
  <si>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</si>
  <si>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</si>
  <si>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</si>
  <si>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</si>
  <si>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</si>
  <si>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</si>
  <si>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</si>
  <si>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</si>
  <si>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</si>
  <si>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</si>
  <si>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</si>
  <si>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</si>
  <si>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</si>
  <si>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</si>
  <si>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</si>
  <si>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</si>
  <si>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</si>
  <si>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</si>
  <si>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</si>
  <si>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</si>
  <si>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</si>
  <si>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</si>
  <si>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</si>
  <si>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</si>
  <si>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</si>
  <si>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</si>
  <si>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</si>
  <si>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</si>
  <si>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</si>
  <si>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</si>
  <si>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</si>
  <si>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</si>
  <si>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</si>
  <si>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</si>
  <si>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</si>
  <si>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</si>
  <si>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</si>
  <si>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</si>
  <si>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</si>
  <si>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</si>
  <si>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</si>
  <si>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</si>
  <si>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</si>
  <si>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</si>
  <si>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</si>
  <si>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</si>
  <si>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</si>
  <si>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</si>
  <si>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</si>
  <si>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</si>
  <si>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</si>
  <si>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</si>
  <si>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</si>
  <si>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</si>
  <si>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</si>
  <si>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</si>
  <si>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</si>
  <si>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</si>
  <si>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</si>
  <si>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</si>
  <si>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</si>
  <si>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</si>
  <si>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</si>
  <si>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</si>
  <si>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</si>
  <si>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</si>
  <si>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</si>
  <si>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</si>
  <si>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</si>
  <si>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</si>
  <si>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</si>
  <si>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</si>
  <si>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</si>
  <si>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</si>
  <si>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</si>
  <si>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</si>
  <si>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</si>
  <si>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</si>
  <si>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</si>
  <si>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</si>
  <si>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</si>
  <si>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</si>
  <si>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</si>
  <si>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</si>
  <si>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</si>
  <si>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</si>
  <si>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</si>
  <si>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</si>
  <si>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</si>
  <si>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</si>
  <si>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</si>
  <si>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</si>
  <si>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</si>
  <si>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</si>
  <si>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</si>
  <si>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</si>
  <si>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</si>
  <si>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</si>
  <si>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</si>
  <si>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</si>
  <si>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</si>
  <si>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</si>
  <si>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</si>
  <si>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</si>
  <si>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</si>
  <si>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</si>
  <si>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</si>
  <si>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</si>
  <si>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</si>
  <si>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</si>
  <si>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</si>
  <si>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</si>
  <si>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</si>
  <si>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</si>
  <si>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</si>
  <si>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</si>
  <si>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</si>
  <si>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</si>
  <si>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</si>
  <si>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</si>
  <si>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</si>
  <si>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</si>
  <si>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</si>
  <si>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</si>
  <si>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</si>
  <si>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</si>
  <si>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</si>
  <si>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</si>
  <si>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</si>
  <si>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</si>
  <si>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</si>
  <si>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</si>
  <si>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</si>
  <si>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</si>
  <si>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</si>
  <si>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</si>
  <si>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</si>
  <si>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</si>
  <si>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</si>
  <si>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</si>
  <si>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</si>
  <si>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</si>
  <si>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</si>
  <si>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</si>
  <si>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</si>
  <si>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</si>
  <si>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</si>
  <si>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</si>
  <si>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</si>
  <si>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</si>
  <si>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</si>
  <si>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</si>
  <si>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</si>
  <si>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</si>
  <si>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</si>
  <si>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</si>
  <si>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</si>
  <si>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</si>
  <si>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</si>
  <si>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</si>
  <si>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</si>
  <si>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</si>
  <si>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</si>
  <si>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</si>
  <si>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</si>
  <si>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</si>
  <si>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</si>
  <si>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</si>
  <si>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</si>
  <si>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</si>
  <si>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</si>
  <si>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</si>
  <si>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</si>
  <si>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</si>
  <si>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</si>
  <si>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</si>
  <si>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</si>
  <si>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</si>
  <si>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</si>
  <si>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</si>
  <si>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</si>
  <si>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</si>
  <si>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</si>
  <si>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</si>
  <si>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</si>
  <si>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</si>
  <si>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</si>
  <si>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</si>
  <si>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</si>
  <si>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</si>
  <si>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</si>
  <si>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</si>
  <si>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</si>
  <si>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</si>
  <si>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</si>
  <si>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</si>
  <si>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</si>
  <si>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</si>
  <si>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</si>
  <si>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</si>
  <si>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</si>
  <si>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</si>
  <si>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</si>
  <si>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</si>
  <si>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</si>
  <si>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</si>
  <si>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</si>
  <si>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</si>
  <si>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</si>
  <si>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</si>
  <si>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</si>
  <si>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</si>
  <si>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</si>
  <si>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</si>
  <si>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</si>
  <si>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</si>
  <si>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</si>
  <si>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</si>
  <si>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</si>
  <si>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</si>
  <si>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</si>
  <si>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</si>
  <si>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</si>
  <si>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</si>
  <si>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</si>
  <si>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</si>
  <si>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</si>
  <si>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</si>
  <si>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</si>
  <si>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</si>
  <si>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</si>
  <si>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</si>
  <si>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</si>
  <si>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</si>
  <si>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</si>
  <si>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</si>
  <si>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</si>
  <si>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</si>
  <si>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</si>
  <si>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</si>
  <si>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</si>
  <si>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</si>
  <si>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</si>
  <si>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</si>
  <si>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</si>
  <si>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</si>
  <si>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</si>
  <si>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</si>
  <si>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</si>
  <si>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</si>
  <si>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</si>
  <si>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</si>
  <si>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</si>
  <si>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</si>
  <si>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</si>
  <si>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</si>
  <si>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</si>
  <si>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</si>
  <si>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</si>
  <si>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</si>
  <si>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</si>
  <si>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</si>
  <si>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</si>
  <si>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</si>
  <si>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</si>
  <si>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</si>
  <si>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</si>
  <si>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</si>
  <si>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</si>
  <si>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</si>
  <si>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</si>
  <si>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</si>
  <si>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</si>
  <si>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</si>
  <si>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</si>
  <si>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</si>
  <si>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</si>
  <si>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</si>
  <si>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</si>
  <si>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</si>
  <si>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</si>
  <si>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</si>
  <si>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</si>
  <si>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</si>
  <si>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</si>
  <si>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</si>
  <si>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</si>
  <si>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</si>
  <si>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</si>
  <si>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</si>
  <si>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</si>
  <si>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</si>
  <si>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</si>
  <si>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</si>
  <si>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</si>
  <si>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</si>
  <si>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</si>
  <si>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</si>
  <si>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</si>
  <si>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</si>
  <si>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</si>
  <si>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</si>
  <si>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</si>
  <si>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</si>
  <si>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</si>
  <si>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</si>
  <si>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</si>
  <si>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</si>
  <si>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</si>
  <si>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</si>
  <si>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</si>
  <si>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</si>
  <si>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</si>
  <si>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</si>
  <si>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</si>
  <si>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</si>
  <si>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</si>
  <si>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</si>
  <si>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</si>
  <si>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</si>
  <si>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</si>
  <si>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</si>
  <si>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</si>
  <si>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</si>
  <si>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</si>
  <si>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</si>
  <si>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</si>
  <si>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</si>
  <si>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</si>
  <si>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</si>
  <si>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</si>
  <si>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</si>
  <si>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</si>
  <si>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</si>
  <si>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</si>
  <si>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</si>
  <si>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</si>
  <si>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</si>
  <si>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</si>
  <si>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</si>
  <si>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</si>
  <si>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</si>
  <si>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</si>
  <si>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</si>
  <si>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</si>
  <si>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</si>
  <si>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</si>
  <si>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</si>
  <si>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</si>
  <si>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</si>
  <si>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</si>
  <si>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</si>
  <si>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</si>
  <si>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</si>
  <si>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</si>
  <si>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</si>
  <si>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</si>
  <si>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</si>
  <si>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</si>
  <si>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</si>
  <si>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</si>
  <si>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</si>
  <si>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</si>
  <si>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</si>
  <si>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</si>
  <si>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</si>
  <si>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</si>
  <si>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</si>
  <si>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</si>
  <si>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</si>
  <si>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</si>
  <si>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</si>
  <si>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</si>
  <si>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</si>
  <si>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</si>
  <si>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</si>
  <si>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</si>
  <si>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</si>
  <si>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</si>
  <si>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</si>
  <si>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</si>
  <si>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</si>
  <si>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</si>
  <si>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</si>
  <si>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</si>
  <si>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</si>
  <si>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</si>
  <si>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</si>
  <si>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</si>
  <si>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</si>
  <si>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</si>
  <si>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</si>
  <si>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</si>
  <si>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</si>
  <si>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</si>
  <si>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</si>
  <si>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</si>
  <si>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</si>
  <si>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</si>
  <si>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</si>
  <si>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</si>
  <si>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</si>
  <si>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</si>
  <si>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</si>
  <si>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</si>
  <si>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</si>
  <si>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</si>
  <si>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</si>
  <si>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</si>
  <si>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</si>
  <si>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</si>
  <si>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</si>
  <si>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</si>
  <si>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</si>
  <si>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</si>
  <si>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</si>
  <si>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</si>
  <si>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</si>
  <si>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</si>
  <si>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</si>
  <si>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</si>
  <si>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</si>
  <si>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</si>
  <si>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</si>
  <si>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</si>
  <si>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</si>
  <si>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</si>
  <si>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</si>
  <si>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</si>
  <si>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</si>
  <si>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</si>
  <si>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</si>
  <si>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</si>
  <si>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</si>
  <si>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</si>
  <si>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</si>
  <si>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</si>
  <si>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</si>
  <si>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</si>
  <si>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</si>
  <si>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</si>
  <si>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</si>
  <si>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</si>
  <si>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</si>
  <si>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</si>
  <si>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</si>
  <si>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</si>
  <si>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</si>
  <si>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</si>
  <si>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</si>
  <si>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</si>
  <si>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</si>
  <si>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</si>
  <si>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</si>
  <si>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</si>
  <si>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</si>
  <si>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</si>
  <si>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</si>
  <si>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</si>
  <si>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</si>
  <si>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</si>
  <si>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</si>
  <si>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</si>
  <si>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</si>
  <si>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</si>
  <si>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</si>
  <si>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</si>
  <si>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</si>
  <si>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</si>
  <si>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</si>
  <si>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</si>
  <si>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</si>
  <si>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</si>
  <si>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</si>
  <si>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</si>
  <si>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</si>
  <si>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</si>
  <si>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</si>
  <si>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</si>
  <si>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</si>
  <si>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</si>
  <si>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</si>
  <si>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</si>
  <si>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</si>
  <si>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</si>
  <si>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</si>
  <si>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</si>
  <si>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</si>
  <si>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</si>
  <si>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</si>
  <si>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</si>
  <si>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</si>
  <si>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</si>
  <si>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</si>
  <si>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</si>
  <si>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</si>
  <si>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</si>
  <si>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</si>
  <si>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</si>
  <si>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</si>
  <si>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</si>
  <si>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</si>
  <si>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</si>
  <si>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</si>
  <si>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</si>
  <si>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</si>
  <si>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</si>
  <si>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</si>
  <si>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</si>
  <si>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</si>
  <si>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</si>
  <si>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</si>
  <si>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</si>
  <si>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</si>
  <si>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</si>
  <si>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</si>
  <si>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</si>
  <si>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</si>
  <si>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</si>
  <si>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</si>
  <si>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</si>
  <si>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</si>
  <si>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</si>
  <si>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</si>
  <si>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</si>
  <si>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</si>
  <si>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</si>
  <si>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</si>
  <si>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</si>
  <si>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</si>
  <si>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</si>
  <si>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</si>
  <si>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</si>
  <si>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</si>
  <si>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</si>
  <si>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</si>
  <si>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</si>
  <si>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</si>
  <si>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</si>
  <si>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</si>
  <si>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</si>
  <si>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</si>
  <si>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</si>
  <si>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</si>
  <si>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</si>
  <si>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</si>
  <si>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</si>
  <si>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</si>
  <si>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</si>
  <si>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</si>
  <si>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</si>
  <si>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</si>
  <si>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</si>
  <si>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</si>
  <si>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</si>
  <si>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</si>
  <si>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</si>
  <si>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</si>
  <si>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</si>
  <si>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</si>
  <si>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</si>
  <si>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</si>
  <si>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</si>
  <si>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</si>
  <si>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</si>
  <si>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</si>
  <si>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</si>
  <si>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</si>
  <si>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</si>
  <si>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</si>
  <si>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</si>
  <si>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</si>
  <si>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</si>
  <si>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</si>
  <si>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</si>
  <si>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</si>
  <si>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</si>
  <si>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</si>
  <si>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</si>
  <si>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</si>
  <si>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</si>
  <si>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</si>
  <si>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</si>
  <si>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</si>
  <si>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</si>
  <si>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</si>
  <si>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</si>
  <si>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</si>
  <si>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</si>
  <si>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</si>
  <si>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</si>
  <si>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</si>
  <si>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</si>
  <si>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</si>
  <si>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</si>
  <si>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</si>
  <si>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</si>
  <si>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</si>
  <si>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</si>
  <si>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</si>
  <si>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</si>
  <si>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</si>
  <si>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</si>
  <si>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</si>
  <si>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</si>
  <si>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</si>
  <si>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</si>
  <si>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</si>
  <si>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</si>
  <si>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</si>
  <si>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</si>
  <si>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</si>
  <si>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</si>
  <si>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</si>
  <si>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</si>
  <si>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</si>
  <si>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</si>
  <si>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</si>
  <si>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</si>
  <si>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</si>
  <si>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</si>
  <si>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</si>
  <si>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</si>
  <si>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</si>
  <si>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</si>
  <si>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</si>
  <si>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</si>
  <si>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</si>
  <si>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</si>
  <si>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</si>
  <si>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</si>
  <si>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</si>
  <si>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</si>
  <si>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</si>
  <si>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</si>
  <si>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</si>
  <si>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</si>
  <si>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</si>
  <si>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</si>
  <si>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</si>
  <si>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</si>
  <si>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</si>
  <si>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</si>
  <si>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</si>
  <si>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</si>
  <si>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</si>
  <si>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</si>
  <si>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</si>
  <si>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</si>
  <si>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</si>
  <si>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</si>
  <si>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</si>
  <si>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</si>
  <si>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</si>
  <si>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</si>
  <si>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</si>
  <si>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</si>
  <si>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</si>
  <si>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</si>
  <si>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</si>
  <si>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</si>
  <si>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</si>
  <si>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</si>
  <si>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</si>
  <si>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</si>
  <si>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</si>
  <si>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</si>
  <si>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</si>
  <si>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</si>
  <si>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</si>
  <si>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</si>
  <si>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</si>
  <si>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</si>
  <si>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</si>
  <si>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</si>
  <si>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</si>
  <si>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</si>
  <si>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</si>
  <si>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</si>
  <si>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</si>
  <si>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</si>
  <si>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</si>
  <si>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</si>
  <si>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</si>
  <si>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</si>
  <si>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</si>
  <si>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</si>
  <si>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</si>
  <si>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</si>
  <si>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</si>
  <si>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</si>
  <si>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</si>
  <si>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</si>
  <si>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</si>
  <si>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</si>
  <si>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</si>
  <si>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</si>
  <si>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</si>
  <si>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</si>
  <si>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</si>
  <si>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</si>
  <si>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</si>
  <si>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</si>
  <si>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</si>
  <si>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</si>
  <si>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</si>
  <si>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</si>
  <si>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</si>
  <si>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</si>
  <si>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</si>
  <si>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</si>
  <si>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</si>
  <si>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</si>
  <si>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</si>
  <si>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</si>
  <si>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</si>
  <si>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</si>
  <si>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</si>
  <si>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</si>
  <si>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</si>
  <si>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</si>
  <si>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</si>
  <si>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</si>
  <si>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</si>
  <si>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</si>
  <si>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</si>
  <si>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</si>
  <si>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</si>
  <si>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</si>
  <si>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</si>
  <si>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</si>
  <si>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</si>
  <si>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</si>
  <si>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</si>
  <si>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</si>
  <si>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</si>
  <si>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</si>
  <si>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</si>
  <si>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</si>
  <si>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</si>
  <si>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</si>
  <si>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</si>
  <si>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</si>
  <si>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</si>
  <si>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</si>
  <si>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</si>
  <si>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</si>
  <si>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</si>
  <si>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</si>
  <si>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</si>
  <si>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</si>
  <si>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</si>
  <si>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</si>
  <si>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</si>
  <si>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</si>
  <si>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</si>
  <si>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</si>
  <si>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</si>
  <si>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</si>
  <si>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</si>
  <si>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</si>
  <si>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</si>
  <si>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</si>
  <si>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</si>
  <si>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</si>
  <si>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</si>
  <si>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</si>
  <si>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</si>
  <si>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</si>
  <si>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</si>
  <si>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</si>
  <si>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</si>
  <si>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</si>
  <si>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</si>
  <si>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</si>
  <si>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</si>
  <si>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</si>
  <si>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</si>
  <si>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</si>
  <si>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</si>
  <si>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</si>
  <si>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</si>
  <si>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</si>
  <si>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</si>
  <si>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</si>
  <si>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</si>
  <si>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</si>
  <si>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</si>
  <si>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</si>
  <si>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</si>
  <si>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</si>
  <si>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</si>
  <si>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</si>
  <si>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</si>
  <si>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</si>
  <si>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</si>
  <si>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</si>
  <si>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</si>
  <si>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</si>
  <si>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</si>
  <si>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</si>
  <si>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</si>
  <si>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</si>
  <si>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</si>
  <si>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</si>
  <si>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</si>
  <si>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</si>
  <si>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</si>
  <si>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</si>
  <si>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</si>
  <si>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</si>
  <si>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</si>
  <si>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</si>
  <si>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</si>
  <si>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</si>
  <si>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</si>
  <si>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</si>
  <si>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</si>
  <si>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</si>
  <si>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</si>
  <si>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</si>
  <si>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</si>
  <si>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</si>
  <si>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</si>
  <si>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</si>
  <si>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</si>
  <si>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</si>
  <si>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</si>
  <si>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</si>
  <si>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</si>
  <si>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</si>
  <si>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</si>
  <si>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</si>
  <si>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</si>
  <si>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</si>
  <si>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</si>
  <si>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</si>
  <si>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</si>
  <si>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</si>
  <si>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</si>
  <si>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</si>
  <si>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</si>
  <si>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</si>
  <si>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</si>
  <si>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</si>
  <si>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</si>
  <si>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</si>
  <si>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</si>
  <si>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</si>
  <si>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</si>
  <si>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</si>
  <si>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</si>
  <si>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</si>
  <si>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</si>
  <si>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</si>
  <si>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</si>
  <si>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</si>
  <si>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</si>
  <si>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</si>
  <si>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</si>
  <si>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</si>
  <si>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</si>
  <si>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</si>
  <si>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</si>
  <si>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</si>
  <si>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</si>
  <si>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</si>
  <si>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</si>
  <si>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</si>
  <si>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</si>
  <si>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</si>
  <si>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</si>
  <si>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</si>
  <si>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</si>
  <si>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</si>
  <si>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</si>
  <si>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</si>
  <si>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</si>
  <si>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</si>
  <si>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</si>
  <si>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</si>
  <si>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</si>
  <si>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</si>
  <si>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</si>
  <si>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</si>
  <si>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</si>
  <si>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</si>
  <si>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</si>
  <si>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</si>
  <si>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</si>
  <si>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</si>
  <si>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</si>
  <si>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</si>
  <si>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</si>
  <si>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</si>
  <si>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</si>
  <si>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</si>
  <si>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</si>
  <si>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</si>
  <si>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</si>
  <si>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</si>
  <si>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</si>
  <si>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</si>
  <si>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</si>
  <si>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</si>
  <si>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</si>
  <si>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</si>
  <si>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</si>
  <si>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</si>
  <si>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</si>
  <si>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</si>
  <si>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</si>
  <si>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</si>
  <si>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</si>
  <si>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</si>
  <si>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</si>
  <si>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</si>
  <si>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</si>
  <si>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</si>
  <si>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</si>
  <si>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</si>
  <si>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</si>
  <si>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</si>
  <si>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</si>
  <si>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</si>
  <si>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</si>
  <si>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</si>
  <si>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</si>
  <si>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</si>
  <si>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</si>
  <si>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</si>
  <si>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</si>
  <si>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</si>
  <si>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</si>
  <si>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</si>
  <si>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</si>
  <si>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</si>
  <si>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</si>
  <si>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</si>
  <si>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</si>
  <si>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</si>
  <si>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</si>
  <si>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</si>
  <si>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</si>
  <si>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</si>
  <si>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</si>
  <si>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</si>
  <si>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</si>
  <si>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</si>
  <si>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</si>
  <si>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</si>
  <si>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</si>
  <si>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</si>
  <si>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</si>
  <si>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</si>
  <si>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</si>
  <si>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</si>
  <si>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</si>
  <si>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</si>
  <si>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</si>
  <si>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</si>
  <si>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</si>
  <si>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</si>
  <si>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</si>
  <si>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</si>
  <si>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</si>
  <si>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</si>
  <si>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</si>
  <si>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</si>
  <si>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</si>
  <si>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</si>
  <si>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</si>
  <si>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</si>
  <si>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</si>
  <si>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</si>
  <si>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</si>
  <si>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</si>
  <si>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</si>
  <si>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</si>
  <si>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</si>
  <si>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</si>
  <si>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</si>
  <si>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</si>
  <si>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</si>
  <si>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</si>
  <si>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</si>
  <si>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</si>
  <si>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</si>
  <si>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</si>
  <si>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</si>
  <si>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</si>
  <si>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</si>
  <si>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</si>
  <si>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</si>
  <si>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</si>
  <si>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</si>
  <si>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</si>
  <si>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</si>
  <si>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</si>
  <si>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</si>
  <si>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</si>
  <si>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</si>
  <si>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</si>
  <si>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</si>
  <si>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</si>
  <si>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</si>
  <si>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</si>
  <si>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</si>
  <si>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</si>
  <si>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</si>
  <si>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</si>
  <si>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</si>
  <si>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</si>
  <si>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</si>
  <si>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</si>
  <si>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</si>
  <si>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</si>
  <si>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</si>
  <si>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</si>
  <si>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</si>
  <si>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</si>
  <si>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</si>
  <si>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</si>
  <si>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</si>
  <si>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</si>
  <si>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</si>
  <si>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</si>
  <si>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</si>
  <si>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</si>
  <si>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</si>
  <si>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</si>
  <si>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</si>
  <si>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</si>
  <si>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</si>
  <si>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</si>
  <si>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</si>
  <si>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</si>
  <si>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</si>
  <si>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</si>
  <si>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</si>
  <si>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</si>
  <si>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</si>
  <si>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</si>
  <si>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</si>
  <si>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</si>
  <si>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</si>
  <si>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</si>
  <si>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</si>
  <si>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</si>
  <si>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</si>
  <si>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</si>
  <si>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</si>
  <si>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</si>
  <si>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</si>
  <si>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</si>
  <si>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</si>
  <si>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</si>
  <si>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</si>
  <si>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</si>
  <si>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</si>
  <si>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</si>
  <si>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</si>
  <si>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</si>
  <si>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</si>
  <si>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</si>
  <si>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</si>
  <si>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</si>
  <si>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</si>
  <si>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</si>
  <si>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</si>
  <si>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</si>
  <si>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</si>
  <si>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</si>
  <si>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</si>
  <si>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</si>
  <si>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</si>
  <si>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</si>
  <si>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</si>
  <si>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</si>
  <si>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</si>
  <si>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</si>
  <si>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</si>
  <si>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</si>
  <si>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</si>
  <si>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</si>
  <si>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</si>
  <si>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</si>
  <si>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</si>
  <si>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</si>
  <si>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</si>
  <si>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</si>
  <si>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</si>
  <si>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</si>
  <si>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</si>
  <si>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</si>
  <si>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</si>
  <si>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</si>
  <si>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</si>
  <si>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</si>
  <si>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</si>
  <si>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</si>
  <si>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</si>
  <si>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</si>
  <si>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</si>
  <si>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</si>
  <si>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</si>
  <si>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</si>
  <si>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</si>
  <si>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</si>
  <si>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</si>
  <si>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</si>
  <si>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</si>
  <si>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</si>
  <si>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</si>
  <si>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</si>
  <si>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</si>
  <si>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</si>
  <si>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</si>
  <si>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</si>
  <si>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</si>
  <si>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</si>
  <si>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</si>
  <si>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</si>
  <si>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</si>
  <si>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</si>
  <si>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</si>
  <si>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</si>
  <si>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</si>
  <si>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</si>
  <si>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</si>
  <si>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</si>
  <si>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</si>
  <si>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</si>
  <si>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</si>
  <si>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</si>
  <si>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</si>
  <si>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</si>
  <si>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</si>
  <si>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</si>
  <si>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</si>
  <si>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</si>
  <si>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</si>
  <si>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</si>
  <si>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</si>
  <si>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</si>
  <si>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</si>
  <si>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</si>
  <si>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</si>
  <si>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</si>
  <si>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</si>
  <si>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</si>
  <si>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</si>
  <si>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</si>
  <si>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</si>
  <si>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</si>
  <si>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</si>
  <si>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</si>
  <si>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</si>
  <si>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</si>
  <si>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</si>
  <si>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</si>
  <si>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</si>
  <si>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</si>
  <si>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</si>
  <si>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</si>
  <si>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</si>
  <si>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</si>
  <si>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</si>
  <si>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</si>
  <si>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</si>
  <si>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</si>
  <si>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</si>
  <si>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</si>
  <si>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</si>
  <si>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</si>
  <si>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</si>
  <si>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</si>
  <si>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</si>
  <si>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</si>
  <si>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</si>
  <si>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</si>
  <si>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</si>
  <si>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</si>
  <si>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</si>
  <si>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</si>
  <si>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</si>
  <si>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</si>
  <si>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</si>
  <si>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</si>
  <si>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</si>
  <si>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</si>
  <si>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</si>
  <si>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</si>
  <si>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</si>
  <si>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</si>
  <si>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</si>
  <si>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</si>
  <si>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</si>
  <si>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</si>
  <si>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</si>
  <si>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</si>
  <si>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</si>
  <si>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</si>
  <si>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</si>
  <si>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</si>
  <si>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</si>
  <si>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</si>
  <si>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</si>
  <si>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</si>
  <si>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</si>
  <si>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</si>
  <si>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</si>
  <si>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</si>
  <si>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</si>
  <si>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</si>
  <si>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</si>
  <si>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</si>
  <si>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</si>
  <si>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</si>
  <si>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</si>
  <si>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</si>
  <si>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</si>
  <si>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</si>
  <si>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</si>
  <si>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</si>
  <si>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</si>
  <si>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</si>
  <si>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</si>
  <si>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</si>
  <si>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</si>
  <si>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</si>
  <si>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</si>
  <si>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</si>
  <si>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</si>
  <si>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</si>
  <si>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</si>
  <si>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</si>
  <si>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</si>
  <si>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</si>
  <si>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</si>
  <si>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</si>
  <si>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</si>
  <si>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</si>
  <si>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</si>
  <si>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</si>
  <si>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</si>
  <si>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</si>
  <si>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</si>
  <si>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</si>
  <si>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</si>
  <si>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</si>
  <si>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</si>
  <si>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</si>
  <si>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</si>
  <si>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</si>
  <si>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</si>
  <si>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</si>
  <si>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</si>
  <si>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</si>
  <si>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</si>
  <si>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</si>
  <si>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</si>
  <si>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</si>
  <si>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</si>
  <si>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</si>
  <si>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</si>
  <si>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</si>
  <si>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</si>
  <si>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</si>
  <si>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</si>
  <si>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</si>
  <si>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</si>
  <si>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</si>
  <si>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</si>
  <si>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</si>
  <si>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</si>
  <si>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</si>
  <si>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</si>
  <si>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</si>
  <si>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</si>
  <si>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</si>
  <si>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</si>
  <si>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</si>
  <si>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</si>
  <si>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</si>
  <si>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</si>
  <si>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</si>
  <si>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</si>
  <si>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</si>
  <si>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</si>
  <si>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</si>
  <si>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</si>
  <si>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</si>
  <si>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</si>
  <si>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</si>
  <si>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</si>
  <si>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</si>
  <si>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</si>
  <si>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</si>
  <si>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</si>
  <si>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</si>
  <si>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</si>
  <si>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</si>
  <si>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</si>
  <si>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</si>
  <si>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</si>
  <si>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</si>
  <si>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</si>
  <si>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</si>
  <si>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</si>
  <si>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</si>
  <si>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</si>
  <si>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</si>
  <si>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</si>
  <si>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</si>
  <si>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</si>
  <si>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</si>
  <si>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</si>
  <si>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</si>
  <si>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</si>
  <si>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</si>
  <si>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</si>
  <si>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</si>
  <si>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</si>
  <si>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</si>
  <si>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</si>
  <si>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</si>
  <si>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</si>
  <si>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</si>
  <si>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</si>
  <si>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</si>
  <si>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</si>
  <si>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</si>
  <si>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</si>
  <si>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</si>
  <si>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</si>
  <si>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</si>
  <si>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</si>
  <si>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</si>
  <si>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</si>
  <si>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</si>
  <si>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</si>
  <si>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</si>
  <si>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</si>
  <si>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</si>
  <si>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</si>
  <si>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</si>
  <si>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</si>
  <si>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</si>
  <si>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</si>
  <si>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</si>
  <si>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</si>
  <si>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</si>
  <si>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</si>
  <si>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</si>
  <si>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</si>
  <si>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</si>
  <si>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</si>
  <si>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</si>
  <si>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</si>
  <si>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</si>
  <si>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</si>
  <si>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</si>
  <si>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</si>
  <si>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</si>
  <si>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</si>
  <si>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</si>
  <si>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</si>
  <si>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</si>
  <si>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</si>
  <si>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</si>
  <si>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</si>
  <si>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</si>
  <si>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</si>
  <si>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</si>
  <si>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</si>
  <si>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</si>
  <si>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</si>
  <si>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</si>
  <si>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</si>
  <si>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</si>
  <si>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</si>
  <si>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</si>
  <si>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</si>
  <si>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</si>
  <si>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</si>
  <si>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</si>
  <si>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</si>
  <si>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</si>
  <si>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</si>
  <si>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</si>
  <si>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</si>
  <si>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</si>
  <si>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</si>
  <si>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</si>
  <si>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</si>
  <si>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</si>
  <si>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</si>
  <si>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</si>
  <si>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</si>
  <si>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</si>
  <si>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</si>
  <si>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</si>
  <si>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</si>
  <si>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</si>
  <si>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</si>
  <si>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</si>
  <si>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</si>
  <si>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</si>
  <si>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</si>
  <si>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</si>
  <si>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</si>
  <si>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</si>
  <si>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</si>
  <si>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</si>
  <si>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</si>
  <si>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</si>
  <si>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</si>
  <si>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</si>
  <si>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</si>
  <si>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</si>
  <si>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</si>
  <si>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</si>
  <si>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</si>
  <si>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</si>
  <si>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</si>
  <si>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</si>
  <si>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</si>
  <si>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</si>
  <si>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</si>
  <si>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</si>
  <si>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</si>
  <si>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</si>
  <si>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</si>
  <si>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</si>
  <si>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</si>
  <si>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</si>
  <si>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</si>
  <si>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</si>
  <si>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</si>
  <si>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</si>
  <si>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</si>
  <si>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</si>
  <si>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</si>
  <si>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</si>
  <si>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</si>
  <si>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</si>
  <si>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</si>
  <si>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</si>
  <si>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</si>
  <si>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</si>
  <si>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</si>
  <si>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</si>
  <si>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</si>
  <si>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</si>
  <si>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</si>
  <si>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</si>
  <si>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</si>
  <si>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</si>
  <si>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</si>
  <si>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</si>
  <si>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</si>
  <si>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</si>
  <si>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</si>
  <si>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</si>
  <si>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</si>
  <si>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</si>
  <si>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</si>
  <si>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</si>
  <si>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</si>
  <si>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</si>
  <si>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</si>
  <si>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</si>
  <si>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</si>
  <si>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</si>
  <si>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</si>
  <si>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</si>
  <si>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</si>
  <si>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</si>
  <si>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</si>
  <si>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</si>
  <si>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</si>
  <si>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</si>
  <si>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</si>
  <si>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</si>
  <si>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</si>
  <si>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</si>
  <si>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</si>
  <si>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</si>
  <si>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</si>
  <si>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</si>
  <si>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</si>
  <si>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</si>
  <si>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</si>
  <si>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</si>
  <si>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</si>
  <si>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</si>
  <si>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</si>
  <si>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</si>
  <si>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</si>
  <si>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</si>
  <si>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</si>
  <si>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</si>
  <si>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</si>
  <si>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</si>
  <si>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</si>
  <si>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</si>
  <si>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</si>
  <si>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</si>
  <si>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</si>
  <si>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</si>
  <si>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</si>
  <si>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</si>
  <si>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</si>
  <si>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</si>
  <si>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</si>
  <si>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</si>
  <si>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</si>
  <si>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</si>
  <si>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</si>
  <si>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</si>
  <si>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</si>
  <si>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</si>
  <si>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</si>
  <si>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</si>
  <si>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</si>
  <si>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</si>
  <si>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</si>
  <si>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</si>
  <si>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</si>
  <si>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</si>
  <si>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</si>
  <si>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</si>
  <si>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</si>
  <si>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</si>
  <si>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</si>
  <si>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</si>
  <si>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</si>
  <si>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</si>
  <si>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</si>
  <si>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</si>
  <si>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</si>
  <si>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</si>
  <si>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</si>
  <si>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</si>
  <si>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</si>
  <si>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</si>
  <si>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</si>
  <si>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</si>
  <si>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</si>
  <si>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</si>
  <si>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</si>
  <si>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</si>
  <si>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</si>
  <si>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</si>
  <si>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</si>
  <si>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</si>
  <si>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</si>
  <si>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</si>
  <si>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</si>
  <si>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</si>
  <si>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</si>
  <si>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</si>
  <si>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</si>
  <si>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</si>
  <si>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</si>
  <si>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</si>
  <si>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</si>
  <si>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</si>
  <si>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</si>
  <si>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</si>
  <si>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</si>
  <si>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</si>
  <si>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</si>
  <si>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</si>
  <si>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</si>
  <si>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</si>
  <si>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</si>
  <si>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</si>
  <si>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</si>
  <si>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</si>
  <si>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</si>
  <si>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</si>
  <si>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</si>
  <si>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</si>
  <si>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</si>
  <si>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</si>
  <si>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</si>
  <si>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</si>
  <si>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</si>
  <si>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</si>
  <si>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</si>
  <si>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</si>
  <si>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</si>
  <si>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</si>
  <si>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</si>
  <si>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</si>
  <si>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</si>
  <si>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</si>
  <si>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</si>
  <si>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</si>
  <si>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</si>
  <si>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</si>
  <si>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</si>
  <si>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</si>
  <si>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</si>
  <si>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</si>
  <si>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</si>
  <si>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</si>
  <si>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</si>
  <si>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</si>
  <si>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</si>
  <si>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</si>
  <si>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</si>
  <si>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</si>
  <si>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</si>
  <si>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</si>
  <si>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</si>
  <si>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</si>
  <si>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</si>
  <si>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</si>
  <si>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</si>
  <si>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</si>
  <si>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</si>
  <si>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</si>
  <si>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</si>
  <si>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</si>
  <si>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</si>
  <si>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</si>
  <si>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</si>
  <si>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</si>
  <si>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</si>
  <si>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</si>
  <si>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</si>
  <si>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</si>
  <si>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</si>
  <si>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</si>
  <si>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</si>
  <si>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</si>
  <si>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</si>
  <si>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</si>
  <si>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</si>
  <si>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</si>
  <si>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</si>
  <si>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</si>
  <si>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</si>
  <si>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</si>
  <si>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</si>
  <si>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</si>
  <si>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</si>
  <si>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</si>
  <si>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</si>
  <si>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</si>
  <si>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</si>
  <si>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</si>
  <si>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</si>
  <si>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</si>
  <si>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</si>
  <si>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</si>
  <si>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</si>
  <si>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</si>
  <si>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</si>
  <si>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</si>
  <si>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</si>
  <si>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</si>
  <si>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</si>
  <si>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</si>
  <si>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</si>
  <si>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</si>
  <si>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</si>
  <si>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</si>
  <si>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</si>
  <si>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</si>
  <si>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</si>
  <si>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</si>
  <si>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</si>
  <si>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</si>
  <si>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</si>
  <si>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</si>
  <si>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</si>
  <si>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</si>
  <si>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</si>
  <si>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</si>
  <si>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</si>
  <si>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</si>
  <si>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</si>
  <si>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</si>
  <si>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</si>
  <si>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</si>
  <si>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</si>
  <si>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</si>
  <si>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</si>
  <si>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</si>
  <si>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</si>
  <si>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</si>
  <si>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</si>
  <si>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</si>
  <si>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</si>
  <si>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</si>
  <si>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</si>
  <si>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</si>
  <si>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</si>
  <si>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</si>
  <si>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</si>
  <si>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</si>
  <si>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</si>
  <si>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</si>
  <si>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</si>
  <si>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</si>
  <si>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</si>
  <si>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</si>
  <si>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</si>
  <si>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</si>
  <si>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</si>
  <si>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</si>
  <si>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</si>
  <si>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</si>
  <si>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</si>
  <si>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</si>
  <si>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</si>
  <si>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</si>
  <si>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</si>
  <si>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</si>
  <si>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</si>
  <si>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</si>
  <si>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</si>
  <si>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</si>
  <si>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</si>
  <si>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</si>
  <si>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</si>
  <si>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</si>
  <si>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</si>
  <si>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</si>
  <si>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</si>
  <si>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</si>
  <si>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</si>
  <si>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</si>
  <si>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</si>
  <si>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</si>
  <si>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</si>
  <si>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</si>
  <si>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</si>
  <si>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</si>
  <si>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</si>
  <si>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</si>
  <si>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</si>
  <si>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</si>
  <si>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</si>
  <si>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</si>
  <si>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</si>
  <si>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</si>
  <si>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</si>
  <si>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</si>
  <si>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</si>
  <si>
    <t>Total Sales</t>
  </si>
  <si>
    <t>net_revenu</t>
  </si>
  <si>
    <t>Average_order_value</t>
  </si>
  <si>
    <t>Maximum sales</t>
  </si>
  <si>
    <t>Minimum Sales</t>
  </si>
  <si>
    <t>Total order List</t>
  </si>
  <si>
    <t>Name</t>
  </si>
  <si>
    <t>Maths</t>
  </si>
  <si>
    <t>English</t>
  </si>
  <si>
    <t>History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</si>
  <si>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</si>
  <si>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</si>
  <si>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</si>
  <si>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</si>
  <si>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</si>
  <si>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</si>
  <si>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</si>
  <si>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</si>
  <si>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</si>
  <si>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</si>
  <si>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</si>
  <si>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</si>
  <si>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</si>
  <si>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</si>
  <si>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Mar sales</t>
  </si>
  <si>
    <t>16-3-2026</t>
  </si>
  <si>
    <t>20-03-2026</t>
  </si>
  <si>
    <t>feb Sales</t>
  </si>
  <si>
    <t>16-2-2026</t>
  </si>
  <si>
    <t>20-2-2026</t>
  </si>
  <si>
    <t>16/1/2026</t>
  </si>
  <si>
    <t>20/01/2026</t>
  </si>
  <si>
    <t>Average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</si>
  <si>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</si>
  <si>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</si>
  <si>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</si>
  <si>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</si>
  <si>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</si>
  <si>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</si>
  <si>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</si>
  <si>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</si>
  <si>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</si>
  <si>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Maximum</t>
  </si>
  <si>
    <t>Minimum</t>
  </si>
  <si>
    <t>Count</t>
  </si>
  <si>
    <t>Math</t>
  </si>
  <si>
    <t>Science</t>
  </si>
  <si>
    <t>Total</t>
  </si>
  <si>
    <t>Grade</t>
  </si>
  <si>
    <t>AND Function</t>
  </si>
  <si>
    <t>Number-1</t>
  </si>
  <si>
    <t>Number-2</t>
  </si>
  <si>
    <t>AND function</t>
  </si>
  <si>
    <t>Distinction(science and English)</t>
  </si>
  <si>
    <t>Or Function</t>
  </si>
  <si>
    <t>Distinction(Maths or Science)</t>
  </si>
  <si>
    <t>Product</t>
  </si>
  <si>
    <t>Week 1</t>
  </si>
  <si>
    <t>Week 2</t>
  </si>
  <si>
    <t>Week 3</t>
  </si>
  <si>
    <t xml:space="preserve"> Week 4</t>
  </si>
  <si>
    <t xml:space="preserve">A </t>
  </si>
  <si>
    <t>Total(Named Ranged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</si>
  <si>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</si>
  <si>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</si>
  <si>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</si>
  <si>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</si>
  <si>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</si>
  <si>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</si>
  <si>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</si>
  <si>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</si>
  <si>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</si>
  <si>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</si>
  <si>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</si>
  <si>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Average Salary</t>
  </si>
  <si>
    <t>Average Allowances</t>
  </si>
  <si>
    <t>Total Profit</t>
  </si>
  <si>
    <t>Total Net Revenue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</si>
  <si>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</si>
  <si>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</si>
  <si>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</si>
  <si>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</si>
  <si>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</si>
  <si>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</si>
  <si>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</si>
  <si>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</si>
  <si>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</si>
  <si>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</si>
  <si>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</si>
  <si>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</si>
  <si>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</si>
  <si>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Apr</t>
  </si>
  <si>
    <t>Jun</t>
  </si>
  <si>
    <t>Jul</t>
  </si>
  <si>
    <t>Aug</t>
  </si>
  <si>
    <t>Sep</t>
  </si>
  <si>
    <t>Oct</t>
  </si>
  <si>
    <t>Nov</t>
  </si>
  <si>
    <t>Dec</t>
  </si>
  <si>
    <t>Number</t>
  </si>
  <si>
    <t>Dates</t>
  </si>
  <si>
    <t>Days</t>
  </si>
  <si>
    <t>Sunday</t>
  </si>
  <si>
    <t>Monday</t>
  </si>
  <si>
    <t>Tuesday</t>
  </si>
  <si>
    <t>Wednesday</t>
  </si>
  <si>
    <t>Thursday</t>
  </si>
  <si>
    <t>Friday</t>
  </si>
  <si>
    <t>Saturday</t>
  </si>
  <si>
    <t>sun</t>
  </si>
  <si>
    <t>mon</t>
  </si>
  <si>
    <t>tue</t>
  </si>
  <si>
    <t>wed</t>
  </si>
  <si>
    <t>thu</t>
  </si>
  <si>
    <t>fri</t>
  </si>
  <si>
    <t>sat</t>
  </si>
  <si>
    <t>First Name</t>
  </si>
  <si>
    <t>Last Name</t>
  </si>
  <si>
    <t>Ankit</t>
  </si>
  <si>
    <t>Shivam</t>
  </si>
  <si>
    <t>Ankit Singh</t>
  </si>
  <si>
    <t>Shivam Dube</t>
  </si>
  <si>
    <t>Prakash Sinha</t>
  </si>
  <si>
    <t>Dharmesh Jha</t>
  </si>
  <si>
    <t>Prakash</t>
  </si>
  <si>
    <t>Dharmesh</t>
  </si>
  <si>
    <t>Singh</t>
  </si>
  <si>
    <t>Dube</t>
  </si>
  <si>
    <t>Sinha</t>
  </si>
  <si>
    <t>Jha</t>
  </si>
  <si>
    <t>ID</t>
  </si>
  <si>
    <t>A@gmail.com</t>
  </si>
  <si>
    <t>D@youtube.com</t>
  </si>
  <si>
    <t>gmail</t>
  </si>
  <si>
    <t>yahoo</t>
  </si>
  <si>
    <t>facebook</t>
  </si>
  <si>
    <t>youtube</t>
  </si>
  <si>
    <t>B@yahoo.in</t>
  </si>
  <si>
    <t>C@facebook.co</t>
  </si>
  <si>
    <t>com</t>
  </si>
  <si>
    <t>in</t>
  </si>
  <si>
    <t>co</t>
  </si>
  <si>
    <t>Addition</t>
  </si>
  <si>
    <t>State</t>
  </si>
  <si>
    <t>Bihar</t>
  </si>
  <si>
    <t>Production</t>
  </si>
  <si>
    <t>Manufacturing</t>
  </si>
  <si>
    <t>Marketing</t>
  </si>
  <si>
    <t>R&amp;D</t>
  </si>
  <si>
    <t>Packaging</t>
  </si>
  <si>
    <t>Logistics</t>
  </si>
  <si>
    <t>Gold</t>
  </si>
  <si>
    <t>Silver</t>
  </si>
  <si>
    <t>Platinum</t>
  </si>
  <si>
    <t>Department</t>
  </si>
  <si>
    <t>Total Staff</t>
  </si>
  <si>
    <t>Departments</t>
  </si>
  <si>
    <t>updated_city</t>
  </si>
  <si>
    <t>Wset</t>
  </si>
  <si>
    <t>Updated_regions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</si>
</sst>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3">
    <xf numFmtId="0" fontId="0" fillId="0" borderId="0" xfId="0" applyFont="1" applyAlignme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14" fontId="5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64" fontId="6" fillId="6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0" fontId="4" fillId="0" borderId="0" xfId="0" applyFont="1" applyAlignment="1"/>
    <xf numFmtId="0" fontId="8" fillId="4" borderId="0" xfId="0" applyFont="1" applyFill="1" applyAlignment="1">
      <alignment horizontal="center" vertical="center"/>
    </xf>
    <xf numFmtId="0" fontId="8" fillId="4" borderId="0" xfId="0" applyNumberFormat="1" applyFont="1" applyFill="1" applyAlignment="1">
      <alignment horizontal="center" vertical="center"/>
    </xf>
    <xf numFmtId="0" fontId="6" fillId="6" borderId="0" xfId="0" applyNumberFormat="1" applyFont="1" applyFill="1" applyAlignment="1">
      <alignment horizontal="center" vertical="center"/>
    </xf>
    <xf numFmtId="164" fontId="0" fillId="0" borderId="0" xfId="0" applyNumberFormat="1" applyFont="1" applyAlignment="1"/>
    <xf numFmtId="0" fontId="0" fillId="7" borderId="0" xfId="0" applyFont="1" applyFill="1" applyAlignment="1"/>
    <xf numFmtId="2" fontId="0" fillId="8" borderId="0" xfId="0" applyNumberFormat="1" applyFont="1" applyFill="1" applyAlignment="1"/>
    <xf numFmtId="0" fontId="0" fillId="0" borderId="1" xfId="0" applyFont="1" applyBorder="1" applyAlignment="1"/>
    <xf numFmtId="0" fontId="4" fillId="0" borderId="2" xfId="0" applyFont="1" applyBorder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9" fillId="0" borderId="2" xfId="0" applyFont="1" applyBorder="1" applyAlignment="1"/>
    <xf numFmtId="0" fontId="9" fillId="0" borderId="3" xfId="0" applyFont="1" applyFill="1" applyBorder="1" applyAlignment="1"/>
    <xf numFmtId="0" fontId="3" fillId="0" borderId="0" xfId="0" applyFont="1" applyAlignment="1"/>
    <xf numFmtId="0" fontId="3" fillId="0" borderId="2" xfId="0" applyFont="1" applyBorder="1" applyAlignment="1"/>
    <xf numFmtId="0" fontId="10" fillId="0" borderId="2" xfId="0" applyFont="1" applyBorder="1" applyAlignment="1"/>
    <xf numFmtId="0" fontId="9" fillId="0" borderId="2" xfId="0" applyFont="1" applyBorder="1" applyAlignment="1">
      <alignment wrapText="1"/>
    </xf>
    <xf numFmtId="2" fontId="0" fillId="0" borderId="0" xfId="0" applyNumberFormat="1" applyFont="1" applyAlignment="1"/>
    <xf numFmtId="0" fontId="0" fillId="0" borderId="0" xfId="0" applyFont="1" applyAlignment="1">
      <alignment horizontal="center"/>
    </xf>
    <xf numFmtId="0" fontId="0" fillId="4" borderId="0" xfId="0" applyFont="1" applyFill="1" applyAlignment="1">
      <alignment horizontal="center" vertical="top"/>
    </xf>
    <xf numFmtId="0" fontId="0" fillId="9" borderId="4" xfId="0" applyFont="1" applyFill="1" applyBorder="1"/>
    <xf numFmtId="0" fontId="0" fillId="0" borderId="4" xfId="0" applyFont="1" applyBorder="1"/>
    <xf numFmtId="0" fontId="11" fillId="10" borderId="1" xfId="0" applyFont="1" applyFill="1" applyBorder="1"/>
    <xf numFmtId="0" fontId="0" fillId="4" borderId="0" xfId="0" applyFont="1" applyFill="1" applyAlignment="1">
      <alignment horizontal="center"/>
    </xf>
    <xf numFmtId="0" fontId="9" fillId="0" borderId="0" xfId="0" applyFont="1" applyAlignment="1"/>
    <xf numFmtId="0" fontId="2" fillId="0" borderId="0" xfId="0" applyFont="1" applyAlignment="1"/>
    <xf numFmtId="0" fontId="14" fillId="0" borderId="0" xfId="0" applyFont="1" applyAlignment="1">
      <alignment horizontal="center" vertical="center"/>
    </xf>
    <xf numFmtId="0" fontId="13" fillId="0" borderId="0" xfId="1" applyAlignment="1"/>
    <xf numFmtId="0" fontId="9" fillId="3" borderId="0" xfId="0" applyFont="1" applyFill="1" applyAlignment="1"/>
    <xf numFmtId="0" fontId="1" fillId="0" borderId="2" xfId="0" applyFont="1" applyBorder="1" applyAlignment="1"/>
    <xf numFmtId="0" fontId="1" fillId="0" borderId="7" xfId="0" applyFont="1" applyBorder="1" applyAlignment="1"/>
    <xf numFmtId="0" fontId="1" fillId="0" borderId="8" xfId="0" applyFont="1" applyBorder="1" applyAlignment="1"/>
    <xf numFmtId="0" fontId="2" fillId="0" borderId="9" xfId="0" applyFont="1" applyBorder="1" applyAlignment="1"/>
    <xf numFmtId="0" fontId="0" fillId="0" borderId="10" xfId="0" applyFont="1" applyBorder="1" applyAlignment="1"/>
    <xf numFmtId="0" fontId="2" fillId="0" borderId="6" xfId="0" applyFont="1" applyBorder="1" applyAlignment="1"/>
    <xf numFmtId="0" fontId="0" fillId="0" borderId="5" xfId="0" applyFont="1" applyBorder="1" applyAlignment="1"/>
    <xf numFmtId="0" fontId="8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29"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Function'!$B$22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Function'!$A$23:$A$28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Function'!$B$23:$B$28</c:f>
              <c:numCache>
                <c:formatCode>General</c:formatCode>
                <c:ptCount val="6"/>
                <c:pt idx="0">
                  <c:v>200</c:v>
                </c:pt>
                <c:pt idx="1">
                  <c:v>452</c:v>
                </c:pt>
                <c:pt idx="2">
                  <c:v>300</c:v>
                </c:pt>
                <c:pt idx="3">
                  <c:v>500</c:v>
                </c:pt>
                <c:pt idx="4">
                  <c:v>400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2-4ABE-A7F5-C6D0C1D325B7}"/>
            </c:ext>
          </c:extLst>
        </c:ser>
        <c:ser>
          <c:idx val="2"/>
          <c:order val="2"/>
          <c:tx>
            <c:strRef>
              <c:f>'Logical Function'!$C$22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'Logical Function'!$A$23:$A$28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Function'!$C$23:$C$28</c:f>
              <c:numCache>
                <c:formatCode>General</c:formatCode>
                <c:ptCount val="6"/>
                <c:pt idx="0">
                  <c:v>455</c:v>
                </c:pt>
                <c:pt idx="1">
                  <c:v>155</c:v>
                </c:pt>
                <c:pt idx="2">
                  <c:v>522</c:v>
                </c:pt>
                <c:pt idx="3">
                  <c:v>200</c:v>
                </c:pt>
                <c:pt idx="4">
                  <c:v>522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2-4ABE-A7F5-C6D0C1D325B7}"/>
            </c:ext>
          </c:extLst>
        </c:ser>
        <c:ser>
          <c:idx val="3"/>
          <c:order val="3"/>
          <c:tx>
            <c:strRef>
              <c:f>'Logical Function'!$D$22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'Logical Function'!$A$23:$A$28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Function'!$D$23:$D$28</c:f>
              <c:numCache>
                <c:formatCode>General</c:formatCode>
                <c:ptCount val="6"/>
                <c:pt idx="0">
                  <c:v>620</c:v>
                </c:pt>
                <c:pt idx="1">
                  <c:v>212</c:v>
                </c:pt>
                <c:pt idx="2">
                  <c:v>325</c:v>
                </c:pt>
                <c:pt idx="3">
                  <c:v>144</c:v>
                </c:pt>
                <c:pt idx="4">
                  <c:v>600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A2-4ABE-A7F5-C6D0C1D32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8384752"/>
        <c:axId val="2483842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Function'!$A$22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Function'!$A$23:$A$28</c15:sqref>
                        </c15:formulaRef>
                      </c:ext>
                    </c:extLst>
                    <c:strCache>
                      <c:ptCount val="6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  <c:pt idx="4">
                        <c:v>p5</c:v>
                      </c:pt>
                      <c:pt idx="5">
                        <c:v>p6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Function'!$A$23:$A$28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EA2-4ABE-A7F5-C6D0C1D325B7}"/>
                  </c:ext>
                </c:extLst>
              </c15:ser>
            </c15:filteredBarSeries>
          </c:ext>
        </c:extLst>
      </c:barChart>
      <c:catAx>
        <c:axId val="24838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384272"/>
        <c:crosses val="autoZero"/>
        <c:auto val="1"/>
        <c:lblAlgn val="ctr"/>
        <c:lblOffset val="100"/>
        <c:noMultiLvlLbl val="0"/>
      </c:catAx>
      <c:valAx>
        <c:axId val="24838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38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'Logical Function'!$B$22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Function'!$A$23:$A$28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Function'!$B$23:$B$28</c:f>
              <c:numCache>
                <c:formatCode>General</c:formatCode>
                <c:ptCount val="6"/>
                <c:pt idx="0">
                  <c:v>200</c:v>
                </c:pt>
                <c:pt idx="1">
                  <c:v>452</c:v>
                </c:pt>
                <c:pt idx="2">
                  <c:v>300</c:v>
                </c:pt>
                <c:pt idx="3">
                  <c:v>500</c:v>
                </c:pt>
                <c:pt idx="4">
                  <c:v>400</c:v>
                </c:pt>
                <c:pt idx="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D0-45B5-85EE-48D74CD4ABB1}"/>
            </c:ext>
          </c:extLst>
        </c:ser>
        <c:ser>
          <c:idx val="2"/>
          <c:order val="2"/>
          <c:tx>
            <c:strRef>
              <c:f>'Logical Function'!$C$22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Function'!$A$23:$A$28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Function'!$C$23:$C$28</c:f>
              <c:numCache>
                <c:formatCode>General</c:formatCode>
                <c:ptCount val="6"/>
                <c:pt idx="0">
                  <c:v>455</c:v>
                </c:pt>
                <c:pt idx="1">
                  <c:v>155</c:v>
                </c:pt>
                <c:pt idx="2">
                  <c:v>522</c:v>
                </c:pt>
                <c:pt idx="3">
                  <c:v>200</c:v>
                </c:pt>
                <c:pt idx="4">
                  <c:v>522</c:v>
                </c:pt>
                <c:pt idx="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D0-45B5-85EE-48D74CD4ABB1}"/>
            </c:ext>
          </c:extLst>
        </c:ser>
        <c:ser>
          <c:idx val="3"/>
          <c:order val="3"/>
          <c:tx>
            <c:strRef>
              <c:f>'Logical Function'!$D$22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Function'!$A$23:$A$28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Function'!$D$23:$D$28</c:f>
              <c:numCache>
                <c:formatCode>General</c:formatCode>
                <c:ptCount val="6"/>
                <c:pt idx="0">
                  <c:v>620</c:v>
                </c:pt>
                <c:pt idx="1">
                  <c:v>212</c:v>
                </c:pt>
                <c:pt idx="2">
                  <c:v>325</c:v>
                </c:pt>
                <c:pt idx="3">
                  <c:v>144</c:v>
                </c:pt>
                <c:pt idx="4">
                  <c:v>600</c:v>
                </c:pt>
                <c:pt idx="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D0-45B5-85EE-48D74CD4A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503568"/>
        <c:axId val="132505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Function'!$A$22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'Logical Function'!$A$23:$A$28</c15:sqref>
                        </c15:formulaRef>
                      </c:ext>
                    </c:extLst>
                    <c:strCache>
                      <c:ptCount val="6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  <c:pt idx="4">
                        <c:v>p5</c:v>
                      </c:pt>
                      <c:pt idx="5">
                        <c:v>p6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Function'!$A$23:$A$28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ED0-45B5-85EE-48D74CD4ABB1}"/>
                  </c:ext>
                </c:extLst>
              </c15:ser>
            </c15:filteredLineSeries>
          </c:ext>
        </c:extLst>
      </c:lineChart>
      <c:catAx>
        <c:axId val="13250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05488"/>
        <c:crosses val="autoZero"/>
        <c:auto val="1"/>
        <c:lblAlgn val="ctr"/>
        <c:lblOffset val="100"/>
        <c:noMultiLvlLbl val="0"/>
      </c:catAx>
      <c:valAx>
        <c:axId val="13250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0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61547</xdr:colOff>
      <xdr:row>13</xdr:row>
      <xdr:rowOff>84992</xdr:rowOff>
    </xdr:from>
    <xdr:to>
      <xdr:col>10</xdr:col>
      <xdr:colOff>237393</xdr:colOff>
      <xdr:row>28</xdr:row>
      <xdr:rowOff>102577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6F87BD-D1DE-E62B-1794-F135016EBE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594946</xdr:colOff>
      <xdr:row>29</xdr:row>
      <xdr:rowOff>8792</xdr:rowOff>
    </xdr:from>
    <xdr:to>
      <xdr:col>10</xdr:col>
      <xdr:colOff>161192</xdr:colOff>
      <xdr:row>44</xdr:row>
      <xdr:rowOff>26377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4B64905-D055-198E-48E0-4287D41E2A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5C70AE-7282-4A6A-962D-0A6D7028BF55}" name="DmartSalesData" displayName="DmartSalesData" ref="A1:Q15347" totalsRowShown="0" headerRowDxfId="28" dataDxfId="27">
  <autoFilter ref="A1:Q15347" xr:uid="{5C5C70AE-7282-4A6A-962D-0A6D7028BF55}"/>
  <tableColumns count="17">
    <tableColumn id="1" xr3:uid="{D39A9EC1-3540-4526-BFA4-25A74386DC1B}" name="order_id" dataDxfId="26"/>
    <tableColumn id="15" xr3:uid="{3E220F56-18BE-4347-8D5F-D95845905B34}" name="ID" dataDxfId="25"/>
    <tableColumn id="2" xr3:uid="{73CCE73F-800E-41D5-B268-B3FD55535DFB}" name="region" dataDxfId="24"/>
    <tableColumn id="18" xr3:uid="{85B2918F-15B0-4C4E-8CD3-EFB976C234A0}" name="Updated_regions" dataDxfId="23"/>
    <tableColumn id="3" xr3:uid="{EB90BBA6-E432-48E6-9E41-CED808DC3D58}" name="category" dataDxfId="22"/>
    <tableColumn id="4" xr3:uid="{B3A82D81-248E-4929-BC8F-6313F5E33F59}" name="sales" dataDxfId="21"/>
    <tableColumn id="5" xr3:uid="{3F7F97C0-94A4-4FF1-A6EB-CFACDB80099C}" name="discount" dataDxfId="20"/>
    <tableColumn id="6" xr3:uid="{7D751423-5003-4C67-8D61-593D6DF350D9}" name="discount_vale" dataDxfId="19"/>
    <tableColumn id="7" xr3:uid="{E922F64F-4421-4146-A9F4-9934C9E1B85B}" name="net_revenu" dataDxfId="18"/>
    <tableColumn id="8" xr3:uid="{B1AC7872-A20D-4899-A4EE-1C3D3BD08BB1}" name="quantity" dataDxfId="17"/>
    <tableColumn id="9" xr3:uid="{655B3CB9-6A73-44A8-B1F5-AF86C95D03C2}" name="order_date" dataDxfId="16"/>
    <tableColumn id="10" xr3:uid="{A41A4DDE-042B-44F2-A74F-FD8CDD6B93D6}" name="delivery_date" dataDxfId="15"/>
    <tableColumn id="11" xr3:uid="{95F06F6F-CAD4-4EF7-A532-F7034CAB5561}" name="customer_type" dataDxfId="14"/>
    <tableColumn id="12" xr3:uid="{73B53EA7-C91B-46F4-A97C-9D5267AEFB1D}" name="payment_mode" dataDxfId="13"/>
    <tableColumn id="13" xr3:uid="{B0D3CDA8-7642-4E9A-9571-1A9648A138E3}" name="profit" dataDxfId="12"/>
    <tableColumn id="14" xr3:uid="{68E0FD39-ABA1-4C45-BD86-A38992A15850}" name="city" dataDxfId="11"/>
    <tableColumn id="16" xr3:uid="{FF06B249-B1EB-4DDD-A6BF-4AC2DDA728B1}" name="updated_city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B14C13-58F0-447D-9EB0-26DA16DC6AFD}" name="Table4" displayName="Table4" ref="A12:B17" totalsRowShown="0" headerRowDxfId="9">
  <autoFilter ref="A12:B17" xr:uid="{F0B14C13-58F0-447D-9EB0-26DA16DC6AFD}"/>
  <sortState xmlns:xlrd2="http://schemas.microsoft.com/office/spreadsheetml/2017/richdata2" ref="A13:B17">
    <sortCondition ref="A13:A17" customList="January,February,March,April,May,June,July,August,September,October,November,December"/>
  </sortState>
  <tableColumns count="2">
    <tableColumn id="1" xr3:uid="{7BB0FBA7-0430-4612-A7C1-2C63C8CD43F4}" name="Months" dataDxfId="8"/>
    <tableColumn id="2" xr3:uid="{54977F36-3526-4D35-87F3-7DAFEEAAC993}" name="Sal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D1A87F-2B3B-47E2-8CDB-24720CD6DBFD}" name="Table5" displayName="Table5" ref="E11:F18" totalsRowShown="0" headerRowDxfId="7" headerRowBorderDxfId="6" tableBorderDxfId="5" totalsRowBorderDxfId="4">
  <autoFilter ref="E11:F18" xr:uid="{F3D1A87F-2B3B-47E2-8CDB-24720CD6DBFD}"/>
  <sortState xmlns:xlrd2="http://schemas.microsoft.com/office/spreadsheetml/2017/richdata2" ref="E12:F18">
    <sortCondition ref="E12:E18" customList="Production,Manufacturing,Sales,Marketing,R&amp;D,Packaging,Logistics"/>
  </sortState>
  <tableColumns count="2">
    <tableColumn id="1" xr3:uid="{950DFC59-62F1-40DD-ADEF-559A1FB05DB5}" name="Department" dataDxfId="3"/>
    <tableColumn id="2" xr3:uid="{399ED79B-B97F-4160-BA73-2F14F0F5A294}" name="Total Staff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E066F3-7431-4729-B216-E208CD98F5AF}" name="Table1" displayName="Table1" ref="A22:D29" totalsRowCount="1">
  <autoFilter ref="A22:D28" xr:uid="{F5E066F3-7431-4729-B216-E208CD98F5AF}"/>
  <tableColumns count="4">
    <tableColumn id="1" xr3:uid="{BF2F645B-4EF8-47CB-9420-6F79299E98D7}" name="Name"/>
    <tableColumn id="2" xr3:uid="{3D8440A3-5F26-4223-9AB8-A1E391191A6F}" name="Jan" totalsRowFunction="sum"/>
    <tableColumn id="3" xr3:uid="{E0CD78C6-22D0-44E8-B59D-9E6881F4390C}" name="Feb" totalsRowFunction="custom">
      <totalsRowFormula>SUM(FebSales)</totalsRowFormula>
    </tableColumn>
    <tableColumn id="4" xr3:uid="{504AE974-89FD-486E-BD3A-BF77C55A7F6F}" name="Mar" totalsRowFunction="sum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8B42F7-2DE9-4651-AF58-CE55FFC3BD52}" name="Table2" displayName="Table2" ref="A32:C36" totalsRowShown="0" headerRowDxfId="1" tableBorderDxfId="0">
  <autoFilter ref="A32:C36" xr:uid="{CC8B42F7-2DE9-4651-AF58-CE55FFC3BD52}"/>
  <tableColumns count="3">
    <tableColumn id="1" xr3:uid="{114CA15C-B2DB-4504-95CD-D5BB3EFE7D05}" name="Name"/>
    <tableColumn id="2" xr3:uid="{172BF39C-ECF8-48B9-99BB-2832E92FB248}" name="Salary"/>
    <tableColumn id="3" xr3:uid="{71992CF3-7581-4666-81DA-CF20E374B8BC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@facebook.co" TargetMode="External"/><Relationship Id="rId2" Type="http://schemas.openxmlformats.org/officeDocument/2006/relationships/hyperlink" Target="mailto:B@yahoo.in" TargetMode="External"/><Relationship Id="rId1" Type="http://schemas.openxmlformats.org/officeDocument/2006/relationships/hyperlink" Target="mailto:A@gmail.com" TargetMode="External"/><Relationship Id="rId4" Type="http://schemas.openxmlformats.org/officeDocument/2006/relationships/hyperlink" Target="mailto:D@youtube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7"/>
  <sheetViews>
    <sheetView topLeftCell="M1" zoomScale="130" zoomScaleNormal="130" workbookViewId="0">
      <selection activeCell="C10" sqref="C10"/>
    </sheetView>
  </sheetViews>
  <sheetFormatPr defaultColWidth="14.44140625" defaultRowHeight="15" customHeight="1" x14ac:dyDescent="0.3"/>
  <cols>
    <col min="1" max="2" width="16.109375" customWidth="1"/>
    <col min="3" max="4" width="9.88671875" customWidth="1"/>
    <col min="5" max="5" width="17.5546875" customWidth="1"/>
    <col min="6" max="6" width="15.109375" customWidth="1"/>
    <col min="7" max="7" width="12.44140625" customWidth="1"/>
    <col min="8" max="8" width="20.77734375" customWidth="1"/>
    <col min="9" max="9" width="20.6640625" customWidth="1"/>
    <col min="10" max="10" width="12.21875" customWidth="1"/>
    <col min="11" max="11" width="15.6640625" style="8" customWidth="1"/>
    <col min="12" max="12" width="18.33203125" customWidth="1"/>
    <col min="13" max="13" width="19.88671875" customWidth="1"/>
    <col min="14" max="14" width="20.44140625" customWidth="1"/>
    <col min="15" max="15" width="12.33203125" customWidth="1"/>
    <col min="16" max="17" width="14.33203125" customWidth="1"/>
    <col min="18" max="18" width="13.44140625" customWidth="1"/>
    <col min="19" max="19" width="26.5546875" customWidth="1"/>
    <col min="20" max="20" width="4.109375" customWidth="1"/>
    <col min="21" max="21" width="37.88671875" customWidth="1"/>
  </cols>
  <sheetData>
    <row r="1" spans="1:21" ht="14.25" customHeight="1" x14ac:dyDescent="0.3">
      <c r="A1" s="1" t="s">
        <v>0</v>
      </c>
      <c r="B1" s="42" t="s">
        <v>15509</v>
      </c>
      <c r="C1" s="1" t="s">
        <v>1</v>
      </c>
      <c r="D1" s="42" t="s">
        <v>15538</v>
      </c>
      <c r="E1" s="1" t="s">
        <v>2</v>
      </c>
      <c r="F1" s="1" t="s">
        <v>3</v>
      </c>
      <c r="G1" s="1" t="s">
        <v>4</v>
      </c>
      <c r="H1" s="1" t="s">
        <v>15378</v>
      </c>
      <c r="I1" s="1" t="s">
        <v>15380</v>
      </c>
      <c r="J1" s="1" t="s">
        <v>5</v>
      </c>
      <c r="K1" s="7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42" t="s">
        <v>15536</v>
      </c>
    </row>
    <row r="2" spans="1:21" ht="14.25" customHeight="1" x14ac:dyDescent="0.3">
      <c r="A2" s="2" t="s">
        <v>12</v>
      </c>
      <c r="B2" s="2">
        <v>100000</v>
      </c>
      <c r="C2" s="2" t="s">
        <v>25</v>
      </c>
      <c r="D2" s="52" t="s">
        <v>25</v>
      </c>
      <c r="E2" s="2" t="s">
        <v>14</v>
      </c>
      <c r="F2" s="2">
        <v>713.49</v>
      </c>
      <c r="G2" s="2">
        <v>0.31</v>
      </c>
      <c r="H2" s="2">
        <f>F2*G2</f>
        <v>221.18190000000001</v>
      </c>
      <c r="I2" s="2">
        <f>F2-H2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52" t="s">
        <v>17</v>
      </c>
      <c r="S2" s="4"/>
      <c r="T2" s="5"/>
      <c r="U2" s="4"/>
    </row>
    <row r="3" spans="1:21" ht="14.25" customHeight="1" x14ac:dyDescent="0.3">
      <c r="A3" s="2" t="s">
        <v>18</v>
      </c>
      <c r="B3" s="2">
        <v>100001</v>
      </c>
      <c r="C3" s="52" t="s">
        <v>15537</v>
      </c>
      <c r="D3" s="52" t="s">
        <v>15537</v>
      </c>
      <c r="E3" s="2" t="s">
        <v>20</v>
      </c>
      <c r="F3" s="2">
        <v>3802.97</v>
      </c>
      <c r="G3" s="2">
        <v>0.38</v>
      </c>
      <c r="H3" s="2">
        <f t="shared" ref="H3:H66" si="0">F3*G3</f>
        <v>1445.1286</v>
      </c>
      <c r="I3" s="2">
        <f t="shared" ref="I3:I66" si="1">F3-H3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52" t="s">
        <v>23</v>
      </c>
    </row>
    <row r="4" spans="1:21" ht="14.25" customHeight="1" x14ac:dyDescent="0.3">
      <c r="A4" s="2" t="s">
        <v>24</v>
      </c>
      <c r="B4" s="2">
        <v>100002</v>
      </c>
      <c r="C4" s="52" t="s">
        <v>25</v>
      </c>
      <c r="D4" s="52" t="s">
        <v>25</v>
      </c>
      <c r="E4" s="2" t="s">
        <v>26</v>
      </c>
      <c r="F4" s="2">
        <v>3588.97</v>
      </c>
      <c r="G4" s="2">
        <v>0.1</v>
      </c>
      <c r="H4" s="2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52" t="s">
        <v>28</v>
      </c>
    </row>
    <row r="5" spans="1:21" ht="14.25" customHeight="1" x14ac:dyDescent="0.3">
      <c r="A5" s="2" t="s">
        <v>29</v>
      </c>
      <c r="B5" s="2">
        <v>100003</v>
      </c>
      <c r="C5" s="2" t="s">
        <v>25</v>
      </c>
      <c r="D5" s="52" t="s">
        <v>25</v>
      </c>
      <c r="E5" s="2" t="s">
        <v>20</v>
      </c>
      <c r="F5" s="2">
        <v>1160.8599999999999</v>
      </c>
      <c r="G5" s="2">
        <v>0.27</v>
      </c>
      <c r="H5" s="2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52" t="s">
        <v>17</v>
      </c>
      <c r="R5" s="2"/>
      <c r="S5" s="9" t="s">
        <v>15379</v>
      </c>
    </row>
    <row r="6" spans="1:21" ht="14.25" customHeight="1" x14ac:dyDescent="0.3">
      <c r="A6" s="2" t="s">
        <v>30</v>
      </c>
      <c r="B6" s="2">
        <v>100004</v>
      </c>
      <c r="C6" s="2" t="s">
        <v>25</v>
      </c>
      <c r="D6" s="52" t="s">
        <v>25</v>
      </c>
      <c r="E6" s="2" t="s">
        <v>20</v>
      </c>
      <c r="F6" s="2">
        <v>3071.32</v>
      </c>
      <c r="G6" s="2">
        <v>0</v>
      </c>
      <c r="H6" s="2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52" t="s">
        <v>28</v>
      </c>
      <c r="R6" s="2"/>
      <c r="S6" s="12">
        <f>SUM(F2:F15346)</f>
        <v>39262877.519999973</v>
      </c>
    </row>
    <row r="7" spans="1:21" ht="14.25" customHeight="1" x14ac:dyDescent="0.3">
      <c r="A7" s="2" t="s">
        <v>32</v>
      </c>
      <c r="B7" s="2">
        <v>100005</v>
      </c>
      <c r="C7" s="2" t="s">
        <v>19</v>
      </c>
      <c r="D7" s="52" t="s">
        <v>19</v>
      </c>
      <c r="E7" s="2" t="s">
        <v>33</v>
      </c>
      <c r="F7" s="2">
        <v>2566.1799999999998</v>
      </c>
      <c r="G7" s="2">
        <v>0.02</v>
      </c>
      <c r="H7" s="2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52" t="s">
        <v>34</v>
      </c>
    </row>
    <row r="8" spans="1:21" ht="14.25" customHeight="1" x14ac:dyDescent="0.3">
      <c r="A8" s="2" t="s">
        <v>35</v>
      </c>
      <c r="B8" s="2">
        <v>100006</v>
      </c>
      <c r="C8" s="52" t="s">
        <v>25</v>
      </c>
      <c r="D8" s="52" t="s">
        <v>25</v>
      </c>
      <c r="E8" s="2" t="s">
        <v>36</v>
      </c>
      <c r="F8" s="2">
        <v>398</v>
      </c>
      <c r="G8" s="2">
        <v>0.16</v>
      </c>
      <c r="H8" s="2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52" t="s">
        <v>34</v>
      </c>
      <c r="S8" s="10" t="s">
        <v>15381</v>
      </c>
    </row>
    <row r="9" spans="1:21" ht="14.25" customHeight="1" x14ac:dyDescent="0.3">
      <c r="A9" s="2" t="s">
        <v>37</v>
      </c>
      <c r="B9" s="2">
        <v>100007</v>
      </c>
      <c r="C9" s="2" t="s">
        <v>25</v>
      </c>
      <c r="D9" s="52" t="s">
        <v>25</v>
      </c>
      <c r="E9" s="2" t="s">
        <v>36</v>
      </c>
      <c r="F9" s="2">
        <v>1462.95</v>
      </c>
      <c r="G9" s="2">
        <v>0.23</v>
      </c>
      <c r="H9" s="2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52" t="s">
        <v>28</v>
      </c>
      <c r="S9" s="11">
        <f>AVERAGE(I2:I15346)</f>
        <v>1915.1920821179576</v>
      </c>
    </row>
    <row r="10" spans="1:21" ht="14.25" customHeight="1" x14ac:dyDescent="0.3">
      <c r="A10" s="2" t="s">
        <v>38</v>
      </c>
      <c r="B10" s="2">
        <v>100008</v>
      </c>
      <c r="C10" s="52" t="s">
        <v>13</v>
      </c>
      <c r="D10" s="52" t="s">
        <v>13</v>
      </c>
      <c r="E10" s="2" t="s">
        <v>36</v>
      </c>
      <c r="F10" s="2">
        <v>4997.47</v>
      </c>
      <c r="G10" s="2">
        <v>0.28999999999999998</v>
      </c>
      <c r="H10" s="2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52" t="s">
        <v>39</v>
      </c>
    </row>
    <row r="11" spans="1:21" ht="14.25" customHeight="1" x14ac:dyDescent="0.3">
      <c r="A11" s="2" t="s">
        <v>40</v>
      </c>
      <c r="B11" s="2">
        <v>100009</v>
      </c>
      <c r="C11" s="2" t="s">
        <v>41</v>
      </c>
      <c r="D11" s="52" t="s">
        <v>41</v>
      </c>
      <c r="E11" s="2" t="s">
        <v>33</v>
      </c>
      <c r="F11" s="2">
        <v>587.72</v>
      </c>
      <c r="G11" s="2">
        <v>0.44</v>
      </c>
      <c r="H11" s="2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52" t="s">
        <v>17</v>
      </c>
    </row>
    <row r="12" spans="1:21" ht="14.25" customHeight="1" x14ac:dyDescent="0.3">
      <c r="A12" s="2" t="s">
        <v>42</v>
      </c>
      <c r="B12" s="2">
        <v>100010</v>
      </c>
      <c r="C12" s="2" t="s">
        <v>25</v>
      </c>
      <c r="D12" s="52" t="s">
        <v>25</v>
      </c>
      <c r="E12" s="2" t="s">
        <v>14</v>
      </c>
      <c r="F12" s="2">
        <v>2581.42</v>
      </c>
      <c r="G12" s="2">
        <v>0.39</v>
      </c>
      <c r="H12" s="2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52" t="s">
        <v>28</v>
      </c>
      <c r="S12" s="14" t="s">
        <v>15382</v>
      </c>
    </row>
    <row r="13" spans="1:21" ht="14.25" customHeight="1" x14ac:dyDescent="0.3">
      <c r="A13" s="2" t="s">
        <v>43</v>
      </c>
      <c r="B13" s="2">
        <v>100011</v>
      </c>
      <c r="C13" s="2" t="s">
        <v>25</v>
      </c>
      <c r="D13" s="52" t="s">
        <v>25</v>
      </c>
      <c r="E13" s="2" t="s">
        <v>14</v>
      </c>
      <c r="F13" s="2">
        <v>4261.74</v>
      </c>
      <c r="G13" s="2">
        <v>0.15</v>
      </c>
      <c r="H13" s="2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52" t="s">
        <v>17</v>
      </c>
      <c r="S13" s="11">
        <f>MAX(F2:F15346)</f>
        <v>4999.87</v>
      </c>
    </row>
    <row r="14" spans="1:21" ht="14.25" customHeight="1" x14ac:dyDescent="0.3">
      <c r="A14" s="2" t="s">
        <v>44</v>
      </c>
      <c r="B14" s="2">
        <v>100012</v>
      </c>
      <c r="C14" s="2" t="s">
        <v>25</v>
      </c>
      <c r="D14" s="52" t="s">
        <v>25</v>
      </c>
      <c r="E14" s="2" t="s">
        <v>26</v>
      </c>
      <c r="F14" s="2">
        <v>1573.19</v>
      </c>
      <c r="G14" s="2">
        <v>0.37</v>
      </c>
      <c r="H14" s="2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52" t="s">
        <v>28</v>
      </c>
    </row>
    <row r="15" spans="1:21" ht="14.25" customHeight="1" x14ac:dyDescent="0.3">
      <c r="A15" s="2" t="s">
        <v>45</v>
      </c>
      <c r="B15" s="2">
        <v>100013</v>
      </c>
      <c r="C15" s="2" t="s">
        <v>25</v>
      </c>
      <c r="D15" s="52" t="s">
        <v>25</v>
      </c>
      <c r="E15" s="2" t="s">
        <v>14</v>
      </c>
      <c r="F15" s="2">
        <v>1377.47</v>
      </c>
      <c r="G15" s="2">
        <v>0.27</v>
      </c>
      <c r="H15" s="2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52" t="s">
        <v>39</v>
      </c>
    </row>
    <row r="16" spans="1:21" ht="14.25" customHeight="1" x14ac:dyDescent="0.3">
      <c r="A16" s="2" t="s">
        <v>46</v>
      </c>
      <c r="B16" s="2">
        <v>100014</v>
      </c>
      <c r="C16" s="2" t="s">
        <v>19</v>
      </c>
      <c r="D16" s="52" t="s">
        <v>19</v>
      </c>
      <c r="E16" s="2" t="s">
        <v>14</v>
      </c>
      <c r="F16" s="2">
        <v>4464.8900000000003</v>
      </c>
      <c r="G16" s="2">
        <v>0.39</v>
      </c>
      <c r="H16" s="2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52" t="s">
        <v>17</v>
      </c>
      <c r="S16" s="14" t="s">
        <v>15383</v>
      </c>
    </row>
    <row r="17" spans="1:19" ht="14.25" customHeight="1" x14ac:dyDescent="0.3">
      <c r="A17" s="2" t="s">
        <v>47</v>
      </c>
      <c r="B17" s="2">
        <v>100015</v>
      </c>
      <c r="C17" s="2" t="s">
        <v>25</v>
      </c>
      <c r="D17" s="52" t="s">
        <v>25</v>
      </c>
      <c r="E17" s="2" t="s">
        <v>36</v>
      </c>
      <c r="F17" s="2">
        <v>1593.67</v>
      </c>
      <c r="G17" s="2">
        <v>0.21</v>
      </c>
      <c r="H17" s="2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52" t="s">
        <v>48</v>
      </c>
      <c r="S17" s="11">
        <f>MIN(F2:F15346)</f>
        <v>100.1</v>
      </c>
    </row>
    <row r="18" spans="1:19" ht="14.25" customHeight="1" x14ac:dyDescent="0.3">
      <c r="A18" s="2" t="s">
        <v>49</v>
      </c>
      <c r="B18" s="2">
        <v>100016</v>
      </c>
      <c r="C18" s="2" t="s">
        <v>19</v>
      </c>
      <c r="D18" s="52" t="s">
        <v>19</v>
      </c>
      <c r="E18" s="2" t="s">
        <v>20</v>
      </c>
      <c r="F18" s="2">
        <v>3292.32</v>
      </c>
      <c r="G18" s="2">
        <v>0.05</v>
      </c>
      <c r="H18" s="2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52" t="s">
        <v>34</v>
      </c>
    </row>
    <row r="19" spans="1:19" ht="14.25" customHeight="1" x14ac:dyDescent="0.3">
      <c r="A19" s="2" t="s">
        <v>50</v>
      </c>
      <c r="B19" s="2">
        <v>100017</v>
      </c>
      <c r="C19" s="2" t="s">
        <v>19</v>
      </c>
      <c r="D19" s="52" t="s">
        <v>19</v>
      </c>
      <c r="E19" s="2" t="s">
        <v>14</v>
      </c>
      <c r="F19" s="2">
        <v>3727.53</v>
      </c>
      <c r="G19" s="2">
        <v>0.31</v>
      </c>
      <c r="H19" s="2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52" t="s">
        <v>48</v>
      </c>
    </row>
    <row r="20" spans="1:19" ht="14.25" customHeight="1" x14ac:dyDescent="0.3">
      <c r="A20" s="2" t="s">
        <v>51</v>
      </c>
      <c r="B20" s="2">
        <v>100018</v>
      </c>
      <c r="C20" s="2" t="s">
        <v>19</v>
      </c>
      <c r="D20" s="52" t="s">
        <v>19</v>
      </c>
      <c r="E20" s="2" t="s">
        <v>14</v>
      </c>
      <c r="F20" s="2">
        <v>3964.23</v>
      </c>
      <c r="G20" s="2">
        <v>0.28000000000000003</v>
      </c>
      <c r="H20" s="2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52" t="s">
        <v>28</v>
      </c>
      <c r="S20" s="15" t="s">
        <v>15384</v>
      </c>
    </row>
    <row r="21" spans="1:19" ht="14.25" customHeight="1" x14ac:dyDescent="0.3">
      <c r="A21" s="2" t="s">
        <v>52</v>
      </c>
      <c r="B21" s="2">
        <v>100019</v>
      </c>
      <c r="C21" s="2" t="s">
        <v>25</v>
      </c>
      <c r="D21" s="52" t="s">
        <v>25</v>
      </c>
      <c r="E21" s="2" t="s">
        <v>33</v>
      </c>
      <c r="F21" s="2">
        <v>4974.32</v>
      </c>
      <c r="G21" s="2">
        <v>0.48</v>
      </c>
      <c r="H21" s="2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52" t="s">
        <v>39</v>
      </c>
      <c r="S21" s="16">
        <f>COUNT(O2:O15346)</f>
        <v>15345</v>
      </c>
    </row>
    <row r="22" spans="1:19" ht="14.25" customHeight="1" x14ac:dyDescent="0.3">
      <c r="A22" s="2" t="s">
        <v>53</v>
      </c>
      <c r="B22" s="2">
        <v>100020</v>
      </c>
      <c r="C22" s="2" t="s">
        <v>41</v>
      </c>
      <c r="D22" s="52" t="s">
        <v>41</v>
      </c>
      <c r="E22" s="2" t="s">
        <v>26</v>
      </c>
      <c r="F22" s="2">
        <v>4035.64</v>
      </c>
      <c r="G22" s="2">
        <v>0.08</v>
      </c>
      <c r="H22" s="2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52" t="s">
        <v>39</v>
      </c>
    </row>
    <row r="23" spans="1:19" ht="14.25" customHeight="1" x14ac:dyDescent="0.3">
      <c r="A23" s="2" t="s">
        <v>54</v>
      </c>
      <c r="B23" s="2">
        <v>100021</v>
      </c>
      <c r="C23" s="2" t="s">
        <v>25</v>
      </c>
      <c r="D23" s="52" t="s">
        <v>25</v>
      </c>
      <c r="E23" s="2" t="s">
        <v>33</v>
      </c>
      <c r="F23" s="2">
        <v>3319.36</v>
      </c>
      <c r="G23" s="2">
        <v>0.33</v>
      </c>
      <c r="H23" s="2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52" t="s">
        <v>28</v>
      </c>
      <c r="S23" s="15" t="s">
        <v>15455</v>
      </c>
    </row>
    <row r="24" spans="1:19" ht="14.25" customHeight="1" x14ac:dyDescent="0.3">
      <c r="A24" s="2" t="s">
        <v>55</v>
      </c>
      <c r="B24" s="2">
        <v>100022</v>
      </c>
      <c r="C24" s="2" t="s">
        <v>41</v>
      </c>
      <c r="D24" s="52" t="s">
        <v>41</v>
      </c>
      <c r="E24" s="2" t="s">
        <v>36</v>
      </c>
      <c r="F24" s="2">
        <v>4487.7700000000004</v>
      </c>
      <c r="G24" s="2">
        <v>0.24</v>
      </c>
      <c r="H24" s="2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52" t="s">
        <v>17</v>
      </c>
      <c r="S24" s="16">
        <f>SUM(Totalprofit)</f>
        <v>6872139.8099999921</v>
      </c>
    </row>
    <row r="25" spans="1:19" ht="14.25" customHeight="1" x14ac:dyDescent="0.3">
      <c r="A25" s="2" t="s">
        <v>56</v>
      </c>
      <c r="B25" s="2">
        <v>100023</v>
      </c>
      <c r="C25" s="2" t="s">
        <v>19</v>
      </c>
      <c r="D25" s="52" t="s">
        <v>19</v>
      </c>
      <c r="E25" s="2" t="s">
        <v>20</v>
      </c>
      <c r="F25" s="2">
        <v>4538.1499999999996</v>
      </c>
      <c r="G25" s="2">
        <v>0.19</v>
      </c>
      <c r="H25" s="2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52" t="s">
        <v>39</v>
      </c>
    </row>
    <row r="26" spans="1:19" ht="14.25" customHeight="1" x14ac:dyDescent="0.3">
      <c r="A26" s="2" t="s">
        <v>57</v>
      </c>
      <c r="B26" s="2">
        <v>100024</v>
      </c>
      <c r="C26" s="2" t="s">
        <v>19</v>
      </c>
      <c r="D26" s="52" t="s">
        <v>19</v>
      </c>
      <c r="E26" s="2" t="s">
        <v>26</v>
      </c>
      <c r="F26" s="2">
        <v>4868.5200000000004</v>
      </c>
      <c r="G26" s="2">
        <v>0.4</v>
      </c>
      <c r="H26" s="2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52" t="s">
        <v>34</v>
      </c>
      <c r="S26" s="15" t="s">
        <v>15456</v>
      </c>
    </row>
    <row r="27" spans="1:19" ht="14.25" customHeight="1" x14ac:dyDescent="0.3">
      <c r="A27" s="2" t="s">
        <v>58</v>
      </c>
      <c r="B27" s="2">
        <v>100025</v>
      </c>
      <c r="C27" s="2" t="s">
        <v>41</v>
      </c>
      <c r="D27" s="52" t="s">
        <v>41</v>
      </c>
      <c r="E27" s="2" t="s">
        <v>33</v>
      </c>
      <c r="F27" s="2">
        <v>3904.68</v>
      </c>
      <c r="G27" s="2">
        <v>0.41</v>
      </c>
      <c r="H27" s="2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52" t="s">
        <v>23</v>
      </c>
      <c r="S27" s="16">
        <f>SUM(NetRevenu)</f>
        <v>29388622.500100061</v>
      </c>
    </row>
    <row r="28" spans="1:19" ht="14.25" customHeight="1" x14ac:dyDescent="0.3">
      <c r="A28" s="2" t="s">
        <v>59</v>
      </c>
      <c r="B28" s="2">
        <v>100026</v>
      </c>
      <c r="C28" s="2" t="s">
        <v>41</v>
      </c>
      <c r="D28" s="52" t="s">
        <v>41</v>
      </c>
      <c r="E28" s="2" t="s">
        <v>14</v>
      </c>
      <c r="F28" s="2">
        <v>1055.1400000000001</v>
      </c>
      <c r="G28" s="2">
        <v>0.36</v>
      </c>
      <c r="H28" s="2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52" t="s">
        <v>48</v>
      </c>
    </row>
    <row r="29" spans="1:19" ht="14.25" customHeight="1" x14ac:dyDescent="0.3">
      <c r="A29" s="2" t="s">
        <v>60</v>
      </c>
      <c r="B29" s="2">
        <v>100027</v>
      </c>
      <c r="C29" s="2" t="s">
        <v>41</v>
      </c>
      <c r="D29" s="52" t="s">
        <v>41</v>
      </c>
      <c r="E29" s="2" t="s">
        <v>14</v>
      </c>
      <c r="F29" s="2">
        <v>3578.05</v>
      </c>
      <c r="G29" s="2">
        <v>0.04</v>
      </c>
      <c r="H29" s="2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52" t="s">
        <v>34</v>
      </c>
    </row>
    <row r="30" spans="1:19" ht="14.25" customHeight="1" x14ac:dyDescent="0.3">
      <c r="A30" s="2" t="s">
        <v>61</v>
      </c>
      <c r="B30" s="2">
        <v>100028</v>
      </c>
      <c r="C30" s="2" t="s">
        <v>19</v>
      </c>
      <c r="D30" s="52" t="s">
        <v>19</v>
      </c>
      <c r="E30" s="2" t="s">
        <v>26</v>
      </c>
      <c r="F30" s="2">
        <v>468.13</v>
      </c>
      <c r="G30" s="2">
        <v>0.17</v>
      </c>
      <c r="H30" s="2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52" t="s">
        <v>23</v>
      </c>
    </row>
    <row r="31" spans="1:19" ht="14.25" customHeight="1" x14ac:dyDescent="0.3">
      <c r="A31" s="2" t="s">
        <v>62</v>
      </c>
      <c r="B31" s="2">
        <v>100029</v>
      </c>
      <c r="C31" s="2" t="s">
        <v>19</v>
      </c>
      <c r="D31" s="52" t="s">
        <v>19</v>
      </c>
      <c r="E31" s="2" t="s">
        <v>14</v>
      </c>
      <c r="F31" s="2">
        <v>1658.02</v>
      </c>
      <c r="G31" s="2">
        <v>0.02</v>
      </c>
      <c r="H31" s="2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52" t="s">
        <v>39</v>
      </c>
    </row>
    <row r="32" spans="1:19" ht="14.25" customHeight="1" x14ac:dyDescent="0.3">
      <c r="A32" s="2" t="s">
        <v>63</v>
      </c>
      <c r="B32" s="2">
        <v>100030</v>
      </c>
      <c r="C32" s="2" t="s">
        <v>25</v>
      </c>
      <c r="D32" s="52" t="s">
        <v>25</v>
      </c>
      <c r="E32" s="2" t="s">
        <v>33</v>
      </c>
      <c r="F32" s="2">
        <v>667.46</v>
      </c>
      <c r="G32" s="2">
        <v>0.17</v>
      </c>
      <c r="H32" s="2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52" t="s">
        <v>17</v>
      </c>
    </row>
    <row r="33" spans="1:17" ht="14.25" customHeight="1" x14ac:dyDescent="0.3">
      <c r="A33" s="2" t="s">
        <v>64</v>
      </c>
      <c r="B33" s="2">
        <v>100031</v>
      </c>
      <c r="C33" s="2" t="s">
        <v>25</v>
      </c>
      <c r="D33" s="52" t="s">
        <v>25</v>
      </c>
      <c r="E33" s="2" t="s">
        <v>33</v>
      </c>
      <c r="F33" s="2">
        <v>4754.72</v>
      </c>
      <c r="G33" s="2">
        <v>0.32</v>
      </c>
      <c r="H33" s="2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52" t="s">
        <v>48</v>
      </c>
    </row>
    <row r="34" spans="1:17" ht="14.25" customHeight="1" x14ac:dyDescent="0.3">
      <c r="A34" s="2" t="s">
        <v>65</v>
      </c>
      <c r="B34" s="2">
        <v>100032</v>
      </c>
      <c r="C34" s="2" t="s">
        <v>19</v>
      </c>
      <c r="D34" s="52" t="s">
        <v>19</v>
      </c>
      <c r="E34" s="2" t="s">
        <v>14</v>
      </c>
      <c r="F34" s="2">
        <v>1759.9</v>
      </c>
      <c r="G34" s="2">
        <v>0.26</v>
      </c>
      <c r="H34" s="2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52" t="s">
        <v>39</v>
      </c>
    </row>
    <row r="35" spans="1:17" ht="14.25" customHeight="1" x14ac:dyDescent="0.3">
      <c r="A35" s="2" t="s">
        <v>66</v>
      </c>
      <c r="B35" s="2">
        <v>100033</v>
      </c>
      <c r="C35" s="2" t="s">
        <v>41</v>
      </c>
      <c r="D35" s="52" t="s">
        <v>41</v>
      </c>
      <c r="E35" s="2" t="s">
        <v>14</v>
      </c>
      <c r="F35" s="2">
        <v>3594.76</v>
      </c>
      <c r="G35" s="2">
        <v>0.35</v>
      </c>
      <c r="H35" s="2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52" t="s">
        <v>39</v>
      </c>
    </row>
    <row r="36" spans="1:17" ht="14.25" customHeight="1" x14ac:dyDescent="0.3">
      <c r="A36" s="2" t="s">
        <v>67</v>
      </c>
      <c r="B36" s="2">
        <v>100034</v>
      </c>
      <c r="C36" s="2" t="s">
        <v>41</v>
      </c>
      <c r="D36" s="52" t="s">
        <v>41</v>
      </c>
      <c r="E36" s="2" t="s">
        <v>36</v>
      </c>
      <c r="F36" s="2">
        <v>2899.46</v>
      </c>
      <c r="G36" s="2">
        <v>0.28000000000000003</v>
      </c>
      <c r="H36" s="2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52" t="s">
        <v>28</v>
      </c>
    </row>
    <row r="37" spans="1:17" ht="14.25" customHeight="1" x14ac:dyDescent="0.3">
      <c r="A37" s="2" t="s">
        <v>68</v>
      </c>
      <c r="B37" s="2">
        <v>100035</v>
      </c>
      <c r="C37" s="2" t="s">
        <v>25</v>
      </c>
      <c r="D37" s="52" t="s">
        <v>25</v>
      </c>
      <c r="E37" s="2" t="s">
        <v>20</v>
      </c>
      <c r="F37" s="2">
        <v>626.80999999999995</v>
      </c>
      <c r="G37" s="2">
        <v>0.28000000000000003</v>
      </c>
      <c r="H37" s="2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52" t="s">
        <v>34</v>
      </c>
    </row>
    <row r="38" spans="1:17" ht="14.25" customHeight="1" x14ac:dyDescent="0.3">
      <c r="A38" s="2" t="s">
        <v>69</v>
      </c>
      <c r="B38" s="2">
        <v>100036</v>
      </c>
      <c r="C38" s="2" t="s">
        <v>19</v>
      </c>
      <c r="D38" s="52" t="s">
        <v>19</v>
      </c>
      <c r="E38" s="2" t="s">
        <v>26</v>
      </c>
      <c r="F38" s="2">
        <v>2850.59</v>
      </c>
      <c r="G38" s="2">
        <v>0.26</v>
      </c>
      <c r="H38" s="2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52" t="s">
        <v>48</v>
      </c>
    </row>
    <row r="39" spans="1:17" ht="14.25" customHeight="1" x14ac:dyDescent="0.3">
      <c r="A39" s="2" t="s">
        <v>70</v>
      </c>
      <c r="B39" s="2">
        <v>100037</v>
      </c>
      <c r="C39" s="2" t="s">
        <v>25</v>
      </c>
      <c r="D39" s="52" t="s">
        <v>25</v>
      </c>
      <c r="E39" s="2" t="s">
        <v>33</v>
      </c>
      <c r="F39" s="2">
        <v>3339.02</v>
      </c>
      <c r="G39" s="2">
        <v>0.18</v>
      </c>
      <c r="H39" s="2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52" t="s">
        <v>23</v>
      </c>
    </row>
    <row r="40" spans="1:17" ht="14.25" customHeight="1" x14ac:dyDescent="0.3">
      <c r="A40" s="2" t="s">
        <v>71</v>
      </c>
      <c r="B40" s="2">
        <v>100038</v>
      </c>
      <c r="C40" s="2" t="s">
        <v>25</v>
      </c>
      <c r="D40" s="52" t="s">
        <v>25</v>
      </c>
      <c r="E40" s="2" t="s">
        <v>26</v>
      </c>
      <c r="F40" s="2">
        <v>4419.43</v>
      </c>
      <c r="G40" s="2">
        <v>0.22</v>
      </c>
      <c r="H40" s="2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52" t="s">
        <v>17</v>
      </c>
    </row>
    <row r="41" spans="1:17" ht="14.25" customHeight="1" x14ac:dyDescent="0.3">
      <c r="A41" s="2" t="s">
        <v>72</v>
      </c>
      <c r="B41" s="2">
        <v>100039</v>
      </c>
      <c r="C41" s="2" t="s">
        <v>25</v>
      </c>
      <c r="D41" s="52" t="s">
        <v>25</v>
      </c>
      <c r="E41" s="2" t="s">
        <v>36</v>
      </c>
      <c r="F41" s="2">
        <v>443.42</v>
      </c>
      <c r="G41" s="2">
        <v>0.06</v>
      </c>
      <c r="H41" s="2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52" t="s">
        <v>28</v>
      </c>
    </row>
    <row r="42" spans="1:17" ht="14.25" customHeight="1" x14ac:dyDescent="0.3">
      <c r="A42" s="2" t="s">
        <v>73</v>
      </c>
      <c r="B42" s="2">
        <v>100040</v>
      </c>
      <c r="C42" s="2" t="s">
        <v>25</v>
      </c>
      <c r="D42" s="52" t="s">
        <v>25</v>
      </c>
      <c r="E42" s="2" t="s">
        <v>33</v>
      </c>
      <c r="F42" s="2">
        <v>1548.61</v>
      </c>
      <c r="G42" s="2">
        <v>0.42</v>
      </c>
      <c r="H42" s="2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52" t="s">
        <v>17</v>
      </c>
    </row>
    <row r="43" spans="1:17" ht="14.25" customHeight="1" x14ac:dyDescent="0.3">
      <c r="A43" s="2" t="s">
        <v>74</v>
      </c>
      <c r="B43" s="2">
        <v>100041</v>
      </c>
      <c r="C43" s="2" t="s">
        <v>25</v>
      </c>
      <c r="D43" s="52" t="s">
        <v>25</v>
      </c>
      <c r="E43" s="2" t="s">
        <v>36</v>
      </c>
      <c r="F43" s="2">
        <v>3492.47</v>
      </c>
      <c r="G43" s="2">
        <v>0.44</v>
      </c>
      <c r="H43" s="2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52" t="s">
        <v>34</v>
      </c>
    </row>
    <row r="44" spans="1:17" ht="14.25" customHeight="1" x14ac:dyDescent="0.3">
      <c r="A44" s="2" t="s">
        <v>75</v>
      </c>
      <c r="B44" s="2">
        <v>100042</v>
      </c>
      <c r="C44" s="2" t="s">
        <v>41</v>
      </c>
      <c r="D44" s="52" t="s">
        <v>41</v>
      </c>
      <c r="E44" s="2" t="s">
        <v>36</v>
      </c>
      <c r="F44" s="2">
        <v>268.23</v>
      </c>
      <c r="G44" s="2">
        <v>0.38</v>
      </c>
      <c r="H44" s="2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52" t="s">
        <v>23</v>
      </c>
    </row>
    <row r="45" spans="1:17" ht="14.25" customHeight="1" x14ac:dyDescent="0.3">
      <c r="A45" s="2" t="s">
        <v>76</v>
      </c>
      <c r="B45" s="2">
        <v>100043</v>
      </c>
      <c r="C45" s="2" t="s">
        <v>19</v>
      </c>
      <c r="D45" s="52" t="s">
        <v>19</v>
      </c>
      <c r="E45" s="2" t="s">
        <v>14</v>
      </c>
      <c r="F45" s="2">
        <v>1097.4100000000001</v>
      </c>
      <c r="G45" s="2">
        <v>0.28999999999999998</v>
      </c>
      <c r="H45" s="2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52" t="s">
        <v>34</v>
      </c>
    </row>
    <row r="46" spans="1:17" ht="14.25" customHeight="1" x14ac:dyDescent="0.3">
      <c r="A46" s="2" t="s">
        <v>77</v>
      </c>
      <c r="B46" s="2">
        <v>100044</v>
      </c>
      <c r="C46" s="2" t="s">
        <v>19</v>
      </c>
      <c r="D46" s="52" t="s">
        <v>19</v>
      </c>
      <c r="E46" s="2" t="s">
        <v>26</v>
      </c>
      <c r="F46" s="2">
        <v>1171.48</v>
      </c>
      <c r="G46" s="2">
        <v>0.28000000000000003</v>
      </c>
      <c r="H46" s="2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52" t="s">
        <v>48</v>
      </c>
    </row>
    <row r="47" spans="1:17" ht="14.25" customHeight="1" x14ac:dyDescent="0.3">
      <c r="A47" s="2" t="s">
        <v>78</v>
      </c>
      <c r="B47" s="2">
        <v>100045</v>
      </c>
      <c r="C47" s="2" t="s">
        <v>19</v>
      </c>
      <c r="D47" s="52" t="s">
        <v>19</v>
      </c>
      <c r="E47" s="2" t="s">
        <v>26</v>
      </c>
      <c r="F47" s="2">
        <v>3379.7</v>
      </c>
      <c r="G47" s="2">
        <v>0.24</v>
      </c>
      <c r="H47" s="2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52" t="s">
        <v>48</v>
      </c>
    </row>
    <row r="48" spans="1:17" ht="14.25" customHeight="1" x14ac:dyDescent="0.3">
      <c r="A48" s="2" t="s">
        <v>79</v>
      </c>
      <c r="B48" s="2">
        <v>100046</v>
      </c>
      <c r="C48" s="2" t="s">
        <v>19</v>
      </c>
      <c r="D48" s="52" t="s">
        <v>19</v>
      </c>
      <c r="E48" s="2" t="s">
        <v>14</v>
      </c>
      <c r="F48" s="2">
        <v>1501.21</v>
      </c>
      <c r="G48" s="2">
        <v>0.12</v>
      </c>
      <c r="H48" s="2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52" t="s">
        <v>17</v>
      </c>
    </row>
    <row r="49" spans="1:17" ht="14.25" customHeight="1" x14ac:dyDescent="0.3">
      <c r="A49" s="2" t="s">
        <v>80</v>
      </c>
      <c r="B49" s="2">
        <v>100047</v>
      </c>
      <c r="C49" s="2" t="s">
        <v>25</v>
      </c>
      <c r="D49" s="52" t="s">
        <v>25</v>
      </c>
      <c r="E49" s="2" t="s">
        <v>26</v>
      </c>
      <c r="F49" s="2">
        <v>3038.02</v>
      </c>
      <c r="G49" s="2">
        <v>0.19</v>
      </c>
      <c r="H49" s="2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52" t="s">
        <v>48</v>
      </c>
    </row>
    <row r="50" spans="1:17" ht="14.25" customHeight="1" x14ac:dyDescent="0.3">
      <c r="A50" s="2" t="s">
        <v>81</v>
      </c>
      <c r="B50" s="2">
        <v>100048</v>
      </c>
      <c r="C50" s="2" t="s">
        <v>41</v>
      </c>
      <c r="D50" s="52" t="s">
        <v>41</v>
      </c>
      <c r="E50" s="2" t="s">
        <v>14</v>
      </c>
      <c r="F50" s="2">
        <v>4830.21</v>
      </c>
      <c r="G50" s="2">
        <v>0.49</v>
      </c>
      <c r="H50" s="2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52" t="s">
        <v>48</v>
      </c>
    </row>
    <row r="51" spans="1:17" ht="14.25" customHeight="1" x14ac:dyDescent="0.3">
      <c r="A51" s="2" t="s">
        <v>82</v>
      </c>
      <c r="B51" s="2">
        <v>100049</v>
      </c>
      <c r="C51" s="2" t="s">
        <v>41</v>
      </c>
      <c r="D51" s="52" t="s">
        <v>41</v>
      </c>
      <c r="E51" s="2" t="s">
        <v>33</v>
      </c>
      <c r="F51" s="2">
        <v>3986.89</v>
      </c>
      <c r="G51" s="2">
        <v>7.0000000000000007E-2</v>
      </c>
      <c r="H51" s="2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52" t="s">
        <v>23</v>
      </c>
    </row>
    <row r="52" spans="1:17" ht="14.25" customHeight="1" x14ac:dyDescent="0.3">
      <c r="A52" s="2" t="s">
        <v>83</v>
      </c>
      <c r="B52" s="2">
        <v>100050</v>
      </c>
      <c r="C52" s="2" t="s">
        <v>25</v>
      </c>
      <c r="D52" s="52" t="s">
        <v>25</v>
      </c>
      <c r="E52" s="2" t="s">
        <v>36</v>
      </c>
      <c r="F52" s="2">
        <v>1731.22</v>
      </c>
      <c r="G52" s="2">
        <v>0.27</v>
      </c>
      <c r="H52" s="2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52" t="s">
        <v>28</v>
      </c>
    </row>
    <row r="53" spans="1:17" ht="14.25" customHeight="1" x14ac:dyDescent="0.3">
      <c r="A53" s="2" t="s">
        <v>84</v>
      </c>
      <c r="B53" s="2">
        <v>100051</v>
      </c>
      <c r="C53" s="2" t="s">
        <v>41</v>
      </c>
      <c r="D53" s="52" t="s">
        <v>41</v>
      </c>
      <c r="E53" s="2" t="s">
        <v>36</v>
      </c>
      <c r="F53" s="2">
        <v>2414.7600000000002</v>
      </c>
      <c r="G53" s="2">
        <v>0.43</v>
      </c>
      <c r="H53" s="2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52" t="s">
        <v>23</v>
      </c>
    </row>
    <row r="54" spans="1:17" ht="14.25" customHeight="1" x14ac:dyDescent="0.3">
      <c r="A54" s="2" t="s">
        <v>85</v>
      </c>
      <c r="B54" s="2">
        <v>100052</v>
      </c>
      <c r="C54" s="2" t="s">
        <v>25</v>
      </c>
      <c r="D54" s="52" t="s">
        <v>25</v>
      </c>
      <c r="E54" s="2" t="s">
        <v>26</v>
      </c>
      <c r="F54" s="2">
        <v>1083.3</v>
      </c>
      <c r="G54" s="2">
        <v>0.23</v>
      </c>
      <c r="H54" s="2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52" t="s">
        <v>34</v>
      </c>
    </row>
    <row r="55" spans="1:17" ht="14.25" customHeight="1" x14ac:dyDescent="0.3">
      <c r="A55" s="2" t="s">
        <v>86</v>
      </c>
      <c r="B55" s="2">
        <v>100053</v>
      </c>
      <c r="C55" s="2" t="s">
        <v>19</v>
      </c>
      <c r="D55" s="52" t="s">
        <v>19</v>
      </c>
      <c r="E55" s="2" t="s">
        <v>20</v>
      </c>
      <c r="F55" s="2">
        <v>177.03</v>
      </c>
      <c r="G55" s="2">
        <v>0.3</v>
      </c>
      <c r="H55" s="2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52" t="s">
        <v>23</v>
      </c>
    </row>
    <row r="56" spans="1:17" ht="14.25" customHeight="1" x14ac:dyDescent="0.3">
      <c r="A56" s="2" t="s">
        <v>87</v>
      </c>
      <c r="B56" s="2">
        <v>100054</v>
      </c>
      <c r="C56" s="2" t="s">
        <v>25</v>
      </c>
      <c r="D56" s="52" t="s">
        <v>25</v>
      </c>
      <c r="E56" s="2" t="s">
        <v>36</v>
      </c>
      <c r="F56" s="2">
        <v>1519.61</v>
      </c>
      <c r="G56" s="2">
        <v>0.41</v>
      </c>
      <c r="H56" s="2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52" t="s">
        <v>39</v>
      </c>
    </row>
    <row r="57" spans="1:17" ht="14.25" customHeight="1" x14ac:dyDescent="0.3">
      <c r="A57" s="2" t="s">
        <v>88</v>
      </c>
      <c r="B57" s="2">
        <v>100055</v>
      </c>
      <c r="C57" s="2" t="s">
        <v>19</v>
      </c>
      <c r="D57" s="52" t="s">
        <v>19</v>
      </c>
      <c r="E57" s="2" t="s">
        <v>14</v>
      </c>
      <c r="F57" s="2">
        <v>1910.1</v>
      </c>
      <c r="G57" s="2">
        <v>0.27</v>
      </c>
      <c r="H57" s="2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52" t="s">
        <v>17</v>
      </c>
    </row>
    <row r="58" spans="1:17" ht="14.25" customHeight="1" x14ac:dyDescent="0.3">
      <c r="A58" s="2" t="s">
        <v>89</v>
      </c>
      <c r="B58" s="2">
        <v>100056</v>
      </c>
      <c r="C58" s="2" t="s">
        <v>19</v>
      </c>
      <c r="D58" s="52" t="s">
        <v>19</v>
      </c>
      <c r="E58" s="2" t="s">
        <v>20</v>
      </c>
      <c r="F58" s="2">
        <v>2865.4</v>
      </c>
      <c r="G58" s="2">
        <v>0.37</v>
      </c>
      <c r="H58" s="2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52" t="s">
        <v>17</v>
      </c>
    </row>
    <row r="59" spans="1:17" ht="14.25" customHeight="1" x14ac:dyDescent="0.3">
      <c r="A59" s="2" t="s">
        <v>90</v>
      </c>
      <c r="B59" s="2">
        <v>100057</v>
      </c>
      <c r="C59" s="2" t="s">
        <v>25</v>
      </c>
      <c r="D59" s="52" t="s">
        <v>25</v>
      </c>
      <c r="E59" s="2" t="s">
        <v>20</v>
      </c>
      <c r="F59" s="2">
        <v>4725.93</v>
      </c>
      <c r="G59" s="2">
        <v>0.17</v>
      </c>
      <c r="H59" s="2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52" t="s">
        <v>48</v>
      </c>
    </row>
    <row r="60" spans="1:17" ht="14.25" customHeight="1" x14ac:dyDescent="0.3">
      <c r="A60" s="2" t="s">
        <v>91</v>
      </c>
      <c r="B60" s="2">
        <v>100058</v>
      </c>
      <c r="C60" s="2" t="s">
        <v>25</v>
      </c>
      <c r="D60" s="52" t="s">
        <v>25</v>
      </c>
      <c r="E60" s="2" t="s">
        <v>36</v>
      </c>
      <c r="F60" s="2">
        <v>4744.4799999999996</v>
      </c>
      <c r="G60" s="2">
        <v>0.37</v>
      </c>
      <c r="H60" s="2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52" t="s">
        <v>28</v>
      </c>
    </row>
    <row r="61" spans="1:17" ht="14.25" customHeight="1" x14ac:dyDescent="0.3">
      <c r="A61" s="2" t="s">
        <v>92</v>
      </c>
      <c r="B61" s="2">
        <v>100059</v>
      </c>
      <c r="C61" s="2" t="s">
        <v>25</v>
      </c>
      <c r="D61" s="52" t="s">
        <v>25</v>
      </c>
      <c r="E61" s="2" t="s">
        <v>36</v>
      </c>
      <c r="F61" s="2">
        <v>443.48</v>
      </c>
      <c r="G61" s="2">
        <v>0.02</v>
      </c>
      <c r="H61" s="2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52" t="s">
        <v>39</v>
      </c>
    </row>
    <row r="62" spans="1:17" ht="14.25" customHeight="1" x14ac:dyDescent="0.3">
      <c r="A62" s="2" t="s">
        <v>93</v>
      </c>
      <c r="B62" s="2">
        <v>100060</v>
      </c>
      <c r="C62" s="2" t="s">
        <v>25</v>
      </c>
      <c r="D62" s="52" t="s">
        <v>25</v>
      </c>
      <c r="E62" s="2" t="s">
        <v>36</v>
      </c>
      <c r="F62" s="2">
        <v>3111.76</v>
      </c>
      <c r="G62" s="2">
        <v>0.08</v>
      </c>
      <c r="H62" s="2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52" t="s">
        <v>28</v>
      </c>
    </row>
    <row r="63" spans="1:17" ht="14.25" customHeight="1" x14ac:dyDescent="0.3">
      <c r="A63" s="2" t="s">
        <v>94</v>
      </c>
      <c r="B63" s="2">
        <v>100061</v>
      </c>
      <c r="C63" s="2" t="s">
        <v>25</v>
      </c>
      <c r="D63" s="52" t="s">
        <v>25</v>
      </c>
      <c r="E63" s="2" t="s">
        <v>14</v>
      </c>
      <c r="F63" s="2">
        <v>307.52999999999997</v>
      </c>
      <c r="G63" s="2">
        <v>0.32</v>
      </c>
      <c r="H63" s="2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52" t="s">
        <v>17</v>
      </c>
    </row>
    <row r="64" spans="1:17" ht="14.25" customHeight="1" x14ac:dyDescent="0.3">
      <c r="A64" s="2" t="s">
        <v>95</v>
      </c>
      <c r="B64" s="2">
        <v>100062</v>
      </c>
      <c r="C64" s="2" t="s">
        <v>25</v>
      </c>
      <c r="D64" s="52" t="s">
        <v>25</v>
      </c>
      <c r="E64" s="2" t="s">
        <v>20</v>
      </c>
      <c r="F64" s="2">
        <v>3275.6</v>
      </c>
      <c r="G64" s="2">
        <v>0.22</v>
      </c>
      <c r="H64" s="2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52" t="s">
        <v>48</v>
      </c>
    </row>
    <row r="65" spans="1:17" ht="14.25" customHeight="1" x14ac:dyDescent="0.3">
      <c r="A65" s="2" t="s">
        <v>96</v>
      </c>
      <c r="B65" s="2">
        <v>100063</v>
      </c>
      <c r="C65" s="2" t="s">
        <v>25</v>
      </c>
      <c r="D65" s="52" t="s">
        <v>25</v>
      </c>
      <c r="E65" s="2" t="s">
        <v>26</v>
      </c>
      <c r="F65" s="2">
        <v>676.75</v>
      </c>
      <c r="G65" s="2">
        <v>0.41</v>
      </c>
      <c r="H65" s="2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52" t="s">
        <v>34</v>
      </c>
    </row>
    <row r="66" spans="1:17" ht="14.25" customHeight="1" x14ac:dyDescent="0.3">
      <c r="A66" s="2" t="s">
        <v>97</v>
      </c>
      <c r="B66" s="2">
        <v>100064</v>
      </c>
      <c r="C66" s="2" t="s">
        <v>25</v>
      </c>
      <c r="D66" s="52" t="s">
        <v>25</v>
      </c>
      <c r="E66" s="2" t="s">
        <v>14</v>
      </c>
      <c r="F66" s="2">
        <v>4737.37</v>
      </c>
      <c r="G66" s="2">
        <v>0.17</v>
      </c>
      <c r="H66" s="2">
        <f t="shared" si="0"/>
        <v>805.35290000000009</v>
      </c>
      <c r="I66" s="2">
        <f t="shared" si="1"/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52" t="s">
        <v>28</v>
      </c>
    </row>
    <row r="67" spans="1:17" ht="14.25" customHeight="1" x14ac:dyDescent="0.3">
      <c r="A67" s="2" t="s">
        <v>98</v>
      </c>
      <c r="B67" s="2">
        <v>100065</v>
      </c>
      <c r="C67" s="2" t="s">
        <v>41</v>
      </c>
      <c r="D67" s="52" t="s">
        <v>41</v>
      </c>
      <c r="E67" s="2" t="s">
        <v>33</v>
      </c>
      <c r="F67" s="2">
        <v>4335.26</v>
      </c>
      <c r="G67" s="2">
        <v>0.38</v>
      </c>
      <c r="H67" s="2">
        <f t="shared" ref="H67:H130" si="2">F67*G67</f>
        <v>1647.3988000000002</v>
      </c>
      <c r="I67" s="2">
        <f t="shared" ref="I67:I130" si="3">F67-H67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52" t="s">
        <v>39</v>
      </c>
    </row>
    <row r="68" spans="1:17" ht="14.25" customHeight="1" x14ac:dyDescent="0.3">
      <c r="A68" s="2" t="s">
        <v>99</v>
      </c>
      <c r="B68" s="2">
        <v>100066</v>
      </c>
      <c r="C68" s="2" t="s">
        <v>19</v>
      </c>
      <c r="D68" s="52" t="s">
        <v>19</v>
      </c>
      <c r="E68" s="2" t="s">
        <v>36</v>
      </c>
      <c r="F68" s="2">
        <v>209.41</v>
      </c>
      <c r="G68" s="2">
        <v>7.0000000000000007E-2</v>
      </c>
      <c r="H68" s="2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52" t="s">
        <v>17</v>
      </c>
    </row>
    <row r="69" spans="1:17" ht="14.25" customHeight="1" x14ac:dyDescent="0.3">
      <c r="A69" s="2" t="s">
        <v>100</v>
      </c>
      <c r="B69" s="2">
        <v>100067</v>
      </c>
      <c r="C69" s="2" t="s">
        <v>25</v>
      </c>
      <c r="D69" s="52" t="s">
        <v>25</v>
      </c>
      <c r="E69" s="2" t="s">
        <v>20</v>
      </c>
      <c r="F69" s="2">
        <v>3932.45</v>
      </c>
      <c r="G69" s="2">
        <v>0.47</v>
      </c>
      <c r="H69" s="2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52" t="s">
        <v>28</v>
      </c>
    </row>
    <row r="70" spans="1:17" ht="14.25" customHeight="1" x14ac:dyDescent="0.3">
      <c r="A70" s="2" t="s">
        <v>101</v>
      </c>
      <c r="B70" s="2">
        <v>100068</v>
      </c>
      <c r="C70" s="2" t="s">
        <v>19</v>
      </c>
      <c r="D70" s="52" t="s">
        <v>19</v>
      </c>
      <c r="E70" s="2" t="s">
        <v>14</v>
      </c>
      <c r="F70" s="2">
        <v>3215.9</v>
      </c>
      <c r="G70" s="2">
        <v>0.21</v>
      </c>
      <c r="H70" s="2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52" t="s">
        <v>39</v>
      </c>
    </row>
    <row r="71" spans="1:17" ht="14.25" customHeight="1" x14ac:dyDescent="0.3">
      <c r="A71" s="2" t="s">
        <v>102</v>
      </c>
      <c r="B71" s="2">
        <v>100069</v>
      </c>
      <c r="C71" s="2" t="s">
        <v>41</v>
      </c>
      <c r="D71" s="52" t="s">
        <v>41</v>
      </c>
      <c r="E71" s="2" t="s">
        <v>33</v>
      </c>
      <c r="F71" s="2">
        <v>2527.31</v>
      </c>
      <c r="G71" s="2">
        <v>0.12</v>
      </c>
      <c r="H71" s="2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52" t="s">
        <v>17</v>
      </c>
    </row>
    <row r="72" spans="1:17" ht="14.25" customHeight="1" x14ac:dyDescent="0.3">
      <c r="A72" s="2" t="s">
        <v>103</v>
      </c>
      <c r="B72" s="2">
        <v>100070</v>
      </c>
      <c r="C72" s="2" t="s">
        <v>41</v>
      </c>
      <c r="D72" s="52" t="s">
        <v>41</v>
      </c>
      <c r="E72" s="2" t="s">
        <v>14</v>
      </c>
      <c r="F72" s="2">
        <v>3052.91</v>
      </c>
      <c r="G72" s="2">
        <v>0.39</v>
      </c>
      <c r="H72" s="2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52" t="s">
        <v>39</v>
      </c>
    </row>
    <row r="73" spans="1:17" ht="14.25" customHeight="1" x14ac:dyDescent="0.3">
      <c r="A73" s="2" t="s">
        <v>104</v>
      </c>
      <c r="B73" s="2">
        <v>100071</v>
      </c>
      <c r="C73" s="2" t="s">
        <v>41</v>
      </c>
      <c r="D73" s="52" t="s">
        <v>41</v>
      </c>
      <c r="E73" s="2" t="s">
        <v>14</v>
      </c>
      <c r="F73" s="2">
        <v>3423.43</v>
      </c>
      <c r="G73" s="2">
        <v>0.47</v>
      </c>
      <c r="H73" s="2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52" t="s">
        <v>28</v>
      </c>
    </row>
    <row r="74" spans="1:17" ht="14.25" customHeight="1" x14ac:dyDescent="0.3">
      <c r="A74" s="2" t="s">
        <v>105</v>
      </c>
      <c r="B74" s="2">
        <v>100072</v>
      </c>
      <c r="C74" s="2" t="s">
        <v>25</v>
      </c>
      <c r="D74" s="52" t="s">
        <v>25</v>
      </c>
      <c r="E74" s="2" t="s">
        <v>26</v>
      </c>
      <c r="F74" s="2">
        <v>4433.84</v>
      </c>
      <c r="G74" s="2">
        <v>0.46</v>
      </c>
      <c r="H74" s="2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52" t="s">
        <v>48</v>
      </c>
    </row>
    <row r="75" spans="1:17" ht="14.25" customHeight="1" x14ac:dyDescent="0.3">
      <c r="A75" s="2" t="s">
        <v>106</v>
      </c>
      <c r="B75" s="2">
        <v>100073</v>
      </c>
      <c r="C75" s="2" t="s">
        <v>41</v>
      </c>
      <c r="D75" s="52" t="s">
        <v>41</v>
      </c>
      <c r="E75" s="2" t="s">
        <v>26</v>
      </c>
      <c r="F75" s="2">
        <v>3860.05</v>
      </c>
      <c r="G75" s="2">
        <v>0.12</v>
      </c>
      <c r="H75" s="2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52" t="s">
        <v>28</v>
      </c>
    </row>
    <row r="76" spans="1:17" ht="14.25" customHeight="1" x14ac:dyDescent="0.3">
      <c r="A76" s="2" t="s">
        <v>107</v>
      </c>
      <c r="B76" s="2">
        <v>100074</v>
      </c>
      <c r="C76" s="2" t="s">
        <v>25</v>
      </c>
      <c r="D76" s="52" t="s">
        <v>25</v>
      </c>
      <c r="E76" s="2" t="s">
        <v>14</v>
      </c>
      <c r="F76" s="2">
        <v>2919.35</v>
      </c>
      <c r="G76" s="2">
        <v>0.34</v>
      </c>
      <c r="H76" s="2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52" t="s">
        <v>48</v>
      </c>
    </row>
    <row r="77" spans="1:17" ht="14.25" customHeight="1" x14ac:dyDescent="0.3">
      <c r="A77" s="2" t="s">
        <v>108</v>
      </c>
      <c r="B77" s="2">
        <v>100075</v>
      </c>
      <c r="C77" s="2" t="s">
        <v>41</v>
      </c>
      <c r="D77" s="52" t="s">
        <v>41</v>
      </c>
      <c r="E77" s="2" t="s">
        <v>33</v>
      </c>
      <c r="F77" s="2">
        <v>4140.62</v>
      </c>
      <c r="G77" s="2">
        <v>0.27</v>
      </c>
      <c r="H77" s="2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52" t="s">
        <v>28</v>
      </c>
    </row>
    <row r="78" spans="1:17" ht="14.25" customHeight="1" x14ac:dyDescent="0.3">
      <c r="A78" s="2" t="s">
        <v>109</v>
      </c>
      <c r="B78" s="2">
        <v>100076</v>
      </c>
      <c r="C78" s="2" t="s">
        <v>19</v>
      </c>
      <c r="D78" s="52" t="s">
        <v>19</v>
      </c>
      <c r="E78" s="2" t="s">
        <v>20</v>
      </c>
      <c r="F78" s="2">
        <v>4935.92</v>
      </c>
      <c r="G78" s="2">
        <v>0.36</v>
      </c>
      <c r="H78" s="2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52" t="s">
        <v>39</v>
      </c>
    </row>
    <row r="79" spans="1:17" ht="14.25" customHeight="1" x14ac:dyDescent="0.3">
      <c r="A79" s="2" t="s">
        <v>110</v>
      </c>
      <c r="B79" s="2">
        <v>100077</v>
      </c>
      <c r="C79" s="2" t="s">
        <v>19</v>
      </c>
      <c r="D79" s="52" t="s">
        <v>19</v>
      </c>
      <c r="E79" s="2" t="s">
        <v>20</v>
      </c>
      <c r="F79" s="2">
        <v>1570.89</v>
      </c>
      <c r="G79" s="2">
        <v>0.24</v>
      </c>
      <c r="H79" s="2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52" t="s">
        <v>39</v>
      </c>
    </row>
    <row r="80" spans="1:17" ht="14.25" customHeight="1" x14ac:dyDescent="0.3">
      <c r="A80" s="2" t="s">
        <v>111</v>
      </c>
      <c r="B80" s="2">
        <v>100078</v>
      </c>
      <c r="C80" s="2" t="s">
        <v>25</v>
      </c>
      <c r="D80" s="52" t="s">
        <v>25</v>
      </c>
      <c r="E80" s="2" t="s">
        <v>36</v>
      </c>
      <c r="F80" s="2">
        <v>680.26</v>
      </c>
      <c r="G80" s="2">
        <v>0.23</v>
      </c>
      <c r="H80" s="2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52" t="s">
        <v>28</v>
      </c>
    </row>
    <row r="81" spans="1:17" ht="14.25" customHeight="1" x14ac:dyDescent="0.3">
      <c r="A81" s="2" t="s">
        <v>112</v>
      </c>
      <c r="B81" s="2">
        <v>100079</v>
      </c>
      <c r="C81" s="2" t="s">
        <v>19</v>
      </c>
      <c r="D81" s="52" t="s">
        <v>19</v>
      </c>
      <c r="E81" s="2" t="s">
        <v>36</v>
      </c>
      <c r="F81" s="2">
        <v>3684.1</v>
      </c>
      <c r="G81" s="2">
        <v>0.44</v>
      </c>
      <c r="H81" s="2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52" t="s">
        <v>17</v>
      </c>
    </row>
    <row r="82" spans="1:17" ht="14.25" customHeight="1" x14ac:dyDescent="0.3">
      <c r="A82" s="2" t="s">
        <v>113</v>
      </c>
      <c r="B82" s="2">
        <v>100080</v>
      </c>
      <c r="C82" s="2" t="s">
        <v>25</v>
      </c>
      <c r="D82" s="52" t="s">
        <v>25</v>
      </c>
      <c r="E82" s="2" t="s">
        <v>20</v>
      </c>
      <c r="F82" s="2">
        <v>4895.12</v>
      </c>
      <c r="G82" s="2">
        <v>0.44</v>
      </c>
      <c r="H82" s="2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52" t="s">
        <v>48</v>
      </c>
    </row>
    <row r="83" spans="1:17" ht="14.25" customHeight="1" x14ac:dyDescent="0.3">
      <c r="A83" s="2" t="s">
        <v>114</v>
      </c>
      <c r="B83" s="2">
        <v>100081</v>
      </c>
      <c r="C83" s="2" t="s">
        <v>19</v>
      </c>
      <c r="D83" s="52" t="s">
        <v>19</v>
      </c>
      <c r="E83" s="2" t="s">
        <v>14</v>
      </c>
      <c r="F83" s="2">
        <v>671.86</v>
      </c>
      <c r="G83" s="2">
        <v>0.39</v>
      </c>
      <c r="H83" s="2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52" t="s">
        <v>23</v>
      </c>
    </row>
    <row r="84" spans="1:17" ht="14.25" customHeight="1" x14ac:dyDescent="0.3">
      <c r="A84" s="2" t="s">
        <v>115</v>
      </c>
      <c r="B84" s="2">
        <v>100082</v>
      </c>
      <c r="C84" s="2" t="s">
        <v>25</v>
      </c>
      <c r="D84" s="52" t="s">
        <v>25</v>
      </c>
      <c r="E84" s="2" t="s">
        <v>14</v>
      </c>
      <c r="F84" s="2">
        <v>2215.37</v>
      </c>
      <c r="G84" s="2">
        <v>0.35</v>
      </c>
      <c r="H84" s="2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52" t="s">
        <v>34</v>
      </c>
    </row>
    <row r="85" spans="1:17" ht="14.25" customHeight="1" x14ac:dyDescent="0.3">
      <c r="A85" s="2" t="s">
        <v>116</v>
      </c>
      <c r="B85" s="2">
        <v>100083</v>
      </c>
      <c r="C85" s="2" t="s">
        <v>19</v>
      </c>
      <c r="D85" s="52" t="s">
        <v>19</v>
      </c>
      <c r="E85" s="2" t="s">
        <v>26</v>
      </c>
      <c r="F85" s="2">
        <v>405.11</v>
      </c>
      <c r="G85" s="2">
        <v>0.34</v>
      </c>
      <c r="H85" s="2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52" t="s">
        <v>23</v>
      </c>
    </row>
    <row r="86" spans="1:17" ht="14.25" customHeight="1" x14ac:dyDescent="0.3">
      <c r="A86" s="2" t="s">
        <v>117</v>
      </c>
      <c r="B86" s="2">
        <v>100084</v>
      </c>
      <c r="C86" s="2" t="s">
        <v>25</v>
      </c>
      <c r="D86" s="52" t="s">
        <v>25</v>
      </c>
      <c r="E86" s="2" t="s">
        <v>26</v>
      </c>
      <c r="F86" s="2">
        <v>3905.01</v>
      </c>
      <c r="G86" s="2">
        <v>0.03</v>
      </c>
      <c r="H86" s="2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52" t="s">
        <v>23</v>
      </c>
    </row>
    <row r="87" spans="1:17" ht="14.25" customHeight="1" x14ac:dyDescent="0.3">
      <c r="A87" s="2" t="s">
        <v>118</v>
      </c>
      <c r="B87" s="2">
        <v>100085</v>
      </c>
      <c r="C87" s="2" t="s">
        <v>25</v>
      </c>
      <c r="D87" s="52" t="s">
        <v>25</v>
      </c>
      <c r="E87" s="2" t="s">
        <v>36</v>
      </c>
      <c r="F87" s="2">
        <v>4748.67</v>
      </c>
      <c r="G87" s="2">
        <v>0.37</v>
      </c>
      <c r="H87" s="2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52" t="s">
        <v>17</v>
      </c>
    </row>
    <row r="88" spans="1:17" ht="14.25" customHeight="1" x14ac:dyDescent="0.3">
      <c r="A88" s="2" t="s">
        <v>119</v>
      </c>
      <c r="B88" s="2">
        <v>100086</v>
      </c>
      <c r="C88" s="2" t="s">
        <v>41</v>
      </c>
      <c r="D88" s="52" t="s">
        <v>41</v>
      </c>
      <c r="E88" s="2" t="s">
        <v>20</v>
      </c>
      <c r="F88" s="2">
        <v>2545.0700000000002</v>
      </c>
      <c r="G88" s="2">
        <v>0.32</v>
      </c>
      <c r="H88" s="2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52" t="s">
        <v>39</v>
      </c>
    </row>
    <row r="89" spans="1:17" ht="14.25" customHeight="1" x14ac:dyDescent="0.3">
      <c r="A89" s="2" t="s">
        <v>120</v>
      </c>
      <c r="B89" s="2">
        <v>100087</v>
      </c>
      <c r="C89" s="2" t="s">
        <v>25</v>
      </c>
      <c r="D89" s="52" t="s">
        <v>25</v>
      </c>
      <c r="E89" s="2" t="s">
        <v>14</v>
      </c>
      <c r="F89" s="2">
        <v>2106.65</v>
      </c>
      <c r="G89" s="2">
        <v>0.15</v>
      </c>
      <c r="H89" s="2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52" t="s">
        <v>39</v>
      </c>
    </row>
    <row r="90" spans="1:17" ht="14.25" customHeight="1" x14ac:dyDescent="0.3">
      <c r="A90" s="2" t="s">
        <v>121</v>
      </c>
      <c r="B90" s="2">
        <v>100088</v>
      </c>
      <c r="C90" s="2" t="s">
        <v>19</v>
      </c>
      <c r="D90" s="52" t="s">
        <v>19</v>
      </c>
      <c r="E90" s="2" t="s">
        <v>20</v>
      </c>
      <c r="F90" s="2">
        <v>4547.82</v>
      </c>
      <c r="G90" s="2">
        <v>0.41</v>
      </c>
      <c r="H90" s="2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52" t="s">
        <v>48</v>
      </c>
    </row>
    <row r="91" spans="1:17" ht="14.25" customHeight="1" x14ac:dyDescent="0.3">
      <c r="A91" s="2" t="s">
        <v>122</v>
      </c>
      <c r="B91" s="2">
        <v>100089</v>
      </c>
      <c r="C91" s="2" t="s">
        <v>41</v>
      </c>
      <c r="D91" s="52" t="s">
        <v>41</v>
      </c>
      <c r="E91" s="2" t="s">
        <v>33</v>
      </c>
      <c r="F91" s="2">
        <v>753.6</v>
      </c>
      <c r="G91" s="2">
        <v>0.42</v>
      </c>
      <c r="H91" s="2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52" t="s">
        <v>34</v>
      </c>
    </row>
    <row r="92" spans="1:17" ht="14.25" customHeight="1" x14ac:dyDescent="0.3">
      <c r="A92" s="2" t="s">
        <v>123</v>
      </c>
      <c r="B92" s="2">
        <v>100090</v>
      </c>
      <c r="C92" s="2" t="s">
        <v>19</v>
      </c>
      <c r="D92" s="52" t="s">
        <v>19</v>
      </c>
      <c r="E92" s="2" t="s">
        <v>20</v>
      </c>
      <c r="F92" s="2">
        <v>4468.76</v>
      </c>
      <c r="G92" s="2">
        <v>0.47</v>
      </c>
      <c r="H92" s="2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52" t="s">
        <v>34</v>
      </c>
    </row>
    <row r="93" spans="1:17" ht="14.25" customHeight="1" x14ac:dyDescent="0.3">
      <c r="A93" s="2" t="s">
        <v>124</v>
      </c>
      <c r="B93" s="2">
        <v>100091</v>
      </c>
      <c r="C93" s="2" t="s">
        <v>19</v>
      </c>
      <c r="D93" s="52" t="s">
        <v>19</v>
      </c>
      <c r="E93" s="2" t="s">
        <v>33</v>
      </c>
      <c r="F93" s="2">
        <v>2021.42</v>
      </c>
      <c r="G93" s="2">
        <v>0.21</v>
      </c>
      <c r="H93" s="2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52" t="s">
        <v>23</v>
      </c>
    </row>
    <row r="94" spans="1:17" ht="14.25" customHeight="1" x14ac:dyDescent="0.3">
      <c r="A94" s="2" t="s">
        <v>125</v>
      </c>
      <c r="B94" s="2">
        <v>100092</v>
      </c>
      <c r="C94" s="2" t="s">
        <v>41</v>
      </c>
      <c r="D94" s="52" t="s">
        <v>41</v>
      </c>
      <c r="E94" s="2" t="s">
        <v>26</v>
      </c>
      <c r="F94" s="2">
        <v>2841.09</v>
      </c>
      <c r="G94" s="2">
        <v>0.28000000000000003</v>
      </c>
      <c r="H94" s="2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52" t="s">
        <v>48</v>
      </c>
    </row>
    <row r="95" spans="1:17" ht="14.25" customHeight="1" x14ac:dyDescent="0.3">
      <c r="A95" s="2" t="s">
        <v>126</v>
      </c>
      <c r="B95" s="2">
        <v>100093</v>
      </c>
      <c r="C95" s="2" t="s">
        <v>41</v>
      </c>
      <c r="D95" s="52" t="s">
        <v>41</v>
      </c>
      <c r="E95" s="2" t="s">
        <v>26</v>
      </c>
      <c r="F95" s="2">
        <v>2688.63</v>
      </c>
      <c r="G95" s="2">
        <v>0.45</v>
      </c>
      <c r="H95" s="2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52" t="s">
        <v>34</v>
      </c>
    </row>
    <row r="96" spans="1:17" ht="14.25" customHeight="1" x14ac:dyDescent="0.3">
      <c r="A96" s="2" t="s">
        <v>127</v>
      </c>
      <c r="B96" s="2">
        <v>100094</v>
      </c>
      <c r="C96" s="2" t="s">
        <v>41</v>
      </c>
      <c r="D96" s="52" t="s">
        <v>41</v>
      </c>
      <c r="E96" s="2" t="s">
        <v>36</v>
      </c>
      <c r="F96" s="2">
        <v>3118.3</v>
      </c>
      <c r="G96" s="2">
        <v>0.16</v>
      </c>
      <c r="H96" s="2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52" t="s">
        <v>28</v>
      </c>
    </row>
    <row r="97" spans="1:17" ht="14.25" customHeight="1" x14ac:dyDescent="0.3">
      <c r="A97" s="2" t="s">
        <v>128</v>
      </c>
      <c r="B97" s="2">
        <v>100095</v>
      </c>
      <c r="C97" s="2" t="s">
        <v>41</v>
      </c>
      <c r="D97" s="52" t="s">
        <v>41</v>
      </c>
      <c r="E97" s="2" t="s">
        <v>20</v>
      </c>
      <c r="F97" s="2">
        <v>4716.3999999999996</v>
      </c>
      <c r="G97" s="2">
        <v>0.4</v>
      </c>
      <c r="H97" s="2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52" t="s">
        <v>39</v>
      </c>
    </row>
    <row r="98" spans="1:17" ht="14.25" customHeight="1" x14ac:dyDescent="0.3">
      <c r="A98" s="2" t="s">
        <v>129</v>
      </c>
      <c r="B98" s="2">
        <v>100096</v>
      </c>
      <c r="C98" s="2" t="s">
        <v>41</v>
      </c>
      <c r="D98" s="52" t="s">
        <v>41</v>
      </c>
      <c r="E98" s="2" t="s">
        <v>20</v>
      </c>
      <c r="F98" s="2">
        <v>4760.5200000000004</v>
      </c>
      <c r="G98" s="2">
        <v>0.5</v>
      </c>
      <c r="H98" s="2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52" t="s">
        <v>23</v>
      </c>
    </row>
    <row r="99" spans="1:17" ht="14.25" customHeight="1" x14ac:dyDescent="0.3">
      <c r="A99" s="2" t="s">
        <v>130</v>
      </c>
      <c r="B99" s="2">
        <v>100097</v>
      </c>
      <c r="C99" s="2" t="s">
        <v>19</v>
      </c>
      <c r="D99" s="52" t="s">
        <v>19</v>
      </c>
      <c r="E99" s="2" t="s">
        <v>33</v>
      </c>
      <c r="F99" s="2">
        <v>4172.63</v>
      </c>
      <c r="G99" s="2">
        <v>0.33</v>
      </c>
      <c r="H99" s="2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52" t="s">
        <v>34</v>
      </c>
    </row>
    <row r="100" spans="1:17" ht="14.25" customHeight="1" x14ac:dyDescent="0.3">
      <c r="A100" s="2" t="s">
        <v>131</v>
      </c>
      <c r="B100" s="2">
        <v>100098</v>
      </c>
      <c r="C100" s="2" t="s">
        <v>41</v>
      </c>
      <c r="D100" s="52" t="s">
        <v>41</v>
      </c>
      <c r="E100" s="2" t="s">
        <v>26</v>
      </c>
      <c r="F100" s="2">
        <v>1038.57</v>
      </c>
      <c r="G100" s="2">
        <v>0.49</v>
      </c>
      <c r="H100" s="2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52" t="s">
        <v>28</v>
      </c>
    </row>
    <row r="101" spans="1:17" ht="14.25" customHeight="1" x14ac:dyDescent="0.3">
      <c r="A101" s="2" t="s">
        <v>132</v>
      </c>
      <c r="B101" s="2">
        <v>100099</v>
      </c>
      <c r="C101" s="2" t="s">
        <v>25</v>
      </c>
      <c r="D101" s="52" t="s">
        <v>25</v>
      </c>
      <c r="E101" s="2" t="s">
        <v>33</v>
      </c>
      <c r="F101" s="2">
        <v>1734.23</v>
      </c>
      <c r="G101" s="2">
        <v>0.26</v>
      </c>
      <c r="H101" s="2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52" t="s">
        <v>23</v>
      </c>
    </row>
    <row r="102" spans="1:17" ht="14.25" customHeight="1" x14ac:dyDescent="0.3">
      <c r="A102" s="2" t="s">
        <v>133</v>
      </c>
      <c r="B102" s="2">
        <v>100100</v>
      </c>
      <c r="C102" s="2" t="s">
        <v>25</v>
      </c>
      <c r="D102" s="52" t="s">
        <v>25</v>
      </c>
      <c r="E102" s="2" t="s">
        <v>26</v>
      </c>
      <c r="F102" s="2">
        <v>2490.34</v>
      </c>
      <c r="G102" s="2">
        <v>0.08</v>
      </c>
      <c r="H102" s="2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52" t="s">
        <v>23</v>
      </c>
    </row>
    <row r="103" spans="1:17" ht="14.25" customHeight="1" x14ac:dyDescent="0.3">
      <c r="A103" s="2" t="s">
        <v>134</v>
      </c>
      <c r="B103" s="2">
        <v>100101</v>
      </c>
      <c r="C103" s="2" t="s">
        <v>41</v>
      </c>
      <c r="D103" s="52" t="s">
        <v>41</v>
      </c>
      <c r="E103" s="2" t="s">
        <v>33</v>
      </c>
      <c r="F103" s="2">
        <v>4536.76</v>
      </c>
      <c r="G103" s="2">
        <v>0.09</v>
      </c>
      <c r="H103" s="2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52" t="s">
        <v>28</v>
      </c>
    </row>
    <row r="104" spans="1:17" ht="14.25" customHeight="1" x14ac:dyDescent="0.3">
      <c r="A104" s="2" t="s">
        <v>135</v>
      </c>
      <c r="B104" s="2">
        <v>100102</v>
      </c>
      <c r="C104" s="2" t="s">
        <v>41</v>
      </c>
      <c r="D104" s="52" t="s">
        <v>41</v>
      </c>
      <c r="E104" s="2" t="s">
        <v>26</v>
      </c>
      <c r="F104" s="2">
        <v>2652.24</v>
      </c>
      <c r="G104" s="2">
        <v>0.37</v>
      </c>
      <c r="H104" s="2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52" t="s">
        <v>39</v>
      </c>
    </row>
    <row r="105" spans="1:17" ht="14.25" customHeight="1" x14ac:dyDescent="0.3">
      <c r="A105" s="2" t="s">
        <v>136</v>
      </c>
      <c r="B105" s="2">
        <v>100103</v>
      </c>
      <c r="C105" s="2" t="s">
        <v>19</v>
      </c>
      <c r="D105" s="52" t="s">
        <v>19</v>
      </c>
      <c r="E105" s="2" t="s">
        <v>33</v>
      </c>
      <c r="F105" s="2">
        <v>4889.43</v>
      </c>
      <c r="G105" s="2">
        <v>0</v>
      </c>
      <c r="H105" s="2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52" t="s">
        <v>48</v>
      </c>
    </row>
    <row r="106" spans="1:17" ht="14.25" customHeight="1" x14ac:dyDescent="0.3">
      <c r="A106" s="2" t="s">
        <v>137</v>
      </c>
      <c r="B106" s="2">
        <v>100104</v>
      </c>
      <c r="C106" s="2" t="s">
        <v>41</v>
      </c>
      <c r="D106" s="52" t="s">
        <v>41</v>
      </c>
      <c r="E106" s="2" t="s">
        <v>26</v>
      </c>
      <c r="F106" s="2">
        <v>4920.82</v>
      </c>
      <c r="G106" s="2">
        <v>0.33</v>
      </c>
      <c r="H106" s="2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52" t="s">
        <v>34</v>
      </c>
    </row>
    <row r="107" spans="1:17" ht="14.25" customHeight="1" x14ac:dyDescent="0.3">
      <c r="A107" s="2" t="s">
        <v>138</v>
      </c>
      <c r="B107" s="2">
        <v>100105</v>
      </c>
      <c r="C107" s="2" t="s">
        <v>41</v>
      </c>
      <c r="D107" s="52" t="s">
        <v>41</v>
      </c>
      <c r="E107" s="2" t="s">
        <v>33</v>
      </c>
      <c r="F107" s="2">
        <v>3033.06</v>
      </c>
      <c r="G107" s="2">
        <v>0.08</v>
      </c>
      <c r="H107" s="2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52" t="s">
        <v>28</v>
      </c>
    </row>
    <row r="108" spans="1:17" ht="14.25" customHeight="1" x14ac:dyDescent="0.3">
      <c r="A108" s="2" t="s">
        <v>139</v>
      </c>
      <c r="B108" s="2">
        <v>100106</v>
      </c>
      <c r="C108" s="2" t="s">
        <v>41</v>
      </c>
      <c r="D108" s="52" t="s">
        <v>41</v>
      </c>
      <c r="E108" s="2" t="s">
        <v>20</v>
      </c>
      <c r="F108" s="2">
        <v>4399.7299999999996</v>
      </c>
      <c r="G108" s="2">
        <v>0.49</v>
      </c>
      <c r="H108" s="2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52" t="s">
        <v>28</v>
      </c>
    </row>
    <row r="109" spans="1:17" ht="14.25" customHeight="1" x14ac:dyDescent="0.3">
      <c r="A109" s="2" t="s">
        <v>140</v>
      </c>
      <c r="B109" s="2">
        <v>100107</v>
      </c>
      <c r="C109" s="2" t="s">
        <v>19</v>
      </c>
      <c r="D109" s="52" t="s">
        <v>19</v>
      </c>
      <c r="E109" s="2" t="s">
        <v>36</v>
      </c>
      <c r="F109" s="2">
        <v>4996.1899999999996</v>
      </c>
      <c r="G109" s="2">
        <v>0.08</v>
      </c>
      <c r="H109" s="2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52" t="s">
        <v>23</v>
      </c>
    </row>
    <row r="110" spans="1:17" ht="14.25" customHeight="1" x14ac:dyDescent="0.3">
      <c r="A110" s="2" t="s">
        <v>141</v>
      </c>
      <c r="B110" s="2">
        <v>100108</v>
      </c>
      <c r="C110" s="2" t="s">
        <v>41</v>
      </c>
      <c r="D110" s="52" t="s">
        <v>41</v>
      </c>
      <c r="E110" s="2" t="s">
        <v>33</v>
      </c>
      <c r="F110" s="2">
        <v>4263.6099999999997</v>
      </c>
      <c r="G110" s="2">
        <v>0.28000000000000003</v>
      </c>
      <c r="H110" s="2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52" t="s">
        <v>17</v>
      </c>
    </row>
    <row r="111" spans="1:17" ht="14.25" customHeight="1" x14ac:dyDescent="0.3">
      <c r="A111" s="2" t="s">
        <v>142</v>
      </c>
      <c r="B111" s="2">
        <v>100109</v>
      </c>
      <c r="C111" s="2" t="s">
        <v>25</v>
      </c>
      <c r="D111" s="52" t="s">
        <v>25</v>
      </c>
      <c r="E111" s="2" t="s">
        <v>36</v>
      </c>
      <c r="F111" s="2">
        <v>3318.86</v>
      </c>
      <c r="G111" s="2">
        <v>0.33</v>
      </c>
      <c r="H111" s="2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52" t="s">
        <v>23</v>
      </c>
    </row>
    <row r="112" spans="1:17" ht="14.25" customHeight="1" x14ac:dyDescent="0.3">
      <c r="A112" s="2" t="s">
        <v>143</v>
      </c>
      <c r="B112" s="2">
        <v>100110</v>
      </c>
      <c r="C112" s="2" t="s">
        <v>19</v>
      </c>
      <c r="D112" s="52" t="s">
        <v>19</v>
      </c>
      <c r="E112" s="2" t="s">
        <v>20</v>
      </c>
      <c r="F112" s="2">
        <v>4241.1499999999996</v>
      </c>
      <c r="G112" s="2">
        <v>0.41</v>
      </c>
      <c r="H112" s="2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52" t="s">
        <v>17</v>
      </c>
    </row>
    <row r="113" spans="1:17" ht="14.25" customHeight="1" x14ac:dyDescent="0.3">
      <c r="A113" s="2" t="s">
        <v>144</v>
      </c>
      <c r="B113" s="2">
        <v>100111</v>
      </c>
      <c r="C113" s="2" t="s">
        <v>25</v>
      </c>
      <c r="D113" s="52" t="s">
        <v>25</v>
      </c>
      <c r="E113" s="2" t="s">
        <v>20</v>
      </c>
      <c r="F113" s="2">
        <v>505.01</v>
      </c>
      <c r="G113" s="2">
        <v>0.23</v>
      </c>
      <c r="H113" s="2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52" t="s">
        <v>28</v>
      </c>
    </row>
    <row r="114" spans="1:17" ht="14.25" customHeight="1" x14ac:dyDescent="0.3">
      <c r="A114" s="2" t="s">
        <v>145</v>
      </c>
      <c r="B114" s="2">
        <v>100112</v>
      </c>
      <c r="C114" s="2" t="s">
        <v>19</v>
      </c>
      <c r="D114" s="52" t="s">
        <v>19</v>
      </c>
      <c r="E114" s="2" t="s">
        <v>26</v>
      </c>
      <c r="F114" s="2">
        <v>3210.62</v>
      </c>
      <c r="G114" s="2">
        <v>0.47</v>
      </c>
      <c r="H114" s="2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52" t="s">
        <v>48</v>
      </c>
    </row>
    <row r="115" spans="1:17" ht="14.25" customHeight="1" x14ac:dyDescent="0.3">
      <c r="A115" s="2" t="s">
        <v>146</v>
      </c>
      <c r="B115" s="2">
        <v>100113</v>
      </c>
      <c r="C115" s="2" t="s">
        <v>41</v>
      </c>
      <c r="D115" s="52" t="s">
        <v>41</v>
      </c>
      <c r="E115" s="2" t="s">
        <v>36</v>
      </c>
      <c r="F115" s="2">
        <v>1160.96</v>
      </c>
      <c r="G115" s="2">
        <v>0.24</v>
      </c>
      <c r="H115" s="2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52" t="s">
        <v>34</v>
      </c>
    </row>
    <row r="116" spans="1:17" ht="14.25" customHeight="1" x14ac:dyDescent="0.3">
      <c r="A116" s="2" t="s">
        <v>147</v>
      </c>
      <c r="B116" s="2">
        <v>100114</v>
      </c>
      <c r="C116" s="2" t="s">
        <v>25</v>
      </c>
      <c r="D116" s="52" t="s">
        <v>25</v>
      </c>
      <c r="E116" s="2" t="s">
        <v>14</v>
      </c>
      <c r="F116" s="2">
        <v>668.71</v>
      </c>
      <c r="G116" s="2">
        <v>0.13</v>
      </c>
      <c r="H116" s="2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52" t="s">
        <v>23</v>
      </c>
    </row>
    <row r="117" spans="1:17" ht="14.25" customHeight="1" x14ac:dyDescent="0.3">
      <c r="A117" s="2" t="s">
        <v>148</v>
      </c>
      <c r="B117" s="2">
        <v>100115</v>
      </c>
      <c r="C117" s="2" t="s">
        <v>19</v>
      </c>
      <c r="D117" s="52" t="s">
        <v>19</v>
      </c>
      <c r="E117" s="2" t="s">
        <v>26</v>
      </c>
      <c r="F117" s="2">
        <v>4475.07</v>
      </c>
      <c r="G117" s="2">
        <v>0.3</v>
      </c>
      <c r="H117" s="2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52" t="s">
        <v>39</v>
      </c>
    </row>
    <row r="118" spans="1:17" ht="14.25" customHeight="1" x14ac:dyDescent="0.3">
      <c r="A118" s="2" t="s">
        <v>149</v>
      </c>
      <c r="B118" s="2">
        <v>100116</v>
      </c>
      <c r="C118" s="2" t="s">
        <v>25</v>
      </c>
      <c r="D118" s="52" t="s">
        <v>25</v>
      </c>
      <c r="E118" s="2" t="s">
        <v>36</v>
      </c>
      <c r="F118" s="2">
        <v>3234.26</v>
      </c>
      <c r="G118" s="2">
        <v>0.33</v>
      </c>
      <c r="H118" s="2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52" t="s">
        <v>34</v>
      </c>
    </row>
    <row r="119" spans="1:17" ht="14.25" customHeight="1" x14ac:dyDescent="0.3">
      <c r="A119" s="2" t="s">
        <v>150</v>
      </c>
      <c r="B119" s="2">
        <v>100117</v>
      </c>
      <c r="C119" s="2" t="s">
        <v>41</v>
      </c>
      <c r="D119" s="52" t="s">
        <v>41</v>
      </c>
      <c r="E119" s="2" t="s">
        <v>33</v>
      </c>
      <c r="F119" s="2">
        <v>1293.3800000000001</v>
      </c>
      <c r="G119" s="2">
        <v>0.25</v>
      </c>
      <c r="H119" s="2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52" t="s">
        <v>48</v>
      </c>
    </row>
    <row r="120" spans="1:17" ht="14.25" customHeight="1" x14ac:dyDescent="0.3">
      <c r="A120" s="2" t="s">
        <v>151</v>
      </c>
      <c r="B120" s="2">
        <v>100118</v>
      </c>
      <c r="C120" s="2" t="s">
        <v>19</v>
      </c>
      <c r="D120" s="52" t="s">
        <v>19</v>
      </c>
      <c r="E120" s="2" t="s">
        <v>33</v>
      </c>
      <c r="F120" s="2">
        <v>1995.23</v>
      </c>
      <c r="G120" s="2">
        <v>0.37</v>
      </c>
      <c r="H120" s="2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52" t="s">
        <v>17</v>
      </c>
    </row>
    <row r="121" spans="1:17" ht="14.25" customHeight="1" x14ac:dyDescent="0.3">
      <c r="A121" s="2" t="s">
        <v>152</v>
      </c>
      <c r="B121" s="2">
        <v>100119</v>
      </c>
      <c r="C121" s="2" t="s">
        <v>25</v>
      </c>
      <c r="D121" s="52" t="s">
        <v>25</v>
      </c>
      <c r="E121" s="2" t="s">
        <v>20</v>
      </c>
      <c r="F121" s="2">
        <v>4869.0600000000004</v>
      </c>
      <c r="G121" s="2">
        <v>0.21</v>
      </c>
      <c r="H121" s="2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52" t="s">
        <v>28</v>
      </c>
    </row>
    <row r="122" spans="1:17" ht="14.25" customHeight="1" x14ac:dyDescent="0.3">
      <c r="A122" s="2" t="s">
        <v>153</v>
      </c>
      <c r="B122" s="2">
        <v>100120</v>
      </c>
      <c r="C122" s="2" t="s">
        <v>19</v>
      </c>
      <c r="D122" s="52" t="s">
        <v>19</v>
      </c>
      <c r="E122" s="2" t="s">
        <v>14</v>
      </c>
      <c r="F122" s="2">
        <v>4324.6899999999996</v>
      </c>
      <c r="G122" s="2">
        <v>0</v>
      </c>
      <c r="H122" s="2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52" t="s">
        <v>48</v>
      </c>
    </row>
    <row r="123" spans="1:17" ht="14.25" customHeight="1" x14ac:dyDescent="0.3">
      <c r="A123" s="2" t="s">
        <v>154</v>
      </c>
      <c r="B123" s="2">
        <v>100121</v>
      </c>
      <c r="C123" s="2" t="s">
        <v>25</v>
      </c>
      <c r="D123" s="52" t="s">
        <v>25</v>
      </c>
      <c r="E123" s="2" t="s">
        <v>33</v>
      </c>
      <c r="F123" s="2">
        <v>176.35</v>
      </c>
      <c r="G123" s="2">
        <v>0.13</v>
      </c>
      <c r="H123" s="2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52" t="s">
        <v>17</v>
      </c>
    </row>
    <row r="124" spans="1:17" ht="14.25" customHeight="1" x14ac:dyDescent="0.3">
      <c r="A124" s="2" t="s">
        <v>155</v>
      </c>
      <c r="B124" s="2">
        <v>100122</v>
      </c>
      <c r="C124" s="2" t="s">
        <v>41</v>
      </c>
      <c r="D124" s="52" t="s">
        <v>41</v>
      </c>
      <c r="E124" s="2" t="s">
        <v>36</v>
      </c>
      <c r="F124" s="2">
        <v>4901.0200000000004</v>
      </c>
      <c r="G124" s="2">
        <v>0.47</v>
      </c>
      <c r="H124" s="2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52" t="s">
        <v>17</v>
      </c>
    </row>
    <row r="125" spans="1:17" ht="14.25" customHeight="1" x14ac:dyDescent="0.3">
      <c r="A125" s="2" t="s">
        <v>156</v>
      </c>
      <c r="B125" s="2">
        <v>100123</v>
      </c>
      <c r="C125" s="2" t="s">
        <v>25</v>
      </c>
      <c r="D125" s="52" t="s">
        <v>25</v>
      </c>
      <c r="E125" s="2" t="s">
        <v>36</v>
      </c>
      <c r="F125" s="2">
        <v>1905.79</v>
      </c>
      <c r="G125" s="2">
        <v>0.38</v>
      </c>
      <c r="H125" s="2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52" t="s">
        <v>34</v>
      </c>
    </row>
    <row r="126" spans="1:17" ht="14.25" customHeight="1" x14ac:dyDescent="0.3">
      <c r="A126" s="2" t="s">
        <v>157</v>
      </c>
      <c r="B126" s="2">
        <v>100124</v>
      </c>
      <c r="C126" s="2" t="s">
        <v>25</v>
      </c>
      <c r="D126" s="52" t="s">
        <v>25</v>
      </c>
      <c r="E126" s="2" t="s">
        <v>33</v>
      </c>
      <c r="F126" s="2">
        <v>3507.55</v>
      </c>
      <c r="G126" s="2">
        <v>0.09</v>
      </c>
      <c r="H126" s="2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52" t="s">
        <v>48</v>
      </c>
    </row>
    <row r="127" spans="1:17" ht="14.25" customHeight="1" x14ac:dyDescent="0.3">
      <c r="A127" s="2" t="s">
        <v>158</v>
      </c>
      <c r="B127" s="2">
        <v>100125</v>
      </c>
      <c r="C127" s="2" t="s">
        <v>19</v>
      </c>
      <c r="D127" s="52" t="s">
        <v>19</v>
      </c>
      <c r="E127" s="2" t="s">
        <v>36</v>
      </c>
      <c r="F127" s="2">
        <v>3592.12</v>
      </c>
      <c r="G127" s="2">
        <v>0.03</v>
      </c>
      <c r="H127" s="2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52" t="s">
        <v>34</v>
      </c>
    </row>
    <row r="128" spans="1:17" ht="14.25" customHeight="1" x14ac:dyDescent="0.3">
      <c r="A128" s="2" t="s">
        <v>159</v>
      </c>
      <c r="B128" s="2">
        <v>100126</v>
      </c>
      <c r="C128" s="2" t="s">
        <v>41</v>
      </c>
      <c r="D128" s="52" t="s">
        <v>41</v>
      </c>
      <c r="E128" s="2" t="s">
        <v>36</v>
      </c>
      <c r="F128" s="2">
        <v>4567.25</v>
      </c>
      <c r="G128" s="2">
        <v>0.18</v>
      </c>
      <c r="H128" s="2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52" t="s">
        <v>34</v>
      </c>
    </row>
    <row r="129" spans="1:17" ht="14.25" customHeight="1" x14ac:dyDescent="0.3">
      <c r="A129" s="2" t="s">
        <v>160</v>
      </c>
      <c r="B129" s="2">
        <v>100127</v>
      </c>
      <c r="C129" s="2" t="s">
        <v>25</v>
      </c>
      <c r="D129" s="52" t="s">
        <v>25</v>
      </c>
      <c r="E129" s="2" t="s">
        <v>20</v>
      </c>
      <c r="F129" s="2">
        <v>4436.8</v>
      </c>
      <c r="G129" s="2">
        <v>0.42</v>
      </c>
      <c r="H129" s="2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52" t="s">
        <v>28</v>
      </c>
    </row>
    <row r="130" spans="1:17" ht="14.25" customHeight="1" x14ac:dyDescent="0.3">
      <c r="A130" s="2" t="s">
        <v>161</v>
      </c>
      <c r="B130" s="2">
        <v>100128</v>
      </c>
      <c r="C130" s="2" t="s">
        <v>19</v>
      </c>
      <c r="D130" s="52" t="s">
        <v>19</v>
      </c>
      <c r="E130" s="2" t="s">
        <v>14</v>
      </c>
      <c r="F130" s="2">
        <v>1480.47</v>
      </c>
      <c r="G130" s="2">
        <v>0.05</v>
      </c>
      <c r="H130" s="2">
        <f t="shared" si="2"/>
        <v>74.023499999999999</v>
      </c>
      <c r="I130" s="2">
        <f t="shared" si="3"/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52" t="s">
        <v>48</v>
      </c>
    </row>
    <row r="131" spans="1:17" ht="14.25" customHeight="1" x14ac:dyDescent="0.3">
      <c r="A131" s="2" t="s">
        <v>162</v>
      </c>
      <c r="B131" s="2">
        <v>100129</v>
      </c>
      <c r="C131" s="2" t="s">
        <v>19</v>
      </c>
      <c r="D131" s="52" t="s">
        <v>19</v>
      </c>
      <c r="E131" s="2" t="s">
        <v>20</v>
      </c>
      <c r="F131" s="2">
        <v>3253.32</v>
      </c>
      <c r="G131" s="2">
        <v>0.27</v>
      </c>
      <c r="H131" s="2">
        <f t="shared" ref="H131:H194" si="4">F131*G131</f>
        <v>878.39640000000009</v>
      </c>
      <c r="I131" s="2">
        <f t="shared" ref="I131:I194" si="5">F131-H131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52" t="s">
        <v>48</v>
      </c>
    </row>
    <row r="132" spans="1:17" ht="14.25" customHeight="1" x14ac:dyDescent="0.3">
      <c r="A132" s="2" t="s">
        <v>163</v>
      </c>
      <c r="B132" s="2">
        <v>100130</v>
      </c>
      <c r="C132" s="2" t="s">
        <v>19</v>
      </c>
      <c r="D132" s="52" t="s">
        <v>19</v>
      </c>
      <c r="E132" s="2" t="s">
        <v>14</v>
      </c>
      <c r="F132" s="2">
        <v>2029.16</v>
      </c>
      <c r="G132" s="2">
        <v>0.14000000000000001</v>
      </c>
      <c r="H132" s="2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52" t="s">
        <v>23</v>
      </c>
    </row>
    <row r="133" spans="1:17" ht="14.25" customHeight="1" x14ac:dyDescent="0.3">
      <c r="A133" s="2" t="s">
        <v>164</v>
      </c>
      <c r="B133" s="2">
        <v>100131</v>
      </c>
      <c r="C133" s="2" t="s">
        <v>25</v>
      </c>
      <c r="D133" s="52" t="s">
        <v>25</v>
      </c>
      <c r="E133" s="2" t="s">
        <v>36</v>
      </c>
      <c r="F133" s="2">
        <v>2675.16</v>
      </c>
      <c r="G133" s="2">
        <v>0.36</v>
      </c>
      <c r="H133" s="2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52" t="s">
        <v>23</v>
      </c>
    </row>
    <row r="134" spans="1:17" ht="14.25" customHeight="1" x14ac:dyDescent="0.3">
      <c r="A134" s="2" t="s">
        <v>165</v>
      </c>
      <c r="B134" s="2">
        <v>100132</v>
      </c>
      <c r="C134" s="2" t="s">
        <v>25</v>
      </c>
      <c r="D134" s="52" t="s">
        <v>25</v>
      </c>
      <c r="E134" s="2" t="s">
        <v>14</v>
      </c>
      <c r="F134" s="2">
        <v>2817.92</v>
      </c>
      <c r="G134" s="2">
        <v>0</v>
      </c>
      <c r="H134" s="2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52" t="s">
        <v>17</v>
      </c>
    </row>
    <row r="135" spans="1:17" ht="14.25" customHeight="1" x14ac:dyDescent="0.3">
      <c r="A135" s="2" t="s">
        <v>166</v>
      </c>
      <c r="B135" s="2">
        <v>100133</v>
      </c>
      <c r="C135" s="2" t="s">
        <v>25</v>
      </c>
      <c r="D135" s="52" t="s">
        <v>25</v>
      </c>
      <c r="E135" s="2" t="s">
        <v>36</v>
      </c>
      <c r="F135" s="2">
        <v>2042.08</v>
      </c>
      <c r="G135" s="2">
        <v>0.14000000000000001</v>
      </c>
      <c r="H135" s="2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52" t="s">
        <v>28</v>
      </c>
    </row>
    <row r="136" spans="1:17" ht="14.25" customHeight="1" x14ac:dyDescent="0.3">
      <c r="A136" s="2" t="s">
        <v>167</v>
      </c>
      <c r="B136" s="2">
        <v>100134</v>
      </c>
      <c r="C136" s="2" t="s">
        <v>25</v>
      </c>
      <c r="D136" s="52" t="s">
        <v>25</v>
      </c>
      <c r="E136" s="2" t="s">
        <v>36</v>
      </c>
      <c r="F136" s="2">
        <v>2373.08</v>
      </c>
      <c r="G136" s="2">
        <v>0.34</v>
      </c>
      <c r="H136" s="2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52" t="s">
        <v>39</v>
      </c>
    </row>
    <row r="137" spans="1:17" ht="14.25" customHeight="1" x14ac:dyDescent="0.3">
      <c r="A137" s="2" t="s">
        <v>168</v>
      </c>
      <c r="B137" s="2">
        <v>100135</v>
      </c>
      <c r="C137" s="2" t="s">
        <v>25</v>
      </c>
      <c r="D137" s="52" t="s">
        <v>25</v>
      </c>
      <c r="E137" s="2" t="s">
        <v>20</v>
      </c>
      <c r="F137" s="2">
        <v>1120.8800000000001</v>
      </c>
      <c r="G137" s="2">
        <v>0.27</v>
      </c>
      <c r="H137" s="2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52" t="s">
        <v>39</v>
      </c>
    </row>
    <row r="138" spans="1:17" ht="14.25" customHeight="1" x14ac:dyDescent="0.3">
      <c r="A138" s="2" t="s">
        <v>169</v>
      </c>
      <c r="B138" s="2">
        <v>100136</v>
      </c>
      <c r="C138" s="2" t="s">
        <v>25</v>
      </c>
      <c r="D138" s="52" t="s">
        <v>25</v>
      </c>
      <c r="E138" s="2" t="s">
        <v>20</v>
      </c>
      <c r="F138" s="2">
        <v>3077.47</v>
      </c>
      <c r="G138" s="2">
        <v>0.39</v>
      </c>
      <c r="H138" s="2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52" t="s">
        <v>48</v>
      </c>
    </row>
    <row r="139" spans="1:17" ht="14.25" customHeight="1" x14ac:dyDescent="0.3">
      <c r="A139" s="2" t="s">
        <v>170</v>
      </c>
      <c r="B139" s="2">
        <v>100137</v>
      </c>
      <c r="C139" s="2" t="s">
        <v>25</v>
      </c>
      <c r="D139" s="52" t="s">
        <v>25</v>
      </c>
      <c r="E139" s="2" t="s">
        <v>26</v>
      </c>
      <c r="F139" s="2">
        <v>3818.9</v>
      </c>
      <c r="G139" s="2">
        <v>0.08</v>
      </c>
      <c r="H139" s="2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52" t="s">
        <v>48</v>
      </c>
    </row>
    <row r="140" spans="1:17" ht="14.25" customHeight="1" x14ac:dyDescent="0.3">
      <c r="A140" s="2" t="s">
        <v>171</v>
      </c>
      <c r="B140" s="2">
        <v>100138</v>
      </c>
      <c r="C140" s="2" t="s">
        <v>25</v>
      </c>
      <c r="D140" s="52" t="s">
        <v>25</v>
      </c>
      <c r="E140" s="2" t="s">
        <v>33</v>
      </c>
      <c r="F140" s="2">
        <v>2205.73</v>
      </c>
      <c r="G140" s="2">
        <v>0.27</v>
      </c>
      <c r="H140" s="2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52" t="s">
        <v>28</v>
      </c>
    </row>
    <row r="141" spans="1:17" ht="14.25" customHeight="1" x14ac:dyDescent="0.3">
      <c r="A141" s="2" t="s">
        <v>172</v>
      </c>
      <c r="B141" s="2">
        <v>100139</v>
      </c>
      <c r="C141" s="2" t="s">
        <v>25</v>
      </c>
      <c r="D141" s="52" t="s">
        <v>25</v>
      </c>
      <c r="E141" s="2" t="s">
        <v>26</v>
      </c>
      <c r="F141" s="2">
        <v>4890.63</v>
      </c>
      <c r="G141" s="2">
        <v>0.1</v>
      </c>
      <c r="H141" s="2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52" t="s">
        <v>17</v>
      </c>
    </row>
    <row r="142" spans="1:17" ht="14.25" customHeight="1" x14ac:dyDescent="0.3">
      <c r="A142" s="2" t="s">
        <v>173</v>
      </c>
      <c r="B142" s="2">
        <v>100140</v>
      </c>
      <c r="C142" s="2" t="s">
        <v>19</v>
      </c>
      <c r="D142" s="52" t="s">
        <v>19</v>
      </c>
      <c r="E142" s="2" t="s">
        <v>26</v>
      </c>
      <c r="F142" s="2">
        <v>380.41</v>
      </c>
      <c r="G142" s="2">
        <v>0.32</v>
      </c>
      <c r="H142" s="2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52" t="s">
        <v>23</v>
      </c>
    </row>
    <row r="143" spans="1:17" ht="14.25" customHeight="1" x14ac:dyDescent="0.3">
      <c r="A143" s="2" t="s">
        <v>174</v>
      </c>
      <c r="B143" s="2">
        <v>100141</v>
      </c>
      <c r="C143" s="2" t="s">
        <v>25</v>
      </c>
      <c r="D143" s="52" t="s">
        <v>25</v>
      </c>
      <c r="E143" s="2" t="s">
        <v>14</v>
      </c>
      <c r="F143" s="2">
        <v>2986.89</v>
      </c>
      <c r="G143" s="2">
        <v>7.0000000000000007E-2</v>
      </c>
      <c r="H143" s="2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52" t="s">
        <v>39</v>
      </c>
    </row>
    <row r="144" spans="1:17" ht="14.25" customHeight="1" x14ac:dyDescent="0.3">
      <c r="A144" s="2" t="s">
        <v>175</v>
      </c>
      <c r="B144" s="2">
        <v>100142</v>
      </c>
      <c r="C144" s="2" t="s">
        <v>19</v>
      </c>
      <c r="D144" s="52" t="s">
        <v>19</v>
      </c>
      <c r="E144" s="2" t="s">
        <v>36</v>
      </c>
      <c r="F144" s="2">
        <v>2959.64</v>
      </c>
      <c r="G144" s="2">
        <v>7.0000000000000007E-2</v>
      </c>
      <c r="H144" s="2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52" t="s">
        <v>34</v>
      </c>
    </row>
    <row r="145" spans="1:17" ht="14.25" customHeight="1" x14ac:dyDescent="0.3">
      <c r="A145" s="2" t="s">
        <v>176</v>
      </c>
      <c r="B145" s="2">
        <v>100143</v>
      </c>
      <c r="C145" s="2" t="s">
        <v>19</v>
      </c>
      <c r="D145" s="52" t="s">
        <v>19</v>
      </c>
      <c r="E145" s="2" t="s">
        <v>36</v>
      </c>
      <c r="F145" s="2">
        <v>277.85000000000002</v>
      </c>
      <c r="G145" s="2">
        <v>0.16</v>
      </c>
      <c r="H145" s="2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52" t="s">
        <v>34</v>
      </c>
    </row>
    <row r="146" spans="1:17" ht="14.25" customHeight="1" x14ac:dyDescent="0.3">
      <c r="A146" s="2" t="s">
        <v>177</v>
      </c>
      <c r="B146" s="2">
        <v>100144</v>
      </c>
      <c r="C146" s="2" t="s">
        <v>19</v>
      </c>
      <c r="D146" s="52" t="s">
        <v>19</v>
      </c>
      <c r="E146" s="2" t="s">
        <v>36</v>
      </c>
      <c r="F146" s="2">
        <v>1200.3900000000001</v>
      </c>
      <c r="G146" s="2">
        <v>0.2</v>
      </c>
      <c r="H146" s="2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52" t="s">
        <v>34</v>
      </c>
    </row>
    <row r="147" spans="1:17" ht="14.25" customHeight="1" x14ac:dyDescent="0.3">
      <c r="A147" s="2" t="s">
        <v>178</v>
      </c>
      <c r="B147" s="2">
        <v>100145</v>
      </c>
      <c r="C147" s="2" t="s">
        <v>25</v>
      </c>
      <c r="D147" s="52" t="s">
        <v>25</v>
      </c>
      <c r="E147" s="2" t="s">
        <v>33</v>
      </c>
      <c r="F147" s="2">
        <v>4537.16</v>
      </c>
      <c r="G147" s="2">
        <v>0.25</v>
      </c>
      <c r="H147" s="2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52" t="s">
        <v>28</v>
      </c>
    </row>
    <row r="148" spans="1:17" ht="14.25" customHeight="1" x14ac:dyDescent="0.3">
      <c r="A148" s="2" t="s">
        <v>179</v>
      </c>
      <c r="B148" s="2">
        <v>100146</v>
      </c>
      <c r="C148" s="2" t="s">
        <v>25</v>
      </c>
      <c r="D148" s="52" t="s">
        <v>25</v>
      </c>
      <c r="E148" s="2" t="s">
        <v>14</v>
      </c>
      <c r="F148" s="2">
        <v>2768.12</v>
      </c>
      <c r="G148" s="2">
        <v>0.28999999999999998</v>
      </c>
      <c r="H148" s="2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52" t="s">
        <v>23</v>
      </c>
    </row>
    <row r="149" spans="1:17" ht="14.25" customHeight="1" x14ac:dyDescent="0.3">
      <c r="A149" s="2" t="s">
        <v>180</v>
      </c>
      <c r="B149" s="2">
        <v>100147</v>
      </c>
      <c r="C149" s="2" t="s">
        <v>25</v>
      </c>
      <c r="D149" s="52" t="s">
        <v>25</v>
      </c>
      <c r="E149" s="2" t="s">
        <v>14</v>
      </c>
      <c r="F149" s="2">
        <v>2238.29</v>
      </c>
      <c r="G149" s="2">
        <v>0.23</v>
      </c>
      <c r="H149" s="2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52" t="s">
        <v>28</v>
      </c>
    </row>
    <row r="150" spans="1:17" ht="14.25" customHeight="1" x14ac:dyDescent="0.3">
      <c r="A150" s="2" t="s">
        <v>181</v>
      </c>
      <c r="B150" s="2">
        <v>100148</v>
      </c>
      <c r="C150" s="2" t="s">
        <v>25</v>
      </c>
      <c r="D150" s="52" t="s">
        <v>25</v>
      </c>
      <c r="E150" s="2" t="s">
        <v>36</v>
      </c>
      <c r="F150" s="2">
        <v>2135.9299999999998</v>
      </c>
      <c r="G150" s="2">
        <v>0.02</v>
      </c>
      <c r="H150" s="2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52" t="s">
        <v>48</v>
      </c>
    </row>
    <row r="151" spans="1:17" ht="14.25" customHeight="1" x14ac:dyDescent="0.3">
      <c r="A151" s="2" t="s">
        <v>182</v>
      </c>
      <c r="B151" s="2">
        <v>100149</v>
      </c>
      <c r="C151" s="2" t="s">
        <v>19</v>
      </c>
      <c r="D151" s="52" t="s">
        <v>19</v>
      </c>
      <c r="E151" s="2" t="s">
        <v>26</v>
      </c>
      <c r="F151" s="2">
        <v>4451.99</v>
      </c>
      <c r="G151" s="2">
        <v>0.17</v>
      </c>
      <c r="H151" s="2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52" t="s">
        <v>17</v>
      </c>
    </row>
    <row r="152" spans="1:17" ht="14.25" customHeight="1" x14ac:dyDescent="0.3">
      <c r="A152" s="2" t="s">
        <v>183</v>
      </c>
      <c r="B152" s="2">
        <v>100150</v>
      </c>
      <c r="C152" s="2" t="s">
        <v>25</v>
      </c>
      <c r="D152" s="52" t="s">
        <v>25</v>
      </c>
      <c r="E152" s="2" t="s">
        <v>33</v>
      </c>
      <c r="F152" s="2">
        <v>1898.45</v>
      </c>
      <c r="G152" s="2">
        <v>0.03</v>
      </c>
      <c r="H152" s="2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52" t="s">
        <v>23</v>
      </c>
    </row>
    <row r="153" spans="1:17" ht="14.25" customHeight="1" x14ac:dyDescent="0.3">
      <c r="A153" s="2" t="s">
        <v>184</v>
      </c>
      <c r="B153" s="2">
        <v>100151</v>
      </c>
      <c r="C153" s="2" t="s">
        <v>25</v>
      </c>
      <c r="D153" s="52" t="s">
        <v>25</v>
      </c>
      <c r="E153" s="2" t="s">
        <v>26</v>
      </c>
      <c r="F153" s="2">
        <v>4309.92</v>
      </c>
      <c r="G153" s="2">
        <v>0.06</v>
      </c>
      <c r="H153" s="2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52" t="s">
        <v>34</v>
      </c>
    </row>
    <row r="154" spans="1:17" ht="14.25" customHeight="1" x14ac:dyDescent="0.3">
      <c r="A154" s="2" t="s">
        <v>185</v>
      </c>
      <c r="B154" s="2">
        <v>100152</v>
      </c>
      <c r="C154" s="2" t="s">
        <v>25</v>
      </c>
      <c r="D154" s="52" t="s">
        <v>25</v>
      </c>
      <c r="E154" s="2" t="s">
        <v>20</v>
      </c>
      <c r="F154" s="2">
        <v>1615.04</v>
      </c>
      <c r="G154" s="2">
        <v>0.05</v>
      </c>
      <c r="H154" s="2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52" t="s">
        <v>34</v>
      </c>
    </row>
    <row r="155" spans="1:17" ht="14.25" customHeight="1" x14ac:dyDescent="0.3">
      <c r="A155" s="2" t="s">
        <v>186</v>
      </c>
      <c r="B155" s="2">
        <v>100153</v>
      </c>
      <c r="C155" s="2" t="s">
        <v>25</v>
      </c>
      <c r="D155" s="52" t="s">
        <v>25</v>
      </c>
      <c r="E155" s="2" t="s">
        <v>14</v>
      </c>
      <c r="F155" s="2">
        <v>2704.37</v>
      </c>
      <c r="G155" s="2">
        <v>0.08</v>
      </c>
      <c r="H155" s="2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52" t="s">
        <v>17</v>
      </c>
    </row>
    <row r="156" spans="1:17" ht="14.25" customHeight="1" x14ac:dyDescent="0.3">
      <c r="A156" s="2" t="s">
        <v>187</v>
      </c>
      <c r="B156" s="2">
        <v>100154</v>
      </c>
      <c r="C156" s="2" t="s">
        <v>25</v>
      </c>
      <c r="D156" s="52" t="s">
        <v>25</v>
      </c>
      <c r="E156" s="2" t="s">
        <v>14</v>
      </c>
      <c r="F156" s="2">
        <v>804.72</v>
      </c>
      <c r="G156" s="2">
        <v>0.41</v>
      </c>
      <c r="H156" s="2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52" t="s">
        <v>48</v>
      </c>
    </row>
    <row r="157" spans="1:17" ht="14.25" customHeight="1" x14ac:dyDescent="0.3">
      <c r="A157" s="2" t="s">
        <v>188</v>
      </c>
      <c r="B157" s="2">
        <v>100155</v>
      </c>
      <c r="C157" s="2" t="s">
        <v>41</v>
      </c>
      <c r="D157" s="52" t="s">
        <v>41</v>
      </c>
      <c r="E157" s="2" t="s">
        <v>26</v>
      </c>
      <c r="F157" s="2">
        <v>4142.6499999999996</v>
      </c>
      <c r="G157" s="2">
        <v>0.31</v>
      </c>
      <c r="H157" s="2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52" t="s">
        <v>48</v>
      </c>
    </row>
    <row r="158" spans="1:17" ht="14.25" customHeight="1" x14ac:dyDescent="0.3">
      <c r="A158" s="2" t="s">
        <v>189</v>
      </c>
      <c r="B158" s="2">
        <v>100156</v>
      </c>
      <c r="C158" s="2" t="s">
        <v>25</v>
      </c>
      <c r="D158" s="52" t="s">
        <v>25</v>
      </c>
      <c r="E158" s="2" t="s">
        <v>33</v>
      </c>
      <c r="F158" s="2">
        <v>3706.28</v>
      </c>
      <c r="G158" s="2">
        <v>0.25</v>
      </c>
      <c r="H158" s="2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52" t="s">
        <v>23</v>
      </c>
    </row>
    <row r="159" spans="1:17" ht="14.25" customHeight="1" x14ac:dyDescent="0.3">
      <c r="A159" s="2" t="s">
        <v>190</v>
      </c>
      <c r="B159" s="2">
        <v>100157</v>
      </c>
      <c r="C159" s="2" t="s">
        <v>41</v>
      </c>
      <c r="D159" s="52" t="s">
        <v>41</v>
      </c>
      <c r="E159" s="2" t="s">
        <v>14</v>
      </c>
      <c r="F159" s="2">
        <v>2697.46</v>
      </c>
      <c r="G159" s="2">
        <v>0.37</v>
      </c>
      <c r="H159" s="2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52" t="s">
        <v>48</v>
      </c>
    </row>
    <row r="160" spans="1:17" ht="14.25" customHeight="1" x14ac:dyDescent="0.3">
      <c r="A160" s="2" t="s">
        <v>191</v>
      </c>
      <c r="B160" s="2">
        <v>100158</v>
      </c>
      <c r="C160" s="2" t="s">
        <v>25</v>
      </c>
      <c r="D160" s="52" t="s">
        <v>25</v>
      </c>
      <c r="E160" s="2" t="s">
        <v>26</v>
      </c>
      <c r="F160" s="2">
        <v>226.92</v>
      </c>
      <c r="G160" s="2">
        <v>0.48</v>
      </c>
      <c r="H160" s="2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52" t="s">
        <v>17</v>
      </c>
    </row>
    <row r="161" spans="1:17" ht="14.25" customHeight="1" x14ac:dyDescent="0.3">
      <c r="A161" s="2" t="s">
        <v>192</v>
      </c>
      <c r="B161" s="2">
        <v>100159</v>
      </c>
      <c r="C161" s="2" t="s">
        <v>19</v>
      </c>
      <c r="D161" s="52" t="s">
        <v>19</v>
      </c>
      <c r="E161" s="2" t="s">
        <v>33</v>
      </c>
      <c r="F161" s="2">
        <v>2458.16</v>
      </c>
      <c r="G161" s="2">
        <v>0.21</v>
      </c>
      <c r="H161" s="2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52" t="s">
        <v>23</v>
      </c>
    </row>
    <row r="162" spans="1:17" ht="14.25" customHeight="1" x14ac:dyDescent="0.3">
      <c r="A162" s="2" t="s">
        <v>193</v>
      </c>
      <c r="B162" s="2">
        <v>100160</v>
      </c>
      <c r="C162" s="2" t="s">
        <v>25</v>
      </c>
      <c r="D162" s="52" t="s">
        <v>25</v>
      </c>
      <c r="E162" s="2" t="s">
        <v>26</v>
      </c>
      <c r="F162" s="2">
        <v>1203.46</v>
      </c>
      <c r="G162" s="2">
        <v>0.18</v>
      </c>
      <c r="H162" s="2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52" t="s">
        <v>23</v>
      </c>
    </row>
    <row r="163" spans="1:17" ht="14.25" customHeight="1" x14ac:dyDescent="0.3">
      <c r="A163" s="2" t="s">
        <v>194</v>
      </c>
      <c r="B163" s="2">
        <v>100161</v>
      </c>
      <c r="C163" s="2" t="s">
        <v>25</v>
      </c>
      <c r="D163" s="52" t="s">
        <v>25</v>
      </c>
      <c r="E163" s="2" t="s">
        <v>33</v>
      </c>
      <c r="F163" s="2">
        <v>2125.5300000000002</v>
      </c>
      <c r="G163" s="2">
        <v>0.49</v>
      </c>
      <c r="H163" s="2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52" t="s">
        <v>28</v>
      </c>
    </row>
    <row r="164" spans="1:17" ht="14.25" customHeight="1" x14ac:dyDescent="0.3">
      <c r="A164" s="2" t="s">
        <v>195</v>
      </c>
      <c r="B164" s="2">
        <v>100162</v>
      </c>
      <c r="C164" s="2" t="s">
        <v>19</v>
      </c>
      <c r="D164" s="52" t="s">
        <v>19</v>
      </c>
      <c r="E164" s="2" t="s">
        <v>36</v>
      </c>
      <c r="F164" s="2">
        <v>4296.49</v>
      </c>
      <c r="G164" s="2">
        <v>0.39</v>
      </c>
      <c r="H164" s="2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52" t="s">
        <v>17</v>
      </c>
    </row>
    <row r="165" spans="1:17" ht="14.25" customHeight="1" x14ac:dyDescent="0.3">
      <c r="A165" s="2" t="s">
        <v>196</v>
      </c>
      <c r="B165" s="2">
        <v>100163</v>
      </c>
      <c r="C165" s="2" t="s">
        <v>19</v>
      </c>
      <c r="D165" s="52" t="s">
        <v>19</v>
      </c>
      <c r="E165" s="2" t="s">
        <v>33</v>
      </c>
      <c r="F165" s="2">
        <v>3871.06</v>
      </c>
      <c r="G165" s="2">
        <v>0.39</v>
      </c>
      <c r="H165" s="2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52" t="s">
        <v>34</v>
      </c>
    </row>
    <row r="166" spans="1:17" ht="14.25" customHeight="1" x14ac:dyDescent="0.3">
      <c r="A166" s="2" t="s">
        <v>197</v>
      </c>
      <c r="B166" s="2">
        <v>100164</v>
      </c>
      <c r="C166" s="2" t="s">
        <v>41</v>
      </c>
      <c r="D166" s="52" t="s">
        <v>41</v>
      </c>
      <c r="E166" s="2" t="s">
        <v>20</v>
      </c>
      <c r="F166" s="2">
        <v>1285.57</v>
      </c>
      <c r="G166" s="2">
        <v>0.3</v>
      </c>
      <c r="H166" s="2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52" t="s">
        <v>48</v>
      </c>
    </row>
    <row r="167" spans="1:17" ht="14.25" customHeight="1" x14ac:dyDescent="0.3">
      <c r="A167" s="2" t="s">
        <v>198</v>
      </c>
      <c r="B167" s="2">
        <v>100165</v>
      </c>
      <c r="C167" s="2" t="s">
        <v>25</v>
      </c>
      <c r="D167" s="52" t="s">
        <v>25</v>
      </c>
      <c r="E167" s="2" t="s">
        <v>36</v>
      </c>
      <c r="F167" s="2">
        <v>4926.2700000000004</v>
      </c>
      <c r="G167" s="2">
        <v>0.25</v>
      </c>
      <c r="H167" s="2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52" t="s">
        <v>48</v>
      </c>
    </row>
    <row r="168" spans="1:17" ht="14.25" customHeight="1" x14ac:dyDescent="0.3">
      <c r="A168" s="2" t="s">
        <v>199</v>
      </c>
      <c r="B168" s="2">
        <v>100166</v>
      </c>
      <c r="C168" s="2" t="s">
        <v>19</v>
      </c>
      <c r="D168" s="52" t="s">
        <v>19</v>
      </c>
      <c r="E168" s="2" t="s">
        <v>26</v>
      </c>
      <c r="F168" s="2">
        <v>4525.7299999999996</v>
      </c>
      <c r="G168" s="2">
        <v>0.28000000000000003</v>
      </c>
      <c r="H168" s="2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52" t="s">
        <v>34</v>
      </c>
    </row>
    <row r="169" spans="1:17" ht="14.25" customHeight="1" x14ac:dyDescent="0.3">
      <c r="A169" s="2" t="s">
        <v>200</v>
      </c>
      <c r="B169" s="2">
        <v>100167</v>
      </c>
      <c r="C169" s="2" t="s">
        <v>25</v>
      </c>
      <c r="D169" s="52" t="s">
        <v>25</v>
      </c>
      <c r="E169" s="2" t="s">
        <v>36</v>
      </c>
      <c r="F169" s="2">
        <v>2690.5</v>
      </c>
      <c r="G169" s="2">
        <v>0.33</v>
      </c>
      <c r="H169" s="2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52" t="s">
        <v>39</v>
      </c>
    </row>
    <row r="170" spans="1:17" ht="14.25" customHeight="1" x14ac:dyDescent="0.3">
      <c r="A170" s="2" t="s">
        <v>201</v>
      </c>
      <c r="B170" s="2">
        <v>100168</v>
      </c>
      <c r="C170" s="2" t="s">
        <v>25</v>
      </c>
      <c r="D170" s="52" t="s">
        <v>25</v>
      </c>
      <c r="E170" s="2" t="s">
        <v>36</v>
      </c>
      <c r="F170" s="2">
        <v>2697.74</v>
      </c>
      <c r="G170" s="2">
        <v>0.19</v>
      </c>
      <c r="H170" s="2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52" t="s">
        <v>17</v>
      </c>
    </row>
    <row r="171" spans="1:17" ht="14.25" customHeight="1" x14ac:dyDescent="0.3">
      <c r="A171" s="2" t="s">
        <v>202</v>
      </c>
      <c r="B171" s="2">
        <v>100169</v>
      </c>
      <c r="C171" s="2" t="s">
        <v>41</v>
      </c>
      <c r="D171" s="52" t="s">
        <v>41</v>
      </c>
      <c r="E171" s="2" t="s">
        <v>26</v>
      </c>
      <c r="F171" s="2">
        <v>4516.2</v>
      </c>
      <c r="G171" s="2">
        <v>0.39</v>
      </c>
      <c r="H171" s="2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52" t="s">
        <v>34</v>
      </c>
    </row>
    <row r="172" spans="1:17" ht="14.25" customHeight="1" x14ac:dyDescent="0.3">
      <c r="A172" s="2" t="s">
        <v>203</v>
      </c>
      <c r="B172" s="2">
        <v>100170</v>
      </c>
      <c r="C172" s="2" t="s">
        <v>19</v>
      </c>
      <c r="D172" s="52" t="s">
        <v>19</v>
      </c>
      <c r="E172" s="2" t="s">
        <v>26</v>
      </c>
      <c r="F172" s="2">
        <v>3217.11</v>
      </c>
      <c r="G172" s="2">
        <v>0.45</v>
      </c>
      <c r="H172" s="2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52" t="s">
        <v>39</v>
      </c>
    </row>
    <row r="173" spans="1:17" ht="14.25" customHeight="1" x14ac:dyDescent="0.3">
      <c r="A173" s="2" t="s">
        <v>204</v>
      </c>
      <c r="B173" s="2">
        <v>100171</v>
      </c>
      <c r="C173" s="2" t="s">
        <v>25</v>
      </c>
      <c r="D173" s="52" t="s">
        <v>25</v>
      </c>
      <c r="E173" s="2" t="s">
        <v>20</v>
      </c>
      <c r="F173" s="2">
        <v>2729.77</v>
      </c>
      <c r="G173" s="2">
        <v>0.28999999999999998</v>
      </c>
      <c r="H173" s="2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52" t="s">
        <v>39</v>
      </c>
    </row>
    <row r="174" spans="1:17" ht="14.25" customHeight="1" x14ac:dyDescent="0.3">
      <c r="A174" s="2" t="s">
        <v>205</v>
      </c>
      <c r="B174" s="2">
        <v>100172</v>
      </c>
      <c r="C174" s="2" t="s">
        <v>25</v>
      </c>
      <c r="D174" s="52" t="s">
        <v>25</v>
      </c>
      <c r="E174" s="2" t="s">
        <v>26</v>
      </c>
      <c r="F174" s="2">
        <v>3770.83</v>
      </c>
      <c r="G174" s="2">
        <v>0.19</v>
      </c>
      <c r="H174" s="2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52" t="s">
        <v>23</v>
      </c>
    </row>
    <row r="175" spans="1:17" ht="14.25" customHeight="1" x14ac:dyDescent="0.3">
      <c r="A175" s="2" t="s">
        <v>206</v>
      </c>
      <c r="B175" s="2">
        <v>100173</v>
      </c>
      <c r="C175" s="2" t="s">
        <v>19</v>
      </c>
      <c r="D175" s="52" t="s">
        <v>19</v>
      </c>
      <c r="E175" s="2" t="s">
        <v>14</v>
      </c>
      <c r="F175" s="2">
        <v>1251.98</v>
      </c>
      <c r="G175" s="2">
        <v>0.35</v>
      </c>
      <c r="H175" s="2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52" t="s">
        <v>48</v>
      </c>
    </row>
    <row r="176" spans="1:17" ht="14.25" customHeight="1" x14ac:dyDescent="0.3">
      <c r="A176" s="2" t="s">
        <v>207</v>
      </c>
      <c r="B176" s="2">
        <v>100174</v>
      </c>
      <c r="C176" s="2" t="s">
        <v>19</v>
      </c>
      <c r="D176" s="52" t="s">
        <v>19</v>
      </c>
      <c r="E176" s="2" t="s">
        <v>14</v>
      </c>
      <c r="F176" s="2">
        <v>4404.05</v>
      </c>
      <c r="G176" s="2">
        <v>0.09</v>
      </c>
      <c r="H176" s="2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52" t="s">
        <v>23</v>
      </c>
    </row>
    <row r="177" spans="1:17" ht="14.25" customHeight="1" x14ac:dyDescent="0.3">
      <c r="A177" s="2" t="s">
        <v>208</v>
      </c>
      <c r="B177" s="2">
        <v>100175</v>
      </c>
      <c r="C177" s="2" t="s">
        <v>41</v>
      </c>
      <c r="D177" s="52" t="s">
        <v>41</v>
      </c>
      <c r="E177" s="2" t="s">
        <v>20</v>
      </c>
      <c r="F177" s="2">
        <v>2703.93</v>
      </c>
      <c r="G177" s="2">
        <v>0.48</v>
      </c>
      <c r="H177" s="2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52" t="s">
        <v>17</v>
      </c>
    </row>
    <row r="178" spans="1:17" ht="14.25" customHeight="1" x14ac:dyDescent="0.3">
      <c r="A178" s="2" t="s">
        <v>209</v>
      </c>
      <c r="B178" s="2">
        <v>100176</v>
      </c>
      <c r="C178" s="2" t="s">
        <v>25</v>
      </c>
      <c r="D178" s="52" t="s">
        <v>25</v>
      </c>
      <c r="E178" s="2" t="s">
        <v>33</v>
      </c>
      <c r="F178" s="2">
        <v>3057.15</v>
      </c>
      <c r="G178" s="2">
        <v>0.33</v>
      </c>
      <c r="H178" s="2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52" t="s">
        <v>23</v>
      </c>
    </row>
    <row r="179" spans="1:17" ht="14.25" customHeight="1" x14ac:dyDescent="0.3">
      <c r="A179" s="2" t="s">
        <v>210</v>
      </c>
      <c r="B179" s="2">
        <v>100177</v>
      </c>
      <c r="C179" s="2" t="s">
        <v>25</v>
      </c>
      <c r="D179" s="52" t="s">
        <v>25</v>
      </c>
      <c r="E179" s="2" t="s">
        <v>33</v>
      </c>
      <c r="F179" s="2">
        <v>540.72</v>
      </c>
      <c r="G179" s="2">
        <v>0.03</v>
      </c>
      <c r="H179" s="2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52" t="s">
        <v>39</v>
      </c>
    </row>
    <row r="180" spans="1:17" ht="14.25" customHeight="1" x14ac:dyDescent="0.3">
      <c r="A180" s="2" t="s">
        <v>211</v>
      </c>
      <c r="B180" s="2">
        <v>100178</v>
      </c>
      <c r="C180" s="2" t="s">
        <v>25</v>
      </c>
      <c r="D180" s="52" t="s">
        <v>25</v>
      </c>
      <c r="E180" s="2" t="s">
        <v>14</v>
      </c>
      <c r="F180" s="2">
        <v>1616.59</v>
      </c>
      <c r="G180" s="2">
        <v>0.26</v>
      </c>
      <c r="H180" s="2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52" t="s">
        <v>28</v>
      </c>
    </row>
    <row r="181" spans="1:17" ht="14.25" customHeight="1" x14ac:dyDescent="0.3">
      <c r="A181" s="2" t="s">
        <v>212</v>
      </c>
      <c r="B181" s="2">
        <v>100179</v>
      </c>
      <c r="C181" s="2" t="s">
        <v>25</v>
      </c>
      <c r="D181" s="52" t="s">
        <v>25</v>
      </c>
      <c r="E181" s="2" t="s">
        <v>26</v>
      </c>
      <c r="F181" s="2">
        <v>2191</v>
      </c>
      <c r="G181" s="2">
        <v>0.38</v>
      </c>
      <c r="H181" s="2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52" t="s">
        <v>48</v>
      </c>
    </row>
    <row r="182" spans="1:17" ht="14.25" customHeight="1" x14ac:dyDescent="0.3">
      <c r="A182" s="2" t="s">
        <v>213</v>
      </c>
      <c r="B182" s="2">
        <v>100180</v>
      </c>
      <c r="C182" s="2" t="s">
        <v>25</v>
      </c>
      <c r="D182" s="52" t="s">
        <v>25</v>
      </c>
      <c r="E182" s="2" t="s">
        <v>20</v>
      </c>
      <c r="F182" s="2">
        <v>2128.16</v>
      </c>
      <c r="G182" s="2">
        <v>0.14000000000000001</v>
      </c>
      <c r="H182" s="2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52" t="s">
        <v>17</v>
      </c>
    </row>
    <row r="183" spans="1:17" ht="14.25" customHeight="1" x14ac:dyDescent="0.3">
      <c r="A183" s="2" t="s">
        <v>214</v>
      </c>
      <c r="B183" s="2">
        <v>100181</v>
      </c>
      <c r="C183" s="2" t="s">
        <v>25</v>
      </c>
      <c r="D183" s="52" t="s">
        <v>25</v>
      </c>
      <c r="E183" s="2" t="s">
        <v>33</v>
      </c>
      <c r="F183" s="2">
        <v>3913.59</v>
      </c>
      <c r="G183" s="2">
        <v>0.03</v>
      </c>
      <c r="H183" s="2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52" t="s">
        <v>34</v>
      </c>
    </row>
    <row r="184" spans="1:17" ht="14.25" customHeight="1" x14ac:dyDescent="0.3">
      <c r="A184" s="2" t="s">
        <v>215</v>
      </c>
      <c r="B184" s="2">
        <v>100182</v>
      </c>
      <c r="C184" s="2" t="s">
        <v>41</v>
      </c>
      <c r="D184" s="52" t="s">
        <v>41</v>
      </c>
      <c r="E184" s="2" t="s">
        <v>33</v>
      </c>
      <c r="F184" s="2">
        <v>1483.38</v>
      </c>
      <c r="G184" s="2">
        <v>0.24</v>
      </c>
      <c r="H184" s="2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52" t="s">
        <v>48</v>
      </c>
    </row>
    <row r="185" spans="1:17" ht="14.25" customHeight="1" x14ac:dyDescent="0.3">
      <c r="A185" s="2" t="s">
        <v>216</v>
      </c>
      <c r="B185" s="2">
        <v>100183</v>
      </c>
      <c r="C185" s="2" t="s">
        <v>25</v>
      </c>
      <c r="D185" s="52" t="s">
        <v>25</v>
      </c>
      <c r="E185" s="2" t="s">
        <v>36</v>
      </c>
      <c r="F185" s="2">
        <v>992.34</v>
      </c>
      <c r="G185" s="2">
        <v>0.42</v>
      </c>
      <c r="H185" s="2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52" t="s">
        <v>23</v>
      </c>
    </row>
    <row r="186" spans="1:17" ht="14.25" customHeight="1" x14ac:dyDescent="0.3">
      <c r="A186" s="2" t="s">
        <v>217</v>
      </c>
      <c r="B186" s="2">
        <v>100184</v>
      </c>
      <c r="C186" s="2" t="s">
        <v>25</v>
      </c>
      <c r="D186" s="52" t="s">
        <v>25</v>
      </c>
      <c r="E186" s="2" t="s">
        <v>14</v>
      </c>
      <c r="F186" s="2">
        <v>2954.82</v>
      </c>
      <c r="G186" s="2">
        <v>0.13</v>
      </c>
      <c r="H186" s="2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52" t="s">
        <v>48</v>
      </c>
    </row>
    <row r="187" spans="1:17" ht="14.25" customHeight="1" x14ac:dyDescent="0.3">
      <c r="A187" s="2" t="s">
        <v>218</v>
      </c>
      <c r="B187" s="2">
        <v>100185</v>
      </c>
      <c r="C187" s="2" t="s">
        <v>25</v>
      </c>
      <c r="D187" s="52" t="s">
        <v>25</v>
      </c>
      <c r="E187" s="2" t="s">
        <v>26</v>
      </c>
      <c r="F187" s="2">
        <v>3113.57</v>
      </c>
      <c r="G187" s="2">
        <v>0.36</v>
      </c>
      <c r="H187" s="2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52" t="s">
        <v>17</v>
      </c>
    </row>
    <row r="188" spans="1:17" ht="14.25" customHeight="1" x14ac:dyDescent="0.3">
      <c r="A188" s="2" t="s">
        <v>219</v>
      </c>
      <c r="B188" s="2">
        <v>100186</v>
      </c>
      <c r="C188" s="2" t="s">
        <v>41</v>
      </c>
      <c r="D188" s="52" t="s">
        <v>41</v>
      </c>
      <c r="E188" s="2" t="s">
        <v>20</v>
      </c>
      <c r="F188" s="2">
        <v>695.76</v>
      </c>
      <c r="G188" s="2">
        <v>0.2</v>
      </c>
      <c r="H188" s="2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52" t="s">
        <v>28</v>
      </c>
    </row>
    <row r="189" spans="1:17" ht="14.25" customHeight="1" x14ac:dyDescent="0.3">
      <c r="A189" s="2" t="s">
        <v>220</v>
      </c>
      <c r="B189" s="2">
        <v>100187</v>
      </c>
      <c r="C189" s="2" t="s">
        <v>25</v>
      </c>
      <c r="D189" s="52" t="s">
        <v>25</v>
      </c>
      <c r="E189" s="2" t="s">
        <v>33</v>
      </c>
      <c r="F189" s="2">
        <v>112.1</v>
      </c>
      <c r="G189" s="2">
        <v>0.03</v>
      </c>
      <c r="H189" s="2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52" t="s">
        <v>39</v>
      </c>
    </row>
    <row r="190" spans="1:17" ht="14.25" customHeight="1" x14ac:dyDescent="0.3">
      <c r="A190" s="2" t="s">
        <v>221</v>
      </c>
      <c r="B190" s="2">
        <v>100188</v>
      </c>
      <c r="C190" s="2" t="s">
        <v>25</v>
      </c>
      <c r="D190" s="52" t="s">
        <v>25</v>
      </c>
      <c r="E190" s="2" t="s">
        <v>36</v>
      </c>
      <c r="F190" s="2">
        <v>4596.4799999999996</v>
      </c>
      <c r="G190" s="2">
        <v>0.15</v>
      </c>
      <c r="H190" s="2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52" t="s">
        <v>17</v>
      </c>
    </row>
    <row r="191" spans="1:17" ht="14.25" customHeight="1" x14ac:dyDescent="0.3">
      <c r="A191" s="2" t="s">
        <v>222</v>
      </c>
      <c r="B191" s="2">
        <v>100189</v>
      </c>
      <c r="C191" s="2" t="s">
        <v>41</v>
      </c>
      <c r="D191" s="52" t="s">
        <v>41</v>
      </c>
      <c r="E191" s="2" t="s">
        <v>14</v>
      </c>
      <c r="F191" s="2">
        <v>490.22</v>
      </c>
      <c r="G191" s="2">
        <v>0.16</v>
      </c>
      <c r="H191" s="2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52" t="s">
        <v>17</v>
      </c>
    </row>
    <row r="192" spans="1:17" ht="14.25" customHeight="1" x14ac:dyDescent="0.3">
      <c r="A192" s="2" t="s">
        <v>223</v>
      </c>
      <c r="B192" s="2">
        <v>100190</v>
      </c>
      <c r="C192" s="2" t="s">
        <v>25</v>
      </c>
      <c r="D192" s="52" t="s">
        <v>25</v>
      </c>
      <c r="E192" s="2" t="s">
        <v>14</v>
      </c>
      <c r="F192" s="2">
        <v>4499.55</v>
      </c>
      <c r="G192" s="2">
        <v>0.45</v>
      </c>
      <c r="H192" s="2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52" t="s">
        <v>34</v>
      </c>
    </row>
    <row r="193" spans="1:17" ht="14.25" customHeight="1" x14ac:dyDescent="0.3">
      <c r="A193" s="2" t="s">
        <v>224</v>
      </c>
      <c r="B193" s="2">
        <v>100191</v>
      </c>
      <c r="C193" s="2" t="s">
        <v>25</v>
      </c>
      <c r="D193" s="52" t="s">
        <v>25</v>
      </c>
      <c r="E193" s="2" t="s">
        <v>20</v>
      </c>
      <c r="F193" s="2">
        <v>2056.15</v>
      </c>
      <c r="G193" s="2">
        <v>0.49</v>
      </c>
      <c r="H193" s="2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52" t="s">
        <v>34</v>
      </c>
    </row>
    <row r="194" spans="1:17" ht="14.25" customHeight="1" x14ac:dyDescent="0.3">
      <c r="A194" s="2" t="s">
        <v>225</v>
      </c>
      <c r="B194" s="2">
        <v>100192</v>
      </c>
      <c r="C194" s="2" t="s">
        <v>25</v>
      </c>
      <c r="D194" s="52" t="s">
        <v>25</v>
      </c>
      <c r="E194" s="2" t="s">
        <v>33</v>
      </c>
      <c r="F194" s="2">
        <v>3299.97</v>
      </c>
      <c r="G194" s="2">
        <v>0.1</v>
      </c>
      <c r="H194" s="2">
        <f t="shared" si="4"/>
        <v>329.99700000000001</v>
      </c>
      <c r="I194" s="2">
        <f t="shared" si="5"/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52" t="s">
        <v>48</v>
      </c>
    </row>
    <row r="195" spans="1:17" ht="14.25" customHeight="1" x14ac:dyDescent="0.3">
      <c r="A195" s="2" t="s">
        <v>226</v>
      </c>
      <c r="B195" s="2">
        <v>100193</v>
      </c>
      <c r="C195" s="2" t="s">
        <v>25</v>
      </c>
      <c r="D195" s="52" t="s">
        <v>25</v>
      </c>
      <c r="E195" s="2" t="s">
        <v>20</v>
      </c>
      <c r="F195" s="2">
        <v>1009.51</v>
      </c>
      <c r="G195" s="2">
        <v>0.22</v>
      </c>
      <c r="H195" s="2">
        <f t="shared" ref="H195:H258" si="6">F195*G195</f>
        <v>222.09219999999999</v>
      </c>
      <c r="I195" s="2">
        <f t="shared" ref="I195:I258" si="7">F195-H195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52" t="s">
        <v>17</v>
      </c>
    </row>
    <row r="196" spans="1:17" ht="14.25" customHeight="1" x14ac:dyDescent="0.3">
      <c r="A196" s="2" t="s">
        <v>227</v>
      </c>
      <c r="B196" s="2">
        <v>100194</v>
      </c>
      <c r="C196" s="2" t="s">
        <v>25</v>
      </c>
      <c r="D196" s="52" t="s">
        <v>25</v>
      </c>
      <c r="E196" s="2" t="s">
        <v>20</v>
      </c>
      <c r="F196" s="2">
        <v>4137.1899999999996</v>
      </c>
      <c r="G196" s="2">
        <v>0.49</v>
      </c>
      <c r="H196" s="2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52" t="s">
        <v>39</v>
      </c>
    </row>
    <row r="197" spans="1:17" ht="14.25" customHeight="1" x14ac:dyDescent="0.3">
      <c r="A197" s="2" t="s">
        <v>228</v>
      </c>
      <c r="B197" s="2">
        <v>100195</v>
      </c>
      <c r="C197" s="2" t="s">
        <v>41</v>
      </c>
      <c r="D197" s="52" t="s">
        <v>41</v>
      </c>
      <c r="E197" s="2" t="s">
        <v>36</v>
      </c>
      <c r="F197" s="2">
        <v>982.95</v>
      </c>
      <c r="G197" s="2">
        <v>0.2</v>
      </c>
      <c r="H197" s="2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52" t="s">
        <v>48</v>
      </c>
    </row>
    <row r="198" spans="1:17" ht="14.25" customHeight="1" x14ac:dyDescent="0.3">
      <c r="A198" s="2" t="s">
        <v>229</v>
      </c>
      <c r="B198" s="2">
        <v>100196</v>
      </c>
      <c r="C198" s="2" t="s">
        <v>41</v>
      </c>
      <c r="D198" s="52" t="s">
        <v>41</v>
      </c>
      <c r="E198" s="2" t="s">
        <v>14</v>
      </c>
      <c r="F198" s="2">
        <v>1993.89</v>
      </c>
      <c r="G198" s="2">
        <v>0.17</v>
      </c>
      <c r="H198" s="2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52" t="s">
        <v>39</v>
      </c>
    </row>
    <row r="199" spans="1:17" ht="14.25" customHeight="1" x14ac:dyDescent="0.3">
      <c r="A199" s="2" t="s">
        <v>230</v>
      </c>
      <c r="B199" s="2">
        <v>100197</v>
      </c>
      <c r="C199" s="2" t="s">
        <v>19</v>
      </c>
      <c r="D199" s="52" t="s">
        <v>19</v>
      </c>
      <c r="E199" s="2" t="s">
        <v>26</v>
      </c>
      <c r="F199" s="2">
        <v>1266.33</v>
      </c>
      <c r="G199" s="2">
        <v>0.05</v>
      </c>
      <c r="H199" s="2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52" t="s">
        <v>48</v>
      </c>
    </row>
    <row r="200" spans="1:17" ht="14.25" customHeight="1" x14ac:dyDescent="0.3">
      <c r="A200" s="2" t="s">
        <v>231</v>
      </c>
      <c r="B200" s="2">
        <v>100198</v>
      </c>
      <c r="C200" s="2" t="s">
        <v>25</v>
      </c>
      <c r="D200" s="52" t="s">
        <v>25</v>
      </c>
      <c r="E200" s="2" t="s">
        <v>14</v>
      </c>
      <c r="F200" s="2">
        <v>4203.78</v>
      </c>
      <c r="G200" s="2">
        <v>0.38</v>
      </c>
      <c r="H200" s="2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52" t="s">
        <v>23</v>
      </c>
    </row>
    <row r="201" spans="1:17" ht="14.25" customHeight="1" x14ac:dyDescent="0.3">
      <c r="A201" s="2" t="s">
        <v>232</v>
      </c>
      <c r="B201" s="2">
        <v>100199</v>
      </c>
      <c r="C201" s="2" t="s">
        <v>25</v>
      </c>
      <c r="D201" s="52" t="s">
        <v>25</v>
      </c>
      <c r="E201" s="2" t="s">
        <v>14</v>
      </c>
      <c r="F201" s="2">
        <v>4305.8500000000004</v>
      </c>
      <c r="G201" s="2">
        <v>0.22</v>
      </c>
      <c r="H201" s="2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52" t="s">
        <v>23</v>
      </c>
    </row>
    <row r="202" spans="1:17" ht="14.25" customHeight="1" x14ac:dyDescent="0.3">
      <c r="A202" s="2" t="s">
        <v>233</v>
      </c>
      <c r="B202" s="2">
        <v>100200</v>
      </c>
      <c r="C202" s="2" t="s">
        <v>25</v>
      </c>
      <c r="D202" s="52" t="s">
        <v>25</v>
      </c>
      <c r="E202" s="2" t="s">
        <v>36</v>
      </c>
      <c r="F202" s="2">
        <v>1922.94</v>
      </c>
      <c r="G202" s="2">
        <v>0.32</v>
      </c>
      <c r="H202" s="2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52" t="s">
        <v>34</v>
      </c>
    </row>
    <row r="203" spans="1:17" ht="14.25" customHeight="1" x14ac:dyDescent="0.3">
      <c r="A203" s="2" t="s">
        <v>234</v>
      </c>
      <c r="B203" s="2">
        <v>100201</v>
      </c>
      <c r="C203" s="2" t="s">
        <v>19</v>
      </c>
      <c r="D203" s="52" t="s">
        <v>19</v>
      </c>
      <c r="E203" s="2" t="s">
        <v>26</v>
      </c>
      <c r="F203" s="2">
        <v>1606.15</v>
      </c>
      <c r="G203" s="2">
        <v>0.25</v>
      </c>
      <c r="H203" s="2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52" t="s">
        <v>17</v>
      </c>
    </row>
    <row r="204" spans="1:17" ht="14.25" customHeight="1" x14ac:dyDescent="0.3">
      <c r="A204" s="2" t="s">
        <v>235</v>
      </c>
      <c r="B204" s="2">
        <v>100202</v>
      </c>
      <c r="C204" s="2" t="s">
        <v>25</v>
      </c>
      <c r="D204" s="52" t="s">
        <v>25</v>
      </c>
      <c r="E204" s="2" t="s">
        <v>33</v>
      </c>
      <c r="F204" s="2">
        <v>3890.47</v>
      </c>
      <c r="G204" s="2">
        <v>0.09</v>
      </c>
      <c r="H204" s="2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52" t="s">
        <v>39</v>
      </c>
    </row>
    <row r="205" spans="1:17" ht="14.25" customHeight="1" x14ac:dyDescent="0.3">
      <c r="A205" s="2" t="s">
        <v>236</v>
      </c>
      <c r="B205" s="2">
        <v>100203</v>
      </c>
      <c r="C205" s="2" t="s">
        <v>25</v>
      </c>
      <c r="D205" s="52" t="s">
        <v>25</v>
      </c>
      <c r="E205" s="2" t="s">
        <v>26</v>
      </c>
      <c r="F205" s="2">
        <v>4404.71</v>
      </c>
      <c r="G205" s="2">
        <v>0.09</v>
      </c>
      <c r="H205" s="2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52" t="s">
        <v>39</v>
      </c>
    </row>
    <row r="206" spans="1:17" ht="14.25" customHeight="1" x14ac:dyDescent="0.3">
      <c r="A206" s="2" t="s">
        <v>237</v>
      </c>
      <c r="B206" s="2">
        <v>100204</v>
      </c>
      <c r="C206" s="2" t="s">
        <v>19</v>
      </c>
      <c r="D206" s="52" t="s">
        <v>19</v>
      </c>
      <c r="E206" s="2" t="s">
        <v>33</v>
      </c>
      <c r="F206" s="2">
        <v>3157.7</v>
      </c>
      <c r="G206" s="2">
        <v>0.47</v>
      </c>
      <c r="H206" s="2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52" t="s">
        <v>34</v>
      </c>
    </row>
    <row r="207" spans="1:17" ht="14.25" customHeight="1" x14ac:dyDescent="0.3">
      <c r="A207" s="2" t="s">
        <v>238</v>
      </c>
      <c r="B207" s="2">
        <v>100205</v>
      </c>
      <c r="C207" s="2" t="s">
        <v>25</v>
      </c>
      <c r="D207" s="52" t="s">
        <v>25</v>
      </c>
      <c r="E207" s="2" t="s">
        <v>26</v>
      </c>
      <c r="F207" s="2">
        <v>4644.28</v>
      </c>
      <c r="G207" s="2">
        <v>0.44</v>
      </c>
      <c r="H207" s="2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52" t="s">
        <v>34</v>
      </c>
    </row>
    <row r="208" spans="1:17" ht="14.25" customHeight="1" x14ac:dyDescent="0.3">
      <c r="A208" s="2" t="s">
        <v>239</v>
      </c>
      <c r="B208" s="2">
        <v>100206</v>
      </c>
      <c r="C208" s="2" t="s">
        <v>19</v>
      </c>
      <c r="D208" s="52" t="s">
        <v>19</v>
      </c>
      <c r="E208" s="2" t="s">
        <v>20</v>
      </c>
      <c r="F208" s="2">
        <v>1976.91</v>
      </c>
      <c r="G208" s="2">
        <v>0.31</v>
      </c>
      <c r="H208" s="2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52" t="s">
        <v>34</v>
      </c>
    </row>
    <row r="209" spans="1:17" ht="14.25" customHeight="1" x14ac:dyDescent="0.3">
      <c r="A209" s="2" t="s">
        <v>240</v>
      </c>
      <c r="B209" s="2">
        <v>100207</v>
      </c>
      <c r="C209" s="2" t="s">
        <v>19</v>
      </c>
      <c r="D209" s="52" t="s">
        <v>19</v>
      </c>
      <c r="E209" s="2" t="s">
        <v>26</v>
      </c>
      <c r="F209" s="2">
        <v>844.24</v>
      </c>
      <c r="G209" s="2">
        <v>0</v>
      </c>
      <c r="H209" s="2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52" t="s">
        <v>28</v>
      </c>
    </row>
    <row r="210" spans="1:17" ht="14.25" customHeight="1" x14ac:dyDescent="0.3">
      <c r="A210" s="2" t="s">
        <v>241</v>
      </c>
      <c r="B210" s="2">
        <v>100208</v>
      </c>
      <c r="C210" s="2" t="s">
        <v>41</v>
      </c>
      <c r="D210" s="52" t="s">
        <v>41</v>
      </c>
      <c r="E210" s="2" t="s">
        <v>36</v>
      </c>
      <c r="F210" s="2">
        <v>980.25</v>
      </c>
      <c r="G210" s="2">
        <v>0.22</v>
      </c>
      <c r="H210" s="2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52" t="s">
        <v>23</v>
      </c>
    </row>
    <row r="211" spans="1:17" ht="14.25" customHeight="1" x14ac:dyDescent="0.3">
      <c r="A211" s="2" t="s">
        <v>242</v>
      </c>
      <c r="B211" s="2">
        <v>100209</v>
      </c>
      <c r="C211" s="2" t="s">
        <v>25</v>
      </c>
      <c r="D211" s="52" t="s">
        <v>25</v>
      </c>
      <c r="E211" s="2" t="s">
        <v>33</v>
      </c>
      <c r="F211" s="2">
        <v>3382.18</v>
      </c>
      <c r="G211" s="2">
        <v>0.27</v>
      </c>
      <c r="H211" s="2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52" t="s">
        <v>23</v>
      </c>
    </row>
    <row r="212" spans="1:17" ht="14.25" customHeight="1" x14ac:dyDescent="0.3">
      <c r="A212" s="2" t="s">
        <v>243</v>
      </c>
      <c r="B212" s="2">
        <v>100210</v>
      </c>
      <c r="C212" s="2" t="s">
        <v>25</v>
      </c>
      <c r="D212" s="52" t="s">
        <v>25</v>
      </c>
      <c r="E212" s="2" t="s">
        <v>14</v>
      </c>
      <c r="F212" s="2">
        <v>2096.88</v>
      </c>
      <c r="G212" s="2">
        <v>0.22</v>
      </c>
      <c r="H212" s="2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52" t="s">
        <v>23</v>
      </c>
    </row>
    <row r="213" spans="1:17" ht="14.25" customHeight="1" x14ac:dyDescent="0.3">
      <c r="A213" s="2" t="s">
        <v>244</v>
      </c>
      <c r="B213" s="2">
        <v>100211</v>
      </c>
      <c r="C213" s="2" t="s">
        <v>25</v>
      </c>
      <c r="D213" s="52" t="s">
        <v>25</v>
      </c>
      <c r="E213" s="2" t="s">
        <v>36</v>
      </c>
      <c r="F213" s="2">
        <v>865.94</v>
      </c>
      <c r="G213" s="2">
        <v>0.46</v>
      </c>
      <c r="H213" s="2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52" t="s">
        <v>17</v>
      </c>
    </row>
    <row r="214" spans="1:17" ht="14.25" customHeight="1" x14ac:dyDescent="0.3">
      <c r="A214" s="2" t="s">
        <v>245</v>
      </c>
      <c r="B214" s="2">
        <v>100212</v>
      </c>
      <c r="C214" s="2" t="s">
        <v>25</v>
      </c>
      <c r="D214" s="52" t="s">
        <v>25</v>
      </c>
      <c r="E214" s="2" t="s">
        <v>33</v>
      </c>
      <c r="F214" s="2">
        <v>1531.91</v>
      </c>
      <c r="G214" s="2">
        <v>0.02</v>
      </c>
      <c r="H214" s="2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52" t="s">
        <v>39</v>
      </c>
    </row>
    <row r="215" spans="1:17" ht="14.25" customHeight="1" x14ac:dyDescent="0.3">
      <c r="A215" s="2" t="s">
        <v>246</v>
      </c>
      <c r="B215" s="2">
        <v>100213</v>
      </c>
      <c r="C215" s="2" t="s">
        <v>25</v>
      </c>
      <c r="D215" s="52" t="s">
        <v>25</v>
      </c>
      <c r="E215" s="2" t="s">
        <v>33</v>
      </c>
      <c r="F215" s="2">
        <v>2699.96</v>
      </c>
      <c r="G215" s="2">
        <v>0.33</v>
      </c>
      <c r="H215" s="2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52" t="s">
        <v>17</v>
      </c>
    </row>
    <row r="216" spans="1:17" ht="14.25" customHeight="1" x14ac:dyDescent="0.3">
      <c r="A216" s="2" t="s">
        <v>247</v>
      </c>
      <c r="B216" s="2">
        <v>100214</v>
      </c>
      <c r="C216" s="2" t="s">
        <v>25</v>
      </c>
      <c r="D216" s="52" t="s">
        <v>25</v>
      </c>
      <c r="E216" s="2" t="s">
        <v>14</v>
      </c>
      <c r="F216" s="2">
        <v>695.08</v>
      </c>
      <c r="G216" s="2">
        <v>0.16</v>
      </c>
      <c r="H216" s="2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52" t="s">
        <v>39</v>
      </c>
    </row>
    <row r="217" spans="1:17" ht="14.25" customHeight="1" x14ac:dyDescent="0.3">
      <c r="A217" s="2" t="s">
        <v>248</v>
      </c>
      <c r="B217" s="2">
        <v>100215</v>
      </c>
      <c r="C217" s="2" t="s">
        <v>25</v>
      </c>
      <c r="D217" s="52" t="s">
        <v>25</v>
      </c>
      <c r="E217" s="2" t="s">
        <v>20</v>
      </c>
      <c r="F217" s="2">
        <v>116.87</v>
      </c>
      <c r="G217" s="2">
        <v>0.28000000000000003</v>
      </c>
      <c r="H217" s="2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52" t="s">
        <v>17</v>
      </c>
    </row>
    <row r="218" spans="1:17" ht="14.25" customHeight="1" x14ac:dyDescent="0.3">
      <c r="A218" s="2" t="s">
        <v>249</v>
      </c>
      <c r="B218" s="2">
        <v>100216</v>
      </c>
      <c r="C218" s="2" t="s">
        <v>19</v>
      </c>
      <c r="D218" s="52" t="s">
        <v>19</v>
      </c>
      <c r="E218" s="2" t="s">
        <v>36</v>
      </c>
      <c r="F218" s="2">
        <v>4594.76</v>
      </c>
      <c r="G218" s="2">
        <v>0.33</v>
      </c>
      <c r="H218" s="2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52" t="s">
        <v>48</v>
      </c>
    </row>
    <row r="219" spans="1:17" ht="14.25" customHeight="1" x14ac:dyDescent="0.3">
      <c r="A219" s="2" t="s">
        <v>250</v>
      </c>
      <c r="B219" s="2">
        <v>100217</v>
      </c>
      <c r="C219" s="2" t="s">
        <v>25</v>
      </c>
      <c r="D219" s="52" t="s">
        <v>25</v>
      </c>
      <c r="E219" s="2" t="s">
        <v>14</v>
      </c>
      <c r="F219" s="2">
        <v>1593.82</v>
      </c>
      <c r="G219" s="2">
        <v>0.22</v>
      </c>
      <c r="H219" s="2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52" t="s">
        <v>34</v>
      </c>
    </row>
    <row r="220" spans="1:17" ht="14.25" customHeight="1" x14ac:dyDescent="0.3">
      <c r="A220" s="2" t="s">
        <v>251</v>
      </c>
      <c r="B220" s="2">
        <v>100218</v>
      </c>
      <c r="C220" s="2" t="s">
        <v>19</v>
      </c>
      <c r="D220" s="52" t="s">
        <v>19</v>
      </c>
      <c r="E220" s="2" t="s">
        <v>14</v>
      </c>
      <c r="F220" s="2">
        <v>1185.3399999999999</v>
      </c>
      <c r="G220" s="2">
        <v>7.0000000000000007E-2</v>
      </c>
      <c r="H220" s="2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52" t="s">
        <v>23</v>
      </c>
    </row>
    <row r="221" spans="1:17" ht="14.25" customHeight="1" x14ac:dyDescent="0.3">
      <c r="A221" s="2" t="s">
        <v>252</v>
      </c>
      <c r="B221" s="2">
        <v>100219</v>
      </c>
      <c r="C221" s="2" t="s">
        <v>25</v>
      </c>
      <c r="D221" s="52" t="s">
        <v>25</v>
      </c>
      <c r="E221" s="2" t="s">
        <v>20</v>
      </c>
      <c r="F221" s="2">
        <v>3522.56</v>
      </c>
      <c r="G221" s="2">
        <v>0.26</v>
      </c>
      <c r="H221" s="2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52" t="s">
        <v>48</v>
      </c>
    </row>
    <row r="222" spans="1:17" ht="14.25" customHeight="1" x14ac:dyDescent="0.3">
      <c r="A222" s="2" t="s">
        <v>253</v>
      </c>
      <c r="B222" s="2">
        <v>100220</v>
      </c>
      <c r="C222" s="2" t="s">
        <v>25</v>
      </c>
      <c r="D222" s="52" t="s">
        <v>25</v>
      </c>
      <c r="E222" s="2" t="s">
        <v>36</v>
      </c>
      <c r="F222" s="2">
        <v>4281.67</v>
      </c>
      <c r="G222" s="2">
        <v>0.47</v>
      </c>
      <c r="H222" s="2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52" t="s">
        <v>48</v>
      </c>
    </row>
    <row r="223" spans="1:17" ht="14.25" customHeight="1" x14ac:dyDescent="0.3">
      <c r="A223" s="2" t="s">
        <v>254</v>
      </c>
      <c r="B223" s="2">
        <v>100221</v>
      </c>
      <c r="C223" s="2" t="s">
        <v>25</v>
      </c>
      <c r="D223" s="52" t="s">
        <v>25</v>
      </c>
      <c r="E223" s="2" t="s">
        <v>14</v>
      </c>
      <c r="F223" s="2">
        <v>3198.17</v>
      </c>
      <c r="G223" s="2">
        <v>0.27</v>
      </c>
      <c r="H223" s="2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52" t="s">
        <v>17</v>
      </c>
    </row>
    <row r="224" spans="1:17" ht="14.25" customHeight="1" x14ac:dyDescent="0.3">
      <c r="A224" s="2" t="s">
        <v>255</v>
      </c>
      <c r="B224" s="2">
        <v>100222</v>
      </c>
      <c r="C224" s="2" t="s">
        <v>41</v>
      </c>
      <c r="D224" s="52" t="s">
        <v>41</v>
      </c>
      <c r="E224" s="2" t="s">
        <v>20</v>
      </c>
      <c r="F224" s="2">
        <v>1346.97</v>
      </c>
      <c r="G224" s="2">
        <v>0.06</v>
      </c>
      <c r="H224" s="2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52" t="s">
        <v>48</v>
      </c>
    </row>
    <row r="225" spans="1:17" ht="14.25" customHeight="1" x14ac:dyDescent="0.3">
      <c r="A225" s="2" t="s">
        <v>256</v>
      </c>
      <c r="B225" s="2">
        <v>100223</v>
      </c>
      <c r="C225" s="2" t="s">
        <v>19</v>
      </c>
      <c r="D225" s="52" t="s">
        <v>19</v>
      </c>
      <c r="E225" s="2" t="s">
        <v>36</v>
      </c>
      <c r="F225" s="2">
        <v>4322.0200000000004</v>
      </c>
      <c r="G225" s="2">
        <v>0.41</v>
      </c>
      <c r="H225" s="2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52" t="s">
        <v>17</v>
      </c>
    </row>
    <row r="226" spans="1:17" ht="14.25" customHeight="1" x14ac:dyDescent="0.3">
      <c r="A226" s="2" t="s">
        <v>257</v>
      </c>
      <c r="B226" s="2">
        <v>100224</v>
      </c>
      <c r="C226" s="2" t="s">
        <v>41</v>
      </c>
      <c r="D226" s="52" t="s">
        <v>41</v>
      </c>
      <c r="E226" s="2" t="s">
        <v>26</v>
      </c>
      <c r="F226" s="2">
        <v>2601.09</v>
      </c>
      <c r="G226" s="2">
        <v>0.11</v>
      </c>
      <c r="H226" s="2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52" t="s">
        <v>39</v>
      </c>
    </row>
    <row r="227" spans="1:17" ht="14.25" customHeight="1" x14ac:dyDescent="0.3">
      <c r="A227" s="2" t="s">
        <v>258</v>
      </c>
      <c r="B227" s="2">
        <v>100225</v>
      </c>
      <c r="C227" s="2" t="s">
        <v>41</v>
      </c>
      <c r="D227" s="52" t="s">
        <v>41</v>
      </c>
      <c r="E227" s="2" t="s">
        <v>33</v>
      </c>
      <c r="F227" s="2">
        <v>1967.83</v>
      </c>
      <c r="G227" s="2">
        <v>0.19</v>
      </c>
      <c r="H227" s="2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52" t="s">
        <v>48</v>
      </c>
    </row>
    <row r="228" spans="1:17" ht="14.25" customHeight="1" x14ac:dyDescent="0.3">
      <c r="A228" s="2" t="s">
        <v>259</v>
      </c>
      <c r="B228" s="2">
        <v>100226</v>
      </c>
      <c r="C228" s="2" t="s">
        <v>25</v>
      </c>
      <c r="D228" s="52" t="s">
        <v>25</v>
      </c>
      <c r="E228" s="2" t="s">
        <v>20</v>
      </c>
      <c r="F228" s="2">
        <v>3063.16</v>
      </c>
      <c r="G228" s="2">
        <v>0.21</v>
      </c>
      <c r="H228" s="2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52" t="s">
        <v>28</v>
      </c>
    </row>
    <row r="229" spans="1:17" ht="14.25" customHeight="1" x14ac:dyDescent="0.3">
      <c r="A229" s="2" t="s">
        <v>260</v>
      </c>
      <c r="B229" s="2">
        <v>100227</v>
      </c>
      <c r="C229" s="2" t="s">
        <v>41</v>
      </c>
      <c r="D229" s="52" t="s">
        <v>41</v>
      </c>
      <c r="E229" s="2" t="s">
        <v>33</v>
      </c>
      <c r="F229" s="2">
        <v>3533</v>
      </c>
      <c r="G229" s="2">
        <v>0.17</v>
      </c>
      <c r="H229" s="2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52" t="s">
        <v>34</v>
      </c>
    </row>
    <row r="230" spans="1:17" ht="14.25" customHeight="1" x14ac:dyDescent="0.3">
      <c r="A230" s="2" t="s">
        <v>261</v>
      </c>
      <c r="B230" s="2">
        <v>100228</v>
      </c>
      <c r="C230" s="2" t="s">
        <v>25</v>
      </c>
      <c r="D230" s="52" t="s">
        <v>25</v>
      </c>
      <c r="E230" s="2" t="s">
        <v>26</v>
      </c>
      <c r="F230" s="2">
        <v>3009.77</v>
      </c>
      <c r="G230" s="2">
        <v>0.2</v>
      </c>
      <c r="H230" s="2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52" t="s">
        <v>48</v>
      </c>
    </row>
    <row r="231" spans="1:17" ht="14.25" customHeight="1" x14ac:dyDescent="0.3">
      <c r="A231" s="2" t="s">
        <v>262</v>
      </c>
      <c r="B231" s="2">
        <v>100229</v>
      </c>
      <c r="C231" s="2" t="s">
        <v>25</v>
      </c>
      <c r="D231" s="52" t="s">
        <v>25</v>
      </c>
      <c r="E231" s="2" t="s">
        <v>14</v>
      </c>
      <c r="F231" s="2">
        <v>4609.2</v>
      </c>
      <c r="G231" s="2">
        <v>0.4</v>
      </c>
      <c r="H231" s="2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52" t="s">
        <v>48</v>
      </c>
    </row>
    <row r="232" spans="1:17" ht="14.25" customHeight="1" x14ac:dyDescent="0.3">
      <c r="A232" s="2" t="s">
        <v>263</v>
      </c>
      <c r="B232" s="2">
        <v>100230</v>
      </c>
      <c r="C232" s="2" t="s">
        <v>41</v>
      </c>
      <c r="D232" s="52" t="s">
        <v>41</v>
      </c>
      <c r="E232" s="2" t="s">
        <v>14</v>
      </c>
      <c r="F232" s="2">
        <v>3177.29</v>
      </c>
      <c r="G232" s="2">
        <v>0.11</v>
      </c>
      <c r="H232" s="2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52" t="s">
        <v>39</v>
      </c>
    </row>
    <row r="233" spans="1:17" ht="14.25" customHeight="1" x14ac:dyDescent="0.3">
      <c r="A233" s="2" t="s">
        <v>264</v>
      </c>
      <c r="B233" s="2">
        <v>100231</v>
      </c>
      <c r="C233" s="2" t="s">
        <v>19</v>
      </c>
      <c r="D233" s="52" t="s">
        <v>19</v>
      </c>
      <c r="E233" s="2" t="s">
        <v>36</v>
      </c>
      <c r="F233" s="2">
        <v>4405.05</v>
      </c>
      <c r="G233" s="2">
        <v>0.24</v>
      </c>
      <c r="H233" s="2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52" t="s">
        <v>17</v>
      </c>
    </row>
    <row r="234" spans="1:17" ht="14.25" customHeight="1" x14ac:dyDescent="0.3">
      <c r="A234" s="2" t="s">
        <v>265</v>
      </c>
      <c r="B234" s="2">
        <v>100232</v>
      </c>
      <c r="C234" s="2" t="s">
        <v>19</v>
      </c>
      <c r="D234" s="52" t="s">
        <v>19</v>
      </c>
      <c r="E234" s="2" t="s">
        <v>20</v>
      </c>
      <c r="F234" s="2">
        <v>2976.1</v>
      </c>
      <c r="G234" s="2">
        <v>0.01</v>
      </c>
      <c r="H234" s="2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52" t="s">
        <v>17</v>
      </c>
    </row>
    <row r="235" spans="1:17" ht="14.25" customHeight="1" x14ac:dyDescent="0.3">
      <c r="A235" s="2" t="s">
        <v>266</v>
      </c>
      <c r="B235" s="2">
        <v>100233</v>
      </c>
      <c r="C235" s="2" t="s">
        <v>19</v>
      </c>
      <c r="D235" s="52" t="s">
        <v>19</v>
      </c>
      <c r="E235" s="2" t="s">
        <v>20</v>
      </c>
      <c r="F235" s="2">
        <v>1715.43</v>
      </c>
      <c r="G235" s="2">
        <v>0.25</v>
      </c>
      <c r="H235" s="2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52" t="s">
        <v>17</v>
      </c>
    </row>
    <row r="236" spans="1:17" ht="14.25" customHeight="1" x14ac:dyDescent="0.3">
      <c r="A236" s="2" t="s">
        <v>267</v>
      </c>
      <c r="B236" s="2">
        <v>100234</v>
      </c>
      <c r="C236" s="2" t="s">
        <v>19</v>
      </c>
      <c r="D236" s="52" t="s">
        <v>19</v>
      </c>
      <c r="E236" s="2" t="s">
        <v>36</v>
      </c>
      <c r="F236" s="2">
        <v>2708.25</v>
      </c>
      <c r="G236" s="2">
        <v>0.06</v>
      </c>
      <c r="H236" s="2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52" t="s">
        <v>17</v>
      </c>
    </row>
    <row r="237" spans="1:17" ht="14.25" customHeight="1" x14ac:dyDescent="0.3">
      <c r="A237" s="2" t="s">
        <v>268</v>
      </c>
      <c r="B237" s="2">
        <v>100235</v>
      </c>
      <c r="C237" s="2" t="s">
        <v>19</v>
      </c>
      <c r="D237" s="52" t="s">
        <v>19</v>
      </c>
      <c r="E237" s="2" t="s">
        <v>33</v>
      </c>
      <c r="F237" s="2">
        <v>523.04999999999995</v>
      </c>
      <c r="G237" s="2">
        <v>0.14000000000000001</v>
      </c>
      <c r="H237" s="2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52" t="s">
        <v>34</v>
      </c>
    </row>
    <row r="238" spans="1:17" ht="14.25" customHeight="1" x14ac:dyDescent="0.3">
      <c r="A238" s="2" t="s">
        <v>269</v>
      </c>
      <c r="B238" s="2">
        <v>100236</v>
      </c>
      <c r="C238" s="2" t="s">
        <v>41</v>
      </c>
      <c r="D238" s="52" t="s">
        <v>41</v>
      </c>
      <c r="E238" s="2" t="s">
        <v>14</v>
      </c>
      <c r="F238" s="2">
        <v>1227.8599999999999</v>
      </c>
      <c r="G238" s="2">
        <v>0.16</v>
      </c>
      <c r="H238" s="2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52" t="s">
        <v>39</v>
      </c>
    </row>
    <row r="239" spans="1:17" ht="14.25" customHeight="1" x14ac:dyDescent="0.3">
      <c r="A239" s="2" t="s">
        <v>270</v>
      </c>
      <c r="B239" s="2">
        <v>100237</v>
      </c>
      <c r="C239" s="2" t="s">
        <v>41</v>
      </c>
      <c r="D239" s="52" t="s">
        <v>41</v>
      </c>
      <c r="E239" s="2" t="s">
        <v>14</v>
      </c>
      <c r="F239" s="2">
        <v>3854.54</v>
      </c>
      <c r="G239" s="2">
        <v>0.04</v>
      </c>
      <c r="H239" s="2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52" t="s">
        <v>34</v>
      </c>
    </row>
    <row r="240" spans="1:17" ht="14.25" customHeight="1" x14ac:dyDescent="0.3">
      <c r="A240" s="2" t="s">
        <v>271</v>
      </c>
      <c r="B240" s="2">
        <v>100238</v>
      </c>
      <c r="C240" s="2" t="s">
        <v>25</v>
      </c>
      <c r="D240" s="52" t="s">
        <v>25</v>
      </c>
      <c r="E240" s="2" t="s">
        <v>20</v>
      </c>
      <c r="F240" s="2">
        <v>3341.23</v>
      </c>
      <c r="G240" s="2">
        <v>0.18</v>
      </c>
      <c r="H240" s="2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52" t="s">
        <v>23</v>
      </c>
    </row>
    <row r="241" spans="1:17" ht="14.25" customHeight="1" x14ac:dyDescent="0.3">
      <c r="A241" s="2" t="s">
        <v>272</v>
      </c>
      <c r="B241" s="2">
        <v>100239</v>
      </c>
      <c r="C241" s="2" t="s">
        <v>19</v>
      </c>
      <c r="D241" s="52" t="s">
        <v>19</v>
      </c>
      <c r="E241" s="2" t="s">
        <v>20</v>
      </c>
      <c r="F241" s="2">
        <v>915.94</v>
      </c>
      <c r="G241" s="2">
        <v>0.25</v>
      </c>
      <c r="H241" s="2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52" t="s">
        <v>17</v>
      </c>
    </row>
    <row r="242" spans="1:17" ht="14.25" customHeight="1" x14ac:dyDescent="0.3">
      <c r="A242" s="2" t="s">
        <v>273</v>
      </c>
      <c r="B242" s="2">
        <v>100240</v>
      </c>
      <c r="C242" s="2" t="s">
        <v>41</v>
      </c>
      <c r="D242" s="52" t="s">
        <v>41</v>
      </c>
      <c r="E242" s="2" t="s">
        <v>36</v>
      </c>
      <c r="F242" s="2">
        <v>2246.27</v>
      </c>
      <c r="G242" s="2">
        <v>0.22</v>
      </c>
      <c r="H242" s="2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52" t="s">
        <v>17</v>
      </c>
    </row>
    <row r="243" spans="1:17" ht="14.25" customHeight="1" x14ac:dyDescent="0.3">
      <c r="A243" s="2" t="s">
        <v>274</v>
      </c>
      <c r="B243" s="2">
        <v>100241</v>
      </c>
      <c r="C243" s="2" t="s">
        <v>25</v>
      </c>
      <c r="D243" s="52" t="s">
        <v>25</v>
      </c>
      <c r="E243" s="2" t="s">
        <v>26</v>
      </c>
      <c r="F243" s="2">
        <v>795.76</v>
      </c>
      <c r="G243" s="2">
        <v>0.14000000000000001</v>
      </c>
      <c r="H243" s="2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52" t="s">
        <v>17</v>
      </c>
    </row>
    <row r="244" spans="1:17" ht="14.25" customHeight="1" x14ac:dyDescent="0.3">
      <c r="A244" s="2" t="s">
        <v>275</v>
      </c>
      <c r="B244" s="2">
        <v>100242</v>
      </c>
      <c r="C244" s="2" t="s">
        <v>19</v>
      </c>
      <c r="D244" s="52" t="s">
        <v>19</v>
      </c>
      <c r="E244" s="2" t="s">
        <v>33</v>
      </c>
      <c r="F244" s="2">
        <v>4293.51</v>
      </c>
      <c r="G244" s="2">
        <v>0.15</v>
      </c>
      <c r="H244" s="2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52" t="s">
        <v>39</v>
      </c>
    </row>
    <row r="245" spans="1:17" ht="14.25" customHeight="1" x14ac:dyDescent="0.3">
      <c r="A245" s="2" t="s">
        <v>276</v>
      </c>
      <c r="B245" s="2">
        <v>100243</v>
      </c>
      <c r="C245" s="2" t="s">
        <v>25</v>
      </c>
      <c r="D245" s="52" t="s">
        <v>25</v>
      </c>
      <c r="E245" s="2" t="s">
        <v>26</v>
      </c>
      <c r="F245" s="2">
        <v>634.92999999999995</v>
      </c>
      <c r="G245" s="2">
        <v>0.32</v>
      </c>
      <c r="H245" s="2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52" t="s">
        <v>34</v>
      </c>
    </row>
    <row r="246" spans="1:17" ht="14.25" customHeight="1" x14ac:dyDescent="0.3">
      <c r="A246" s="2" t="s">
        <v>277</v>
      </c>
      <c r="B246" s="2">
        <v>100244</v>
      </c>
      <c r="C246" s="2" t="s">
        <v>25</v>
      </c>
      <c r="D246" s="52" t="s">
        <v>25</v>
      </c>
      <c r="E246" s="2" t="s">
        <v>26</v>
      </c>
      <c r="F246" s="2">
        <v>3305.75</v>
      </c>
      <c r="G246" s="2">
        <v>0.36</v>
      </c>
      <c r="H246" s="2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52" t="s">
        <v>39</v>
      </c>
    </row>
    <row r="247" spans="1:17" ht="14.25" customHeight="1" x14ac:dyDescent="0.3">
      <c r="A247" s="2" t="s">
        <v>278</v>
      </c>
      <c r="B247" s="2">
        <v>100245</v>
      </c>
      <c r="C247" s="2" t="s">
        <v>41</v>
      </c>
      <c r="D247" s="52" t="s">
        <v>41</v>
      </c>
      <c r="E247" s="2" t="s">
        <v>20</v>
      </c>
      <c r="F247" s="2">
        <v>3074.3</v>
      </c>
      <c r="G247" s="2">
        <v>0.28999999999999998</v>
      </c>
      <c r="H247" s="2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52" t="s">
        <v>17</v>
      </c>
    </row>
    <row r="248" spans="1:17" ht="14.25" customHeight="1" x14ac:dyDescent="0.3">
      <c r="A248" s="2" t="s">
        <v>279</v>
      </c>
      <c r="B248" s="2">
        <v>100246</v>
      </c>
      <c r="C248" s="2" t="s">
        <v>25</v>
      </c>
      <c r="D248" s="52" t="s">
        <v>25</v>
      </c>
      <c r="E248" s="2" t="s">
        <v>20</v>
      </c>
      <c r="F248" s="2">
        <v>2416.61</v>
      </c>
      <c r="G248" s="2">
        <v>0.49</v>
      </c>
      <c r="H248" s="2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52" t="s">
        <v>34</v>
      </c>
    </row>
    <row r="249" spans="1:17" ht="14.25" customHeight="1" x14ac:dyDescent="0.3">
      <c r="A249" s="2" t="s">
        <v>280</v>
      </c>
      <c r="B249" s="2">
        <v>100247</v>
      </c>
      <c r="C249" s="2" t="s">
        <v>25</v>
      </c>
      <c r="D249" s="52" t="s">
        <v>25</v>
      </c>
      <c r="E249" s="2" t="s">
        <v>20</v>
      </c>
      <c r="F249" s="2">
        <v>1463.35</v>
      </c>
      <c r="G249" s="2">
        <v>0.47</v>
      </c>
      <c r="H249" s="2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52" t="s">
        <v>34</v>
      </c>
    </row>
    <row r="250" spans="1:17" ht="14.25" customHeight="1" x14ac:dyDescent="0.3">
      <c r="A250" s="2" t="s">
        <v>281</v>
      </c>
      <c r="B250" s="2">
        <v>100248</v>
      </c>
      <c r="C250" s="2" t="s">
        <v>25</v>
      </c>
      <c r="D250" s="52" t="s">
        <v>25</v>
      </c>
      <c r="E250" s="2" t="s">
        <v>26</v>
      </c>
      <c r="F250" s="2">
        <v>2079.39</v>
      </c>
      <c r="G250" s="2">
        <v>0.05</v>
      </c>
      <c r="H250" s="2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52" t="s">
        <v>17</v>
      </c>
    </row>
    <row r="251" spans="1:17" ht="14.25" customHeight="1" x14ac:dyDescent="0.3">
      <c r="A251" s="2" t="s">
        <v>282</v>
      </c>
      <c r="B251" s="2">
        <v>100249</v>
      </c>
      <c r="C251" s="2" t="s">
        <v>25</v>
      </c>
      <c r="D251" s="52" t="s">
        <v>25</v>
      </c>
      <c r="E251" s="2" t="s">
        <v>33</v>
      </c>
      <c r="F251" s="2">
        <v>4051.32</v>
      </c>
      <c r="G251" s="2">
        <v>0.13</v>
      </c>
      <c r="H251" s="2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52" t="s">
        <v>39</v>
      </c>
    </row>
    <row r="252" spans="1:17" ht="14.25" customHeight="1" x14ac:dyDescent="0.3">
      <c r="A252" s="2" t="s">
        <v>283</v>
      </c>
      <c r="B252" s="2">
        <v>100250</v>
      </c>
      <c r="C252" s="2" t="s">
        <v>41</v>
      </c>
      <c r="D252" s="52" t="s">
        <v>41</v>
      </c>
      <c r="E252" s="2" t="s">
        <v>20</v>
      </c>
      <c r="F252" s="2">
        <v>3831.6</v>
      </c>
      <c r="G252" s="2">
        <v>0.43</v>
      </c>
      <c r="H252" s="2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52" t="s">
        <v>34</v>
      </c>
    </row>
    <row r="253" spans="1:17" ht="14.25" customHeight="1" x14ac:dyDescent="0.3">
      <c r="A253" s="2" t="s">
        <v>284</v>
      </c>
      <c r="B253" s="2">
        <v>100251</v>
      </c>
      <c r="C253" s="2" t="s">
        <v>25</v>
      </c>
      <c r="D253" s="52" t="s">
        <v>25</v>
      </c>
      <c r="E253" s="2" t="s">
        <v>14</v>
      </c>
      <c r="F253" s="2">
        <v>3720.16</v>
      </c>
      <c r="G253" s="2">
        <v>0.01</v>
      </c>
      <c r="H253" s="2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52" t="s">
        <v>17</v>
      </c>
    </row>
    <row r="254" spans="1:17" ht="14.25" customHeight="1" x14ac:dyDescent="0.3">
      <c r="A254" s="2" t="s">
        <v>285</v>
      </c>
      <c r="B254" s="2">
        <v>100252</v>
      </c>
      <c r="C254" s="2" t="s">
        <v>19</v>
      </c>
      <c r="D254" s="52" t="s">
        <v>19</v>
      </c>
      <c r="E254" s="2" t="s">
        <v>33</v>
      </c>
      <c r="F254" s="2">
        <v>3774.14</v>
      </c>
      <c r="G254" s="2">
        <v>0.3</v>
      </c>
      <c r="H254" s="2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52" t="s">
        <v>34</v>
      </c>
    </row>
    <row r="255" spans="1:17" ht="14.25" customHeight="1" x14ac:dyDescent="0.3">
      <c r="A255" s="2" t="s">
        <v>286</v>
      </c>
      <c r="B255" s="2">
        <v>100253</v>
      </c>
      <c r="C255" s="2" t="s">
        <v>25</v>
      </c>
      <c r="D255" s="52" t="s">
        <v>25</v>
      </c>
      <c r="E255" s="2" t="s">
        <v>14</v>
      </c>
      <c r="F255" s="2">
        <v>805.04</v>
      </c>
      <c r="G255" s="2">
        <v>0.48</v>
      </c>
      <c r="H255" s="2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52" t="s">
        <v>23</v>
      </c>
    </row>
    <row r="256" spans="1:17" ht="14.25" customHeight="1" x14ac:dyDescent="0.3">
      <c r="A256" s="2" t="s">
        <v>287</v>
      </c>
      <c r="B256" s="2">
        <v>100254</v>
      </c>
      <c r="C256" s="2" t="s">
        <v>25</v>
      </c>
      <c r="D256" s="52" t="s">
        <v>25</v>
      </c>
      <c r="E256" s="2" t="s">
        <v>33</v>
      </c>
      <c r="F256" s="2">
        <v>585.57000000000005</v>
      </c>
      <c r="G256" s="2">
        <v>0.34</v>
      </c>
      <c r="H256" s="2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52" t="s">
        <v>23</v>
      </c>
    </row>
    <row r="257" spans="1:17" ht="14.25" customHeight="1" x14ac:dyDescent="0.3">
      <c r="A257" s="2" t="s">
        <v>288</v>
      </c>
      <c r="B257" s="2">
        <v>100255</v>
      </c>
      <c r="C257" s="2" t="s">
        <v>25</v>
      </c>
      <c r="D257" s="52" t="s">
        <v>25</v>
      </c>
      <c r="E257" s="2" t="s">
        <v>20</v>
      </c>
      <c r="F257" s="2">
        <v>4321.34</v>
      </c>
      <c r="G257" s="2">
        <v>0.05</v>
      </c>
      <c r="H257" s="2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52" t="s">
        <v>17</v>
      </c>
    </row>
    <row r="258" spans="1:17" ht="14.25" customHeight="1" x14ac:dyDescent="0.3">
      <c r="A258" s="2" t="s">
        <v>289</v>
      </c>
      <c r="B258" s="2">
        <v>100256</v>
      </c>
      <c r="C258" s="2" t="s">
        <v>25</v>
      </c>
      <c r="D258" s="52" t="s">
        <v>25</v>
      </c>
      <c r="E258" s="2" t="s">
        <v>36</v>
      </c>
      <c r="F258" s="2">
        <v>4202.16</v>
      </c>
      <c r="G258" s="2">
        <v>0.37</v>
      </c>
      <c r="H258" s="2">
        <f t="shared" si="6"/>
        <v>1554.7991999999999</v>
      </c>
      <c r="I258" s="2">
        <f t="shared" si="7"/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52" t="s">
        <v>39</v>
      </c>
    </row>
    <row r="259" spans="1:17" ht="14.25" customHeight="1" x14ac:dyDescent="0.3">
      <c r="A259" s="2" t="s">
        <v>290</v>
      </c>
      <c r="B259" s="2">
        <v>100257</v>
      </c>
      <c r="C259" s="2" t="s">
        <v>41</v>
      </c>
      <c r="D259" s="52" t="s">
        <v>41</v>
      </c>
      <c r="E259" s="2" t="s">
        <v>20</v>
      </c>
      <c r="F259" s="2">
        <v>3438.46</v>
      </c>
      <c r="G259" s="2">
        <v>0.19</v>
      </c>
      <c r="H259" s="2">
        <f t="shared" ref="H259:H322" si="8">F259*G259</f>
        <v>653.30740000000003</v>
      </c>
      <c r="I259" s="2">
        <f t="shared" ref="I259:I322" si="9">F259-H259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52" t="s">
        <v>28</v>
      </c>
    </row>
    <row r="260" spans="1:17" ht="14.25" customHeight="1" x14ac:dyDescent="0.3">
      <c r="A260" s="2" t="s">
        <v>291</v>
      </c>
      <c r="B260" s="2">
        <v>100258</v>
      </c>
      <c r="C260" s="2" t="s">
        <v>19</v>
      </c>
      <c r="D260" s="52" t="s">
        <v>19</v>
      </c>
      <c r="E260" s="2" t="s">
        <v>26</v>
      </c>
      <c r="F260" s="2">
        <v>3068.94</v>
      </c>
      <c r="G260" s="2">
        <v>0.46</v>
      </c>
      <c r="H260" s="2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52" t="s">
        <v>23</v>
      </c>
    </row>
    <row r="261" spans="1:17" ht="14.25" customHeight="1" x14ac:dyDescent="0.3">
      <c r="A261" s="2" t="s">
        <v>292</v>
      </c>
      <c r="B261" s="2">
        <v>100259</v>
      </c>
      <c r="C261" s="2" t="s">
        <v>25</v>
      </c>
      <c r="D261" s="52" t="s">
        <v>25</v>
      </c>
      <c r="E261" s="2" t="s">
        <v>26</v>
      </c>
      <c r="F261" s="2">
        <v>1897.67</v>
      </c>
      <c r="G261" s="2">
        <v>0.14000000000000001</v>
      </c>
      <c r="H261" s="2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52" t="s">
        <v>28</v>
      </c>
    </row>
    <row r="262" spans="1:17" ht="14.25" customHeight="1" x14ac:dyDescent="0.3">
      <c r="A262" s="2" t="s">
        <v>293</v>
      </c>
      <c r="B262" s="2">
        <v>100260</v>
      </c>
      <c r="C262" s="2" t="s">
        <v>25</v>
      </c>
      <c r="D262" s="52" t="s">
        <v>25</v>
      </c>
      <c r="E262" s="2" t="s">
        <v>33</v>
      </c>
      <c r="F262" s="2">
        <v>1198</v>
      </c>
      <c r="G262" s="2">
        <v>0.24</v>
      </c>
      <c r="H262" s="2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52" t="s">
        <v>17</v>
      </c>
    </row>
    <row r="263" spans="1:17" ht="14.25" customHeight="1" x14ac:dyDescent="0.3">
      <c r="A263" s="2" t="s">
        <v>294</v>
      </c>
      <c r="B263" s="2">
        <v>100261</v>
      </c>
      <c r="C263" s="2" t="s">
        <v>41</v>
      </c>
      <c r="D263" s="52" t="s">
        <v>41</v>
      </c>
      <c r="E263" s="2" t="s">
        <v>26</v>
      </c>
      <c r="F263" s="2">
        <v>3371.52</v>
      </c>
      <c r="G263" s="2">
        <v>0.37</v>
      </c>
      <c r="H263" s="2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52" t="s">
        <v>39</v>
      </c>
    </row>
    <row r="264" spans="1:17" ht="14.25" customHeight="1" x14ac:dyDescent="0.3">
      <c r="A264" s="2" t="s">
        <v>295</v>
      </c>
      <c r="B264" s="2">
        <v>100262</v>
      </c>
      <c r="C264" s="2" t="s">
        <v>25</v>
      </c>
      <c r="D264" s="52" t="s">
        <v>25</v>
      </c>
      <c r="E264" s="2" t="s">
        <v>20</v>
      </c>
      <c r="F264" s="2">
        <v>4573.87</v>
      </c>
      <c r="G264" s="2">
        <v>0.13</v>
      </c>
      <c r="H264" s="2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52" t="s">
        <v>39</v>
      </c>
    </row>
    <row r="265" spans="1:17" ht="14.25" customHeight="1" x14ac:dyDescent="0.3">
      <c r="A265" s="2" t="s">
        <v>296</v>
      </c>
      <c r="B265" s="2">
        <v>100263</v>
      </c>
      <c r="C265" s="2" t="s">
        <v>25</v>
      </c>
      <c r="D265" s="52" t="s">
        <v>25</v>
      </c>
      <c r="E265" s="2" t="s">
        <v>14</v>
      </c>
      <c r="F265" s="2">
        <v>2241.2800000000002</v>
      </c>
      <c r="G265" s="2">
        <v>0.09</v>
      </c>
      <c r="H265" s="2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52" t="s">
        <v>28</v>
      </c>
    </row>
    <row r="266" spans="1:17" ht="14.25" customHeight="1" x14ac:dyDescent="0.3">
      <c r="A266" s="2" t="s">
        <v>297</v>
      </c>
      <c r="B266" s="2">
        <v>100264</v>
      </c>
      <c r="C266" s="2" t="s">
        <v>25</v>
      </c>
      <c r="D266" s="52" t="s">
        <v>25</v>
      </c>
      <c r="E266" s="2" t="s">
        <v>20</v>
      </c>
      <c r="F266" s="2">
        <v>1585.74</v>
      </c>
      <c r="G266" s="2">
        <v>0</v>
      </c>
      <c r="H266" s="2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52" t="s">
        <v>34</v>
      </c>
    </row>
    <row r="267" spans="1:17" ht="14.25" customHeight="1" x14ac:dyDescent="0.3">
      <c r="A267" s="2" t="s">
        <v>298</v>
      </c>
      <c r="B267" s="2">
        <v>100265</v>
      </c>
      <c r="C267" s="2" t="s">
        <v>41</v>
      </c>
      <c r="D267" s="52" t="s">
        <v>41</v>
      </c>
      <c r="E267" s="2" t="s">
        <v>33</v>
      </c>
      <c r="F267" s="2">
        <v>1426.63</v>
      </c>
      <c r="G267" s="2">
        <v>0.24</v>
      </c>
      <c r="H267" s="2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52" t="s">
        <v>39</v>
      </c>
    </row>
    <row r="268" spans="1:17" ht="14.25" customHeight="1" x14ac:dyDescent="0.3">
      <c r="A268" s="2" t="s">
        <v>299</v>
      </c>
      <c r="B268" s="2">
        <v>100266</v>
      </c>
      <c r="C268" s="2" t="s">
        <v>19</v>
      </c>
      <c r="D268" s="52" t="s">
        <v>19</v>
      </c>
      <c r="E268" s="2" t="s">
        <v>26</v>
      </c>
      <c r="F268" s="2">
        <v>216.16</v>
      </c>
      <c r="G268" s="2">
        <v>0.46</v>
      </c>
      <c r="H268" s="2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52" t="s">
        <v>28</v>
      </c>
    </row>
    <row r="269" spans="1:17" ht="14.25" customHeight="1" x14ac:dyDescent="0.3">
      <c r="A269" s="2" t="s">
        <v>300</v>
      </c>
      <c r="B269" s="2">
        <v>100267</v>
      </c>
      <c r="C269" s="2" t="s">
        <v>19</v>
      </c>
      <c r="D269" s="52" t="s">
        <v>19</v>
      </c>
      <c r="E269" s="2" t="s">
        <v>14</v>
      </c>
      <c r="F269" s="2">
        <v>2649.55</v>
      </c>
      <c r="G269" s="2">
        <v>0.14000000000000001</v>
      </c>
      <c r="H269" s="2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52" t="s">
        <v>23</v>
      </c>
    </row>
    <row r="270" spans="1:17" ht="14.25" customHeight="1" x14ac:dyDescent="0.3">
      <c r="A270" s="2" t="s">
        <v>301</v>
      </c>
      <c r="B270" s="2">
        <v>100268</v>
      </c>
      <c r="C270" s="2" t="s">
        <v>25</v>
      </c>
      <c r="D270" s="52" t="s">
        <v>25</v>
      </c>
      <c r="E270" s="2" t="s">
        <v>36</v>
      </c>
      <c r="F270" s="2">
        <v>4942.3599999999997</v>
      </c>
      <c r="G270" s="2">
        <v>0.02</v>
      </c>
      <c r="H270" s="2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52" t="s">
        <v>34</v>
      </c>
    </row>
    <row r="271" spans="1:17" ht="14.25" customHeight="1" x14ac:dyDescent="0.3">
      <c r="A271" s="2" t="s">
        <v>302</v>
      </c>
      <c r="B271" s="2">
        <v>100269</v>
      </c>
      <c r="C271" s="2" t="s">
        <v>25</v>
      </c>
      <c r="D271" s="52" t="s">
        <v>25</v>
      </c>
      <c r="E271" s="2" t="s">
        <v>14</v>
      </c>
      <c r="F271" s="2">
        <v>4094.66</v>
      </c>
      <c r="G271" s="2">
        <v>0.31</v>
      </c>
      <c r="H271" s="2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52" t="s">
        <v>39</v>
      </c>
    </row>
    <row r="272" spans="1:17" ht="14.25" customHeight="1" x14ac:dyDescent="0.3">
      <c r="A272" s="2" t="s">
        <v>303</v>
      </c>
      <c r="B272" s="2">
        <v>100270</v>
      </c>
      <c r="C272" s="2" t="s">
        <v>41</v>
      </c>
      <c r="D272" s="52" t="s">
        <v>41</v>
      </c>
      <c r="E272" s="2" t="s">
        <v>14</v>
      </c>
      <c r="F272" s="2">
        <v>4497.63</v>
      </c>
      <c r="G272" s="2">
        <v>0.03</v>
      </c>
      <c r="H272" s="2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52" t="s">
        <v>48</v>
      </c>
    </row>
    <row r="273" spans="1:17" ht="14.25" customHeight="1" x14ac:dyDescent="0.3">
      <c r="A273" s="2" t="s">
        <v>304</v>
      </c>
      <c r="B273" s="2">
        <v>100271</v>
      </c>
      <c r="C273" s="2" t="s">
        <v>19</v>
      </c>
      <c r="D273" s="52" t="s">
        <v>19</v>
      </c>
      <c r="E273" s="2" t="s">
        <v>20</v>
      </c>
      <c r="F273" s="2">
        <v>3143.7</v>
      </c>
      <c r="G273" s="2">
        <v>0.25</v>
      </c>
      <c r="H273" s="2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52" t="s">
        <v>23</v>
      </c>
    </row>
    <row r="274" spans="1:17" ht="14.25" customHeight="1" x14ac:dyDescent="0.3">
      <c r="A274" s="2" t="s">
        <v>305</v>
      </c>
      <c r="B274" s="2">
        <v>100272</v>
      </c>
      <c r="C274" s="2" t="s">
        <v>19</v>
      </c>
      <c r="D274" s="52" t="s">
        <v>19</v>
      </c>
      <c r="E274" s="2" t="s">
        <v>36</v>
      </c>
      <c r="F274" s="2">
        <v>2459.09</v>
      </c>
      <c r="G274" s="2">
        <v>0.19</v>
      </c>
      <c r="H274" s="2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52" t="s">
        <v>34</v>
      </c>
    </row>
    <row r="275" spans="1:17" ht="14.25" customHeight="1" x14ac:dyDescent="0.3">
      <c r="A275" s="2" t="s">
        <v>306</v>
      </c>
      <c r="B275" s="2">
        <v>100273</v>
      </c>
      <c r="C275" s="2" t="s">
        <v>19</v>
      </c>
      <c r="D275" s="52" t="s">
        <v>19</v>
      </c>
      <c r="E275" s="2" t="s">
        <v>33</v>
      </c>
      <c r="F275" s="2">
        <v>4953.24</v>
      </c>
      <c r="G275" s="2">
        <v>0.24</v>
      </c>
      <c r="H275" s="2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52" t="s">
        <v>28</v>
      </c>
    </row>
    <row r="276" spans="1:17" ht="14.25" customHeight="1" x14ac:dyDescent="0.3">
      <c r="A276" s="2" t="s">
        <v>307</v>
      </c>
      <c r="B276" s="2">
        <v>100274</v>
      </c>
      <c r="C276" s="2" t="s">
        <v>25</v>
      </c>
      <c r="D276" s="52" t="s">
        <v>25</v>
      </c>
      <c r="E276" s="2" t="s">
        <v>33</v>
      </c>
      <c r="F276" s="2">
        <v>2291.09</v>
      </c>
      <c r="G276" s="2">
        <v>0.08</v>
      </c>
      <c r="H276" s="2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52" t="s">
        <v>39</v>
      </c>
    </row>
    <row r="277" spans="1:17" ht="14.25" customHeight="1" x14ac:dyDescent="0.3">
      <c r="A277" s="2" t="s">
        <v>308</v>
      </c>
      <c r="B277" s="2">
        <v>100275</v>
      </c>
      <c r="C277" s="2" t="s">
        <v>19</v>
      </c>
      <c r="D277" s="52" t="s">
        <v>19</v>
      </c>
      <c r="E277" s="2" t="s">
        <v>14</v>
      </c>
      <c r="F277" s="2">
        <v>4592.47</v>
      </c>
      <c r="G277" s="2">
        <v>0.05</v>
      </c>
      <c r="H277" s="2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52" t="s">
        <v>23</v>
      </c>
    </row>
    <row r="278" spans="1:17" ht="14.25" customHeight="1" x14ac:dyDescent="0.3">
      <c r="A278" s="2" t="s">
        <v>309</v>
      </c>
      <c r="B278" s="2">
        <v>100276</v>
      </c>
      <c r="C278" s="2" t="s">
        <v>25</v>
      </c>
      <c r="D278" s="52" t="s">
        <v>25</v>
      </c>
      <c r="E278" s="2" t="s">
        <v>14</v>
      </c>
      <c r="F278" s="2">
        <v>3833.04</v>
      </c>
      <c r="G278" s="2">
        <v>0.37</v>
      </c>
      <c r="H278" s="2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52" t="s">
        <v>28</v>
      </c>
    </row>
    <row r="279" spans="1:17" ht="14.25" customHeight="1" x14ac:dyDescent="0.3">
      <c r="A279" s="2" t="s">
        <v>310</v>
      </c>
      <c r="B279" s="2">
        <v>100277</v>
      </c>
      <c r="C279" s="2" t="s">
        <v>41</v>
      </c>
      <c r="D279" s="52" t="s">
        <v>41</v>
      </c>
      <c r="E279" s="2" t="s">
        <v>26</v>
      </c>
      <c r="F279" s="2">
        <v>1721.79</v>
      </c>
      <c r="G279" s="2">
        <v>0.12</v>
      </c>
      <c r="H279" s="2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52" t="s">
        <v>28</v>
      </c>
    </row>
    <row r="280" spans="1:17" ht="14.25" customHeight="1" x14ac:dyDescent="0.3">
      <c r="A280" s="2" t="s">
        <v>311</v>
      </c>
      <c r="B280" s="2">
        <v>100278</v>
      </c>
      <c r="C280" s="2" t="s">
        <v>25</v>
      </c>
      <c r="D280" s="52" t="s">
        <v>25</v>
      </c>
      <c r="E280" s="2" t="s">
        <v>36</v>
      </c>
      <c r="F280" s="2">
        <v>2565</v>
      </c>
      <c r="G280" s="2">
        <v>0.4</v>
      </c>
      <c r="H280" s="2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52" t="s">
        <v>48</v>
      </c>
    </row>
    <row r="281" spans="1:17" ht="14.25" customHeight="1" x14ac:dyDescent="0.3">
      <c r="A281" s="2" t="s">
        <v>312</v>
      </c>
      <c r="B281" s="2">
        <v>100279</v>
      </c>
      <c r="C281" s="2" t="s">
        <v>41</v>
      </c>
      <c r="D281" s="52" t="s">
        <v>41</v>
      </c>
      <c r="E281" s="2" t="s">
        <v>14</v>
      </c>
      <c r="F281" s="2">
        <v>1983.21</v>
      </c>
      <c r="G281" s="2">
        <v>0.38</v>
      </c>
      <c r="H281" s="2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52" t="s">
        <v>23</v>
      </c>
    </row>
    <row r="282" spans="1:17" ht="14.25" customHeight="1" x14ac:dyDescent="0.3">
      <c r="A282" s="2" t="s">
        <v>313</v>
      </c>
      <c r="B282" s="2">
        <v>100280</v>
      </c>
      <c r="C282" s="2" t="s">
        <v>19</v>
      </c>
      <c r="D282" s="52" t="s">
        <v>19</v>
      </c>
      <c r="E282" s="2" t="s">
        <v>26</v>
      </c>
      <c r="F282" s="2">
        <v>767.49</v>
      </c>
      <c r="G282" s="2">
        <v>0.1</v>
      </c>
      <c r="H282" s="2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52" t="s">
        <v>48</v>
      </c>
    </row>
    <row r="283" spans="1:17" ht="14.25" customHeight="1" x14ac:dyDescent="0.3">
      <c r="A283" s="2" t="s">
        <v>314</v>
      </c>
      <c r="B283" s="2">
        <v>100281</v>
      </c>
      <c r="C283" s="2" t="s">
        <v>19</v>
      </c>
      <c r="D283" s="52" t="s">
        <v>19</v>
      </c>
      <c r="E283" s="2" t="s">
        <v>36</v>
      </c>
      <c r="F283" s="2">
        <v>1848.16</v>
      </c>
      <c r="G283" s="2">
        <v>0.45</v>
      </c>
      <c r="H283" s="2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52" t="s">
        <v>39</v>
      </c>
    </row>
    <row r="284" spans="1:17" ht="14.25" customHeight="1" x14ac:dyDescent="0.3">
      <c r="A284" s="2" t="s">
        <v>315</v>
      </c>
      <c r="B284" s="2">
        <v>100282</v>
      </c>
      <c r="C284" s="2" t="s">
        <v>41</v>
      </c>
      <c r="D284" s="52" t="s">
        <v>41</v>
      </c>
      <c r="E284" s="2" t="s">
        <v>33</v>
      </c>
      <c r="F284" s="2">
        <v>4455.97</v>
      </c>
      <c r="G284" s="2">
        <v>0.08</v>
      </c>
      <c r="H284" s="2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52" t="s">
        <v>34</v>
      </c>
    </row>
    <row r="285" spans="1:17" ht="14.25" customHeight="1" x14ac:dyDescent="0.3">
      <c r="A285" s="2" t="s">
        <v>316</v>
      </c>
      <c r="B285" s="2">
        <v>100283</v>
      </c>
      <c r="C285" s="2" t="s">
        <v>25</v>
      </c>
      <c r="D285" s="52" t="s">
        <v>25</v>
      </c>
      <c r="E285" s="2" t="s">
        <v>26</v>
      </c>
      <c r="F285" s="2">
        <v>3787.91</v>
      </c>
      <c r="G285" s="2">
        <v>0.4</v>
      </c>
      <c r="H285" s="2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52" t="s">
        <v>28</v>
      </c>
    </row>
    <row r="286" spans="1:17" ht="14.25" customHeight="1" x14ac:dyDescent="0.3">
      <c r="A286" s="2" t="s">
        <v>317</v>
      </c>
      <c r="B286" s="2">
        <v>100284</v>
      </c>
      <c r="C286" s="2" t="s">
        <v>41</v>
      </c>
      <c r="D286" s="52" t="s">
        <v>41</v>
      </c>
      <c r="E286" s="2" t="s">
        <v>36</v>
      </c>
      <c r="F286" s="2">
        <v>1460.15</v>
      </c>
      <c r="G286" s="2">
        <v>0.21</v>
      </c>
      <c r="H286" s="2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52" t="s">
        <v>48</v>
      </c>
    </row>
    <row r="287" spans="1:17" ht="14.25" customHeight="1" x14ac:dyDescent="0.3">
      <c r="A287" s="2" t="s">
        <v>318</v>
      </c>
      <c r="B287" s="2">
        <v>100285</v>
      </c>
      <c r="C287" s="2" t="s">
        <v>25</v>
      </c>
      <c r="D287" s="52" t="s">
        <v>25</v>
      </c>
      <c r="E287" s="2" t="s">
        <v>26</v>
      </c>
      <c r="F287" s="2">
        <v>1902.78</v>
      </c>
      <c r="G287" s="2">
        <v>0.09</v>
      </c>
      <c r="H287" s="2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52" t="s">
        <v>28</v>
      </c>
    </row>
    <row r="288" spans="1:17" ht="14.25" customHeight="1" x14ac:dyDescent="0.3">
      <c r="A288" s="2" t="s">
        <v>319</v>
      </c>
      <c r="B288" s="2">
        <v>100286</v>
      </c>
      <c r="C288" s="2" t="s">
        <v>25</v>
      </c>
      <c r="D288" s="52" t="s">
        <v>25</v>
      </c>
      <c r="E288" s="2" t="s">
        <v>14</v>
      </c>
      <c r="F288" s="2">
        <v>3120.53</v>
      </c>
      <c r="G288" s="2">
        <v>0.47</v>
      </c>
      <c r="H288" s="2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52" t="s">
        <v>23</v>
      </c>
    </row>
    <row r="289" spans="1:17" ht="14.25" customHeight="1" x14ac:dyDescent="0.3">
      <c r="A289" s="2" t="s">
        <v>320</v>
      </c>
      <c r="B289" s="2">
        <v>100287</v>
      </c>
      <c r="C289" s="2" t="s">
        <v>25</v>
      </c>
      <c r="D289" s="52" t="s">
        <v>25</v>
      </c>
      <c r="E289" s="2" t="s">
        <v>20</v>
      </c>
      <c r="F289" s="2">
        <v>2139.09</v>
      </c>
      <c r="G289" s="2">
        <v>0.48</v>
      </c>
      <c r="H289" s="2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52" t="s">
        <v>28</v>
      </c>
    </row>
    <row r="290" spans="1:17" ht="14.25" customHeight="1" x14ac:dyDescent="0.3">
      <c r="A290" s="2" t="s">
        <v>321</v>
      </c>
      <c r="B290" s="2">
        <v>100288</v>
      </c>
      <c r="C290" s="2" t="s">
        <v>25</v>
      </c>
      <c r="D290" s="52" t="s">
        <v>25</v>
      </c>
      <c r="E290" s="2" t="s">
        <v>33</v>
      </c>
      <c r="F290" s="2">
        <v>2564.92</v>
      </c>
      <c r="G290" s="2">
        <v>0.26</v>
      </c>
      <c r="H290" s="2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52" t="s">
        <v>48</v>
      </c>
    </row>
    <row r="291" spans="1:17" ht="14.25" customHeight="1" x14ac:dyDescent="0.3">
      <c r="A291" s="2" t="s">
        <v>322</v>
      </c>
      <c r="B291" s="2">
        <v>100289</v>
      </c>
      <c r="C291" s="2" t="s">
        <v>19</v>
      </c>
      <c r="D291" s="52" t="s">
        <v>19</v>
      </c>
      <c r="E291" s="2" t="s">
        <v>14</v>
      </c>
      <c r="F291" s="2">
        <v>3521.03</v>
      </c>
      <c r="G291" s="2">
        <v>0.23</v>
      </c>
      <c r="H291" s="2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52" t="s">
        <v>23</v>
      </c>
    </row>
    <row r="292" spans="1:17" ht="14.25" customHeight="1" x14ac:dyDescent="0.3">
      <c r="A292" s="2" t="s">
        <v>323</v>
      </c>
      <c r="B292" s="2">
        <v>100290</v>
      </c>
      <c r="C292" s="2" t="s">
        <v>25</v>
      </c>
      <c r="D292" s="52" t="s">
        <v>25</v>
      </c>
      <c r="E292" s="2" t="s">
        <v>14</v>
      </c>
      <c r="F292" s="2">
        <v>2389.5300000000002</v>
      </c>
      <c r="G292" s="2">
        <v>0.45</v>
      </c>
      <c r="H292" s="2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52" t="s">
        <v>17</v>
      </c>
    </row>
    <row r="293" spans="1:17" ht="14.25" customHeight="1" x14ac:dyDescent="0.3">
      <c r="A293" s="2" t="s">
        <v>324</v>
      </c>
      <c r="B293" s="2">
        <v>100291</v>
      </c>
      <c r="C293" s="2" t="s">
        <v>25</v>
      </c>
      <c r="D293" s="52" t="s">
        <v>25</v>
      </c>
      <c r="E293" s="2" t="s">
        <v>36</v>
      </c>
      <c r="F293" s="2">
        <v>1035.75</v>
      </c>
      <c r="G293" s="2">
        <v>0.3</v>
      </c>
      <c r="H293" s="2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52" t="s">
        <v>48</v>
      </c>
    </row>
    <row r="294" spans="1:17" ht="14.25" customHeight="1" x14ac:dyDescent="0.3">
      <c r="A294" s="2" t="s">
        <v>325</v>
      </c>
      <c r="B294" s="2">
        <v>100292</v>
      </c>
      <c r="C294" s="2" t="s">
        <v>25</v>
      </c>
      <c r="D294" s="52" t="s">
        <v>25</v>
      </c>
      <c r="E294" s="2" t="s">
        <v>26</v>
      </c>
      <c r="F294" s="2">
        <v>2650.81</v>
      </c>
      <c r="G294" s="2">
        <v>0.13</v>
      </c>
      <c r="H294" s="2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52" t="s">
        <v>48</v>
      </c>
    </row>
    <row r="295" spans="1:17" ht="14.25" customHeight="1" x14ac:dyDescent="0.3">
      <c r="A295" s="2" t="s">
        <v>326</v>
      </c>
      <c r="B295" s="2">
        <v>100293</v>
      </c>
      <c r="C295" s="2" t="s">
        <v>41</v>
      </c>
      <c r="D295" s="52" t="s">
        <v>41</v>
      </c>
      <c r="E295" s="2" t="s">
        <v>33</v>
      </c>
      <c r="F295" s="2">
        <v>1844.98</v>
      </c>
      <c r="G295" s="2">
        <v>0.21</v>
      </c>
      <c r="H295" s="2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52" t="s">
        <v>28</v>
      </c>
    </row>
    <row r="296" spans="1:17" ht="14.25" customHeight="1" x14ac:dyDescent="0.3">
      <c r="A296" s="2" t="s">
        <v>327</v>
      </c>
      <c r="B296" s="2">
        <v>100294</v>
      </c>
      <c r="C296" s="2" t="s">
        <v>41</v>
      </c>
      <c r="D296" s="52" t="s">
        <v>41</v>
      </c>
      <c r="E296" s="2" t="s">
        <v>14</v>
      </c>
      <c r="F296" s="2">
        <v>1524.6</v>
      </c>
      <c r="G296" s="2">
        <v>0.42</v>
      </c>
      <c r="H296" s="2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52" t="s">
        <v>23</v>
      </c>
    </row>
    <row r="297" spans="1:17" ht="14.25" customHeight="1" x14ac:dyDescent="0.3">
      <c r="A297" s="2" t="s">
        <v>328</v>
      </c>
      <c r="B297" s="2">
        <v>100295</v>
      </c>
      <c r="C297" s="2" t="s">
        <v>19</v>
      </c>
      <c r="D297" s="52" t="s">
        <v>19</v>
      </c>
      <c r="E297" s="2" t="s">
        <v>36</v>
      </c>
      <c r="F297" s="2">
        <v>1707.73</v>
      </c>
      <c r="G297" s="2">
        <v>0.43</v>
      </c>
      <c r="H297" s="2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52" t="s">
        <v>34</v>
      </c>
    </row>
    <row r="298" spans="1:17" ht="14.25" customHeight="1" x14ac:dyDescent="0.3">
      <c r="A298" s="2" t="s">
        <v>329</v>
      </c>
      <c r="B298" s="2">
        <v>100296</v>
      </c>
      <c r="C298" s="2" t="s">
        <v>41</v>
      </c>
      <c r="D298" s="52" t="s">
        <v>41</v>
      </c>
      <c r="E298" s="2" t="s">
        <v>33</v>
      </c>
      <c r="F298" s="2">
        <v>2251.11</v>
      </c>
      <c r="G298" s="2">
        <v>0.47</v>
      </c>
      <c r="H298" s="2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52" t="s">
        <v>28</v>
      </c>
    </row>
    <row r="299" spans="1:17" ht="14.25" customHeight="1" x14ac:dyDescent="0.3">
      <c r="A299" s="2" t="s">
        <v>330</v>
      </c>
      <c r="B299" s="2">
        <v>100297</v>
      </c>
      <c r="C299" s="2" t="s">
        <v>25</v>
      </c>
      <c r="D299" s="52" t="s">
        <v>25</v>
      </c>
      <c r="E299" s="2" t="s">
        <v>26</v>
      </c>
      <c r="F299" s="2">
        <v>4444.3999999999996</v>
      </c>
      <c r="G299" s="2">
        <v>0.14000000000000001</v>
      </c>
      <c r="H299" s="2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52" t="s">
        <v>28</v>
      </c>
    </row>
    <row r="300" spans="1:17" ht="14.25" customHeight="1" x14ac:dyDescent="0.3">
      <c r="A300" s="2" t="s">
        <v>331</v>
      </c>
      <c r="B300" s="2">
        <v>100298</v>
      </c>
      <c r="C300" s="2" t="s">
        <v>25</v>
      </c>
      <c r="D300" s="52" t="s">
        <v>25</v>
      </c>
      <c r="E300" s="2" t="s">
        <v>14</v>
      </c>
      <c r="F300" s="2">
        <v>3696.88</v>
      </c>
      <c r="G300" s="2">
        <v>0.34</v>
      </c>
      <c r="H300" s="2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52" t="s">
        <v>48</v>
      </c>
    </row>
    <row r="301" spans="1:17" ht="14.25" customHeight="1" x14ac:dyDescent="0.3">
      <c r="A301" s="2" t="s">
        <v>332</v>
      </c>
      <c r="B301" s="2">
        <v>100299</v>
      </c>
      <c r="C301" s="2" t="s">
        <v>19</v>
      </c>
      <c r="D301" s="52" t="s">
        <v>19</v>
      </c>
      <c r="E301" s="2" t="s">
        <v>14</v>
      </c>
      <c r="F301" s="2">
        <v>3372.62</v>
      </c>
      <c r="G301" s="2">
        <v>0.03</v>
      </c>
      <c r="H301" s="2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52" t="s">
        <v>28</v>
      </c>
    </row>
    <row r="302" spans="1:17" ht="14.25" customHeight="1" x14ac:dyDescent="0.3">
      <c r="A302" s="2" t="s">
        <v>333</v>
      </c>
      <c r="B302" s="2">
        <v>100300</v>
      </c>
      <c r="C302" s="2" t="s">
        <v>25</v>
      </c>
      <c r="D302" s="52" t="s">
        <v>25</v>
      </c>
      <c r="E302" s="2" t="s">
        <v>14</v>
      </c>
      <c r="F302" s="2">
        <v>2409.1799999999998</v>
      </c>
      <c r="G302" s="2">
        <v>0.36</v>
      </c>
      <c r="H302" s="2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52" t="s">
        <v>28</v>
      </c>
    </row>
    <row r="303" spans="1:17" ht="14.25" customHeight="1" x14ac:dyDescent="0.3">
      <c r="A303" s="2" t="s">
        <v>334</v>
      </c>
      <c r="B303" s="2">
        <v>100301</v>
      </c>
      <c r="C303" s="2" t="s">
        <v>25</v>
      </c>
      <c r="D303" s="52" t="s">
        <v>25</v>
      </c>
      <c r="E303" s="2" t="s">
        <v>33</v>
      </c>
      <c r="F303" s="2">
        <v>108.97</v>
      </c>
      <c r="G303" s="2">
        <v>0.28000000000000003</v>
      </c>
      <c r="H303" s="2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52" t="s">
        <v>34</v>
      </c>
    </row>
    <row r="304" spans="1:17" ht="14.25" customHeight="1" x14ac:dyDescent="0.3">
      <c r="A304" s="2" t="s">
        <v>335</v>
      </c>
      <c r="B304" s="2">
        <v>100302</v>
      </c>
      <c r="C304" s="2" t="s">
        <v>25</v>
      </c>
      <c r="D304" s="52" t="s">
        <v>25</v>
      </c>
      <c r="E304" s="2" t="s">
        <v>33</v>
      </c>
      <c r="F304" s="2">
        <v>1768.7</v>
      </c>
      <c r="G304" s="2">
        <v>0.12</v>
      </c>
      <c r="H304" s="2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52" t="s">
        <v>17</v>
      </c>
    </row>
    <row r="305" spans="1:17" ht="14.25" customHeight="1" x14ac:dyDescent="0.3">
      <c r="A305" s="2" t="s">
        <v>336</v>
      </c>
      <c r="B305" s="2">
        <v>100303</v>
      </c>
      <c r="C305" s="2" t="s">
        <v>41</v>
      </c>
      <c r="D305" s="52" t="s">
        <v>41</v>
      </c>
      <c r="E305" s="2" t="s">
        <v>33</v>
      </c>
      <c r="F305" s="2">
        <v>4084.64</v>
      </c>
      <c r="G305" s="2">
        <v>0.33</v>
      </c>
      <c r="H305" s="2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52" t="s">
        <v>17</v>
      </c>
    </row>
    <row r="306" spans="1:17" ht="14.25" customHeight="1" x14ac:dyDescent="0.3">
      <c r="A306" s="2" t="s">
        <v>337</v>
      </c>
      <c r="B306" s="2">
        <v>100304</v>
      </c>
      <c r="C306" s="2" t="s">
        <v>41</v>
      </c>
      <c r="D306" s="52" t="s">
        <v>41</v>
      </c>
      <c r="E306" s="2" t="s">
        <v>33</v>
      </c>
      <c r="F306" s="2">
        <v>2002.04</v>
      </c>
      <c r="G306" s="2">
        <v>7.0000000000000007E-2</v>
      </c>
      <c r="H306" s="2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52" t="s">
        <v>17</v>
      </c>
    </row>
    <row r="307" spans="1:17" ht="14.25" customHeight="1" x14ac:dyDescent="0.3">
      <c r="A307" s="2" t="s">
        <v>338</v>
      </c>
      <c r="B307" s="2">
        <v>100305</v>
      </c>
      <c r="C307" s="2" t="s">
        <v>25</v>
      </c>
      <c r="D307" s="52" t="s">
        <v>25</v>
      </c>
      <c r="E307" s="2" t="s">
        <v>36</v>
      </c>
      <c r="F307" s="2">
        <v>2862.71</v>
      </c>
      <c r="G307" s="2">
        <v>0.17</v>
      </c>
      <c r="H307" s="2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52" t="s">
        <v>17</v>
      </c>
    </row>
    <row r="308" spans="1:17" ht="14.25" customHeight="1" x14ac:dyDescent="0.3">
      <c r="A308" s="2" t="s">
        <v>339</v>
      </c>
      <c r="B308" s="2">
        <v>100306</v>
      </c>
      <c r="C308" s="2" t="s">
        <v>19</v>
      </c>
      <c r="D308" s="52" t="s">
        <v>19</v>
      </c>
      <c r="E308" s="2" t="s">
        <v>20</v>
      </c>
      <c r="F308" s="2">
        <v>1103.23</v>
      </c>
      <c r="G308" s="2">
        <v>0.2</v>
      </c>
      <c r="H308" s="2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52" t="s">
        <v>28</v>
      </c>
    </row>
    <row r="309" spans="1:17" ht="14.25" customHeight="1" x14ac:dyDescent="0.3">
      <c r="A309" s="2" t="s">
        <v>340</v>
      </c>
      <c r="B309" s="2">
        <v>100307</v>
      </c>
      <c r="C309" s="2" t="s">
        <v>41</v>
      </c>
      <c r="D309" s="52" t="s">
        <v>41</v>
      </c>
      <c r="E309" s="2" t="s">
        <v>36</v>
      </c>
      <c r="F309" s="2">
        <v>4587.7</v>
      </c>
      <c r="G309" s="2">
        <v>0.39</v>
      </c>
      <c r="H309" s="2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52" t="s">
        <v>39</v>
      </c>
    </row>
    <row r="310" spans="1:17" ht="14.25" customHeight="1" x14ac:dyDescent="0.3">
      <c r="A310" s="2" t="s">
        <v>341</v>
      </c>
      <c r="B310" s="2">
        <v>100308</v>
      </c>
      <c r="C310" s="2" t="s">
        <v>19</v>
      </c>
      <c r="D310" s="52" t="s">
        <v>19</v>
      </c>
      <c r="E310" s="2" t="s">
        <v>14</v>
      </c>
      <c r="F310" s="2">
        <v>4623.54</v>
      </c>
      <c r="G310" s="2">
        <v>0.15</v>
      </c>
      <c r="H310" s="2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52" t="s">
        <v>23</v>
      </c>
    </row>
    <row r="311" spans="1:17" ht="14.25" customHeight="1" x14ac:dyDescent="0.3">
      <c r="A311" s="2" t="s">
        <v>342</v>
      </c>
      <c r="B311" s="2">
        <v>100309</v>
      </c>
      <c r="C311" s="2" t="s">
        <v>41</v>
      </c>
      <c r="D311" s="52" t="s">
        <v>41</v>
      </c>
      <c r="E311" s="2" t="s">
        <v>36</v>
      </c>
      <c r="F311" s="2">
        <v>815.74</v>
      </c>
      <c r="G311" s="2">
        <v>0.02</v>
      </c>
      <c r="H311" s="2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52" t="s">
        <v>39</v>
      </c>
    </row>
    <row r="312" spans="1:17" ht="14.25" customHeight="1" x14ac:dyDescent="0.3">
      <c r="A312" s="2" t="s">
        <v>343</v>
      </c>
      <c r="B312" s="2">
        <v>100310</v>
      </c>
      <c r="C312" s="2" t="s">
        <v>19</v>
      </c>
      <c r="D312" s="52" t="s">
        <v>19</v>
      </c>
      <c r="E312" s="2" t="s">
        <v>26</v>
      </c>
      <c r="F312" s="2">
        <v>3648.38</v>
      </c>
      <c r="G312" s="2">
        <v>0.09</v>
      </c>
      <c r="H312" s="2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52" t="s">
        <v>28</v>
      </c>
    </row>
    <row r="313" spans="1:17" ht="14.25" customHeight="1" x14ac:dyDescent="0.3">
      <c r="A313" s="2" t="s">
        <v>344</v>
      </c>
      <c r="B313" s="2">
        <v>100311</v>
      </c>
      <c r="C313" s="2" t="s">
        <v>25</v>
      </c>
      <c r="D313" s="52" t="s">
        <v>25</v>
      </c>
      <c r="E313" s="2" t="s">
        <v>33</v>
      </c>
      <c r="F313" s="2">
        <v>468.67</v>
      </c>
      <c r="G313" s="2">
        <v>0.3</v>
      </c>
      <c r="H313" s="2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52" t="s">
        <v>28</v>
      </c>
    </row>
    <row r="314" spans="1:17" ht="14.25" customHeight="1" x14ac:dyDescent="0.3">
      <c r="A314" s="2" t="s">
        <v>345</v>
      </c>
      <c r="B314" s="2">
        <v>100312</v>
      </c>
      <c r="C314" s="2" t="s">
        <v>19</v>
      </c>
      <c r="D314" s="52" t="s">
        <v>19</v>
      </c>
      <c r="E314" s="2" t="s">
        <v>26</v>
      </c>
      <c r="F314" s="2">
        <v>3032.88</v>
      </c>
      <c r="G314" s="2">
        <v>0.01</v>
      </c>
      <c r="H314" s="2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52" t="s">
        <v>23</v>
      </c>
    </row>
    <row r="315" spans="1:17" ht="14.25" customHeight="1" x14ac:dyDescent="0.3">
      <c r="A315" s="2" t="s">
        <v>346</v>
      </c>
      <c r="B315" s="2">
        <v>100313</v>
      </c>
      <c r="C315" s="2" t="s">
        <v>25</v>
      </c>
      <c r="D315" s="52" t="s">
        <v>25</v>
      </c>
      <c r="E315" s="2" t="s">
        <v>26</v>
      </c>
      <c r="F315" s="2">
        <v>975.4</v>
      </c>
      <c r="G315" s="2">
        <v>0.4</v>
      </c>
      <c r="H315" s="2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52" t="s">
        <v>17</v>
      </c>
    </row>
    <row r="316" spans="1:17" ht="14.25" customHeight="1" x14ac:dyDescent="0.3">
      <c r="A316" s="2" t="s">
        <v>347</v>
      </c>
      <c r="B316" s="2">
        <v>100314</v>
      </c>
      <c r="C316" s="2" t="s">
        <v>25</v>
      </c>
      <c r="D316" s="52" t="s">
        <v>25</v>
      </c>
      <c r="E316" s="2" t="s">
        <v>14</v>
      </c>
      <c r="F316" s="2">
        <v>813.96</v>
      </c>
      <c r="G316" s="2">
        <v>0.45</v>
      </c>
      <c r="H316" s="2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52" t="s">
        <v>28</v>
      </c>
    </row>
    <row r="317" spans="1:17" ht="14.25" customHeight="1" x14ac:dyDescent="0.3">
      <c r="A317" s="2" t="s">
        <v>348</v>
      </c>
      <c r="B317" s="2">
        <v>100315</v>
      </c>
      <c r="C317" s="2" t="s">
        <v>19</v>
      </c>
      <c r="D317" s="52" t="s">
        <v>19</v>
      </c>
      <c r="E317" s="2" t="s">
        <v>33</v>
      </c>
      <c r="F317" s="2">
        <v>120.19</v>
      </c>
      <c r="G317" s="2">
        <v>0.25</v>
      </c>
      <c r="H317" s="2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52" t="s">
        <v>48</v>
      </c>
    </row>
    <row r="318" spans="1:17" ht="14.25" customHeight="1" x14ac:dyDescent="0.3">
      <c r="A318" s="2" t="s">
        <v>349</v>
      </c>
      <c r="B318" s="2">
        <v>100316</v>
      </c>
      <c r="C318" s="2" t="s">
        <v>25</v>
      </c>
      <c r="D318" s="52" t="s">
        <v>25</v>
      </c>
      <c r="E318" s="2" t="s">
        <v>26</v>
      </c>
      <c r="F318" s="2">
        <v>4710.2</v>
      </c>
      <c r="G318" s="2">
        <v>0.35</v>
      </c>
      <c r="H318" s="2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52" t="s">
        <v>34</v>
      </c>
    </row>
    <row r="319" spans="1:17" ht="14.25" customHeight="1" x14ac:dyDescent="0.3">
      <c r="A319" s="2" t="s">
        <v>350</v>
      </c>
      <c r="B319" s="2">
        <v>100317</v>
      </c>
      <c r="C319" s="2" t="s">
        <v>25</v>
      </c>
      <c r="D319" s="52" t="s">
        <v>25</v>
      </c>
      <c r="E319" s="2" t="s">
        <v>14</v>
      </c>
      <c r="F319" s="2">
        <v>4163.34</v>
      </c>
      <c r="G319" s="2">
        <v>0.23</v>
      </c>
      <c r="H319" s="2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52" t="s">
        <v>34</v>
      </c>
    </row>
    <row r="320" spans="1:17" ht="14.25" customHeight="1" x14ac:dyDescent="0.3">
      <c r="A320" s="2" t="s">
        <v>351</v>
      </c>
      <c r="B320" s="2">
        <v>100318</v>
      </c>
      <c r="C320" s="2" t="s">
        <v>25</v>
      </c>
      <c r="D320" s="52" t="s">
        <v>25</v>
      </c>
      <c r="E320" s="2" t="s">
        <v>33</v>
      </c>
      <c r="F320" s="2">
        <v>479.63</v>
      </c>
      <c r="G320" s="2">
        <v>0.15</v>
      </c>
      <c r="H320" s="2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52" t="s">
        <v>23</v>
      </c>
    </row>
    <row r="321" spans="1:17" ht="14.25" customHeight="1" x14ac:dyDescent="0.3">
      <c r="A321" s="2" t="s">
        <v>352</v>
      </c>
      <c r="B321" s="2">
        <v>100319</v>
      </c>
      <c r="C321" s="2" t="s">
        <v>41</v>
      </c>
      <c r="D321" s="52" t="s">
        <v>41</v>
      </c>
      <c r="E321" s="2" t="s">
        <v>20</v>
      </c>
      <c r="F321" s="2">
        <v>3036.94</v>
      </c>
      <c r="G321" s="2">
        <v>0.08</v>
      </c>
      <c r="H321" s="2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52" t="s">
        <v>48</v>
      </c>
    </row>
    <row r="322" spans="1:17" ht="14.25" customHeight="1" x14ac:dyDescent="0.3">
      <c r="A322" s="2" t="s">
        <v>353</v>
      </c>
      <c r="B322" s="2">
        <v>100320</v>
      </c>
      <c r="C322" s="2" t="s">
        <v>19</v>
      </c>
      <c r="D322" s="52" t="s">
        <v>19</v>
      </c>
      <c r="E322" s="2" t="s">
        <v>14</v>
      </c>
      <c r="F322" s="2">
        <v>1241.2</v>
      </c>
      <c r="G322" s="2">
        <v>0.26</v>
      </c>
      <c r="H322" s="2">
        <f t="shared" si="8"/>
        <v>322.71200000000005</v>
      </c>
      <c r="I322" s="2">
        <f t="shared" si="9"/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52" t="s">
        <v>34</v>
      </c>
    </row>
    <row r="323" spans="1:17" ht="14.25" customHeight="1" x14ac:dyDescent="0.3">
      <c r="A323" s="2" t="s">
        <v>354</v>
      </c>
      <c r="B323" s="2">
        <v>100321</v>
      </c>
      <c r="C323" s="2" t="s">
        <v>25</v>
      </c>
      <c r="D323" s="52" t="s">
        <v>25</v>
      </c>
      <c r="E323" s="2" t="s">
        <v>36</v>
      </c>
      <c r="F323" s="2">
        <v>1393.68</v>
      </c>
      <c r="G323" s="2">
        <v>0.46</v>
      </c>
      <c r="H323" s="2">
        <f t="shared" ref="H323:H386" si="10">F323*G323</f>
        <v>641.09280000000001</v>
      </c>
      <c r="I323" s="2">
        <f t="shared" ref="I323:I386" si="11">F323-H323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52" t="s">
        <v>39</v>
      </c>
    </row>
    <row r="324" spans="1:17" ht="14.25" customHeight="1" x14ac:dyDescent="0.3">
      <c r="A324" s="2" t="s">
        <v>355</v>
      </c>
      <c r="B324" s="2">
        <v>100322</v>
      </c>
      <c r="C324" s="2" t="s">
        <v>19</v>
      </c>
      <c r="D324" s="52" t="s">
        <v>19</v>
      </c>
      <c r="E324" s="2" t="s">
        <v>33</v>
      </c>
      <c r="F324" s="2">
        <v>4383.43</v>
      </c>
      <c r="G324" s="2">
        <v>0.44</v>
      </c>
      <c r="H324" s="2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52" t="s">
        <v>17</v>
      </c>
    </row>
    <row r="325" spans="1:17" ht="14.25" customHeight="1" x14ac:dyDescent="0.3">
      <c r="A325" s="2" t="s">
        <v>356</v>
      </c>
      <c r="B325" s="2">
        <v>100323</v>
      </c>
      <c r="C325" s="2" t="s">
        <v>41</v>
      </c>
      <c r="D325" s="52" t="s">
        <v>41</v>
      </c>
      <c r="E325" s="2" t="s">
        <v>26</v>
      </c>
      <c r="F325" s="2">
        <v>660.2</v>
      </c>
      <c r="G325" s="2">
        <v>0.46</v>
      </c>
      <c r="H325" s="2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52" t="s">
        <v>39</v>
      </c>
    </row>
    <row r="326" spans="1:17" ht="14.25" customHeight="1" x14ac:dyDescent="0.3">
      <c r="A326" s="2" t="s">
        <v>357</v>
      </c>
      <c r="B326" s="2">
        <v>100324</v>
      </c>
      <c r="C326" s="2" t="s">
        <v>41</v>
      </c>
      <c r="D326" s="52" t="s">
        <v>41</v>
      </c>
      <c r="E326" s="2" t="s">
        <v>26</v>
      </c>
      <c r="F326" s="2">
        <v>3047.3</v>
      </c>
      <c r="G326" s="2">
        <v>0.48</v>
      </c>
      <c r="H326" s="2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52" t="s">
        <v>39</v>
      </c>
    </row>
    <row r="327" spans="1:17" ht="14.25" customHeight="1" x14ac:dyDescent="0.3">
      <c r="A327" s="2" t="s">
        <v>358</v>
      </c>
      <c r="B327" s="2">
        <v>100325</v>
      </c>
      <c r="C327" s="2" t="s">
        <v>41</v>
      </c>
      <c r="D327" s="52" t="s">
        <v>41</v>
      </c>
      <c r="E327" s="2" t="s">
        <v>36</v>
      </c>
      <c r="F327" s="2">
        <v>2066.15</v>
      </c>
      <c r="G327" s="2">
        <v>0.08</v>
      </c>
      <c r="H327" s="2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52" t="s">
        <v>48</v>
      </c>
    </row>
    <row r="328" spans="1:17" ht="14.25" customHeight="1" x14ac:dyDescent="0.3">
      <c r="A328" s="2" t="s">
        <v>359</v>
      </c>
      <c r="B328" s="2">
        <v>100326</v>
      </c>
      <c r="C328" s="2" t="s">
        <v>25</v>
      </c>
      <c r="D328" s="52" t="s">
        <v>25</v>
      </c>
      <c r="E328" s="2" t="s">
        <v>36</v>
      </c>
      <c r="F328" s="2">
        <v>1034.92</v>
      </c>
      <c r="G328" s="2">
        <v>7.0000000000000007E-2</v>
      </c>
      <c r="H328" s="2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52" t="s">
        <v>48</v>
      </c>
    </row>
    <row r="329" spans="1:17" ht="14.25" customHeight="1" x14ac:dyDescent="0.3">
      <c r="A329" s="2" t="s">
        <v>360</v>
      </c>
      <c r="B329" s="2">
        <v>100327</v>
      </c>
      <c r="C329" s="2" t="s">
        <v>25</v>
      </c>
      <c r="D329" s="52" t="s">
        <v>25</v>
      </c>
      <c r="E329" s="2" t="s">
        <v>26</v>
      </c>
      <c r="F329" s="2">
        <v>2314.4</v>
      </c>
      <c r="G329" s="2">
        <v>0.21</v>
      </c>
      <c r="H329" s="2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52" t="s">
        <v>17</v>
      </c>
    </row>
    <row r="330" spans="1:17" ht="14.25" customHeight="1" x14ac:dyDescent="0.3">
      <c r="A330" s="2" t="s">
        <v>361</v>
      </c>
      <c r="B330" s="2">
        <v>100328</v>
      </c>
      <c r="C330" s="2" t="s">
        <v>19</v>
      </c>
      <c r="D330" s="52" t="s">
        <v>19</v>
      </c>
      <c r="E330" s="2" t="s">
        <v>33</v>
      </c>
      <c r="F330" s="2">
        <v>4708.3999999999996</v>
      </c>
      <c r="G330" s="2">
        <v>0.34</v>
      </c>
      <c r="H330" s="2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52" t="s">
        <v>23</v>
      </c>
    </row>
    <row r="331" spans="1:17" ht="14.25" customHeight="1" x14ac:dyDescent="0.3">
      <c r="A331" s="2" t="s">
        <v>362</v>
      </c>
      <c r="B331" s="2">
        <v>100329</v>
      </c>
      <c r="C331" s="2" t="s">
        <v>19</v>
      </c>
      <c r="D331" s="52" t="s">
        <v>19</v>
      </c>
      <c r="E331" s="2" t="s">
        <v>14</v>
      </c>
      <c r="F331" s="2">
        <v>3929.89</v>
      </c>
      <c r="G331" s="2">
        <v>0.22</v>
      </c>
      <c r="H331" s="2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52" t="s">
        <v>48</v>
      </c>
    </row>
    <row r="332" spans="1:17" ht="14.25" customHeight="1" x14ac:dyDescent="0.3">
      <c r="A332" s="2" t="s">
        <v>363</v>
      </c>
      <c r="B332" s="2">
        <v>100330</v>
      </c>
      <c r="C332" s="2" t="s">
        <v>25</v>
      </c>
      <c r="D332" s="52" t="s">
        <v>25</v>
      </c>
      <c r="E332" s="2" t="s">
        <v>36</v>
      </c>
      <c r="F332" s="2">
        <v>747.35</v>
      </c>
      <c r="G332" s="2">
        <v>0.45</v>
      </c>
      <c r="H332" s="2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52" t="s">
        <v>34</v>
      </c>
    </row>
    <row r="333" spans="1:17" ht="14.25" customHeight="1" x14ac:dyDescent="0.3">
      <c r="A333" s="2" t="s">
        <v>364</v>
      </c>
      <c r="B333" s="2">
        <v>100331</v>
      </c>
      <c r="C333" s="2" t="s">
        <v>25</v>
      </c>
      <c r="D333" s="52" t="s">
        <v>25</v>
      </c>
      <c r="E333" s="2" t="s">
        <v>36</v>
      </c>
      <c r="F333" s="2">
        <v>4262.21</v>
      </c>
      <c r="G333" s="2">
        <v>0.36</v>
      </c>
      <c r="H333" s="2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52" t="s">
        <v>34</v>
      </c>
    </row>
    <row r="334" spans="1:17" ht="14.25" customHeight="1" x14ac:dyDescent="0.3">
      <c r="A334" s="2" t="s">
        <v>365</v>
      </c>
      <c r="B334" s="2">
        <v>100332</v>
      </c>
      <c r="C334" s="2" t="s">
        <v>19</v>
      </c>
      <c r="D334" s="52" t="s">
        <v>19</v>
      </c>
      <c r="E334" s="2" t="s">
        <v>36</v>
      </c>
      <c r="F334" s="2">
        <v>4693.46</v>
      </c>
      <c r="G334" s="2">
        <v>0.32</v>
      </c>
      <c r="H334" s="2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52" t="s">
        <v>34</v>
      </c>
    </row>
    <row r="335" spans="1:17" ht="14.25" customHeight="1" x14ac:dyDescent="0.3">
      <c r="A335" s="2" t="s">
        <v>366</v>
      </c>
      <c r="B335" s="2">
        <v>100333</v>
      </c>
      <c r="C335" s="2" t="s">
        <v>25</v>
      </c>
      <c r="D335" s="52" t="s">
        <v>25</v>
      </c>
      <c r="E335" s="2" t="s">
        <v>20</v>
      </c>
      <c r="F335" s="2">
        <v>1457.12</v>
      </c>
      <c r="G335" s="2">
        <v>0.04</v>
      </c>
      <c r="H335" s="2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52" t="s">
        <v>23</v>
      </c>
    </row>
    <row r="336" spans="1:17" ht="14.25" customHeight="1" x14ac:dyDescent="0.3">
      <c r="A336" s="2" t="s">
        <v>367</v>
      </c>
      <c r="B336" s="2">
        <v>100334</v>
      </c>
      <c r="C336" s="2" t="s">
        <v>41</v>
      </c>
      <c r="D336" s="52" t="s">
        <v>41</v>
      </c>
      <c r="E336" s="2" t="s">
        <v>33</v>
      </c>
      <c r="F336" s="2">
        <v>1733.76</v>
      </c>
      <c r="G336" s="2">
        <v>0.09</v>
      </c>
      <c r="H336" s="2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52" t="s">
        <v>34</v>
      </c>
    </row>
    <row r="337" spans="1:17" ht="14.25" customHeight="1" x14ac:dyDescent="0.3">
      <c r="A337" s="2" t="s">
        <v>368</v>
      </c>
      <c r="B337" s="2">
        <v>100335</v>
      </c>
      <c r="C337" s="2" t="s">
        <v>19</v>
      </c>
      <c r="D337" s="52" t="s">
        <v>19</v>
      </c>
      <c r="E337" s="2" t="s">
        <v>33</v>
      </c>
      <c r="F337" s="2">
        <v>718.92</v>
      </c>
      <c r="G337" s="2">
        <v>0.21</v>
      </c>
      <c r="H337" s="2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52" t="s">
        <v>48</v>
      </c>
    </row>
    <row r="338" spans="1:17" ht="14.25" customHeight="1" x14ac:dyDescent="0.3">
      <c r="A338" s="2" t="s">
        <v>369</v>
      </c>
      <c r="B338" s="2">
        <v>100336</v>
      </c>
      <c r="C338" s="2" t="s">
        <v>25</v>
      </c>
      <c r="D338" s="52" t="s">
        <v>25</v>
      </c>
      <c r="E338" s="2" t="s">
        <v>33</v>
      </c>
      <c r="F338" s="2">
        <v>1790.21</v>
      </c>
      <c r="G338" s="2">
        <v>0.49</v>
      </c>
      <c r="H338" s="2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52" t="s">
        <v>23</v>
      </c>
    </row>
    <row r="339" spans="1:17" ht="14.25" customHeight="1" x14ac:dyDescent="0.3">
      <c r="A339" s="2" t="s">
        <v>370</v>
      </c>
      <c r="B339" s="2">
        <v>100337</v>
      </c>
      <c r="C339" s="2" t="s">
        <v>25</v>
      </c>
      <c r="D339" s="52" t="s">
        <v>25</v>
      </c>
      <c r="E339" s="2" t="s">
        <v>33</v>
      </c>
      <c r="F339" s="2">
        <v>3398.39</v>
      </c>
      <c r="G339" s="2">
        <v>0.17</v>
      </c>
      <c r="H339" s="2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52" t="s">
        <v>39</v>
      </c>
    </row>
    <row r="340" spans="1:17" ht="14.25" customHeight="1" x14ac:dyDescent="0.3">
      <c r="A340" s="2" t="s">
        <v>371</v>
      </c>
      <c r="B340" s="2">
        <v>100338</v>
      </c>
      <c r="C340" s="2" t="s">
        <v>19</v>
      </c>
      <c r="D340" s="52" t="s">
        <v>19</v>
      </c>
      <c r="E340" s="2" t="s">
        <v>33</v>
      </c>
      <c r="F340" s="2">
        <v>1433.56</v>
      </c>
      <c r="G340" s="2">
        <v>0.31</v>
      </c>
      <c r="H340" s="2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52" t="s">
        <v>23</v>
      </c>
    </row>
    <row r="341" spans="1:17" ht="14.25" customHeight="1" x14ac:dyDescent="0.3">
      <c r="A341" s="2" t="s">
        <v>372</v>
      </c>
      <c r="B341" s="2">
        <v>100339</v>
      </c>
      <c r="C341" s="2" t="s">
        <v>19</v>
      </c>
      <c r="D341" s="52" t="s">
        <v>19</v>
      </c>
      <c r="E341" s="2" t="s">
        <v>26</v>
      </c>
      <c r="F341" s="2">
        <v>133.44</v>
      </c>
      <c r="G341" s="2">
        <v>0.49</v>
      </c>
      <c r="H341" s="2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52" t="s">
        <v>34</v>
      </c>
    </row>
    <row r="342" spans="1:17" ht="14.25" customHeight="1" x14ac:dyDescent="0.3">
      <c r="A342" s="2" t="s">
        <v>373</v>
      </c>
      <c r="B342" s="2">
        <v>100340</v>
      </c>
      <c r="C342" s="2" t="s">
        <v>25</v>
      </c>
      <c r="D342" s="52" t="s">
        <v>25</v>
      </c>
      <c r="E342" s="2" t="s">
        <v>36</v>
      </c>
      <c r="F342" s="2">
        <v>1758.87</v>
      </c>
      <c r="G342" s="2">
        <v>0.13</v>
      </c>
      <c r="H342" s="2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52" t="s">
        <v>17</v>
      </c>
    </row>
    <row r="343" spans="1:17" ht="14.25" customHeight="1" x14ac:dyDescent="0.3">
      <c r="A343" s="2" t="s">
        <v>374</v>
      </c>
      <c r="B343" s="2">
        <v>100341</v>
      </c>
      <c r="C343" s="2" t="s">
        <v>19</v>
      </c>
      <c r="D343" s="52" t="s">
        <v>19</v>
      </c>
      <c r="E343" s="2" t="s">
        <v>26</v>
      </c>
      <c r="F343" s="2">
        <v>2320.5500000000002</v>
      </c>
      <c r="G343" s="2">
        <v>0.08</v>
      </c>
      <c r="H343" s="2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52" t="s">
        <v>28</v>
      </c>
    </row>
    <row r="344" spans="1:17" ht="14.25" customHeight="1" x14ac:dyDescent="0.3">
      <c r="A344" s="2" t="s">
        <v>375</v>
      </c>
      <c r="B344" s="2">
        <v>100342</v>
      </c>
      <c r="C344" s="2" t="s">
        <v>25</v>
      </c>
      <c r="D344" s="52" t="s">
        <v>25</v>
      </c>
      <c r="E344" s="2" t="s">
        <v>20</v>
      </c>
      <c r="F344" s="2">
        <v>2875.14</v>
      </c>
      <c r="G344" s="2">
        <v>0.27</v>
      </c>
      <c r="H344" s="2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52" t="s">
        <v>39</v>
      </c>
    </row>
    <row r="345" spans="1:17" ht="14.25" customHeight="1" x14ac:dyDescent="0.3">
      <c r="A345" s="2" t="s">
        <v>376</v>
      </c>
      <c r="B345" s="2">
        <v>100343</v>
      </c>
      <c r="C345" s="2" t="s">
        <v>41</v>
      </c>
      <c r="D345" s="52" t="s">
        <v>41</v>
      </c>
      <c r="E345" s="2" t="s">
        <v>14</v>
      </c>
      <c r="F345" s="2">
        <v>3450.74</v>
      </c>
      <c r="G345" s="2">
        <v>0.28000000000000003</v>
      </c>
      <c r="H345" s="2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52" t="s">
        <v>34</v>
      </c>
    </row>
    <row r="346" spans="1:17" ht="14.25" customHeight="1" x14ac:dyDescent="0.3">
      <c r="A346" s="2" t="s">
        <v>377</v>
      </c>
      <c r="B346" s="2">
        <v>100344</v>
      </c>
      <c r="C346" s="2" t="s">
        <v>25</v>
      </c>
      <c r="D346" s="52" t="s">
        <v>25</v>
      </c>
      <c r="E346" s="2" t="s">
        <v>36</v>
      </c>
      <c r="F346" s="2">
        <v>402.74</v>
      </c>
      <c r="G346" s="2">
        <v>0.46</v>
      </c>
      <c r="H346" s="2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52" t="s">
        <v>48</v>
      </c>
    </row>
    <row r="347" spans="1:17" ht="14.25" customHeight="1" x14ac:dyDescent="0.3">
      <c r="A347" s="2" t="s">
        <v>378</v>
      </c>
      <c r="B347" s="2">
        <v>100345</v>
      </c>
      <c r="C347" s="2" t="s">
        <v>25</v>
      </c>
      <c r="D347" s="52" t="s">
        <v>25</v>
      </c>
      <c r="E347" s="2" t="s">
        <v>20</v>
      </c>
      <c r="F347" s="2">
        <v>2401.7800000000002</v>
      </c>
      <c r="G347" s="2">
        <v>0.01</v>
      </c>
      <c r="H347" s="2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52" t="s">
        <v>39</v>
      </c>
    </row>
    <row r="348" spans="1:17" ht="14.25" customHeight="1" x14ac:dyDescent="0.3">
      <c r="A348" s="2" t="s">
        <v>379</v>
      </c>
      <c r="B348" s="2">
        <v>100346</v>
      </c>
      <c r="C348" s="2" t="s">
        <v>25</v>
      </c>
      <c r="D348" s="52" t="s">
        <v>25</v>
      </c>
      <c r="E348" s="2" t="s">
        <v>26</v>
      </c>
      <c r="F348" s="2">
        <v>1405.18</v>
      </c>
      <c r="G348" s="2">
        <v>0.2</v>
      </c>
      <c r="H348" s="2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52" t="s">
        <v>34</v>
      </c>
    </row>
    <row r="349" spans="1:17" ht="14.25" customHeight="1" x14ac:dyDescent="0.3">
      <c r="A349" s="2" t="s">
        <v>380</v>
      </c>
      <c r="B349" s="2">
        <v>100347</v>
      </c>
      <c r="C349" s="2" t="s">
        <v>19</v>
      </c>
      <c r="D349" s="52" t="s">
        <v>19</v>
      </c>
      <c r="E349" s="2" t="s">
        <v>14</v>
      </c>
      <c r="F349" s="2">
        <v>4745.05</v>
      </c>
      <c r="G349" s="2">
        <v>0.16</v>
      </c>
      <c r="H349" s="2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52" t="s">
        <v>48</v>
      </c>
    </row>
    <row r="350" spans="1:17" ht="14.25" customHeight="1" x14ac:dyDescent="0.3">
      <c r="A350" s="2" t="s">
        <v>381</v>
      </c>
      <c r="B350" s="2">
        <v>100348</v>
      </c>
      <c r="C350" s="2" t="s">
        <v>19</v>
      </c>
      <c r="D350" s="52" t="s">
        <v>19</v>
      </c>
      <c r="E350" s="2" t="s">
        <v>20</v>
      </c>
      <c r="F350" s="2">
        <v>1863.5</v>
      </c>
      <c r="G350" s="2">
        <v>0.28999999999999998</v>
      </c>
      <c r="H350" s="2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52" t="s">
        <v>17</v>
      </c>
    </row>
    <row r="351" spans="1:17" ht="14.25" customHeight="1" x14ac:dyDescent="0.3">
      <c r="A351" s="2" t="s">
        <v>382</v>
      </c>
      <c r="B351" s="2">
        <v>100349</v>
      </c>
      <c r="C351" s="2" t="s">
        <v>25</v>
      </c>
      <c r="D351" s="52" t="s">
        <v>25</v>
      </c>
      <c r="E351" s="2" t="s">
        <v>14</v>
      </c>
      <c r="F351" s="2">
        <v>590.61</v>
      </c>
      <c r="G351" s="2">
        <v>0</v>
      </c>
      <c r="H351" s="2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52" t="s">
        <v>17</v>
      </c>
    </row>
    <row r="352" spans="1:17" ht="14.25" customHeight="1" x14ac:dyDescent="0.3">
      <c r="A352" s="2" t="s">
        <v>383</v>
      </c>
      <c r="B352" s="2">
        <v>100350</v>
      </c>
      <c r="C352" s="2" t="s">
        <v>19</v>
      </c>
      <c r="D352" s="52" t="s">
        <v>19</v>
      </c>
      <c r="E352" s="2" t="s">
        <v>20</v>
      </c>
      <c r="F352" s="2">
        <v>303.31</v>
      </c>
      <c r="G352" s="2">
        <v>0.36</v>
      </c>
      <c r="H352" s="2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52" t="s">
        <v>28</v>
      </c>
    </row>
    <row r="353" spans="1:17" ht="14.25" customHeight="1" x14ac:dyDescent="0.3">
      <c r="A353" s="2" t="s">
        <v>384</v>
      </c>
      <c r="B353" s="2">
        <v>100351</v>
      </c>
      <c r="C353" s="2" t="s">
        <v>25</v>
      </c>
      <c r="D353" s="52" t="s">
        <v>25</v>
      </c>
      <c r="E353" s="2" t="s">
        <v>26</v>
      </c>
      <c r="F353" s="2">
        <v>1400.49</v>
      </c>
      <c r="G353" s="2">
        <v>0.24</v>
      </c>
      <c r="H353" s="2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52" t="s">
        <v>28</v>
      </c>
    </row>
    <row r="354" spans="1:17" ht="14.25" customHeight="1" x14ac:dyDescent="0.3">
      <c r="A354" s="2" t="s">
        <v>385</v>
      </c>
      <c r="B354" s="2">
        <v>100352</v>
      </c>
      <c r="C354" s="2" t="s">
        <v>25</v>
      </c>
      <c r="D354" s="52" t="s">
        <v>25</v>
      </c>
      <c r="E354" s="2" t="s">
        <v>14</v>
      </c>
      <c r="F354" s="2">
        <v>976.51</v>
      </c>
      <c r="G354" s="2">
        <v>0.35</v>
      </c>
      <c r="H354" s="2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52" t="s">
        <v>28</v>
      </c>
    </row>
    <row r="355" spans="1:17" ht="14.25" customHeight="1" x14ac:dyDescent="0.3">
      <c r="A355" s="2" t="s">
        <v>386</v>
      </c>
      <c r="B355" s="2">
        <v>100353</v>
      </c>
      <c r="C355" s="2" t="s">
        <v>19</v>
      </c>
      <c r="D355" s="52" t="s">
        <v>19</v>
      </c>
      <c r="E355" s="2" t="s">
        <v>20</v>
      </c>
      <c r="F355" s="2">
        <v>3284.02</v>
      </c>
      <c r="G355" s="2">
        <v>0.22</v>
      </c>
      <c r="H355" s="2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52" t="s">
        <v>23</v>
      </c>
    </row>
    <row r="356" spans="1:17" ht="14.25" customHeight="1" x14ac:dyDescent="0.3">
      <c r="A356" s="2" t="s">
        <v>387</v>
      </c>
      <c r="B356" s="2">
        <v>100354</v>
      </c>
      <c r="C356" s="2" t="s">
        <v>19</v>
      </c>
      <c r="D356" s="52" t="s">
        <v>19</v>
      </c>
      <c r="E356" s="2" t="s">
        <v>26</v>
      </c>
      <c r="F356" s="2">
        <v>4250.1400000000003</v>
      </c>
      <c r="G356" s="2">
        <v>0.24</v>
      </c>
      <c r="H356" s="2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52" t="s">
        <v>34</v>
      </c>
    </row>
    <row r="357" spans="1:17" ht="14.25" customHeight="1" x14ac:dyDescent="0.3">
      <c r="A357" s="2" t="s">
        <v>388</v>
      </c>
      <c r="B357" s="2">
        <v>100355</v>
      </c>
      <c r="C357" s="2" t="s">
        <v>25</v>
      </c>
      <c r="D357" s="52" t="s">
        <v>25</v>
      </c>
      <c r="E357" s="2" t="s">
        <v>36</v>
      </c>
      <c r="F357" s="2">
        <v>1631.54</v>
      </c>
      <c r="G357" s="2">
        <v>0.45</v>
      </c>
      <c r="H357" s="2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52" t="s">
        <v>17</v>
      </c>
    </row>
    <row r="358" spans="1:17" ht="14.25" customHeight="1" x14ac:dyDescent="0.3">
      <c r="A358" s="2" t="s">
        <v>389</v>
      </c>
      <c r="B358" s="2">
        <v>100356</v>
      </c>
      <c r="C358" s="2" t="s">
        <v>41</v>
      </c>
      <c r="D358" s="52" t="s">
        <v>41</v>
      </c>
      <c r="E358" s="2" t="s">
        <v>26</v>
      </c>
      <c r="F358" s="2">
        <v>2931.18</v>
      </c>
      <c r="G358" s="2">
        <v>0.11</v>
      </c>
      <c r="H358" s="2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52" t="s">
        <v>34</v>
      </c>
    </row>
    <row r="359" spans="1:17" ht="14.25" customHeight="1" x14ac:dyDescent="0.3">
      <c r="A359" s="2" t="s">
        <v>390</v>
      </c>
      <c r="B359" s="2">
        <v>100357</v>
      </c>
      <c r="C359" s="2" t="s">
        <v>19</v>
      </c>
      <c r="D359" s="52" t="s">
        <v>19</v>
      </c>
      <c r="E359" s="2" t="s">
        <v>26</v>
      </c>
      <c r="F359" s="2">
        <v>3678.5</v>
      </c>
      <c r="G359" s="2">
        <v>0.11</v>
      </c>
      <c r="H359" s="2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52" t="s">
        <v>34</v>
      </c>
    </row>
    <row r="360" spans="1:17" ht="14.25" customHeight="1" x14ac:dyDescent="0.3">
      <c r="A360" s="2" t="s">
        <v>391</v>
      </c>
      <c r="B360" s="2">
        <v>100358</v>
      </c>
      <c r="C360" s="2" t="s">
        <v>25</v>
      </c>
      <c r="D360" s="52" t="s">
        <v>25</v>
      </c>
      <c r="E360" s="2" t="s">
        <v>36</v>
      </c>
      <c r="F360" s="2">
        <v>2052.59</v>
      </c>
      <c r="G360" s="2">
        <v>0.28000000000000003</v>
      </c>
      <c r="H360" s="2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52" t="s">
        <v>17</v>
      </c>
    </row>
    <row r="361" spans="1:17" ht="14.25" customHeight="1" x14ac:dyDescent="0.3">
      <c r="A361" s="2" t="s">
        <v>392</v>
      </c>
      <c r="B361" s="2">
        <v>100359</v>
      </c>
      <c r="C361" s="2" t="s">
        <v>25</v>
      </c>
      <c r="D361" s="52" t="s">
        <v>25</v>
      </c>
      <c r="E361" s="2" t="s">
        <v>26</v>
      </c>
      <c r="F361" s="2">
        <v>425</v>
      </c>
      <c r="G361" s="2">
        <v>0.33</v>
      </c>
      <c r="H361" s="2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52" t="s">
        <v>17</v>
      </c>
    </row>
    <row r="362" spans="1:17" ht="14.25" customHeight="1" x14ac:dyDescent="0.3">
      <c r="A362" s="2" t="s">
        <v>393</v>
      </c>
      <c r="B362" s="2">
        <v>100360</v>
      </c>
      <c r="C362" s="2" t="s">
        <v>19</v>
      </c>
      <c r="D362" s="52" t="s">
        <v>19</v>
      </c>
      <c r="E362" s="2" t="s">
        <v>36</v>
      </c>
      <c r="F362" s="2">
        <v>1223.01</v>
      </c>
      <c r="G362" s="2">
        <v>0.18</v>
      </c>
      <c r="H362" s="2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52" t="s">
        <v>28</v>
      </c>
    </row>
    <row r="363" spans="1:17" ht="14.25" customHeight="1" x14ac:dyDescent="0.3">
      <c r="A363" s="2" t="s">
        <v>394</v>
      </c>
      <c r="B363" s="2">
        <v>100361</v>
      </c>
      <c r="C363" s="2" t="s">
        <v>25</v>
      </c>
      <c r="D363" s="52" t="s">
        <v>25</v>
      </c>
      <c r="E363" s="2" t="s">
        <v>36</v>
      </c>
      <c r="F363" s="2">
        <v>4427.0200000000004</v>
      </c>
      <c r="G363" s="2">
        <v>0.26</v>
      </c>
      <c r="H363" s="2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52" t="s">
        <v>23</v>
      </c>
    </row>
    <row r="364" spans="1:17" ht="14.25" customHeight="1" x14ac:dyDescent="0.3">
      <c r="A364" s="2" t="s">
        <v>395</v>
      </c>
      <c r="B364" s="2">
        <v>100362</v>
      </c>
      <c r="C364" s="2" t="s">
        <v>25</v>
      </c>
      <c r="D364" s="52" t="s">
        <v>25</v>
      </c>
      <c r="E364" s="2" t="s">
        <v>36</v>
      </c>
      <c r="F364" s="2">
        <v>4139.95</v>
      </c>
      <c r="G364" s="2">
        <v>0.11</v>
      </c>
      <c r="H364" s="2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52" t="s">
        <v>39</v>
      </c>
    </row>
    <row r="365" spans="1:17" ht="14.25" customHeight="1" x14ac:dyDescent="0.3">
      <c r="A365" s="2" t="s">
        <v>396</v>
      </c>
      <c r="B365" s="2">
        <v>100363</v>
      </c>
      <c r="C365" s="2" t="s">
        <v>41</v>
      </c>
      <c r="D365" s="52" t="s">
        <v>41</v>
      </c>
      <c r="E365" s="2" t="s">
        <v>20</v>
      </c>
      <c r="F365" s="2">
        <v>524.01</v>
      </c>
      <c r="G365" s="2">
        <v>7.0000000000000007E-2</v>
      </c>
      <c r="H365" s="2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52" t="s">
        <v>48</v>
      </c>
    </row>
    <row r="366" spans="1:17" ht="14.25" customHeight="1" x14ac:dyDescent="0.3">
      <c r="A366" s="2" t="s">
        <v>397</v>
      </c>
      <c r="B366" s="2">
        <v>100364</v>
      </c>
      <c r="C366" s="2" t="s">
        <v>25</v>
      </c>
      <c r="D366" s="52" t="s">
        <v>25</v>
      </c>
      <c r="E366" s="2" t="s">
        <v>14</v>
      </c>
      <c r="F366" s="2">
        <v>1197.3499999999999</v>
      </c>
      <c r="G366" s="2">
        <v>0.12</v>
      </c>
      <c r="H366" s="2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52" t="s">
        <v>28</v>
      </c>
    </row>
    <row r="367" spans="1:17" ht="14.25" customHeight="1" x14ac:dyDescent="0.3">
      <c r="A367" s="2" t="s">
        <v>398</v>
      </c>
      <c r="B367" s="2">
        <v>100365</v>
      </c>
      <c r="C367" s="2" t="s">
        <v>25</v>
      </c>
      <c r="D367" s="52" t="s">
        <v>25</v>
      </c>
      <c r="E367" s="2" t="s">
        <v>20</v>
      </c>
      <c r="F367" s="2">
        <v>3868.91</v>
      </c>
      <c r="G367" s="2">
        <v>0.46</v>
      </c>
      <c r="H367" s="2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52" t="s">
        <v>17</v>
      </c>
    </row>
    <row r="368" spans="1:17" ht="14.25" customHeight="1" x14ac:dyDescent="0.3">
      <c r="A368" s="2" t="s">
        <v>399</v>
      </c>
      <c r="B368" s="2">
        <v>100366</v>
      </c>
      <c r="C368" s="2" t="s">
        <v>41</v>
      </c>
      <c r="D368" s="52" t="s">
        <v>41</v>
      </c>
      <c r="E368" s="2" t="s">
        <v>36</v>
      </c>
      <c r="F368" s="2">
        <v>2480.9</v>
      </c>
      <c r="G368" s="2">
        <v>0.4</v>
      </c>
      <c r="H368" s="2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52" t="s">
        <v>28</v>
      </c>
    </row>
    <row r="369" spans="1:17" ht="14.25" customHeight="1" x14ac:dyDescent="0.3">
      <c r="A369" s="2" t="s">
        <v>400</v>
      </c>
      <c r="B369" s="2">
        <v>100367</v>
      </c>
      <c r="C369" s="2" t="s">
        <v>41</v>
      </c>
      <c r="D369" s="52" t="s">
        <v>41</v>
      </c>
      <c r="E369" s="2" t="s">
        <v>14</v>
      </c>
      <c r="F369" s="2">
        <v>3823.84</v>
      </c>
      <c r="G369" s="2">
        <v>7.0000000000000007E-2</v>
      </c>
      <c r="H369" s="2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52" t="s">
        <v>23</v>
      </c>
    </row>
    <row r="370" spans="1:17" ht="14.25" customHeight="1" x14ac:dyDescent="0.3">
      <c r="A370" s="2" t="s">
        <v>401</v>
      </c>
      <c r="B370" s="2">
        <v>100368</v>
      </c>
      <c r="C370" s="2" t="s">
        <v>25</v>
      </c>
      <c r="D370" s="52" t="s">
        <v>25</v>
      </c>
      <c r="E370" s="2" t="s">
        <v>14</v>
      </c>
      <c r="F370" s="2">
        <v>1134.3499999999999</v>
      </c>
      <c r="G370" s="2">
        <v>0.02</v>
      </c>
      <c r="H370" s="2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52" t="s">
        <v>48</v>
      </c>
    </row>
    <row r="371" spans="1:17" ht="14.25" customHeight="1" x14ac:dyDescent="0.3">
      <c r="A371" s="2" t="s">
        <v>402</v>
      </c>
      <c r="B371" s="2">
        <v>100369</v>
      </c>
      <c r="C371" s="2" t="s">
        <v>25</v>
      </c>
      <c r="D371" s="52" t="s">
        <v>25</v>
      </c>
      <c r="E371" s="2" t="s">
        <v>36</v>
      </c>
      <c r="F371" s="2">
        <v>4768.22</v>
      </c>
      <c r="G371" s="2">
        <v>0.05</v>
      </c>
      <c r="H371" s="2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52" t="s">
        <v>23</v>
      </c>
    </row>
    <row r="372" spans="1:17" ht="14.25" customHeight="1" x14ac:dyDescent="0.3">
      <c r="A372" s="2" t="s">
        <v>403</v>
      </c>
      <c r="B372" s="2">
        <v>100370</v>
      </c>
      <c r="C372" s="2" t="s">
        <v>19</v>
      </c>
      <c r="D372" s="52" t="s">
        <v>19</v>
      </c>
      <c r="E372" s="2" t="s">
        <v>14</v>
      </c>
      <c r="F372" s="2">
        <v>3939.68</v>
      </c>
      <c r="G372" s="2">
        <v>0.15</v>
      </c>
      <c r="H372" s="2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52" t="s">
        <v>28</v>
      </c>
    </row>
    <row r="373" spans="1:17" ht="14.25" customHeight="1" x14ac:dyDescent="0.3">
      <c r="A373" s="2" t="s">
        <v>404</v>
      </c>
      <c r="B373" s="2">
        <v>100371</v>
      </c>
      <c r="C373" s="2" t="s">
        <v>19</v>
      </c>
      <c r="D373" s="52" t="s">
        <v>19</v>
      </c>
      <c r="E373" s="2" t="s">
        <v>14</v>
      </c>
      <c r="F373" s="2">
        <v>1067.52</v>
      </c>
      <c r="G373" s="2">
        <v>0.41</v>
      </c>
      <c r="H373" s="2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52" t="s">
        <v>34</v>
      </c>
    </row>
    <row r="374" spans="1:17" ht="14.25" customHeight="1" x14ac:dyDescent="0.3">
      <c r="A374" s="2" t="s">
        <v>405</v>
      </c>
      <c r="B374" s="2">
        <v>100372</v>
      </c>
      <c r="C374" s="2" t="s">
        <v>41</v>
      </c>
      <c r="D374" s="52" t="s">
        <v>41</v>
      </c>
      <c r="E374" s="2" t="s">
        <v>20</v>
      </c>
      <c r="F374" s="2">
        <v>2836.4</v>
      </c>
      <c r="G374" s="2">
        <v>0.16</v>
      </c>
      <c r="H374" s="2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52" t="s">
        <v>39</v>
      </c>
    </row>
    <row r="375" spans="1:17" ht="14.25" customHeight="1" x14ac:dyDescent="0.3">
      <c r="A375" s="2" t="s">
        <v>406</v>
      </c>
      <c r="B375" s="2">
        <v>100373</v>
      </c>
      <c r="C375" s="2" t="s">
        <v>19</v>
      </c>
      <c r="D375" s="52" t="s">
        <v>19</v>
      </c>
      <c r="E375" s="2" t="s">
        <v>14</v>
      </c>
      <c r="F375" s="2">
        <v>654.17999999999995</v>
      </c>
      <c r="G375" s="2">
        <v>0.09</v>
      </c>
      <c r="H375" s="2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52" t="s">
        <v>17</v>
      </c>
    </row>
    <row r="376" spans="1:17" ht="14.25" customHeight="1" x14ac:dyDescent="0.3">
      <c r="A376" s="2" t="s">
        <v>407</v>
      </c>
      <c r="B376" s="2">
        <v>100374</v>
      </c>
      <c r="C376" s="2" t="s">
        <v>25</v>
      </c>
      <c r="D376" s="52" t="s">
        <v>25</v>
      </c>
      <c r="E376" s="2" t="s">
        <v>36</v>
      </c>
      <c r="F376" s="2">
        <v>1871.03</v>
      </c>
      <c r="G376" s="2">
        <v>0.2</v>
      </c>
      <c r="H376" s="2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52" t="s">
        <v>23</v>
      </c>
    </row>
    <row r="377" spans="1:17" ht="14.25" customHeight="1" x14ac:dyDescent="0.3">
      <c r="A377" s="2" t="s">
        <v>408</v>
      </c>
      <c r="B377" s="2">
        <v>100375</v>
      </c>
      <c r="C377" s="2" t="s">
        <v>19</v>
      </c>
      <c r="D377" s="52" t="s">
        <v>19</v>
      </c>
      <c r="E377" s="2" t="s">
        <v>33</v>
      </c>
      <c r="F377" s="2">
        <v>3332.14</v>
      </c>
      <c r="G377" s="2">
        <v>0.06</v>
      </c>
      <c r="H377" s="2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52" t="s">
        <v>23</v>
      </c>
    </row>
    <row r="378" spans="1:17" ht="14.25" customHeight="1" x14ac:dyDescent="0.3">
      <c r="A378" s="2" t="s">
        <v>409</v>
      </c>
      <c r="B378" s="2">
        <v>100376</v>
      </c>
      <c r="C378" s="2" t="s">
        <v>19</v>
      </c>
      <c r="D378" s="52" t="s">
        <v>19</v>
      </c>
      <c r="E378" s="2" t="s">
        <v>33</v>
      </c>
      <c r="F378" s="2">
        <v>1717.63</v>
      </c>
      <c r="G378" s="2">
        <v>0.24</v>
      </c>
      <c r="H378" s="2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52" t="s">
        <v>17</v>
      </c>
    </row>
    <row r="379" spans="1:17" ht="14.25" customHeight="1" x14ac:dyDescent="0.3">
      <c r="A379" s="2" t="s">
        <v>410</v>
      </c>
      <c r="B379" s="2">
        <v>100377</v>
      </c>
      <c r="C379" s="2" t="s">
        <v>25</v>
      </c>
      <c r="D379" s="52" t="s">
        <v>25</v>
      </c>
      <c r="E379" s="2" t="s">
        <v>33</v>
      </c>
      <c r="F379" s="2">
        <v>3318.12</v>
      </c>
      <c r="G379" s="2">
        <v>0.34</v>
      </c>
      <c r="H379" s="2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52" t="s">
        <v>28</v>
      </c>
    </row>
    <row r="380" spans="1:17" ht="14.25" customHeight="1" x14ac:dyDescent="0.3">
      <c r="A380" s="2" t="s">
        <v>411</v>
      </c>
      <c r="B380" s="2">
        <v>100378</v>
      </c>
      <c r="C380" s="2" t="s">
        <v>41</v>
      </c>
      <c r="D380" s="52" t="s">
        <v>41</v>
      </c>
      <c r="E380" s="2" t="s">
        <v>36</v>
      </c>
      <c r="F380" s="2">
        <v>1299.42</v>
      </c>
      <c r="G380" s="2">
        <v>0.18</v>
      </c>
      <c r="H380" s="2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52" t="s">
        <v>28</v>
      </c>
    </row>
    <row r="381" spans="1:17" ht="14.25" customHeight="1" x14ac:dyDescent="0.3">
      <c r="A381" s="2" t="s">
        <v>412</v>
      </c>
      <c r="B381" s="2">
        <v>100379</v>
      </c>
      <c r="C381" s="2" t="s">
        <v>25</v>
      </c>
      <c r="D381" s="52" t="s">
        <v>25</v>
      </c>
      <c r="E381" s="2" t="s">
        <v>33</v>
      </c>
      <c r="F381" s="2">
        <v>3633.91</v>
      </c>
      <c r="G381" s="2">
        <v>0.09</v>
      </c>
      <c r="H381" s="2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52" t="s">
        <v>17</v>
      </c>
    </row>
    <row r="382" spans="1:17" ht="14.25" customHeight="1" x14ac:dyDescent="0.3">
      <c r="A382" s="2" t="s">
        <v>413</v>
      </c>
      <c r="B382" s="2">
        <v>100380</v>
      </c>
      <c r="C382" s="2" t="s">
        <v>19</v>
      </c>
      <c r="D382" s="52" t="s">
        <v>19</v>
      </c>
      <c r="E382" s="2" t="s">
        <v>20</v>
      </c>
      <c r="F382" s="2">
        <v>1861.99</v>
      </c>
      <c r="G382" s="2">
        <v>0.23</v>
      </c>
      <c r="H382" s="2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52" t="s">
        <v>17</v>
      </c>
    </row>
    <row r="383" spans="1:17" ht="14.25" customHeight="1" x14ac:dyDescent="0.3">
      <c r="A383" s="2" t="s">
        <v>414</v>
      </c>
      <c r="B383" s="2">
        <v>100381</v>
      </c>
      <c r="C383" s="2" t="s">
        <v>41</v>
      </c>
      <c r="D383" s="52" t="s">
        <v>41</v>
      </c>
      <c r="E383" s="2" t="s">
        <v>36</v>
      </c>
      <c r="F383" s="2">
        <v>3973.36</v>
      </c>
      <c r="G383" s="2">
        <v>0.38</v>
      </c>
      <c r="H383" s="2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52" t="s">
        <v>17</v>
      </c>
    </row>
    <row r="384" spans="1:17" ht="14.25" customHeight="1" x14ac:dyDescent="0.3">
      <c r="A384" s="2" t="s">
        <v>415</v>
      </c>
      <c r="B384" s="2">
        <v>100382</v>
      </c>
      <c r="C384" s="2" t="s">
        <v>19</v>
      </c>
      <c r="D384" s="52" t="s">
        <v>19</v>
      </c>
      <c r="E384" s="2" t="s">
        <v>36</v>
      </c>
      <c r="F384" s="2">
        <v>769.78</v>
      </c>
      <c r="G384" s="2">
        <v>0.04</v>
      </c>
      <c r="H384" s="2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52" t="s">
        <v>39</v>
      </c>
    </row>
    <row r="385" spans="1:17" ht="14.25" customHeight="1" x14ac:dyDescent="0.3">
      <c r="A385" s="2" t="s">
        <v>416</v>
      </c>
      <c r="B385" s="2">
        <v>100383</v>
      </c>
      <c r="C385" s="2" t="s">
        <v>25</v>
      </c>
      <c r="D385" s="52" t="s">
        <v>25</v>
      </c>
      <c r="E385" s="2" t="s">
        <v>36</v>
      </c>
      <c r="F385" s="2">
        <v>1873.69</v>
      </c>
      <c r="G385" s="2">
        <v>0.04</v>
      </c>
      <c r="H385" s="2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52" t="s">
        <v>39</v>
      </c>
    </row>
    <row r="386" spans="1:17" ht="14.25" customHeight="1" x14ac:dyDescent="0.3">
      <c r="A386" s="2" t="s">
        <v>417</v>
      </c>
      <c r="B386" s="2">
        <v>100384</v>
      </c>
      <c r="C386" s="2" t="s">
        <v>25</v>
      </c>
      <c r="D386" s="52" t="s">
        <v>25</v>
      </c>
      <c r="E386" s="2" t="s">
        <v>14</v>
      </c>
      <c r="F386" s="2">
        <v>2373.27</v>
      </c>
      <c r="G386" s="2">
        <v>0.16</v>
      </c>
      <c r="H386" s="2">
        <f t="shared" si="10"/>
        <v>379.72320000000002</v>
      </c>
      <c r="I386" s="2">
        <f t="shared" si="11"/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52" t="s">
        <v>48</v>
      </c>
    </row>
    <row r="387" spans="1:17" ht="14.25" customHeight="1" x14ac:dyDescent="0.3">
      <c r="A387" s="2" t="s">
        <v>418</v>
      </c>
      <c r="B387" s="2">
        <v>100385</v>
      </c>
      <c r="C387" s="2" t="s">
        <v>19</v>
      </c>
      <c r="D387" s="52" t="s">
        <v>19</v>
      </c>
      <c r="E387" s="2" t="s">
        <v>14</v>
      </c>
      <c r="F387" s="2">
        <v>2176.84</v>
      </c>
      <c r="G387" s="2">
        <v>0.21</v>
      </c>
      <c r="H387" s="2">
        <f t="shared" ref="H387:H450" si="12">F387*G387</f>
        <v>457.13640000000004</v>
      </c>
      <c r="I387" s="2">
        <f t="shared" ref="I387:I450" si="13">F387-H387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52" t="s">
        <v>48</v>
      </c>
    </row>
    <row r="388" spans="1:17" ht="14.25" customHeight="1" x14ac:dyDescent="0.3">
      <c r="A388" s="2" t="s">
        <v>419</v>
      </c>
      <c r="B388" s="2">
        <v>100386</v>
      </c>
      <c r="C388" s="2" t="s">
        <v>25</v>
      </c>
      <c r="D388" s="52" t="s">
        <v>25</v>
      </c>
      <c r="E388" s="2" t="s">
        <v>14</v>
      </c>
      <c r="F388" s="2">
        <v>2222.16</v>
      </c>
      <c r="G388" s="2">
        <v>0.11</v>
      </c>
      <c r="H388" s="2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52" t="s">
        <v>28</v>
      </c>
    </row>
    <row r="389" spans="1:17" ht="14.25" customHeight="1" x14ac:dyDescent="0.3">
      <c r="A389" s="2" t="s">
        <v>420</v>
      </c>
      <c r="B389" s="2">
        <v>100387</v>
      </c>
      <c r="C389" s="2" t="s">
        <v>25</v>
      </c>
      <c r="D389" s="52" t="s">
        <v>25</v>
      </c>
      <c r="E389" s="2" t="s">
        <v>26</v>
      </c>
      <c r="F389" s="2">
        <v>2279.54</v>
      </c>
      <c r="G389" s="2">
        <v>0.01</v>
      </c>
      <c r="H389" s="2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52" t="s">
        <v>34</v>
      </c>
    </row>
    <row r="390" spans="1:17" ht="14.25" customHeight="1" x14ac:dyDescent="0.3">
      <c r="A390" s="2" t="s">
        <v>421</v>
      </c>
      <c r="B390" s="2">
        <v>100388</v>
      </c>
      <c r="C390" s="2" t="s">
        <v>25</v>
      </c>
      <c r="D390" s="52" t="s">
        <v>25</v>
      </c>
      <c r="E390" s="2" t="s">
        <v>20</v>
      </c>
      <c r="F390" s="2">
        <v>4945.1400000000003</v>
      </c>
      <c r="G390" s="2">
        <v>0.11</v>
      </c>
      <c r="H390" s="2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52" t="s">
        <v>48</v>
      </c>
    </row>
    <row r="391" spans="1:17" ht="14.25" customHeight="1" x14ac:dyDescent="0.3">
      <c r="A391" s="2" t="s">
        <v>422</v>
      </c>
      <c r="B391" s="2">
        <v>100389</v>
      </c>
      <c r="C391" s="2" t="s">
        <v>25</v>
      </c>
      <c r="D391" s="52" t="s">
        <v>25</v>
      </c>
      <c r="E391" s="2" t="s">
        <v>36</v>
      </c>
      <c r="F391" s="2">
        <v>1046.47</v>
      </c>
      <c r="G391" s="2">
        <v>0.22</v>
      </c>
      <c r="H391" s="2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52" t="s">
        <v>39</v>
      </c>
    </row>
    <row r="392" spans="1:17" ht="14.25" customHeight="1" x14ac:dyDescent="0.3">
      <c r="A392" s="2" t="s">
        <v>423</v>
      </c>
      <c r="B392" s="2">
        <v>100390</v>
      </c>
      <c r="C392" s="2" t="s">
        <v>25</v>
      </c>
      <c r="D392" s="52" t="s">
        <v>25</v>
      </c>
      <c r="E392" s="2" t="s">
        <v>36</v>
      </c>
      <c r="F392" s="2">
        <v>3866.45</v>
      </c>
      <c r="G392" s="2">
        <v>0.04</v>
      </c>
      <c r="H392" s="2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52" t="s">
        <v>23</v>
      </c>
    </row>
    <row r="393" spans="1:17" ht="14.25" customHeight="1" x14ac:dyDescent="0.3">
      <c r="A393" s="2" t="s">
        <v>424</v>
      </c>
      <c r="B393" s="2">
        <v>100391</v>
      </c>
      <c r="C393" s="2" t="s">
        <v>25</v>
      </c>
      <c r="D393" s="52" t="s">
        <v>25</v>
      </c>
      <c r="E393" s="2" t="s">
        <v>14</v>
      </c>
      <c r="F393" s="2">
        <v>2803.77</v>
      </c>
      <c r="G393" s="2">
        <v>0.36</v>
      </c>
      <c r="H393" s="2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52" t="s">
        <v>23</v>
      </c>
    </row>
    <row r="394" spans="1:17" ht="14.25" customHeight="1" x14ac:dyDescent="0.3">
      <c r="A394" s="2" t="s">
        <v>425</v>
      </c>
      <c r="B394" s="2">
        <v>100392</v>
      </c>
      <c r="C394" s="2" t="s">
        <v>19</v>
      </c>
      <c r="D394" s="52" t="s">
        <v>19</v>
      </c>
      <c r="E394" s="2" t="s">
        <v>36</v>
      </c>
      <c r="F394" s="2">
        <v>2126.7800000000002</v>
      </c>
      <c r="G394" s="2">
        <v>0.28000000000000003</v>
      </c>
      <c r="H394" s="2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52" t="s">
        <v>39</v>
      </c>
    </row>
    <row r="395" spans="1:17" ht="14.25" customHeight="1" x14ac:dyDescent="0.3">
      <c r="A395" s="2" t="s">
        <v>426</v>
      </c>
      <c r="B395" s="2">
        <v>100393</v>
      </c>
      <c r="C395" s="2" t="s">
        <v>19</v>
      </c>
      <c r="D395" s="52" t="s">
        <v>19</v>
      </c>
      <c r="E395" s="2" t="s">
        <v>36</v>
      </c>
      <c r="F395" s="2">
        <v>3204.29</v>
      </c>
      <c r="G395" s="2">
        <v>0.22</v>
      </c>
      <c r="H395" s="2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52" t="s">
        <v>28</v>
      </c>
    </row>
    <row r="396" spans="1:17" ht="14.25" customHeight="1" x14ac:dyDescent="0.3">
      <c r="A396" s="2" t="s">
        <v>427</v>
      </c>
      <c r="B396" s="2">
        <v>100394</v>
      </c>
      <c r="C396" s="2" t="s">
        <v>25</v>
      </c>
      <c r="D396" s="52" t="s">
        <v>25</v>
      </c>
      <c r="E396" s="2" t="s">
        <v>33</v>
      </c>
      <c r="F396" s="2">
        <v>4282.3</v>
      </c>
      <c r="G396" s="2">
        <v>0.26</v>
      </c>
      <c r="H396" s="2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52" t="s">
        <v>23</v>
      </c>
    </row>
    <row r="397" spans="1:17" ht="14.25" customHeight="1" x14ac:dyDescent="0.3">
      <c r="A397" s="2" t="s">
        <v>428</v>
      </c>
      <c r="B397" s="2">
        <v>100395</v>
      </c>
      <c r="C397" s="2" t="s">
        <v>19</v>
      </c>
      <c r="D397" s="52" t="s">
        <v>19</v>
      </c>
      <c r="E397" s="2" t="s">
        <v>36</v>
      </c>
      <c r="F397" s="2">
        <v>2386.5300000000002</v>
      </c>
      <c r="G397" s="2">
        <v>0.33</v>
      </c>
      <c r="H397" s="2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52" t="s">
        <v>39</v>
      </c>
    </row>
    <row r="398" spans="1:17" ht="14.25" customHeight="1" x14ac:dyDescent="0.3">
      <c r="A398" s="2" t="s">
        <v>429</v>
      </c>
      <c r="B398" s="2">
        <v>100396</v>
      </c>
      <c r="C398" s="2" t="s">
        <v>19</v>
      </c>
      <c r="D398" s="52" t="s">
        <v>19</v>
      </c>
      <c r="E398" s="2" t="s">
        <v>26</v>
      </c>
      <c r="F398" s="2">
        <v>4337.53</v>
      </c>
      <c r="G398" s="2">
        <v>0.5</v>
      </c>
      <c r="H398" s="2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52" t="s">
        <v>17</v>
      </c>
    </row>
    <row r="399" spans="1:17" ht="14.25" customHeight="1" x14ac:dyDescent="0.3">
      <c r="A399" s="2" t="s">
        <v>430</v>
      </c>
      <c r="B399" s="2">
        <v>100397</v>
      </c>
      <c r="C399" s="2" t="s">
        <v>41</v>
      </c>
      <c r="D399" s="52" t="s">
        <v>41</v>
      </c>
      <c r="E399" s="2" t="s">
        <v>14</v>
      </c>
      <c r="F399" s="2">
        <v>559.61</v>
      </c>
      <c r="G399" s="2">
        <v>0.39</v>
      </c>
      <c r="H399" s="2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52" t="s">
        <v>34</v>
      </c>
    </row>
    <row r="400" spans="1:17" ht="14.25" customHeight="1" x14ac:dyDescent="0.3">
      <c r="A400" s="2" t="s">
        <v>431</v>
      </c>
      <c r="B400" s="2">
        <v>100398</v>
      </c>
      <c r="C400" s="2" t="s">
        <v>19</v>
      </c>
      <c r="D400" s="52" t="s">
        <v>19</v>
      </c>
      <c r="E400" s="2" t="s">
        <v>20</v>
      </c>
      <c r="F400" s="2">
        <v>3300.11</v>
      </c>
      <c r="G400" s="2">
        <v>0.27</v>
      </c>
      <c r="H400" s="2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52" t="s">
        <v>34</v>
      </c>
    </row>
    <row r="401" spans="1:17" ht="14.25" customHeight="1" x14ac:dyDescent="0.3">
      <c r="A401" s="2" t="s">
        <v>432</v>
      </c>
      <c r="B401" s="2">
        <v>100399</v>
      </c>
      <c r="C401" s="2" t="s">
        <v>25</v>
      </c>
      <c r="D401" s="52" t="s">
        <v>25</v>
      </c>
      <c r="E401" s="2" t="s">
        <v>20</v>
      </c>
      <c r="F401" s="2">
        <v>1732.58</v>
      </c>
      <c r="G401" s="2">
        <v>0.39</v>
      </c>
      <c r="H401" s="2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52" t="s">
        <v>34</v>
      </c>
    </row>
    <row r="402" spans="1:17" ht="14.25" customHeight="1" x14ac:dyDescent="0.3">
      <c r="A402" s="2" t="s">
        <v>433</v>
      </c>
      <c r="B402" s="2">
        <v>100400</v>
      </c>
      <c r="C402" s="2" t="s">
        <v>19</v>
      </c>
      <c r="D402" s="52" t="s">
        <v>19</v>
      </c>
      <c r="E402" s="2" t="s">
        <v>33</v>
      </c>
      <c r="F402" s="2">
        <v>1994.91</v>
      </c>
      <c r="G402" s="2">
        <v>0.24</v>
      </c>
      <c r="H402" s="2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52" t="s">
        <v>28</v>
      </c>
    </row>
    <row r="403" spans="1:17" ht="14.25" customHeight="1" x14ac:dyDescent="0.3">
      <c r="A403" s="2" t="s">
        <v>434</v>
      </c>
      <c r="B403" s="2">
        <v>100401</v>
      </c>
      <c r="C403" s="2" t="s">
        <v>19</v>
      </c>
      <c r="D403" s="52" t="s">
        <v>19</v>
      </c>
      <c r="E403" s="2" t="s">
        <v>20</v>
      </c>
      <c r="F403" s="2">
        <v>2898</v>
      </c>
      <c r="G403" s="2">
        <v>0.16</v>
      </c>
      <c r="H403" s="2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52" t="s">
        <v>28</v>
      </c>
    </row>
    <row r="404" spans="1:17" ht="14.25" customHeight="1" x14ac:dyDescent="0.3">
      <c r="A404" s="2" t="s">
        <v>435</v>
      </c>
      <c r="B404" s="2">
        <v>100402</v>
      </c>
      <c r="C404" s="2" t="s">
        <v>25</v>
      </c>
      <c r="D404" s="52" t="s">
        <v>25</v>
      </c>
      <c r="E404" s="2" t="s">
        <v>20</v>
      </c>
      <c r="F404" s="2">
        <v>2451.59</v>
      </c>
      <c r="G404" s="2">
        <v>0.13</v>
      </c>
      <c r="H404" s="2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52" t="s">
        <v>17</v>
      </c>
    </row>
    <row r="405" spans="1:17" ht="14.25" customHeight="1" x14ac:dyDescent="0.3">
      <c r="A405" s="2" t="s">
        <v>436</v>
      </c>
      <c r="B405" s="2">
        <v>100403</v>
      </c>
      <c r="C405" s="2" t="s">
        <v>25</v>
      </c>
      <c r="D405" s="52" t="s">
        <v>25</v>
      </c>
      <c r="E405" s="2" t="s">
        <v>14</v>
      </c>
      <c r="F405" s="2">
        <v>1970.72</v>
      </c>
      <c r="G405" s="2">
        <v>0.2</v>
      </c>
      <c r="H405" s="2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52" t="s">
        <v>17</v>
      </c>
    </row>
    <row r="406" spans="1:17" ht="14.25" customHeight="1" x14ac:dyDescent="0.3">
      <c r="A406" s="2" t="s">
        <v>437</v>
      </c>
      <c r="B406" s="2">
        <v>100404</v>
      </c>
      <c r="C406" s="2" t="s">
        <v>19</v>
      </c>
      <c r="D406" s="52" t="s">
        <v>19</v>
      </c>
      <c r="E406" s="2" t="s">
        <v>14</v>
      </c>
      <c r="F406" s="2">
        <v>1610.78</v>
      </c>
      <c r="G406" s="2">
        <v>0</v>
      </c>
      <c r="H406" s="2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52" t="s">
        <v>39</v>
      </c>
    </row>
    <row r="407" spans="1:17" ht="14.25" customHeight="1" x14ac:dyDescent="0.3">
      <c r="A407" s="2" t="s">
        <v>438</v>
      </c>
      <c r="B407" s="2">
        <v>100405</v>
      </c>
      <c r="C407" s="2" t="s">
        <v>19</v>
      </c>
      <c r="D407" s="52" t="s">
        <v>19</v>
      </c>
      <c r="E407" s="2" t="s">
        <v>26</v>
      </c>
      <c r="F407" s="2">
        <v>3129.74</v>
      </c>
      <c r="G407" s="2">
        <v>0.09</v>
      </c>
      <c r="H407" s="2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52" t="s">
        <v>39</v>
      </c>
    </row>
    <row r="408" spans="1:17" ht="14.25" customHeight="1" x14ac:dyDescent="0.3">
      <c r="A408" s="2" t="s">
        <v>439</v>
      </c>
      <c r="B408" s="2">
        <v>100406</v>
      </c>
      <c r="C408" s="2" t="s">
        <v>41</v>
      </c>
      <c r="D408" s="52" t="s">
        <v>41</v>
      </c>
      <c r="E408" s="2" t="s">
        <v>33</v>
      </c>
      <c r="F408" s="2">
        <v>2577.34</v>
      </c>
      <c r="G408" s="2">
        <v>0.06</v>
      </c>
      <c r="H408" s="2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52" t="s">
        <v>23</v>
      </c>
    </row>
    <row r="409" spans="1:17" ht="14.25" customHeight="1" x14ac:dyDescent="0.3">
      <c r="A409" s="2" t="s">
        <v>440</v>
      </c>
      <c r="B409" s="2">
        <v>100407</v>
      </c>
      <c r="C409" s="2" t="s">
        <v>19</v>
      </c>
      <c r="D409" s="52" t="s">
        <v>19</v>
      </c>
      <c r="E409" s="2" t="s">
        <v>20</v>
      </c>
      <c r="F409" s="2">
        <v>1684.21</v>
      </c>
      <c r="G409" s="2">
        <v>0.48</v>
      </c>
      <c r="H409" s="2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52" t="s">
        <v>39</v>
      </c>
    </row>
    <row r="410" spans="1:17" ht="14.25" customHeight="1" x14ac:dyDescent="0.3">
      <c r="A410" s="2" t="s">
        <v>441</v>
      </c>
      <c r="B410" s="2">
        <v>100408</v>
      </c>
      <c r="C410" s="2" t="s">
        <v>19</v>
      </c>
      <c r="D410" s="52" t="s">
        <v>19</v>
      </c>
      <c r="E410" s="2" t="s">
        <v>26</v>
      </c>
      <c r="F410" s="2">
        <v>1104.31</v>
      </c>
      <c r="G410" s="2">
        <v>0.03</v>
      </c>
      <c r="H410" s="2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52" t="s">
        <v>28</v>
      </c>
    </row>
    <row r="411" spans="1:17" ht="14.25" customHeight="1" x14ac:dyDescent="0.3">
      <c r="A411" s="2" t="s">
        <v>442</v>
      </c>
      <c r="B411" s="2">
        <v>100409</v>
      </c>
      <c r="C411" s="2" t="s">
        <v>41</v>
      </c>
      <c r="D411" s="52" t="s">
        <v>41</v>
      </c>
      <c r="E411" s="2" t="s">
        <v>33</v>
      </c>
      <c r="F411" s="2">
        <v>3894.89</v>
      </c>
      <c r="G411" s="2">
        <v>0.25</v>
      </c>
      <c r="H411" s="2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52" t="s">
        <v>39</v>
      </c>
    </row>
    <row r="412" spans="1:17" ht="14.25" customHeight="1" x14ac:dyDescent="0.3">
      <c r="A412" s="2" t="s">
        <v>443</v>
      </c>
      <c r="B412" s="2">
        <v>100410</v>
      </c>
      <c r="C412" s="2" t="s">
        <v>25</v>
      </c>
      <c r="D412" s="52" t="s">
        <v>25</v>
      </c>
      <c r="E412" s="2" t="s">
        <v>20</v>
      </c>
      <c r="F412" s="2">
        <v>4018.6</v>
      </c>
      <c r="G412" s="2">
        <v>0.46</v>
      </c>
      <c r="H412" s="2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52" t="s">
        <v>23</v>
      </c>
    </row>
    <row r="413" spans="1:17" ht="14.25" customHeight="1" x14ac:dyDescent="0.3">
      <c r="A413" s="2" t="s">
        <v>444</v>
      </c>
      <c r="B413" s="2">
        <v>100411</v>
      </c>
      <c r="C413" s="2" t="s">
        <v>19</v>
      </c>
      <c r="D413" s="52" t="s">
        <v>19</v>
      </c>
      <c r="E413" s="2" t="s">
        <v>20</v>
      </c>
      <c r="F413" s="2">
        <v>1147.56</v>
      </c>
      <c r="G413" s="2">
        <v>0.3</v>
      </c>
      <c r="H413" s="2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52" t="s">
        <v>48</v>
      </c>
    </row>
    <row r="414" spans="1:17" ht="14.25" customHeight="1" x14ac:dyDescent="0.3">
      <c r="A414" s="2" t="s">
        <v>445</v>
      </c>
      <c r="B414" s="2">
        <v>100412</v>
      </c>
      <c r="C414" s="2" t="s">
        <v>41</v>
      </c>
      <c r="D414" s="52" t="s">
        <v>41</v>
      </c>
      <c r="E414" s="2" t="s">
        <v>14</v>
      </c>
      <c r="F414" s="2">
        <v>1382.08</v>
      </c>
      <c r="G414" s="2">
        <v>0.25</v>
      </c>
      <c r="H414" s="2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52" t="s">
        <v>28</v>
      </c>
    </row>
    <row r="415" spans="1:17" ht="14.25" customHeight="1" x14ac:dyDescent="0.3">
      <c r="A415" s="2" t="s">
        <v>446</v>
      </c>
      <c r="B415" s="2">
        <v>100413</v>
      </c>
      <c r="C415" s="2" t="s">
        <v>25</v>
      </c>
      <c r="D415" s="52" t="s">
        <v>25</v>
      </c>
      <c r="E415" s="2" t="s">
        <v>36</v>
      </c>
      <c r="F415" s="2">
        <v>1271.8</v>
      </c>
      <c r="G415" s="2">
        <v>0.37</v>
      </c>
      <c r="H415" s="2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52" t="s">
        <v>23</v>
      </c>
    </row>
    <row r="416" spans="1:17" ht="14.25" customHeight="1" x14ac:dyDescent="0.3">
      <c r="A416" s="2" t="s">
        <v>447</v>
      </c>
      <c r="B416" s="2">
        <v>100414</v>
      </c>
      <c r="C416" s="2" t="s">
        <v>25</v>
      </c>
      <c r="D416" s="52" t="s">
        <v>25</v>
      </c>
      <c r="E416" s="2" t="s">
        <v>33</v>
      </c>
      <c r="F416" s="2">
        <v>4434.3900000000003</v>
      </c>
      <c r="G416" s="2">
        <v>0.18</v>
      </c>
      <c r="H416" s="2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52" t="s">
        <v>34</v>
      </c>
    </row>
    <row r="417" spans="1:17" ht="14.25" customHeight="1" x14ac:dyDescent="0.3">
      <c r="A417" s="2" t="s">
        <v>448</v>
      </c>
      <c r="B417" s="2">
        <v>100415</v>
      </c>
      <c r="C417" s="2" t="s">
        <v>25</v>
      </c>
      <c r="D417" s="52" t="s">
        <v>25</v>
      </c>
      <c r="E417" s="2" t="s">
        <v>20</v>
      </c>
      <c r="F417" s="2">
        <v>3893.24</v>
      </c>
      <c r="G417" s="2">
        <v>0.1</v>
      </c>
      <c r="H417" s="2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52" t="s">
        <v>39</v>
      </c>
    </row>
    <row r="418" spans="1:17" ht="14.25" customHeight="1" x14ac:dyDescent="0.3">
      <c r="A418" s="2" t="s">
        <v>449</v>
      </c>
      <c r="B418" s="2">
        <v>100416</v>
      </c>
      <c r="C418" s="2" t="s">
        <v>25</v>
      </c>
      <c r="D418" s="52" t="s">
        <v>25</v>
      </c>
      <c r="E418" s="2" t="s">
        <v>33</v>
      </c>
      <c r="F418" s="2">
        <v>465.41</v>
      </c>
      <c r="G418" s="2">
        <v>0.42</v>
      </c>
      <c r="H418" s="2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52" t="s">
        <v>34</v>
      </c>
    </row>
    <row r="419" spans="1:17" ht="14.25" customHeight="1" x14ac:dyDescent="0.3">
      <c r="A419" s="2" t="s">
        <v>450</v>
      </c>
      <c r="B419" s="2">
        <v>100417</v>
      </c>
      <c r="C419" s="2" t="s">
        <v>41</v>
      </c>
      <c r="D419" s="52" t="s">
        <v>41</v>
      </c>
      <c r="E419" s="2" t="s">
        <v>26</v>
      </c>
      <c r="F419" s="2">
        <v>4180.0600000000004</v>
      </c>
      <c r="G419" s="2">
        <v>0.03</v>
      </c>
      <c r="H419" s="2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52" t="s">
        <v>28</v>
      </c>
    </row>
    <row r="420" spans="1:17" ht="14.25" customHeight="1" x14ac:dyDescent="0.3">
      <c r="A420" s="2" t="s">
        <v>451</v>
      </c>
      <c r="B420" s="2">
        <v>100418</v>
      </c>
      <c r="C420" s="2" t="s">
        <v>19</v>
      </c>
      <c r="D420" s="52" t="s">
        <v>19</v>
      </c>
      <c r="E420" s="2" t="s">
        <v>26</v>
      </c>
      <c r="F420" s="2">
        <v>280.57</v>
      </c>
      <c r="G420" s="2">
        <v>0.4</v>
      </c>
      <c r="H420" s="2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52" t="s">
        <v>48</v>
      </c>
    </row>
    <row r="421" spans="1:17" ht="14.25" customHeight="1" x14ac:dyDescent="0.3">
      <c r="A421" s="2" t="s">
        <v>452</v>
      </c>
      <c r="B421" s="2">
        <v>100419</v>
      </c>
      <c r="C421" s="2" t="s">
        <v>41</v>
      </c>
      <c r="D421" s="52" t="s">
        <v>41</v>
      </c>
      <c r="E421" s="2" t="s">
        <v>36</v>
      </c>
      <c r="F421" s="2">
        <v>1340.68</v>
      </c>
      <c r="G421" s="2">
        <v>0.05</v>
      </c>
      <c r="H421" s="2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52" t="s">
        <v>34</v>
      </c>
    </row>
    <row r="422" spans="1:17" ht="14.25" customHeight="1" x14ac:dyDescent="0.3">
      <c r="A422" s="2" t="s">
        <v>453</v>
      </c>
      <c r="B422" s="2">
        <v>100420</v>
      </c>
      <c r="C422" s="2" t="s">
        <v>41</v>
      </c>
      <c r="D422" s="52" t="s">
        <v>41</v>
      </c>
      <c r="E422" s="2" t="s">
        <v>20</v>
      </c>
      <c r="F422" s="2">
        <v>4603.0600000000004</v>
      </c>
      <c r="G422" s="2">
        <v>0.31</v>
      </c>
      <c r="H422" s="2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52" t="s">
        <v>28</v>
      </c>
    </row>
    <row r="423" spans="1:17" ht="14.25" customHeight="1" x14ac:dyDescent="0.3">
      <c r="A423" s="2" t="s">
        <v>454</v>
      </c>
      <c r="B423" s="2">
        <v>100421</v>
      </c>
      <c r="C423" s="2" t="s">
        <v>41</v>
      </c>
      <c r="D423" s="52" t="s">
        <v>41</v>
      </c>
      <c r="E423" s="2" t="s">
        <v>14</v>
      </c>
      <c r="F423" s="2">
        <v>4335.22</v>
      </c>
      <c r="G423" s="2">
        <v>0.24</v>
      </c>
      <c r="H423" s="2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52" t="s">
        <v>34</v>
      </c>
    </row>
    <row r="424" spans="1:17" ht="14.25" customHeight="1" x14ac:dyDescent="0.3">
      <c r="A424" s="2" t="s">
        <v>455</v>
      </c>
      <c r="B424" s="2">
        <v>100422</v>
      </c>
      <c r="C424" s="2" t="s">
        <v>41</v>
      </c>
      <c r="D424" s="52" t="s">
        <v>41</v>
      </c>
      <c r="E424" s="2" t="s">
        <v>20</v>
      </c>
      <c r="F424" s="2">
        <v>3929.03</v>
      </c>
      <c r="G424" s="2">
        <v>0.5</v>
      </c>
      <c r="H424" s="2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52" t="s">
        <v>28</v>
      </c>
    </row>
    <row r="425" spans="1:17" ht="14.25" customHeight="1" x14ac:dyDescent="0.3">
      <c r="A425" s="2" t="s">
        <v>456</v>
      </c>
      <c r="B425" s="2">
        <v>100423</v>
      </c>
      <c r="C425" s="2" t="s">
        <v>25</v>
      </c>
      <c r="D425" s="52" t="s">
        <v>25</v>
      </c>
      <c r="E425" s="2" t="s">
        <v>33</v>
      </c>
      <c r="F425" s="2">
        <v>2341.98</v>
      </c>
      <c r="G425" s="2">
        <v>0.19</v>
      </c>
      <c r="H425" s="2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52" t="s">
        <v>48</v>
      </c>
    </row>
    <row r="426" spans="1:17" ht="14.25" customHeight="1" x14ac:dyDescent="0.3">
      <c r="A426" s="2" t="s">
        <v>457</v>
      </c>
      <c r="B426" s="2">
        <v>100424</v>
      </c>
      <c r="C426" s="2" t="s">
        <v>19</v>
      </c>
      <c r="D426" s="52" t="s">
        <v>19</v>
      </c>
      <c r="E426" s="2" t="s">
        <v>26</v>
      </c>
      <c r="F426" s="2">
        <v>1674.93</v>
      </c>
      <c r="G426" s="2">
        <v>0.48</v>
      </c>
      <c r="H426" s="2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52" t="s">
        <v>17</v>
      </c>
    </row>
    <row r="427" spans="1:17" ht="14.25" customHeight="1" x14ac:dyDescent="0.3">
      <c r="A427" s="2" t="s">
        <v>458</v>
      </c>
      <c r="B427" s="2">
        <v>100425</v>
      </c>
      <c r="C427" s="2" t="s">
        <v>25</v>
      </c>
      <c r="D427" s="52" t="s">
        <v>25</v>
      </c>
      <c r="E427" s="2" t="s">
        <v>33</v>
      </c>
      <c r="F427" s="2">
        <v>4419.57</v>
      </c>
      <c r="G427" s="2">
        <v>0.2</v>
      </c>
      <c r="H427" s="2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52" t="s">
        <v>17</v>
      </c>
    </row>
    <row r="428" spans="1:17" ht="14.25" customHeight="1" x14ac:dyDescent="0.3">
      <c r="A428" s="2" t="s">
        <v>459</v>
      </c>
      <c r="B428" s="2">
        <v>100426</v>
      </c>
      <c r="C428" s="2" t="s">
        <v>25</v>
      </c>
      <c r="D428" s="52" t="s">
        <v>25</v>
      </c>
      <c r="E428" s="2" t="s">
        <v>36</v>
      </c>
      <c r="F428" s="2">
        <v>3319.66</v>
      </c>
      <c r="G428" s="2">
        <v>0.34</v>
      </c>
      <c r="H428" s="2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52" t="s">
        <v>39</v>
      </c>
    </row>
    <row r="429" spans="1:17" ht="14.25" customHeight="1" x14ac:dyDescent="0.3">
      <c r="A429" s="2" t="s">
        <v>460</v>
      </c>
      <c r="B429" s="2">
        <v>100427</v>
      </c>
      <c r="C429" s="2" t="s">
        <v>19</v>
      </c>
      <c r="D429" s="52" t="s">
        <v>19</v>
      </c>
      <c r="E429" s="2" t="s">
        <v>26</v>
      </c>
      <c r="F429" s="2">
        <v>1547.99</v>
      </c>
      <c r="G429" s="2">
        <v>0.32</v>
      </c>
      <c r="H429" s="2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52" t="s">
        <v>39</v>
      </c>
    </row>
    <row r="430" spans="1:17" ht="14.25" customHeight="1" x14ac:dyDescent="0.3">
      <c r="A430" s="2" t="s">
        <v>461</v>
      </c>
      <c r="B430" s="2">
        <v>100428</v>
      </c>
      <c r="C430" s="2" t="s">
        <v>25</v>
      </c>
      <c r="D430" s="52" t="s">
        <v>25</v>
      </c>
      <c r="E430" s="2" t="s">
        <v>14</v>
      </c>
      <c r="F430" s="2">
        <v>2369.66</v>
      </c>
      <c r="G430" s="2">
        <v>0.04</v>
      </c>
      <c r="H430" s="2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52" t="s">
        <v>34</v>
      </c>
    </row>
    <row r="431" spans="1:17" ht="14.25" customHeight="1" x14ac:dyDescent="0.3">
      <c r="A431" s="2" t="s">
        <v>462</v>
      </c>
      <c r="B431" s="2">
        <v>100429</v>
      </c>
      <c r="C431" s="2" t="s">
        <v>19</v>
      </c>
      <c r="D431" s="52" t="s">
        <v>19</v>
      </c>
      <c r="E431" s="2" t="s">
        <v>26</v>
      </c>
      <c r="F431" s="2">
        <v>4419.3500000000004</v>
      </c>
      <c r="G431" s="2">
        <v>0.37</v>
      </c>
      <c r="H431" s="2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52" t="s">
        <v>23</v>
      </c>
    </row>
    <row r="432" spans="1:17" ht="14.25" customHeight="1" x14ac:dyDescent="0.3">
      <c r="A432" s="2" t="s">
        <v>463</v>
      </c>
      <c r="B432" s="2">
        <v>100430</v>
      </c>
      <c r="C432" s="2" t="s">
        <v>25</v>
      </c>
      <c r="D432" s="52" t="s">
        <v>25</v>
      </c>
      <c r="E432" s="2" t="s">
        <v>20</v>
      </c>
      <c r="F432" s="2">
        <v>4526.93</v>
      </c>
      <c r="G432" s="2">
        <v>0.1</v>
      </c>
      <c r="H432" s="2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52" t="s">
        <v>23</v>
      </c>
    </row>
    <row r="433" spans="1:17" ht="14.25" customHeight="1" x14ac:dyDescent="0.3">
      <c r="A433" s="2" t="s">
        <v>464</v>
      </c>
      <c r="B433" s="2">
        <v>100431</v>
      </c>
      <c r="C433" s="2" t="s">
        <v>41</v>
      </c>
      <c r="D433" s="52" t="s">
        <v>41</v>
      </c>
      <c r="E433" s="2" t="s">
        <v>20</v>
      </c>
      <c r="F433" s="2">
        <v>3330.58</v>
      </c>
      <c r="G433" s="2">
        <v>0.19</v>
      </c>
      <c r="H433" s="2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52" t="s">
        <v>39</v>
      </c>
    </row>
    <row r="434" spans="1:17" ht="14.25" customHeight="1" x14ac:dyDescent="0.3">
      <c r="A434" s="2" t="s">
        <v>465</v>
      </c>
      <c r="B434" s="2">
        <v>100432</v>
      </c>
      <c r="C434" s="2" t="s">
        <v>25</v>
      </c>
      <c r="D434" s="52" t="s">
        <v>25</v>
      </c>
      <c r="E434" s="2" t="s">
        <v>26</v>
      </c>
      <c r="F434" s="2">
        <v>3689.52</v>
      </c>
      <c r="G434" s="2">
        <v>0.39</v>
      </c>
      <c r="H434" s="2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52" t="s">
        <v>28</v>
      </c>
    </row>
    <row r="435" spans="1:17" ht="14.25" customHeight="1" x14ac:dyDescent="0.3">
      <c r="A435" s="2" t="s">
        <v>466</v>
      </c>
      <c r="B435" s="2">
        <v>100433</v>
      </c>
      <c r="C435" s="2" t="s">
        <v>19</v>
      </c>
      <c r="D435" s="52" t="s">
        <v>19</v>
      </c>
      <c r="E435" s="2" t="s">
        <v>36</v>
      </c>
      <c r="F435" s="2">
        <v>292.56</v>
      </c>
      <c r="G435" s="2">
        <v>0.47</v>
      </c>
      <c r="H435" s="2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52" t="s">
        <v>39</v>
      </c>
    </row>
    <row r="436" spans="1:17" ht="14.25" customHeight="1" x14ac:dyDescent="0.3">
      <c r="A436" s="2" t="s">
        <v>467</v>
      </c>
      <c r="B436" s="2">
        <v>100434</v>
      </c>
      <c r="C436" s="2" t="s">
        <v>19</v>
      </c>
      <c r="D436" s="52" t="s">
        <v>19</v>
      </c>
      <c r="E436" s="2" t="s">
        <v>20</v>
      </c>
      <c r="F436" s="2">
        <v>3062.54</v>
      </c>
      <c r="G436" s="2">
        <v>0.28000000000000003</v>
      </c>
      <c r="H436" s="2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52" t="s">
        <v>23</v>
      </c>
    </row>
    <row r="437" spans="1:17" ht="14.25" customHeight="1" x14ac:dyDescent="0.3">
      <c r="A437" s="2" t="s">
        <v>468</v>
      </c>
      <c r="B437" s="2">
        <v>100435</v>
      </c>
      <c r="C437" s="2" t="s">
        <v>19</v>
      </c>
      <c r="D437" s="52" t="s">
        <v>19</v>
      </c>
      <c r="E437" s="2" t="s">
        <v>20</v>
      </c>
      <c r="F437" s="2">
        <v>3476.06</v>
      </c>
      <c r="G437" s="2">
        <v>0.26</v>
      </c>
      <c r="H437" s="2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52" t="s">
        <v>39</v>
      </c>
    </row>
    <row r="438" spans="1:17" ht="14.25" customHeight="1" x14ac:dyDescent="0.3">
      <c r="A438" s="2" t="s">
        <v>469</v>
      </c>
      <c r="B438" s="2">
        <v>100436</v>
      </c>
      <c r="C438" s="2" t="s">
        <v>19</v>
      </c>
      <c r="D438" s="52" t="s">
        <v>19</v>
      </c>
      <c r="E438" s="2" t="s">
        <v>14</v>
      </c>
      <c r="F438" s="2">
        <v>199.85</v>
      </c>
      <c r="G438" s="2">
        <v>0.25</v>
      </c>
      <c r="H438" s="2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52" t="s">
        <v>39</v>
      </c>
    </row>
    <row r="439" spans="1:17" ht="14.25" customHeight="1" x14ac:dyDescent="0.3">
      <c r="A439" s="2" t="s">
        <v>470</v>
      </c>
      <c r="B439" s="2">
        <v>100437</v>
      </c>
      <c r="C439" s="2" t="s">
        <v>19</v>
      </c>
      <c r="D439" s="52" t="s">
        <v>19</v>
      </c>
      <c r="E439" s="2" t="s">
        <v>26</v>
      </c>
      <c r="F439" s="2">
        <v>4234.91</v>
      </c>
      <c r="G439" s="2">
        <v>0.41</v>
      </c>
      <c r="H439" s="2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52" t="s">
        <v>23</v>
      </c>
    </row>
    <row r="440" spans="1:17" ht="14.25" customHeight="1" x14ac:dyDescent="0.3">
      <c r="A440" s="2" t="s">
        <v>471</v>
      </c>
      <c r="B440" s="2">
        <v>100438</v>
      </c>
      <c r="C440" s="2" t="s">
        <v>25</v>
      </c>
      <c r="D440" s="52" t="s">
        <v>25</v>
      </c>
      <c r="E440" s="2" t="s">
        <v>20</v>
      </c>
      <c r="F440" s="2">
        <v>4648.6000000000004</v>
      </c>
      <c r="G440" s="2">
        <v>0.5</v>
      </c>
      <c r="H440" s="2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52" t="s">
        <v>17</v>
      </c>
    </row>
    <row r="441" spans="1:17" ht="14.25" customHeight="1" x14ac:dyDescent="0.3">
      <c r="A441" s="2" t="s">
        <v>472</v>
      </c>
      <c r="B441" s="2">
        <v>100439</v>
      </c>
      <c r="C441" s="2" t="s">
        <v>25</v>
      </c>
      <c r="D441" s="52" t="s">
        <v>25</v>
      </c>
      <c r="E441" s="2" t="s">
        <v>36</v>
      </c>
      <c r="F441" s="2">
        <v>1265.8900000000001</v>
      </c>
      <c r="G441" s="2">
        <v>0.32</v>
      </c>
      <c r="H441" s="2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52" t="s">
        <v>28</v>
      </c>
    </row>
    <row r="442" spans="1:17" ht="14.25" customHeight="1" x14ac:dyDescent="0.3">
      <c r="A442" s="2" t="s">
        <v>473</v>
      </c>
      <c r="B442" s="2">
        <v>100440</v>
      </c>
      <c r="C442" s="2" t="s">
        <v>25</v>
      </c>
      <c r="D442" s="52" t="s">
        <v>25</v>
      </c>
      <c r="E442" s="2" t="s">
        <v>33</v>
      </c>
      <c r="F442" s="2">
        <v>4244.3999999999996</v>
      </c>
      <c r="G442" s="2">
        <v>0.19</v>
      </c>
      <c r="H442" s="2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52" t="s">
        <v>23</v>
      </c>
    </row>
    <row r="443" spans="1:17" ht="14.25" customHeight="1" x14ac:dyDescent="0.3">
      <c r="A443" s="2" t="s">
        <v>474</v>
      </c>
      <c r="B443" s="2">
        <v>100441</v>
      </c>
      <c r="C443" s="2" t="s">
        <v>19</v>
      </c>
      <c r="D443" s="52" t="s">
        <v>19</v>
      </c>
      <c r="E443" s="2" t="s">
        <v>26</v>
      </c>
      <c r="F443" s="2">
        <v>3361.01</v>
      </c>
      <c r="G443" s="2">
        <v>0.11</v>
      </c>
      <c r="H443" s="2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52" t="s">
        <v>28</v>
      </c>
    </row>
    <row r="444" spans="1:17" ht="14.25" customHeight="1" x14ac:dyDescent="0.3">
      <c r="A444" s="2" t="s">
        <v>475</v>
      </c>
      <c r="B444" s="2">
        <v>100442</v>
      </c>
      <c r="C444" s="2" t="s">
        <v>25</v>
      </c>
      <c r="D444" s="52" t="s">
        <v>25</v>
      </c>
      <c r="E444" s="2" t="s">
        <v>14</v>
      </c>
      <c r="F444" s="2">
        <v>2945.41</v>
      </c>
      <c r="G444" s="2">
        <v>0.1</v>
      </c>
      <c r="H444" s="2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52" t="s">
        <v>48</v>
      </c>
    </row>
    <row r="445" spans="1:17" ht="14.25" customHeight="1" x14ac:dyDescent="0.3">
      <c r="A445" s="2" t="s">
        <v>476</v>
      </c>
      <c r="B445" s="2">
        <v>100443</v>
      </c>
      <c r="C445" s="2" t="s">
        <v>19</v>
      </c>
      <c r="D445" s="52" t="s">
        <v>19</v>
      </c>
      <c r="E445" s="2" t="s">
        <v>20</v>
      </c>
      <c r="F445" s="2">
        <v>4231.32</v>
      </c>
      <c r="G445" s="2">
        <v>0.43</v>
      </c>
      <c r="H445" s="2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52" t="s">
        <v>17</v>
      </c>
    </row>
    <row r="446" spans="1:17" ht="14.25" customHeight="1" x14ac:dyDescent="0.3">
      <c r="A446" s="2" t="s">
        <v>477</v>
      </c>
      <c r="B446" s="2">
        <v>100444</v>
      </c>
      <c r="C446" s="2" t="s">
        <v>19</v>
      </c>
      <c r="D446" s="52" t="s">
        <v>19</v>
      </c>
      <c r="E446" s="2" t="s">
        <v>36</v>
      </c>
      <c r="F446" s="2">
        <v>1499.49</v>
      </c>
      <c r="G446" s="2">
        <v>0.5</v>
      </c>
      <c r="H446" s="2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52" t="s">
        <v>28</v>
      </c>
    </row>
    <row r="447" spans="1:17" ht="14.25" customHeight="1" x14ac:dyDescent="0.3">
      <c r="A447" s="2" t="s">
        <v>478</v>
      </c>
      <c r="B447" s="2">
        <v>100445</v>
      </c>
      <c r="C447" s="2" t="s">
        <v>25</v>
      </c>
      <c r="D447" s="52" t="s">
        <v>25</v>
      </c>
      <c r="E447" s="2" t="s">
        <v>26</v>
      </c>
      <c r="F447" s="2">
        <v>3975.2</v>
      </c>
      <c r="G447" s="2">
        <v>0.35</v>
      </c>
      <c r="H447" s="2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52" t="s">
        <v>17</v>
      </c>
    </row>
    <row r="448" spans="1:17" ht="14.25" customHeight="1" x14ac:dyDescent="0.3">
      <c r="A448" s="2" t="s">
        <v>479</v>
      </c>
      <c r="B448" s="2">
        <v>100446</v>
      </c>
      <c r="C448" s="2" t="s">
        <v>25</v>
      </c>
      <c r="D448" s="52" t="s">
        <v>25</v>
      </c>
      <c r="E448" s="2" t="s">
        <v>36</v>
      </c>
      <c r="F448" s="2">
        <v>1641.15</v>
      </c>
      <c r="G448" s="2">
        <v>0.48</v>
      </c>
      <c r="H448" s="2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52" t="s">
        <v>28</v>
      </c>
    </row>
    <row r="449" spans="1:17" ht="14.25" customHeight="1" x14ac:dyDescent="0.3">
      <c r="A449" s="2" t="s">
        <v>480</v>
      </c>
      <c r="B449" s="2">
        <v>100447</v>
      </c>
      <c r="C449" s="2" t="s">
        <v>41</v>
      </c>
      <c r="D449" s="52" t="s">
        <v>41</v>
      </c>
      <c r="E449" s="2" t="s">
        <v>36</v>
      </c>
      <c r="F449" s="2">
        <v>3958.54</v>
      </c>
      <c r="G449" s="2">
        <v>0.17</v>
      </c>
      <c r="H449" s="2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52" t="s">
        <v>17</v>
      </c>
    </row>
    <row r="450" spans="1:17" ht="14.25" customHeight="1" x14ac:dyDescent="0.3">
      <c r="A450" s="2" t="s">
        <v>481</v>
      </c>
      <c r="B450" s="2">
        <v>100448</v>
      </c>
      <c r="C450" s="2" t="s">
        <v>25</v>
      </c>
      <c r="D450" s="52" t="s">
        <v>25</v>
      </c>
      <c r="E450" s="2" t="s">
        <v>14</v>
      </c>
      <c r="F450" s="2">
        <v>2310.16</v>
      </c>
      <c r="G450" s="2">
        <v>0.31</v>
      </c>
      <c r="H450" s="2">
        <f t="shared" si="12"/>
        <v>716.14959999999996</v>
      </c>
      <c r="I450" s="2">
        <f t="shared" si="13"/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52" t="s">
        <v>28</v>
      </c>
    </row>
    <row r="451" spans="1:17" ht="14.25" customHeight="1" x14ac:dyDescent="0.3">
      <c r="A451" s="2" t="s">
        <v>482</v>
      </c>
      <c r="B451" s="2">
        <v>100449</v>
      </c>
      <c r="C451" s="2" t="s">
        <v>41</v>
      </c>
      <c r="D451" s="52" t="s">
        <v>41</v>
      </c>
      <c r="E451" s="2" t="s">
        <v>26</v>
      </c>
      <c r="F451" s="2">
        <v>673.03</v>
      </c>
      <c r="G451" s="2">
        <v>0.26</v>
      </c>
      <c r="H451" s="2">
        <f t="shared" ref="H451:H514" si="14">F451*G451</f>
        <v>174.98779999999999</v>
      </c>
      <c r="I451" s="2">
        <f t="shared" ref="I451:I514" si="15">F451-H451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52" t="s">
        <v>17</v>
      </c>
    </row>
    <row r="452" spans="1:17" ht="14.25" customHeight="1" x14ac:dyDescent="0.3">
      <c r="A452" s="2" t="s">
        <v>483</v>
      </c>
      <c r="B452" s="2">
        <v>100450</v>
      </c>
      <c r="C452" s="2" t="s">
        <v>41</v>
      </c>
      <c r="D452" s="52" t="s">
        <v>41</v>
      </c>
      <c r="E452" s="2" t="s">
        <v>20</v>
      </c>
      <c r="F452" s="2">
        <v>1969.45</v>
      </c>
      <c r="G452" s="2">
        <v>0.24</v>
      </c>
      <c r="H452" s="2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52" t="s">
        <v>34</v>
      </c>
    </row>
    <row r="453" spans="1:17" ht="14.25" customHeight="1" x14ac:dyDescent="0.3">
      <c r="A453" s="2" t="s">
        <v>484</v>
      </c>
      <c r="B453" s="2">
        <v>100451</v>
      </c>
      <c r="C453" s="2" t="s">
        <v>41</v>
      </c>
      <c r="D453" s="52" t="s">
        <v>41</v>
      </c>
      <c r="E453" s="2" t="s">
        <v>14</v>
      </c>
      <c r="F453" s="2">
        <v>1244.1199999999999</v>
      </c>
      <c r="G453" s="2">
        <v>0.32</v>
      </c>
      <c r="H453" s="2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52" t="s">
        <v>48</v>
      </c>
    </row>
    <row r="454" spans="1:17" ht="14.25" customHeight="1" x14ac:dyDescent="0.3">
      <c r="A454" s="2" t="s">
        <v>485</v>
      </c>
      <c r="B454" s="2">
        <v>100452</v>
      </c>
      <c r="C454" s="2" t="s">
        <v>41</v>
      </c>
      <c r="D454" s="52" t="s">
        <v>41</v>
      </c>
      <c r="E454" s="2" t="s">
        <v>20</v>
      </c>
      <c r="F454" s="2">
        <v>592.6</v>
      </c>
      <c r="G454" s="2">
        <v>0.16</v>
      </c>
      <c r="H454" s="2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52" t="s">
        <v>34</v>
      </c>
    </row>
    <row r="455" spans="1:17" ht="14.25" customHeight="1" x14ac:dyDescent="0.3">
      <c r="A455" s="2" t="s">
        <v>486</v>
      </c>
      <c r="B455" s="2">
        <v>100453</v>
      </c>
      <c r="C455" s="2" t="s">
        <v>41</v>
      </c>
      <c r="D455" s="52" t="s">
        <v>41</v>
      </c>
      <c r="E455" s="2" t="s">
        <v>33</v>
      </c>
      <c r="F455" s="2">
        <v>640.41</v>
      </c>
      <c r="G455" s="2">
        <v>0.32</v>
      </c>
      <c r="H455" s="2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52" t="s">
        <v>34</v>
      </c>
    </row>
    <row r="456" spans="1:17" ht="14.25" customHeight="1" x14ac:dyDescent="0.3">
      <c r="A456" s="2" t="s">
        <v>487</v>
      </c>
      <c r="B456" s="2">
        <v>100454</v>
      </c>
      <c r="C456" s="2" t="s">
        <v>25</v>
      </c>
      <c r="D456" s="52" t="s">
        <v>25</v>
      </c>
      <c r="E456" s="2" t="s">
        <v>36</v>
      </c>
      <c r="F456" s="2">
        <v>3922.35</v>
      </c>
      <c r="G456" s="2">
        <v>0.34</v>
      </c>
      <c r="H456" s="2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52" t="s">
        <v>17</v>
      </c>
    </row>
    <row r="457" spans="1:17" ht="14.25" customHeight="1" x14ac:dyDescent="0.3">
      <c r="A457" s="2" t="s">
        <v>488</v>
      </c>
      <c r="B457" s="2">
        <v>100455</v>
      </c>
      <c r="C457" s="2" t="s">
        <v>25</v>
      </c>
      <c r="D457" s="52" t="s">
        <v>25</v>
      </c>
      <c r="E457" s="2" t="s">
        <v>33</v>
      </c>
      <c r="F457" s="2">
        <v>4418.8500000000004</v>
      </c>
      <c r="G457" s="2">
        <v>0.42</v>
      </c>
      <c r="H457" s="2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52" t="s">
        <v>17</v>
      </c>
    </row>
    <row r="458" spans="1:17" ht="14.25" customHeight="1" x14ac:dyDescent="0.3">
      <c r="A458" s="2" t="s">
        <v>489</v>
      </c>
      <c r="B458" s="2">
        <v>100456</v>
      </c>
      <c r="C458" s="2" t="s">
        <v>41</v>
      </c>
      <c r="D458" s="52" t="s">
        <v>41</v>
      </c>
      <c r="E458" s="2" t="s">
        <v>36</v>
      </c>
      <c r="F458" s="2">
        <v>4642.93</v>
      </c>
      <c r="G458" s="2">
        <v>0.37</v>
      </c>
      <c r="H458" s="2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52" t="s">
        <v>17</v>
      </c>
    </row>
    <row r="459" spans="1:17" ht="14.25" customHeight="1" x14ac:dyDescent="0.3">
      <c r="A459" s="2" t="s">
        <v>490</v>
      </c>
      <c r="B459" s="2">
        <v>100457</v>
      </c>
      <c r="C459" s="2" t="s">
        <v>19</v>
      </c>
      <c r="D459" s="52" t="s">
        <v>19</v>
      </c>
      <c r="E459" s="2" t="s">
        <v>14</v>
      </c>
      <c r="F459" s="2">
        <v>4284.34</v>
      </c>
      <c r="G459" s="2">
        <v>0.16</v>
      </c>
      <c r="H459" s="2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52" t="s">
        <v>17</v>
      </c>
    </row>
    <row r="460" spans="1:17" ht="14.25" customHeight="1" x14ac:dyDescent="0.3">
      <c r="A460" s="2" t="s">
        <v>491</v>
      </c>
      <c r="B460" s="2">
        <v>100458</v>
      </c>
      <c r="C460" s="2" t="s">
        <v>25</v>
      </c>
      <c r="D460" s="52" t="s">
        <v>25</v>
      </c>
      <c r="E460" s="2" t="s">
        <v>20</v>
      </c>
      <c r="F460" s="2">
        <v>4168.1000000000004</v>
      </c>
      <c r="G460" s="2">
        <v>0.23</v>
      </c>
      <c r="H460" s="2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52" t="s">
        <v>48</v>
      </c>
    </row>
    <row r="461" spans="1:17" ht="14.25" customHeight="1" x14ac:dyDescent="0.3">
      <c r="A461" s="2" t="s">
        <v>492</v>
      </c>
      <c r="B461" s="2">
        <v>100459</v>
      </c>
      <c r="C461" s="2" t="s">
        <v>25</v>
      </c>
      <c r="D461" s="52" t="s">
        <v>25</v>
      </c>
      <c r="E461" s="2" t="s">
        <v>20</v>
      </c>
      <c r="F461" s="2">
        <v>437.3</v>
      </c>
      <c r="G461" s="2">
        <v>0.06</v>
      </c>
      <c r="H461" s="2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52" t="s">
        <v>23</v>
      </c>
    </row>
    <row r="462" spans="1:17" ht="14.25" customHeight="1" x14ac:dyDescent="0.3">
      <c r="A462" s="2" t="s">
        <v>493</v>
      </c>
      <c r="B462" s="2">
        <v>100460</v>
      </c>
      <c r="C462" s="2" t="s">
        <v>41</v>
      </c>
      <c r="D462" s="52" t="s">
        <v>41</v>
      </c>
      <c r="E462" s="2" t="s">
        <v>14</v>
      </c>
      <c r="F462" s="2">
        <v>3971.61</v>
      </c>
      <c r="G462" s="2">
        <v>0.13</v>
      </c>
      <c r="H462" s="2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52" t="s">
        <v>23</v>
      </c>
    </row>
    <row r="463" spans="1:17" ht="14.25" customHeight="1" x14ac:dyDescent="0.3">
      <c r="A463" s="2" t="s">
        <v>494</v>
      </c>
      <c r="B463" s="2">
        <v>100461</v>
      </c>
      <c r="C463" s="2" t="s">
        <v>25</v>
      </c>
      <c r="D463" s="52" t="s">
        <v>25</v>
      </c>
      <c r="E463" s="2" t="s">
        <v>26</v>
      </c>
      <c r="F463" s="2">
        <v>3938.09</v>
      </c>
      <c r="G463" s="2">
        <v>0.26</v>
      </c>
      <c r="H463" s="2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52" t="s">
        <v>48</v>
      </c>
    </row>
    <row r="464" spans="1:17" ht="14.25" customHeight="1" x14ac:dyDescent="0.3">
      <c r="A464" s="2" t="s">
        <v>495</v>
      </c>
      <c r="B464" s="2">
        <v>100462</v>
      </c>
      <c r="C464" s="2" t="s">
        <v>41</v>
      </c>
      <c r="D464" s="52" t="s">
        <v>41</v>
      </c>
      <c r="E464" s="2" t="s">
        <v>33</v>
      </c>
      <c r="F464" s="2">
        <v>743.32</v>
      </c>
      <c r="G464" s="2">
        <v>0.05</v>
      </c>
      <c r="H464" s="2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52" t="s">
        <v>23</v>
      </c>
    </row>
    <row r="465" spans="1:17" ht="14.25" customHeight="1" x14ac:dyDescent="0.3">
      <c r="A465" s="2" t="s">
        <v>496</v>
      </c>
      <c r="B465" s="2">
        <v>100463</v>
      </c>
      <c r="C465" s="2" t="s">
        <v>25</v>
      </c>
      <c r="D465" s="52" t="s">
        <v>25</v>
      </c>
      <c r="E465" s="2" t="s">
        <v>33</v>
      </c>
      <c r="F465" s="2">
        <v>3343.85</v>
      </c>
      <c r="G465" s="2">
        <v>0.28999999999999998</v>
      </c>
      <c r="H465" s="2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52" t="s">
        <v>17</v>
      </c>
    </row>
    <row r="466" spans="1:17" ht="14.25" customHeight="1" x14ac:dyDescent="0.3">
      <c r="A466" s="2" t="s">
        <v>497</v>
      </c>
      <c r="B466" s="2">
        <v>100464</v>
      </c>
      <c r="C466" s="2" t="s">
        <v>19</v>
      </c>
      <c r="D466" s="52" t="s">
        <v>19</v>
      </c>
      <c r="E466" s="2" t="s">
        <v>20</v>
      </c>
      <c r="F466" s="2">
        <v>2317.29</v>
      </c>
      <c r="G466" s="2">
        <v>0.2</v>
      </c>
      <c r="H466" s="2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52" t="s">
        <v>48</v>
      </c>
    </row>
    <row r="467" spans="1:17" ht="14.25" customHeight="1" x14ac:dyDescent="0.3">
      <c r="A467" s="2" t="s">
        <v>498</v>
      </c>
      <c r="B467" s="2">
        <v>100465</v>
      </c>
      <c r="C467" s="2" t="s">
        <v>25</v>
      </c>
      <c r="D467" s="52" t="s">
        <v>25</v>
      </c>
      <c r="E467" s="2" t="s">
        <v>20</v>
      </c>
      <c r="F467" s="2">
        <v>4510.07</v>
      </c>
      <c r="G467" s="2">
        <v>0.02</v>
      </c>
      <c r="H467" s="2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52" t="s">
        <v>39</v>
      </c>
    </row>
    <row r="468" spans="1:17" ht="14.25" customHeight="1" x14ac:dyDescent="0.3">
      <c r="A468" s="2" t="s">
        <v>499</v>
      </c>
      <c r="B468" s="2">
        <v>100466</v>
      </c>
      <c r="C468" s="2" t="s">
        <v>19</v>
      </c>
      <c r="D468" s="52" t="s">
        <v>19</v>
      </c>
      <c r="E468" s="2" t="s">
        <v>20</v>
      </c>
      <c r="F468" s="2">
        <v>3507.5</v>
      </c>
      <c r="G468" s="2">
        <v>0.22</v>
      </c>
      <c r="H468" s="2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52" t="s">
        <v>23</v>
      </c>
    </row>
    <row r="469" spans="1:17" ht="14.25" customHeight="1" x14ac:dyDescent="0.3">
      <c r="A469" s="2" t="s">
        <v>500</v>
      </c>
      <c r="B469" s="2">
        <v>100467</v>
      </c>
      <c r="C469" s="2" t="s">
        <v>25</v>
      </c>
      <c r="D469" s="52" t="s">
        <v>25</v>
      </c>
      <c r="E469" s="2" t="s">
        <v>14</v>
      </c>
      <c r="F469" s="2">
        <v>4759.84</v>
      </c>
      <c r="G469" s="2">
        <v>0.14000000000000001</v>
      </c>
      <c r="H469" s="2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52" t="s">
        <v>28</v>
      </c>
    </row>
    <row r="470" spans="1:17" ht="14.25" customHeight="1" x14ac:dyDescent="0.3">
      <c r="A470" s="2" t="s">
        <v>501</v>
      </c>
      <c r="B470" s="2">
        <v>100468</v>
      </c>
      <c r="C470" s="2" t="s">
        <v>25</v>
      </c>
      <c r="D470" s="52" t="s">
        <v>25</v>
      </c>
      <c r="E470" s="2" t="s">
        <v>26</v>
      </c>
      <c r="F470" s="2">
        <v>614.12</v>
      </c>
      <c r="G470" s="2">
        <v>0.03</v>
      </c>
      <c r="H470" s="2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52" t="s">
        <v>28</v>
      </c>
    </row>
    <row r="471" spans="1:17" ht="14.25" customHeight="1" x14ac:dyDescent="0.3">
      <c r="A471" s="2" t="s">
        <v>502</v>
      </c>
      <c r="B471" s="2">
        <v>100469</v>
      </c>
      <c r="C471" s="2" t="s">
        <v>19</v>
      </c>
      <c r="D471" s="52" t="s">
        <v>19</v>
      </c>
      <c r="E471" s="2" t="s">
        <v>33</v>
      </c>
      <c r="F471" s="2">
        <v>298.98</v>
      </c>
      <c r="G471" s="2">
        <v>0.15</v>
      </c>
      <c r="H471" s="2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52" t="s">
        <v>23</v>
      </c>
    </row>
    <row r="472" spans="1:17" ht="14.25" customHeight="1" x14ac:dyDescent="0.3">
      <c r="A472" s="2" t="s">
        <v>503</v>
      </c>
      <c r="B472" s="2">
        <v>100470</v>
      </c>
      <c r="C472" s="2" t="s">
        <v>25</v>
      </c>
      <c r="D472" s="52" t="s">
        <v>25</v>
      </c>
      <c r="E472" s="2" t="s">
        <v>36</v>
      </c>
      <c r="F472" s="2">
        <v>4870.54</v>
      </c>
      <c r="G472" s="2">
        <v>0.15</v>
      </c>
      <c r="H472" s="2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52" t="s">
        <v>34</v>
      </c>
    </row>
    <row r="473" spans="1:17" ht="14.25" customHeight="1" x14ac:dyDescent="0.3">
      <c r="A473" s="2" t="s">
        <v>504</v>
      </c>
      <c r="B473" s="2">
        <v>100471</v>
      </c>
      <c r="C473" s="2" t="s">
        <v>19</v>
      </c>
      <c r="D473" s="52" t="s">
        <v>19</v>
      </c>
      <c r="E473" s="2" t="s">
        <v>14</v>
      </c>
      <c r="F473" s="2">
        <v>492.94</v>
      </c>
      <c r="G473" s="2">
        <v>0.18</v>
      </c>
      <c r="H473" s="2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52" t="s">
        <v>28</v>
      </c>
    </row>
    <row r="474" spans="1:17" ht="14.25" customHeight="1" x14ac:dyDescent="0.3">
      <c r="A474" s="2" t="s">
        <v>505</v>
      </c>
      <c r="B474" s="2">
        <v>100472</v>
      </c>
      <c r="C474" s="2" t="s">
        <v>25</v>
      </c>
      <c r="D474" s="52" t="s">
        <v>25</v>
      </c>
      <c r="E474" s="2" t="s">
        <v>33</v>
      </c>
      <c r="F474" s="2">
        <v>1992.36</v>
      </c>
      <c r="G474" s="2">
        <v>0.18</v>
      </c>
      <c r="H474" s="2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52" t="s">
        <v>17</v>
      </c>
    </row>
    <row r="475" spans="1:17" ht="14.25" customHeight="1" x14ac:dyDescent="0.3">
      <c r="A475" s="2" t="s">
        <v>506</v>
      </c>
      <c r="B475" s="2">
        <v>100473</v>
      </c>
      <c r="C475" s="2" t="s">
        <v>19</v>
      </c>
      <c r="D475" s="52" t="s">
        <v>19</v>
      </c>
      <c r="E475" s="2" t="s">
        <v>26</v>
      </c>
      <c r="F475" s="2">
        <v>3284.86</v>
      </c>
      <c r="G475" s="2">
        <v>0.21</v>
      </c>
      <c r="H475" s="2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52" t="s">
        <v>28</v>
      </c>
    </row>
    <row r="476" spans="1:17" ht="14.25" customHeight="1" x14ac:dyDescent="0.3">
      <c r="A476" s="2" t="s">
        <v>507</v>
      </c>
      <c r="B476" s="2">
        <v>100474</v>
      </c>
      <c r="C476" s="2" t="s">
        <v>25</v>
      </c>
      <c r="D476" s="52" t="s">
        <v>25</v>
      </c>
      <c r="E476" s="2" t="s">
        <v>14</v>
      </c>
      <c r="F476" s="2">
        <v>4412.28</v>
      </c>
      <c r="G476" s="2">
        <v>0.05</v>
      </c>
      <c r="H476" s="2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52" t="s">
        <v>28</v>
      </c>
    </row>
    <row r="477" spans="1:17" ht="14.25" customHeight="1" x14ac:dyDescent="0.3">
      <c r="A477" s="2" t="s">
        <v>508</v>
      </c>
      <c r="B477" s="2">
        <v>100475</v>
      </c>
      <c r="C477" s="2" t="s">
        <v>19</v>
      </c>
      <c r="D477" s="52" t="s">
        <v>19</v>
      </c>
      <c r="E477" s="2" t="s">
        <v>33</v>
      </c>
      <c r="F477" s="2">
        <v>1347.43</v>
      </c>
      <c r="G477" s="2">
        <v>0</v>
      </c>
      <c r="H477" s="2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52" t="s">
        <v>23</v>
      </c>
    </row>
    <row r="478" spans="1:17" ht="14.25" customHeight="1" x14ac:dyDescent="0.3">
      <c r="A478" s="2" t="s">
        <v>509</v>
      </c>
      <c r="B478" s="2">
        <v>100476</v>
      </c>
      <c r="C478" s="2" t="s">
        <v>25</v>
      </c>
      <c r="D478" s="52" t="s">
        <v>25</v>
      </c>
      <c r="E478" s="2" t="s">
        <v>14</v>
      </c>
      <c r="F478" s="2">
        <v>242.39</v>
      </c>
      <c r="G478" s="2">
        <v>0.37</v>
      </c>
      <c r="H478" s="2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52" t="s">
        <v>48</v>
      </c>
    </row>
    <row r="479" spans="1:17" ht="14.25" customHeight="1" x14ac:dyDescent="0.3">
      <c r="A479" s="2" t="s">
        <v>510</v>
      </c>
      <c r="B479" s="2">
        <v>100477</v>
      </c>
      <c r="C479" s="2" t="s">
        <v>19</v>
      </c>
      <c r="D479" s="52" t="s">
        <v>19</v>
      </c>
      <c r="E479" s="2" t="s">
        <v>33</v>
      </c>
      <c r="F479" s="2">
        <v>2654.31</v>
      </c>
      <c r="G479" s="2">
        <v>0.17</v>
      </c>
      <c r="H479" s="2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52" t="s">
        <v>39</v>
      </c>
    </row>
    <row r="480" spans="1:17" ht="14.25" customHeight="1" x14ac:dyDescent="0.3">
      <c r="A480" s="2" t="s">
        <v>511</v>
      </c>
      <c r="B480" s="2">
        <v>100478</v>
      </c>
      <c r="C480" s="2" t="s">
        <v>25</v>
      </c>
      <c r="D480" s="52" t="s">
        <v>25</v>
      </c>
      <c r="E480" s="2" t="s">
        <v>33</v>
      </c>
      <c r="F480" s="2">
        <v>2408.4499999999998</v>
      </c>
      <c r="G480" s="2">
        <v>0.31</v>
      </c>
      <c r="H480" s="2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52" t="s">
        <v>23</v>
      </c>
    </row>
    <row r="481" spans="1:17" ht="14.25" customHeight="1" x14ac:dyDescent="0.3">
      <c r="A481" s="2" t="s">
        <v>512</v>
      </c>
      <c r="B481" s="2">
        <v>100479</v>
      </c>
      <c r="C481" s="2" t="s">
        <v>19</v>
      </c>
      <c r="D481" s="52" t="s">
        <v>19</v>
      </c>
      <c r="E481" s="2" t="s">
        <v>26</v>
      </c>
      <c r="F481" s="2">
        <v>1603.78</v>
      </c>
      <c r="G481" s="2">
        <v>0.15</v>
      </c>
      <c r="H481" s="2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52" t="s">
        <v>48</v>
      </c>
    </row>
    <row r="482" spans="1:17" ht="14.25" customHeight="1" x14ac:dyDescent="0.3">
      <c r="A482" s="2" t="s">
        <v>513</v>
      </c>
      <c r="B482" s="2">
        <v>100480</v>
      </c>
      <c r="C482" s="2" t="s">
        <v>19</v>
      </c>
      <c r="D482" s="52" t="s">
        <v>19</v>
      </c>
      <c r="E482" s="2" t="s">
        <v>36</v>
      </c>
      <c r="F482" s="2">
        <v>4382.1099999999997</v>
      </c>
      <c r="G482" s="2">
        <v>0.49</v>
      </c>
      <c r="H482" s="2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52" t="s">
        <v>17</v>
      </c>
    </row>
    <row r="483" spans="1:17" ht="14.25" customHeight="1" x14ac:dyDescent="0.3">
      <c r="A483" s="2" t="s">
        <v>514</v>
      </c>
      <c r="B483" s="2">
        <v>100481</v>
      </c>
      <c r="C483" s="2" t="s">
        <v>41</v>
      </c>
      <c r="D483" s="52" t="s">
        <v>41</v>
      </c>
      <c r="E483" s="2" t="s">
        <v>26</v>
      </c>
      <c r="F483" s="2">
        <v>3771.68</v>
      </c>
      <c r="G483" s="2">
        <v>0.16</v>
      </c>
      <c r="H483" s="2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52" t="s">
        <v>48</v>
      </c>
    </row>
    <row r="484" spans="1:17" ht="14.25" customHeight="1" x14ac:dyDescent="0.3">
      <c r="A484" s="2" t="s">
        <v>515</v>
      </c>
      <c r="B484" s="2">
        <v>100482</v>
      </c>
      <c r="C484" s="2" t="s">
        <v>25</v>
      </c>
      <c r="D484" s="52" t="s">
        <v>25</v>
      </c>
      <c r="E484" s="2" t="s">
        <v>33</v>
      </c>
      <c r="F484" s="2">
        <v>4304.7700000000004</v>
      </c>
      <c r="G484" s="2">
        <v>0.3</v>
      </c>
      <c r="H484" s="2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52" t="s">
        <v>17</v>
      </c>
    </row>
    <row r="485" spans="1:17" ht="14.25" customHeight="1" x14ac:dyDescent="0.3">
      <c r="A485" s="2" t="s">
        <v>516</v>
      </c>
      <c r="B485" s="2">
        <v>100483</v>
      </c>
      <c r="C485" s="2" t="s">
        <v>41</v>
      </c>
      <c r="D485" s="52" t="s">
        <v>41</v>
      </c>
      <c r="E485" s="2" t="s">
        <v>14</v>
      </c>
      <c r="F485" s="2">
        <v>892.86</v>
      </c>
      <c r="G485" s="2">
        <v>0.11</v>
      </c>
      <c r="H485" s="2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52" t="s">
        <v>39</v>
      </c>
    </row>
    <row r="486" spans="1:17" ht="14.25" customHeight="1" x14ac:dyDescent="0.3">
      <c r="A486" s="2" t="s">
        <v>517</v>
      </c>
      <c r="B486" s="2">
        <v>100484</v>
      </c>
      <c r="C486" s="2" t="s">
        <v>25</v>
      </c>
      <c r="D486" s="52" t="s">
        <v>25</v>
      </c>
      <c r="E486" s="2" t="s">
        <v>26</v>
      </c>
      <c r="F486" s="2">
        <v>3492.82</v>
      </c>
      <c r="G486" s="2">
        <v>0.26</v>
      </c>
      <c r="H486" s="2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52" t="s">
        <v>23</v>
      </c>
    </row>
    <row r="487" spans="1:17" ht="14.25" customHeight="1" x14ac:dyDescent="0.3">
      <c r="A487" s="2" t="s">
        <v>518</v>
      </c>
      <c r="B487" s="2">
        <v>100485</v>
      </c>
      <c r="C487" s="2" t="s">
        <v>41</v>
      </c>
      <c r="D487" s="52" t="s">
        <v>41</v>
      </c>
      <c r="E487" s="2" t="s">
        <v>36</v>
      </c>
      <c r="F487" s="2">
        <v>4878</v>
      </c>
      <c r="G487" s="2">
        <v>0.28999999999999998</v>
      </c>
      <c r="H487" s="2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52" t="s">
        <v>34</v>
      </c>
    </row>
    <row r="488" spans="1:17" ht="14.25" customHeight="1" x14ac:dyDescent="0.3">
      <c r="A488" s="2" t="s">
        <v>519</v>
      </c>
      <c r="B488" s="2">
        <v>100486</v>
      </c>
      <c r="C488" s="2" t="s">
        <v>25</v>
      </c>
      <c r="D488" s="52" t="s">
        <v>25</v>
      </c>
      <c r="E488" s="2" t="s">
        <v>33</v>
      </c>
      <c r="F488" s="2">
        <v>3098.38</v>
      </c>
      <c r="G488" s="2">
        <v>0.09</v>
      </c>
      <c r="H488" s="2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52" t="s">
        <v>34</v>
      </c>
    </row>
    <row r="489" spans="1:17" ht="14.25" customHeight="1" x14ac:dyDescent="0.3">
      <c r="A489" s="2" t="s">
        <v>520</v>
      </c>
      <c r="B489" s="2">
        <v>100487</v>
      </c>
      <c r="C489" s="2" t="s">
        <v>19</v>
      </c>
      <c r="D489" s="52" t="s">
        <v>19</v>
      </c>
      <c r="E489" s="2" t="s">
        <v>26</v>
      </c>
      <c r="F489" s="2">
        <v>939.69</v>
      </c>
      <c r="G489" s="2">
        <v>0.06</v>
      </c>
      <c r="H489" s="2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52" t="s">
        <v>39</v>
      </c>
    </row>
    <row r="490" spans="1:17" ht="14.25" customHeight="1" x14ac:dyDescent="0.3">
      <c r="A490" s="2" t="s">
        <v>521</v>
      </c>
      <c r="B490" s="2">
        <v>100488</v>
      </c>
      <c r="C490" s="2" t="s">
        <v>25</v>
      </c>
      <c r="D490" s="52" t="s">
        <v>25</v>
      </c>
      <c r="E490" s="2" t="s">
        <v>26</v>
      </c>
      <c r="F490" s="2">
        <v>4979.32</v>
      </c>
      <c r="G490" s="2">
        <v>0.49</v>
      </c>
      <c r="H490" s="2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52" t="s">
        <v>28</v>
      </c>
    </row>
    <row r="491" spans="1:17" ht="14.25" customHeight="1" x14ac:dyDescent="0.3">
      <c r="A491" s="2" t="s">
        <v>522</v>
      </c>
      <c r="B491" s="2">
        <v>100489</v>
      </c>
      <c r="C491" s="2" t="s">
        <v>25</v>
      </c>
      <c r="D491" s="52" t="s">
        <v>25</v>
      </c>
      <c r="E491" s="2" t="s">
        <v>26</v>
      </c>
      <c r="F491" s="2">
        <v>2688.79</v>
      </c>
      <c r="G491" s="2">
        <v>0.45</v>
      </c>
      <c r="H491" s="2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52" t="s">
        <v>39</v>
      </c>
    </row>
    <row r="492" spans="1:17" ht="14.25" customHeight="1" x14ac:dyDescent="0.3">
      <c r="A492" s="2" t="s">
        <v>523</v>
      </c>
      <c r="B492" s="2">
        <v>100490</v>
      </c>
      <c r="C492" s="2" t="s">
        <v>19</v>
      </c>
      <c r="D492" s="52" t="s">
        <v>19</v>
      </c>
      <c r="E492" s="2" t="s">
        <v>26</v>
      </c>
      <c r="F492" s="2">
        <v>4216.29</v>
      </c>
      <c r="G492" s="2">
        <v>0.33</v>
      </c>
      <c r="H492" s="2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52" t="s">
        <v>17</v>
      </c>
    </row>
    <row r="493" spans="1:17" ht="14.25" customHeight="1" x14ac:dyDescent="0.3">
      <c r="A493" s="2" t="s">
        <v>524</v>
      </c>
      <c r="B493" s="2">
        <v>100491</v>
      </c>
      <c r="C493" s="2" t="s">
        <v>25</v>
      </c>
      <c r="D493" s="52" t="s">
        <v>25</v>
      </c>
      <c r="E493" s="2" t="s">
        <v>14</v>
      </c>
      <c r="F493" s="2">
        <v>831.87</v>
      </c>
      <c r="G493" s="2">
        <v>0.43</v>
      </c>
      <c r="H493" s="2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52" t="s">
        <v>48</v>
      </c>
    </row>
    <row r="494" spans="1:17" ht="14.25" customHeight="1" x14ac:dyDescent="0.3">
      <c r="A494" s="2" t="s">
        <v>525</v>
      </c>
      <c r="B494" s="2">
        <v>100492</v>
      </c>
      <c r="C494" s="2" t="s">
        <v>25</v>
      </c>
      <c r="D494" s="52" t="s">
        <v>25</v>
      </c>
      <c r="E494" s="2" t="s">
        <v>36</v>
      </c>
      <c r="F494" s="2">
        <v>3363.87</v>
      </c>
      <c r="G494" s="2">
        <v>0.05</v>
      </c>
      <c r="H494" s="2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52" t="s">
        <v>23</v>
      </c>
    </row>
    <row r="495" spans="1:17" ht="14.25" customHeight="1" x14ac:dyDescent="0.3">
      <c r="A495" s="2" t="s">
        <v>526</v>
      </c>
      <c r="B495" s="2">
        <v>100493</v>
      </c>
      <c r="C495" s="2" t="s">
        <v>41</v>
      </c>
      <c r="D495" s="52" t="s">
        <v>41</v>
      </c>
      <c r="E495" s="2" t="s">
        <v>36</v>
      </c>
      <c r="F495" s="2">
        <v>4571.83</v>
      </c>
      <c r="G495" s="2">
        <v>0.36</v>
      </c>
      <c r="H495" s="2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52" t="s">
        <v>39</v>
      </c>
    </row>
    <row r="496" spans="1:17" ht="14.25" customHeight="1" x14ac:dyDescent="0.3">
      <c r="A496" s="2" t="s">
        <v>527</v>
      </c>
      <c r="B496" s="2">
        <v>100494</v>
      </c>
      <c r="C496" s="2" t="s">
        <v>25</v>
      </c>
      <c r="D496" s="52" t="s">
        <v>25</v>
      </c>
      <c r="E496" s="2" t="s">
        <v>33</v>
      </c>
      <c r="F496" s="2">
        <v>2706.89</v>
      </c>
      <c r="G496" s="2">
        <v>0.14000000000000001</v>
      </c>
      <c r="H496" s="2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52" t="s">
        <v>48</v>
      </c>
    </row>
    <row r="497" spans="1:17" ht="14.25" customHeight="1" x14ac:dyDescent="0.3">
      <c r="A497" s="2" t="s">
        <v>528</v>
      </c>
      <c r="B497" s="2">
        <v>100495</v>
      </c>
      <c r="C497" s="2" t="s">
        <v>25</v>
      </c>
      <c r="D497" s="52" t="s">
        <v>25</v>
      </c>
      <c r="E497" s="2" t="s">
        <v>20</v>
      </c>
      <c r="F497" s="2">
        <v>1514.43</v>
      </c>
      <c r="G497" s="2">
        <v>0.27</v>
      </c>
      <c r="H497" s="2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52" t="s">
        <v>17</v>
      </c>
    </row>
    <row r="498" spans="1:17" ht="14.25" customHeight="1" x14ac:dyDescent="0.3">
      <c r="A498" s="2" t="s">
        <v>529</v>
      </c>
      <c r="B498" s="2">
        <v>100496</v>
      </c>
      <c r="C498" s="2" t="s">
        <v>25</v>
      </c>
      <c r="D498" s="52" t="s">
        <v>25</v>
      </c>
      <c r="E498" s="2" t="s">
        <v>14</v>
      </c>
      <c r="F498" s="2">
        <v>724.37</v>
      </c>
      <c r="G498" s="2">
        <v>0.38</v>
      </c>
      <c r="H498" s="2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52" t="s">
        <v>28</v>
      </c>
    </row>
    <row r="499" spans="1:17" ht="14.25" customHeight="1" x14ac:dyDescent="0.3">
      <c r="A499" s="2" t="s">
        <v>530</v>
      </c>
      <c r="B499" s="2">
        <v>100497</v>
      </c>
      <c r="C499" s="2" t="s">
        <v>19</v>
      </c>
      <c r="D499" s="52" t="s">
        <v>19</v>
      </c>
      <c r="E499" s="2" t="s">
        <v>33</v>
      </c>
      <c r="F499" s="2">
        <v>1550.13</v>
      </c>
      <c r="G499" s="2">
        <v>0.02</v>
      </c>
      <c r="H499" s="2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52" t="s">
        <v>17</v>
      </c>
    </row>
    <row r="500" spans="1:17" ht="14.25" customHeight="1" x14ac:dyDescent="0.3">
      <c r="A500" s="2" t="s">
        <v>531</v>
      </c>
      <c r="B500" s="2">
        <v>100498</v>
      </c>
      <c r="C500" s="2" t="s">
        <v>25</v>
      </c>
      <c r="D500" s="52" t="s">
        <v>25</v>
      </c>
      <c r="E500" s="2" t="s">
        <v>33</v>
      </c>
      <c r="F500" s="2">
        <v>1838.93</v>
      </c>
      <c r="G500" s="2">
        <v>0.35</v>
      </c>
      <c r="H500" s="2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52" t="s">
        <v>23</v>
      </c>
    </row>
    <row r="501" spans="1:17" ht="14.25" customHeight="1" x14ac:dyDescent="0.3">
      <c r="A501" s="2" t="s">
        <v>532</v>
      </c>
      <c r="B501" s="2">
        <v>100499</v>
      </c>
      <c r="C501" s="2" t="s">
        <v>19</v>
      </c>
      <c r="D501" s="52" t="s">
        <v>19</v>
      </c>
      <c r="E501" s="2" t="s">
        <v>26</v>
      </c>
      <c r="F501" s="2">
        <v>3578.78</v>
      </c>
      <c r="G501" s="2">
        <v>0.22</v>
      </c>
      <c r="H501" s="2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52" t="s">
        <v>48</v>
      </c>
    </row>
    <row r="502" spans="1:17" ht="14.25" customHeight="1" x14ac:dyDescent="0.3">
      <c r="A502" s="2" t="s">
        <v>533</v>
      </c>
      <c r="B502" s="2">
        <v>100500</v>
      </c>
      <c r="C502" s="2" t="s">
        <v>25</v>
      </c>
      <c r="D502" s="52" t="s">
        <v>25</v>
      </c>
      <c r="E502" s="2" t="s">
        <v>20</v>
      </c>
      <c r="F502" s="2">
        <v>975.24</v>
      </c>
      <c r="G502" s="2">
        <v>0.22</v>
      </c>
      <c r="H502" s="2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52" t="s">
        <v>48</v>
      </c>
    </row>
    <row r="503" spans="1:17" ht="14.25" customHeight="1" x14ac:dyDescent="0.3">
      <c r="A503" s="2" t="s">
        <v>534</v>
      </c>
      <c r="B503" s="2">
        <v>100501</v>
      </c>
      <c r="C503" s="2" t="s">
        <v>25</v>
      </c>
      <c r="D503" s="52" t="s">
        <v>25</v>
      </c>
      <c r="E503" s="2" t="s">
        <v>20</v>
      </c>
      <c r="F503" s="2">
        <v>619.91</v>
      </c>
      <c r="G503" s="2">
        <v>0.45</v>
      </c>
      <c r="H503" s="2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52" t="s">
        <v>39</v>
      </c>
    </row>
    <row r="504" spans="1:17" ht="14.25" customHeight="1" x14ac:dyDescent="0.3">
      <c r="A504" s="2" t="s">
        <v>535</v>
      </c>
      <c r="B504" s="2">
        <v>100502</v>
      </c>
      <c r="C504" s="2" t="s">
        <v>25</v>
      </c>
      <c r="D504" s="52" t="s">
        <v>25</v>
      </c>
      <c r="E504" s="2" t="s">
        <v>14</v>
      </c>
      <c r="F504" s="2">
        <v>1996</v>
      </c>
      <c r="G504" s="2">
        <v>0.43</v>
      </c>
      <c r="H504" s="2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52" t="s">
        <v>48</v>
      </c>
    </row>
    <row r="505" spans="1:17" ht="14.25" customHeight="1" x14ac:dyDescent="0.3">
      <c r="A505" s="2" t="s">
        <v>536</v>
      </c>
      <c r="B505" s="2">
        <v>100503</v>
      </c>
      <c r="C505" s="2" t="s">
        <v>19</v>
      </c>
      <c r="D505" s="52" t="s">
        <v>19</v>
      </c>
      <c r="E505" s="2" t="s">
        <v>20</v>
      </c>
      <c r="F505" s="2">
        <v>2347.4</v>
      </c>
      <c r="G505" s="2">
        <v>0.03</v>
      </c>
      <c r="H505" s="2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52" t="s">
        <v>28</v>
      </c>
    </row>
    <row r="506" spans="1:17" ht="14.25" customHeight="1" x14ac:dyDescent="0.3">
      <c r="A506" s="2" t="s">
        <v>537</v>
      </c>
      <c r="B506" s="2">
        <v>100504</v>
      </c>
      <c r="C506" s="2" t="s">
        <v>25</v>
      </c>
      <c r="D506" s="52" t="s">
        <v>25</v>
      </c>
      <c r="E506" s="2" t="s">
        <v>33</v>
      </c>
      <c r="F506" s="2">
        <v>3179.09</v>
      </c>
      <c r="G506" s="2">
        <v>0.31</v>
      </c>
      <c r="H506" s="2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52" t="s">
        <v>17</v>
      </c>
    </row>
    <row r="507" spans="1:17" ht="14.25" customHeight="1" x14ac:dyDescent="0.3">
      <c r="A507" s="2" t="s">
        <v>538</v>
      </c>
      <c r="B507" s="2">
        <v>100505</v>
      </c>
      <c r="C507" s="2" t="s">
        <v>25</v>
      </c>
      <c r="D507" s="52" t="s">
        <v>25</v>
      </c>
      <c r="E507" s="2" t="s">
        <v>20</v>
      </c>
      <c r="F507" s="2">
        <v>3566.9</v>
      </c>
      <c r="G507" s="2">
        <v>0.22</v>
      </c>
      <c r="H507" s="2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52" t="s">
        <v>48</v>
      </c>
    </row>
    <row r="508" spans="1:17" ht="14.25" customHeight="1" x14ac:dyDescent="0.3">
      <c r="A508" s="2" t="s">
        <v>539</v>
      </c>
      <c r="B508" s="2">
        <v>100506</v>
      </c>
      <c r="C508" s="2" t="s">
        <v>19</v>
      </c>
      <c r="D508" s="52" t="s">
        <v>19</v>
      </c>
      <c r="E508" s="2" t="s">
        <v>20</v>
      </c>
      <c r="F508" s="2">
        <v>4457.46</v>
      </c>
      <c r="G508" s="2">
        <v>0.06</v>
      </c>
      <c r="H508" s="2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52" t="s">
        <v>39</v>
      </c>
    </row>
    <row r="509" spans="1:17" ht="14.25" customHeight="1" x14ac:dyDescent="0.3">
      <c r="A509" s="2" t="s">
        <v>540</v>
      </c>
      <c r="B509" s="2">
        <v>100507</v>
      </c>
      <c r="C509" s="2" t="s">
        <v>25</v>
      </c>
      <c r="D509" s="52" t="s">
        <v>25</v>
      </c>
      <c r="E509" s="2" t="s">
        <v>36</v>
      </c>
      <c r="F509" s="2">
        <v>1515.87</v>
      </c>
      <c r="G509" s="2">
        <v>0.43</v>
      </c>
      <c r="H509" s="2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52" t="s">
        <v>23</v>
      </c>
    </row>
    <row r="510" spans="1:17" ht="14.25" customHeight="1" x14ac:dyDescent="0.3">
      <c r="A510" s="2" t="s">
        <v>541</v>
      </c>
      <c r="B510" s="2">
        <v>100508</v>
      </c>
      <c r="C510" s="2" t="s">
        <v>19</v>
      </c>
      <c r="D510" s="52" t="s">
        <v>19</v>
      </c>
      <c r="E510" s="2" t="s">
        <v>33</v>
      </c>
      <c r="F510" s="2">
        <v>2690.18</v>
      </c>
      <c r="G510" s="2">
        <v>0.04</v>
      </c>
      <c r="H510" s="2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52" t="s">
        <v>28</v>
      </c>
    </row>
    <row r="511" spans="1:17" ht="14.25" customHeight="1" x14ac:dyDescent="0.3">
      <c r="A511" s="2" t="s">
        <v>542</v>
      </c>
      <c r="B511" s="2">
        <v>100509</v>
      </c>
      <c r="C511" s="2" t="s">
        <v>41</v>
      </c>
      <c r="D511" s="52" t="s">
        <v>41</v>
      </c>
      <c r="E511" s="2" t="s">
        <v>20</v>
      </c>
      <c r="F511" s="2">
        <v>1893.6</v>
      </c>
      <c r="G511" s="2">
        <v>0.02</v>
      </c>
      <c r="H511" s="2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52" t="s">
        <v>34</v>
      </c>
    </row>
    <row r="512" spans="1:17" ht="14.25" customHeight="1" x14ac:dyDescent="0.3">
      <c r="A512" s="2" t="s">
        <v>543</v>
      </c>
      <c r="B512" s="2">
        <v>100510</v>
      </c>
      <c r="C512" s="2" t="s">
        <v>25</v>
      </c>
      <c r="D512" s="52" t="s">
        <v>25</v>
      </c>
      <c r="E512" s="2" t="s">
        <v>20</v>
      </c>
      <c r="F512" s="2">
        <v>106.97</v>
      </c>
      <c r="G512" s="2">
        <v>0.1</v>
      </c>
      <c r="H512" s="2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52" t="s">
        <v>17</v>
      </c>
    </row>
    <row r="513" spans="1:17" ht="14.25" customHeight="1" x14ac:dyDescent="0.3">
      <c r="A513" s="2" t="s">
        <v>544</v>
      </c>
      <c r="B513" s="2">
        <v>100511</v>
      </c>
      <c r="C513" s="2" t="s">
        <v>41</v>
      </c>
      <c r="D513" s="52" t="s">
        <v>41</v>
      </c>
      <c r="E513" s="2" t="s">
        <v>26</v>
      </c>
      <c r="F513" s="2">
        <v>2939.22</v>
      </c>
      <c r="G513" s="2">
        <v>0.15</v>
      </c>
      <c r="H513" s="2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52" t="s">
        <v>28</v>
      </c>
    </row>
    <row r="514" spans="1:17" ht="14.25" customHeight="1" x14ac:dyDescent="0.3">
      <c r="A514" s="2" t="s">
        <v>545</v>
      </c>
      <c r="B514" s="2">
        <v>100512</v>
      </c>
      <c r="C514" s="2" t="s">
        <v>25</v>
      </c>
      <c r="D514" s="52" t="s">
        <v>25</v>
      </c>
      <c r="E514" s="2" t="s">
        <v>20</v>
      </c>
      <c r="F514" s="2">
        <v>4097.3999999999996</v>
      </c>
      <c r="G514" s="2">
        <v>0.03</v>
      </c>
      <c r="H514" s="2">
        <f t="shared" si="14"/>
        <v>122.92199999999998</v>
      </c>
      <c r="I514" s="2">
        <f t="shared" si="15"/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52" t="s">
        <v>17</v>
      </c>
    </row>
    <row r="515" spans="1:17" ht="14.25" customHeight="1" x14ac:dyDescent="0.3">
      <c r="A515" s="2" t="s">
        <v>546</v>
      </c>
      <c r="B515" s="2">
        <v>100513</v>
      </c>
      <c r="C515" s="2" t="s">
        <v>41</v>
      </c>
      <c r="D515" s="52" t="s">
        <v>41</v>
      </c>
      <c r="E515" s="2" t="s">
        <v>20</v>
      </c>
      <c r="F515" s="2">
        <v>278.55</v>
      </c>
      <c r="G515" s="2">
        <v>0.32</v>
      </c>
      <c r="H515" s="2">
        <f t="shared" ref="H515:H578" si="16">F515*G515</f>
        <v>89.13600000000001</v>
      </c>
      <c r="I515" s="2">
        <f t="shared" ref="I515:I578" si="17">F515-H515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52" t="s">
        <v>34</v>
      </c>
    </row>
    <row r="516" spans="1:17" ht="14.25" customHeight="1" x14ac:dyDescent="0.3">
      <c r="A516" s="2" t="s">
        <v>547</v>
      </c>
      <c r="B516" s="2">
        <v>100514</v>
      </c>
      <c r="C516" s="2" t="s">
        <v>41</v>
      </c>
      <c r="D516" s="52" t="s">
        <v>41</v>
      </c>
      <c r="E516" s="2" t="s">
        <v>36</v>
      </c>
      <c r="F516" s="2">
        <v>117.11</v>
      </c>
      <c r="G516" s="2">
        <v>0.22</v>
      </c>
      <c r="H516" s="2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52" t="s">
        <v>17</v>
      </c>
    </row>
    <row r="517" spans="1:17" ht="14.25" customHeight="1" x14ac:dyDescent="0.3">
      <c r="A517" s="2" t="s">
        <v>548</v>
      </c>
      <c r="B517" s="2">
        <v>100515</v>
      </c>
      <c r="C517" s="2" t="s">
        <v>25</v>
      </c>
      <c r="D517" s="52" t="s">
        <v>25</v>
      </c>
      <c r="E517" s="2" t="s">
        <v>33</v>
      </c>
      <c r="F517" s="2">
        <v>3666.31</v>
      </c>
      <c r="G517" s="2">
        <v>0.21</v>
      </c>
      <c r="H517" s="2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52" t="s">
        <v>34</v>
      </c>
    </row>
    <row r="518" spans="1:17" ht="14.25" customHeight="1" x14ac:dyDescent="0.3">
      <c r="A518" s="2" t="s">
        <v>549</v>
      </c>
      <c r="B518" s="2">
        <v>100516</v>
      </c>
      <c r="C518" s="2" t="s">
        <v>19</v>
      </c>
      <c r="D518" s="52" t="s">
        <v>19</v>
      </c>
      <c r="E518" s="2" t="s">
        <v>14</v>
      </c>
      <c r="F518" s="2">
        <v>3450.91</v>
      </c>
      <c r="G518" s="2">
        <v>7.0000000000000007E-2</v>
      </c>
      <c r="H518" s="2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52" t="s">
        <v>34</v>
      </c>
    </row>
    <row r="519" spans="1:17" ht="14.25" customHeight="1" x14ac:dyDescent="0.3">
      <c r="A519" s="2" t="s">
        <v>550</v>
      </c>
      <c r="B519" s="2">
        <v>100517</v>
      </c>
      <c r="C519" s="2" t="s">
        <v>41</v>
      </c>
      <c r="D519" s="52" t="s">
        <v>41</v>
      </c>
      <c r="E519" s="2" t="s">
        <v>33</v>
      </c>
      <c r="F519" s="2">
        <v>2088.6799999999998</v>
      </c>
      <c r="G519" s="2">
        <v>0.22</v>
      </c>
      <c r="H519" s="2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52" t="s">
        <v>48</v>
      </c>
    </row>
    <row r="520" spans="1:17" ht="14.25" customHeight="1" x14ac:dyDescent="0.3">
      <c r="A520" s="2" t="s">
        <v>551</v>
      </c>
      <c r="B520" s="2">
        <v>100518</v>
      </c>
      <c r="C520" s="2" t="s">
        <v>19</v>
      </c>
      <c r="D520" s="52" t="s">
        <v>19</v>
      </c>
      <c r="E520" s="2" t="s">
        <v>26</v>
      </c>
      <c r="F520" s="2">
        <v>3341.86</v>
      </c>
      <c r="G520" s="2">
        <v>0.2</v>
      </c>
      <c r="H520" s="2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52" t="s">
        <v>28</v>
      </c>
    </row>
    <row r="521" spans="1:17" ht="14.25" customHeight="1" x14ac:dyDescent="0.3">
      <c r="A521" s="2" t="s">
        <v>552</v>
      </c>
      <c r="B521" s="2">
        <v>100519</v>
      </c>
      <c r="C521" s="2" t="s">
        <v>41</v>
      </c>
      <c r="D521" s="52" t="s">
        <v>41</v>
      </c>
      <c r="E521" s="2" t="s">
        <v>33</v>
      </c>
      <c r="F521" s="2">
        <v>4771.59</v>
      </c>
      <c r="G521" s="2">
        <v>0.19</v>
      </c>
      <c r="H521" s="2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52" t="s">
        <v>34</v>
      </c>
    </row>
    <row r="522" spans="1:17" ht="14.25" customHeight="1" x14ac:dyDescent="0.3">
      <c r="A522" s="2" t="s">
        <v>553</v>
      </c>
      <c r="B522" s="2">
        <v>100520</v>
      </c>
      <c r="C522" s="2" t="s">
        <v>19</v>
      </c>
      <c r="D522" s="52" t="s">
        <v>19</v>
      </c>
      <c r="E522" s="2" t="s">
        <v>20</v>
      </c>
      <c r="F522" s="2">
        <v>1314.53</v>
      </c>
      <c r="G522" s="2">
        <v>0.11</v>
      </c>
      <c r="H522" s="2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52" t="s">
        <v>48</v>
      </c>
    </row>
    <row r="523" spans="1:17" ht="14.25" customHeight="1" x14ac:dyDescent="0.3">
      <c r="A523" s="2" t="s">
        <v>554</v>
      </c>
      <c r="B523" s="2">
        <v>100521</v>
      </c>
      <c r="C523" s="2" t="s">
        <v>25</v>
      </c>
      <c r="D523" s="52" t="s">
        <v>25</v>
      </c>
      <c r="E523" s="2" t="s">
        <v>26</v>
      </c>
      <c r="F523" s="2">
        <v>1305.04</v>
      </c>
      <c r="G523" s="2">
        <v>0.05</v>
      </c>
      <c r="H523" s="2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52" t="s">
        <v>28</v>
      </c>
    </row>
    <row r="524" spans="1:17" ht="14.25" customHeight="1" x14ac:dyDescent="0.3">
      <c r="A524" s="2" t="s">
        <v>555</v>
      </c>
      <c r="B524" s="2">
        <v>100522</v>
      </c>
      <c r="C524" s="2" t="s">
        <v>41</v>
      </c>
      <c r="D524" s="52" t="s">
        <v>41</v>
      </c>
      <c r="E524" s="2" t="s">
        <v>33</v>
      </c>
      <c r="F524" s="2">
        <v>1012.54</v>
      </c>
      <c r="G524" s="2">
        <v>0.13</v>
      </c>
      <c r="H524" s="2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52" t="s">
        <v>23</v>
      </c>
    </row>
    <row r="525" spans="1:17" ht="14.25" customHeight="1" x14ac:dyDescent="0.3">
      <c r="A525" s="2" t="s">
        <v>556</v>
      </c>
      <c r="B525" s="2">
        <v>100523</v>
      </c>
      <c r="C525" s="2" t="s">
        <v>25</v>
      </c>
      <c r="D525" s="52" t="s">
        <v>25</v>
      </c>
      <c r="E525" s="2" t="s">
        <v>26</v>
      </c>
      <c r="F525" s="2">
        <v>3647.54</v>
      </c>
      <c r="G525" s="2">
        <v>0.33</v>
      </c>
      <c r="H525" s="2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52" t="s">
        <v>34</v>
      </c>
    </row>
    <row r="526" spans="1:17" ht="14.25" customHeight="1" x14ac:dyDescent="0.3">
      <c r="A526" s="2" t="s">
        <v>557</v>
      </c>
      <c r="B526" s="2">
        <v>100524</v>
      </c>
      <c r="C526" s="2" t="s">
        <v>41</v>
      </c>
      <c r="D526" s="52" t="s">
        <v>41</v>
      </c>
      <c r="E526" s="2" t="s">
        <v>14</v>
      </c>
      <c r="F526" s="2">
        <v>1830.63</v>
      </c>
      <c r="G526" s="2">
        <v>0.04</v>
      </c>
      <c r="H526" s="2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52" t="s">
        <v>48</v>
      </c>
    </row>
    <row r="527" spans="1:17" ht="14.25" customHeight="1" x14ac:dyDescent="0.3">
      <c r="A527" s="2" t="s">
        <v>558</v>
      </c>
      <c r="B527" s="2">
        <v>100525</v>
      </c>
      <c r="C527" s="2" t="s">
        <v>25</v>
      </c>
      <c r="D527" s="52" t="s">
        <v>25</v>
      </c>
      <c r="E527" s="2" t="s">
        <v>33</v>
      </c>
      <c r="F527" s="2">
        <v>4944.6000000000004</v>
      </c>
      <c r="G527" s="2">
        <v>0.19</v>
      </c>
      <c r="H527" s="2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52" t="s">
        <v>39</v>
      </c>
    </row>
    <row r="528" spans="1:17" ht="14.25" customHeight="1" x14ac:dyDescent="0.3">
      <c r="A528" s="2" t="s">
        <v>559</v>
      </c>
      <c r="B528" s="2">
        <v>100526</v>
      </c>
      <c r="C528" s="2" t="s">
        <v>25</v>
      </c>
      <c r="D528" s="52" t="s">
        <v>25</v>
      </c>
      <c r="E528" s="2" t="s">
        <v>20</v>
      </c>
      <c r="F528" s="2">
        <v>3601.78</v>
      </c>
      <c r="G528" s="2">
        <v>0.26</v>
      </c>
      <c r="H528" s="2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52" t="s">
        <v>39</v>
      </c>
    </row>
    <row r="529" spans="1:17" ht="14.25" customHeight="1" x14ac:dyDescent="0.3">
      <c r="A529" s="2" t="s">
        <v>560</v>
      </c>
      <c r="B529" s="2">
        <v>100527</v>
      </c>
      <c r="C529" s="2" t="s">
        <v>41</v>
      </c>
      <c r="D529" s="52" t="s">
        <v>41</v>
      </c>
      <c r="E529" s="2" t="s">
        <v>26</v>
      </c>
      <c r="F529" s="2">
        <v>1900.15</v>
      </c>
      <c r="G529" s="2">
        <v>0.48</v>
      </c>
      <c r="H529" s="2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52" t="s">
        <v>23</v>
      </c>
    </row>
    <row r="530" spans="1:17" ht="14.25" customHeight="1" x14ac:dyDescent="0.3">
      <c r="A530" s="2" t="s">
        <v>561</v>
      </c>
      <c r="B530" s="2">
        <v>100528</v>
      </c>
      <c r="C530" s="2" t="s">
        <v>41</v>
      </c>
      <c r="D530" s="52" t="s">
        <v>41</v>
      </c>
      <c r="E530" s="2" t="s">
        <v>36</v>
      </c>
      <c r="F530" s="2">
        <v>831.01</v>
      </c>
      <c r="G530" s="2">
        <v>0.42</v>
      </c>
      <c r="H530" s="2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52" t="s">
        <v>23</v>
      </c>
    </row>
    <row r="531" spans="1:17" ht="14.25" customHeight="1" x14ac:dyDescent="0.3">
      <c r="A531" s="2" t="s">
        <v>562</v>
      </c>
      <c r="B531" s="2">
        <v>100529</v>
      </c>
      <c r="C531" s="2" t="s">
        <v>41</v>
      </c>
      <c r="D531" s="52" t="s">
        <v>41</v>
      </c>
      <c r="E531" s="2" t="s">
        <v>26</v>
      </c>
      <c r="F531" s="2">
        <v>3000.92</v>
      </c>
      <c r="G531" s="2">
        <v>0.46</v>
      </c>
      <c r="H531" s="2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52" t="s">
        <v>17</v>
      </c>
    </row>
    <row r="532" spans="1:17" ht="14.25" customHeight="1" x14ac:dyDescent="0.3">
      <c r="A532" s="2" t="s">
        <v>563</v>
      </c>
      <c r="B532" s="2">
        <v>100530</v>
      </c>
      <c r="C532" s="2" t="s">
        <v>25</v>
      </c>
      <c r="D532" s="52" t="s">
        <v>25</v>
      </c>
      <c r="E532" s="2" t="s">
        <v>36</v>
      </c>
      <c r="F532" s="2">
        <v>1545.03</v>
      </c>
      <c r="G532" s="2">
        <v>0.41</v>
      </c>
      <c r="H532" s="2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52" t="s">
        <v>39</v>
      </c>
    </row>
    <row r="533" spans="1:17" ht="14.25" customHeight="1" x14ac:dyDescent="0.3">
      <c r="A533" s="2" t="s">
        <v>564</v>
      </c>
      <c r="B533" s="2">
        <v>100531</v>
      </c>
      <c r="C533" s="2" t="s">
        <v>19</v>
      </c>
      <c r="D533" s="52" t="s">
        <v>19</v>
      </c>
      <c r="E533" s="2" t="s">
        <v>20</v>
      </c>
      <c r="F533" s="2">
        <v>4536.99</v>
      </c>
      <c r="G533" s="2">
        <v>0.28999999999999998</v>
      </c>
      <c r="H533" s="2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52" t="s">
        <v>48</v>
      </c>
    </row>
    <row r="534" spans="1:17" ht="14.25" customHeight="1" x14ac:dyDescent="0.3">
      <c r="A534" s="2" t="s">
        <v>565</v>
      </c>
      <c r="B534" s="2">
        <v>100532</v>
      </c>
      <c r="C534" s="2" t="s">
        <v>25</v>
      </c>
      <c r="D534" s="52" t="s">
        <v>25</v>
      </c>
      <c r="E534" s="2" t="s">
        <v>14</v>
      </c>
      <c r="F534" s="2">
        <v>2262.88</v>
      </c>
      <c r="G534" s="2">
        <v>0.43</v>
      </c>
      <c r="H534" s="2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52" t="s">
        <v>39</v>
      </c>
    </row>
    <row r="535" spans="1:17" ht="14.25" customHeight="1" x14ac:dyDescent="0.3">
      <c r="A535" s="2" t="s">
        <v>566</v>
      </c>
      <c r="B535" s="2">
        <v>100533</v>
      </c>
      <c r="C535" s="2" t="s">
        <v>25</v>
      </c>
      <c r="D535" s="52" t="s">
        <v>25</v>
      </c>
      <c r="E535" s="2" t="s">
        <v>36</v>
      </c>
      <c r="F535" s="2">
        <v>1533.98</v>
      </c>
      <c r="G535" s="2">
        <v>0.28000000000000003</v>
      </c>
      <c r="H535" s="2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52" t="s">
        <v>28</v>
      </c>
    </row>
    <row r="536" spans="1:17" ht="14.25" customHeight="1" x14ac:dyDescent="0.3">
      <c r="A536" s="2" t="s">
        <v>567</v>
      </c>
      <c r="B536" s="2">
        <v>100534</v>
      </c>
      <c r="C536" s="2" t="s">
        <v>25</v>
      </c>
      <c r="D536" s="52" t="s">
        <v>25</v>
      </c>
      <c r="E536" s="2" t="s">
        <v>14</v>
      </c>
      <c r="F536" s="2">
        <v>2983.9</v>
      </c>
      <c r="G536" s="2">
        <v>0.18</v>
      </c>
      <c r="H536" s="2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52" t="s">
        <v>48</v>
      </c>
    </row>
    <row r="537" spans="1:17" ht="14.25" customHeight="1" x14ac:dyDescent="0.3">
      <c r="A537" s="2" t="s">
        <v>568</v>
      </c>
      <c r="B537" s="2">
        <v>100535</v>
      </c>
      <c r="C537" s="2" t="s">
        <v>41</v>
      </c>
      <c r="D537" s="52" t="s">
        <v>41</v>
      </c>
      <c r="E537" s="2" t="s">
        <v>26</v>
      </c>
      <c r="F537" s="2">
        <v>771.18</v>
      </c>
      <c r="G537" s="2">
        <v>0.19</v>
      </c>
      <c r="H537" s="2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52" t="s">
        <v>23</v>
      </c>
    </row>
    <row r="538" spans="1:17" ht="14.25" customHeight="1" x14ac:dyDescent="0.3">
      <c r="A538" s="2" t="s">
        <v>569</v>
      </c>
      <c r="B538" s="2">
        <v>100536</v>
      </c>
      <c r="C538" s="2" t="s">
        <v>19</v>
      </c>
      <c r="D538" s="52" t="s">
        <v>19</v>
      </c>
      <c r="E538" s="2" t="s">
        <v>20</v>
      </c>
      <c r="F538" s="2">
        <v>2851.59</v>
      </c>
      <c r="G538" s="2">
        <v>0.28000000000000003</v>
      </c>
      <c r="H538" s="2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52" t="s">
        <v>23</v>
      </c>
    </row>
    <row r="539" spans="1:17" ht="14.25" customHeight="1" x14ac:dyDescent="0.3">
      <c r="A539" s="2" t="s">
        <v>570</v>
      </c>
      <c r="B539" s="2">
        <v>100537</v>
      </c>
      <c r="C539" s="2" t="s">
        <v>25</v>
      </c>
      <c r="D539" s="52" t="s">
        <v>25</v>
      </c>
      <c r="E539" s="2" t="s">
        <v>36</v>
      </c>
      <c r="F539" s="2">
        <v>374.95</v>
      </c>
      <c r="G539" s="2">
        <v>0.4</v>
      </c>
      <c r="H539" s="2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52" t="s">
        <v>17</v>
      </c>
    </row>
    <row r="540" spans="1:17" ht="14.25" customHeight="1" x14ac:dyDescent="0.3">
      <c r="A540" s="2" t="s">
        <v>571</v>
      </c>
      <c r="B540" s="2">
        <v>100538</v>
      </c>
      <c r="C540" s="2" t="s">
        <v>25</v>
      </c>
      <c r="D540" s="52" t="s">
        <v>25</v>
      </c>
      <c r="E540" s="2" t="s">
        <v>26</v>
      </c>
      <c r="F540" s="2">
        <v>3073.75</v>
      </c>
      <c r="G540" s="2">
        <v>7.0000000000000007E-2</v>
      </c>
      <c r="H540" s="2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52" t="s">
        <v>48</v>
      </c>
    </row>
    <row r="541" spans="1:17" ht="14.25" customHeight="1" x14ac:dyDescent="0.3">
      <c r="A541" s="2" t="s">
        <v>572</v>
      </c>
      <c r="B541" s="2">
        <v>100539</v>
      </c>
      <c r="C541" s="2" t="s">
        <v>41</v>
      </c>
      <c r="D541" s="52" t="s">
        <v>41</v>
      </c>
      <c r="E541" s="2" t="s">
        <v>33</v>
      </c>
      <c r="F541" s="2">
        <v>2697.8</v>
      </c>
      <c r="G541" s="2">
        <v>0.02</v>
      </c>
      <c r="H541" s="2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52" t="s">
        <v>23</v>
      </c>
    </row>
    <row r="542" spans="1:17" ht="14.25" customHeight="1" x14ac:dyDescent="0.3">
      <c r="A542" s="2" t="s">
        <v>573</v>
      </c>
      <c r="B542" s="2">
        <v>100540</v>
      </c>
      <c r="C542" s="2" t="s">
        <v>25</v>
      </c>
      <c r="D542" s="52" t="s">
        <v>25</v>
      </c>
      <c r="E542" s="2" t="s">
        <v>26</v>
      </c>
      <c r="F542" s="2">
        <v>2651.75</v>
      </c>
      <c r="G542" s="2">
        <v>0.39</v>
      </c>
      <c r="H542" s="2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52" t="s">
        <v>23</v>
      </c>
    </row>
    <row r="543" spans="1:17" ht="14.25" customHeight="1" x14ac:dyDescent="0.3">
      <c r="A543" s="2" t="s">
        <v>574</v>
      </c>
      <c r="B543" s="2">
        <v>100541</v>
      </c>
      <c r="C543" s="2" t="s">
        <v>41</v>
      </c>
      <c r="D543" s="52" t="s">
        <v>41</v>
      </c>
      <c r="E543" s="2" t="s">
        <v>14</v>
      </c>
      <c r="F543" s="2">
        <v>3452.41</v>
      </c>
      <c r="G543" s="2">
        <v>0.32</v>
      </c>
      <c r="H543" s="2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52" t="s">
        <v>48</v>
      </c>
    </row>
    <row r="544" spans="1:17" ht="14.25" customHeight="1" x14ac:dyDescent="0.3">
      <c r="A544" s="2" t="s">
        <v>575</v>
      </c>
      <c r="B544" s="2">
        <v>100542</v>
      </c>
      <c r="C544" s="2" t="s">
        <v>25</v>
      </c>
      <c r="D544" s="52" t="s">
        <v>25</v>
      </c>
      <c r="E544" s="2" t="s">
        <v>20</v>
      </c>
      <c r="F544" s="2">
        <v>317.83999999999997</v>
      </c>
      <c r="G544" s="2">
        <v>0.41</v>
      </c>
      <c r="H544" s="2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52" t="s">
        <v>48</v>
      </c>
    </row>
    <row r="545" spans="1:17" ht="14.25" customHeight="1" x14ac:dyDescent="0.3">
      <c r="A545" s="2" t="s">
        <v>576</v>
      </c>
      <c r="B545" s="2">
        <v>100543</v>
      </c>
      <c r="C545" s="2" t="s">
        <v>41</v>
      </c>
      <c r="D545" s="52" t="s">
        <v>41</v>
      </c>
      <c r="E545" s="2" t="s">
        <v>20</v>
      </c>
      <c r="F545" s="2">
        <v>2352.6799999999998</v>
      </c>
      <c r="G545" s="2">
        <v>0.49</v>
      </c>
      <c r="H545" s="2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52" t="s">
        <v>39</v>
      </c>
    </row>
    <row r="546" spans="1:17" ht="14.25" customHeight="1" x14ac:dyDescent="0.3">
      <c r="A546" s="2" t="s">
        <v>577</v>
      </c>
      <c r="B546" s="2">
        <v>100544</v>
      </c>
      <c r="C546" s="2" t="s">
        <v>25</v>
      </c>
      <c r="D546" s="52" t="s">
        <v>25</v>
      </c>
      <c r="E546" s="2" t="s">
        <v>26</v>
      </c>
      <c r="F546" s="2">
        <v>2275.79</v>
      </c>
      <c r="G546" s="2">
        <v>0.13</v>
      </c>
      <c r="H546" s="2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52" t="s">
        <v>23</v>
      </c>
    </row>
    <row r="547" spans="1:17" ht="14.25" customHeight="1" x14ac:dyDescent="0.3">
      <c r="A547" s="2" t="s">
        <v>578</v>
      </c>
      <c r="B547" s="2">
        <v>100545</v>
      </c>
      <c r="C547" s="2" t="s">
        <v>19</v>
      </c>
      <c r="D547" s="52" t="s">
        <v>19</v>
      </c>
      <c r="E547" s="2" t="s">
        <v>33</v>
      </c>
      <c r="F547" s="2">
        <v>2352.9299999999998</v>
      </c>
      <c r="G547" s="2">
        <v>0.1</v>
      </c>
      <c r="H547" s="2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52" t="s">
        <v>48</v>
      </c>
    </row>
    <row r="548" spans="1:17" ht="14.25" customHeight="1" x14ac:dyDescent="0.3">
      <c r="A548" s="2" t="s">
        <v>579</v>
      </c>
      <c r="B548" s="2">
        <v>100546</v>
      </c>
      <c r="C548" s="2" t="s">
        <v>25</v>
      </c>
      <c r="D548" s="52" t="s">
        <v>25</v>
      </c>
      <c r="E548" s="2" t="s">
        <v>14</v>
      </c>
      <c r="F548" s="2">
        <v>4901.47</v>
      </c>
      <c r="G548" s="2">
        <v>0.17</v>
      </c>
      <c r="H548" s="2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52" t="s">
        <v>17</v>
      </c>
    </row>
    <row r="549" spans="1:17" ht="14.25" customHeight="1" x14ac:dyDescent="0.3">
      <c r="A549" s="2" t="s">
        <v>580</v>
      </c>
      <c r="B549" s="2">
        <v>100547</v>
      </c>
      <c r="C549" s="2" t="s">
        <v>19</v>
      </c>
      <c r="D549" s="52" t="s">
        <v>19</v>
      </c>
      <c r="E549" s="2" t="s">
        <v>26</v>
      </c>
      <c r="F549" s="2">
        <v>782.46</v>
      </c>
      <c r="G549" s="2">
        <v>0.44</v>
      </c>
      <c r="H549" s="2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52" t="s">
        <v>17</v>
      </c>
    </row>
    <row r="550" spans="1:17" ht="14.25" customHeight="1" x14ac:dyDescent="0.3">
      <c r="A550" s="2" t="s">
        <v>581</v>
      </c>
      <c r="B550" s="2">
        <v>100548</v>
      </c>
      <c r="C550" s="2" t="s">
        <v>41</v>
      </c>
      <c r="D550" s="52" t="s">
        <v>41</v>
      </c>
      <c r="E550" s="2" t="s">
        <v>26</v>
      </c>
      <c r="F550" s="2">
        <v>3483.11</v>
      </c>
      <c r="G550" s="2">
        <v>0.01</v>
      </c>
      <c r="H550" s="2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52" t="s">
        <v>39</v>
      </c>
    </row>
    <row r="551" spans="1:17" ht="14.25" customHeight="1" x14ac:dyDescent="0.3">
      <c r="A551" s="2" t="s">
        <v>582</v>
      </c>
      <c r="B551" s="2">
        <v>100549</v>
      </c>
      <c r="C551" s="2" t="s">
        <v>25</v>
      </c>
      <c r="D551" s="52" t="s">
        <v>25</v>
      </c>
      <c r="E551" s="2" t="s">
        <v>20</v>
      </c>
      <c r="F551" s="2">
        <v>2069.7800000000002</v>
      </c>
      <c r="G551" s="2">
        <v>0.01</v>
      </c>
      <c r="H551" s="2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52" t="s">
        <v>17</v>
      </c>
    </row>
    <row r="552" spans="1:17" ht="14.25" customHeight="1" x14ac:dyDescent="0.3">
      <c r="A552" s="2" t="s">
        <v>583</v>
      </c>
      <c r="B552" s="2">
        <v>100550</v>
      </c>
      <c r="C552" s="2" t="s">
        <v>25</v>
      </c>
      <c r="D552" s="52" t="s">
        <v>25</v>
      </c>
      <c r="E552" s="2" t="s">
        <v>14</v>
      </c>
      <c r="F552" s="2">
        <v>2607.46</v>
      </c>
      <c r="G552" s="2">
        <v>0.11</v>
      </c>
      <c r="H552" s="2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52" t="s">
        <v>39</v>
      </c>
    </row>
    <row r="553" spans="1:17" ht="14.25" customHeight="1" x14ac:dyDescent="0.3">
      <c r="A553" s="2" t="s">
        <v>584</v>
      </c>
      <c r="B553" s="2">
        <v>100551</v>
      </c>
      <c r="C553" s="2" t="s">
        <v>19</v>
      </c>
      <c r="D553" s="52" t="s">
        <v>19</v>
      </c>
      <c r="E553" s="2" t="s">
        <v>33</v>
      </c>
      <c r="F553" s="2">
        <v>3835.73</v>
      </c>
      <c r="G553" s="2">
        <v>0.19</v>
      </c>
      <c r="H553" s="2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52" t="s">
        <v>34</v>
      </c>
    </row>
    <row r="554" spans="1:17" ht="14.25" customHeight="1" x14ac:dyDescent="0.3">
      <c r="A554" s="2" t="s">
        <v>585</v>
      </c>
      <c r="B554" s="2">
        <v>100552</v>
      </c>
      <c r="C554" s="2" t="s">
        <v>25</v>
      </c>
      <c r="D554" s="52" t="s">
        <v>25</v>
      </c>
      <c r="E554" s="2" t="s">
        <v>20</v>
      </c>
      <c r="F554" s="2">
        <v>871.14</v>
      </c>
      <c r="G554" s="2">
        <v>0.15</v>
      </c>
      <c r="H554" s="2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52" t="s">
        <v>23</v>
      </c>
    </row>
    <row r="555" spans="1:17" ht="14.25" customHeight="1" x14ac:dyDescent="0.3">
      <c r="A555" s="2" t="s">
        <v>586</v>
      </c>
      <c r="B555" s="2">
        <v>100553</v>
      </c>
      <c r="C555" s="2" t="s">
        <v>19</v>
      </c>
      <c r="D555" s="52" t="s">
        <v>19</v>
      </c>
      <c r="E555" s="2" t="s">
        <v>26</v>
      </c>
      <c r="F555" s="2">
        <v>3841.57</v>
      </c>
      <c r="G555" s="2">
        <v>0.41</v>
      </c>
      <c r="H555" s="2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52" t="s">
        <v>28</v>
      </c>
    </row>
    <row r="556" spans="1:17" ht="14.25" customHeight="1" x14ac:dyDescent="0.3">
      <c r="A556" s="2" t="s">
        <v>587</v>
      </c>
      <c r="B556" s="2">
        <v>100554</v>
      </c>
      <c r="C556" s="2" t="s">
        <v>25</v>
      </c>
      <c r="D556" s="52" t="s">
        <v>25</v>
      </c>
      <c r="E556" s="2" t="s">
        <v>20</v>
      </c>
      <c r="F556" s="2">
        <v>444.62</v>
      </c>
      <c r="G556" s="2">
        <v>0.34</v>
      </c>
      <c r="H556" s="2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52" t="s">
        <v>48</v>
      </c>
    </row>
    <row r="557" spans="1:17" ht="14.25" customHeight="1" x14ac:dyDescent="0.3">
      <c r="A557" s="2" t="s">
        <v>588</v>
      </c>
      <c r="B557" s="2">
        <v>100555</v>
      </c>
      <c r="C557" s="2" t="s">
        <v>19</v>
      </c>
      <c r="D557" s="52" t="s">
        <v>19</v>
      </c>
      <c r="E557" s="2" t="s">
        <v>20</v>
      </c>
      <c r="F557" s="2">
        <v>2468.2199999999998</v>
      </c>
      <c r="G557" s="2">
        <v>0.42</v>
      </c>
      <c r="H557" s="2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52" t="s">
        <v>17</v>
      </c>
    </row>
    <row r="558" spans="1:17" ht="14.25" customHeight="1" x14ac:dyDescent="0.3">
      <c r="A558" s="2" t="s">
        <v>589</v>
      </c>
      <c r="B558" s="2">
        <v>100556</v>
      </c>
      <c r="C558" s="2" t="s">
        <v>19</v>
      </c>
      <c r="D558" s="52" t="s">
        <v>19</v>
      </c>
      <c r="E558" s="2" t="s">
        <v>36</v>
      </c>
      <c r="F558" s="2">
        <v>3736.15</v>
      </c>
      <c r="G558" s="2">
        <v>0.19</v>
      </c>
      <c r="H558" s="2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52" t="s">
        <v>17</v>
      </c>
    </row>
    <row r="559" spans="1:17" ht="14.25" customHeight="1" x14ac:dyDescent="0.3">
      <c r="A559" s="2" t="s">
        <v>590</v>
      </c>
      <c r="B559" s="2">
        <v>100557</v>
      </c>
      <c r="C559" s="2" t="s">
        <v>41</v>
      </c>
      <c r="D559" s="52" t="s">
        <v>41</v>
      </c>
      <c r="E559" s="2" t="s">
        <v>20</v>
      </c>
      <c r="F559" s="2">
        <v>1043.5</v>
      </c>
      <c r="G559" s="2">
        <v>0.3</v>
      </c>
      <c r="H559" s="2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52" t="s">
        <v>34</v>
      </c>
    </row>
    <row r="560" spans="1:17" ht="14.25" customHeight="1" x14ac:dyDescent="0.3">
      <c r="A560" s="2" t="s">
        <v>591</v>
      </c>
      <c r="B560" s="2">
        <v>100558</v>
      </c>
      <c r="C560" s="2" t="s">
        <v>19</v>
      </c>
      <c r="D560" s="52" t="s">
        <v>19</v>
      </c>
      <c r="E560" s="2" t="s">
        <v>20</v>
      </c>
      <c r="F560" s="2">
        <v>3877.49</v>
      </c>
      <c r="G560" s="2">
        <v>0.26</v>
      </c>
      <c r="H560" s="2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52" t="s">
        <v>48</v>
      </c>
    </row>
    <row r="561" spans="1:17" ht="14.25" customHeight="1" x14ac:dyDescent="0.3">
      <c r="A561" s="2" t="s">
        <v>592</v>
      </c>
      <c r="B561" s="2">
        <v>100559</v>
      </c>
      <c r="C561" s="2" t="s">
        <v>41</v>
      </c>
      <c r="D561" s="52" t="s">
        <v>41</v>
      </c>
      <c r="E561" s="2" t="s">
        <v>14</v>
      </c>
      <c r="F561" s="2">
        <v>917.38</v>
      </c>
      <c r="G561" s="2">
        <v>0.24</v>
      </c>
      <c r="H561" s="2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52" t="s">
        <v>39</v>
      </c>
    </row>
    <row r="562" spans="1:17" ht="14.25" customHeight="1" x14ac:dyDescent="0.3">
      <c r="A562" s="2" t="s">
        <v>593</v>
      </c>
      <c r="B562" s="2">
        <v>100560</v>
      </c>
      <c r="C562" s="2" t="s">
        <v>19</v>
      </c>
      <c r="D562" s="52" t="s">
        <v>19</v>
      </c>
      <c r="E562" s="2" t="s">
        <v>20</v>
      </c>
      <c r="F562" s="2">
        <v>4016.27</v>
      </c>
      <c r="G562" s="2">
        <v>0.14000000000000001</v>
      </c>
      <c r="H562" s="2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52" t="s">
        <v>34</v>
      </c>
    </row>
    <row r="563" spans="1:17" ht="14.25" customHeight="1" x14ac:dyDescent="0.3">
      <c r="A563" s="2" t="s">
        <v>594</v>
      </c>
      <c r="B563" s="2">
        <v>100561</v>
      </c>
      <c r="C563" s="2" t="s">
        <v>25</v>
      </c>
      <c r="D563" s="52" t="s">
        <v>25</v>
      </c>
      <c r="E563" s="2" t="s">
        <v>33</v>
      </c>
      <c r="F563" s="2">
        <v>2397.7800000000002</v>
      </c>
      <c r="G563" s="2">
        <v>0.35</v>
      </c>
      <c r="H563" s="2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52" t="s">
        <v>48</v>
      </c>
    </row>
    <row r="564" spans="1:17" ht="14.25" customHeight="1" x14ac:dyDescent="0.3">
      <c r="A564" s="2" t="s">
        <v>595</v>
      </c>
      <c r="B564" s="2">
        <v>100562</v>
      </c>
      <c r="C564" s="2" t="s">
        <v>25</v>
      </c>
      <c r="D564" s="52" t="s">
        <v>25</v>
      </c>
      <c r="E564" s="2" t="s">
        <v>26</v>
      </c>
      <c r="F564" s="2">
        <v>3454.73</v>
      </c>
      <c r="G564" s="2">
        <v>0.26</v>
      </c>
      <c r="H564" s="2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52" t="s">
        <v>48</v>
      </c>
    </row>
    <row r="565" spans="1:17" ht="14.25" customHeight="1" x14ac:dyDescent="0.3">
      <c r="A565" s="2" t="s">
        <v>596</v>
      </c>
      <c r="B565" s="2">
        <v>100563</v>
      </c>
      <c r="C565" s="2" t="s">
        <v>25</v>
      </c>
      <c r="D565" s="52" t="s">
        <v>25</v>
      </c>
      <c r="E565" s="2" t="s">
        <v>14</v>
      </c>
      <c r="F565" s="2">
        <v>4595.29</v>
      </c>
      <c r="G565" s="2">
        <v>0.04</v>
      </c>
      <c r="H565" s="2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52" t="s">
        <v>39</v>
      </c>
    </row>
    <row r="566" spans="1:17" ht="14.25" customHeight="1" x14ac:dyDescent="0.3">
      <c r="A566" s="2" t="s">
        <v>597</v>
      </c>
      <c r="B566" s="2">
        <v>100564</v>
      </c>
      <c r="C566" s="2" t="s">
        <v>19</v>
      </c>
      <c r="D566" s="52" t="s">
        <v>19</v>
      </c>
      <c r="E566" s="2" t="s">
        <v>20</v>
      </c>
      <c r="F566" s="2">
        <v>2101.27</v>
      </c>
      <c r="G566" s="2">
        <v>0</v>
      </c>
      <c r="H566" s="2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52" t="s">
        <v>23</v>
      </c>
    </row>
    <row r="567" spans="1:17" ht="14.25" customHeight="1" x14ac:dyDescent="0.3">
      <c r="A567" s="2" t="s">
        <v>598</v>
      </c>
      <c r="B567" s="2">
        <v>100565</v>
      </c>
      <c r="C567" s="2" t="s">
        <v>41</v>
      </c>
      <c r="D567" s="52" t="s">
        <v>41</v>
      </c>
      <c r="E567" s="2" t="s">
        <v>33</v>
      </c>
      <c r="F567" s="2">
        <v>1241.49</v>
      </c>
      <c r="G567" s="2">
        <v>0.01</v>
      </c>
      <c r="H567" s="2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52" t="s">
        <v>34</v>
      </c>
    </row>
    <row r="568" spans="1:17" ht="14.25" customHeight="1" x14ac:dyDescent="0.3">
      <c r="A568" s="2" t="s">
        <v>599</v>
      </c>
      <c r="B568" s="2">
        <v>100566</v>
      </c>
      <c r="C568" s="2" t="s">
        <v>41</v>
      </c>
      <c r="D568" s="52" t="s">
        <v>41</v>
      </c>
      <c r="E568" s="2" t="s">
        <v>26</v>
      </c>
      <c r="F568" s="2">
        <v>4349.1000000000004</v>
      </c>
      <c r="G568" s="2">
        <v>0.04</v>
      </c>
      <c r="H568" s="2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52" t="s">
        <v>34</v>
      </c>
    </row>
    <row r="569" spans="1:17" ht="14.25" customHeight="1" x14ac:dyDescent="0.3">
      <c r="A569" s="2" t="s">
        <v>600</v>
      </c>
      <c r="B569" s="2">
        <v>100567</v>
      </c>
      <c r="C569" s="2" t="s">
        <v>19</v>
      </c>
      <c r="D569" s="52" t="s">
        <v>19</v>
      </c>
      <c r="E569" s="2" t="s">
        <v>14</v>
      </c>
      <c r="F569" s="2">
        <v>891.92</v>
      </c>
      <c r="G569" s="2">
        <v>0.19</v>
      </c>
      <c r="H569" s="2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52" t="s">
        <v>28</v>
      </c>
    </row>
    <row r="570" spans="1:17" ht="14.25" customHeight="1" x14ac:dyDescent="0.3">
      <c r="A570" s="2" t="s">
        <v>601</v>
      </c>
      <c r="B570" s="2">
        <v>100568</v>
      </c>
      <c r="C570" s="2" t="s">
        <v>25</v>
      </c>
      <c r="D570" s="52" t="s">
        <v>25</v>
      </c>
      <c r="E570" s="2" t="s">
        <v>33</v>
      </c>
      <c r="F570" s="2">
        <v>3194.23</v>
      </c>
      <c r="G570" s="2">
        <v>0.15</v>
      </c>
      <c r="H570" s="2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52" t="s">
        <v>39</v>
      </c>
    </row>
    <row r="571" spans="1:17" ht="14.25" customHeight="1" x14ac:dyDescent="0.3">
      <c r="A571" s="2" t="s">
        <v>602</v>
      </c>
      <c r="B571" s="2">
        <v>100569</v>
      </c>
      <c r="C571" s="2" t="s">
        <v>25</v>
      </c>
      <c r="D571" s="52" t="s">
        <v>25</v>
      </c>
      <c r="E571" s="2" t="s">
        <v>20</v>
      </c>
      <c r="F571" s="2">
        <v>4623.9399999999996</v>
      </c>
      <c r="G571" s="2">
        <v>0.08</v>
      </c>
      <c r="H571" s="2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52" t="s">
        <v>28</v>
      </c>
    </row>
    <row r="572" spans="1:17" ht="14.25" customHeight="1" x14ac:dyDescent="0.3">
      <c r="A572" s="2" t="s">
        <v>603</v>
      </c>
      <c r="B572" s="2">
        <v>100570</v>
      </c>
      <c r="C572" s="2" t="s">
        <v>41</v>
      </c>
      <c r="D572" s="52" t="s">
        <v>41</v>
      </c>
      <c r="E572" s="2" t="s">
        <v>36</v>
      </c>
      <c r="F572" s="2">
        <v>3404.54</v>
      </c>
      <c r="G572" s="2">
        <v>0.26</v>
      </c>
      <c r="H572" s="2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52" t="s">
        <v>48</v>
      </c>
    </row>
    <row r="573" spans="1:17" ht="14.25" customHeight="1" x14ac:dyDescent="0.3">
      <c r="A573" s="2" t="s">
        <v>604</v>
      </c>
      <c r="B573" s="2">
        <v>100571</v>
      </c>
      <c r="C573" s="2" t="s">
        <v>25</v>
      </c>
      <c r="D573" s="52" t="s">
        <v>25</v>
      </c>
      <c r="E573" s="2" t="s">
        <v>36</v>
      </c>
      <c r="F573" s="2">
        <v>1058.8399999999999</v>
      </c>
      <c r="G573" s="2">
        <v>0.49</v>
      </c>
      <c r="H573" s="2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52" t="s">
        <v>28</v>
      </c>
    </row>
    <row r="574" spans="1:17" ht="14.25" customHeight="1" x14ac:dyDescent="0.3">
      <c r="A574" s="2" t="s">
        <v>605</v>
      </c>
      <c r="B574" s="2">
        <v>100572</v>
      </c>
      <c r="C574" s="2" t="s">
        <v>25</v>
      </c>
      <c r="D574" s="52" t="s">
        <v>25</v>
      </c>
      <c r="E574" s="2" t="s">
        <v>14</v>
      </c>
      <c r="F574" s="2">
        <v>846.19</v>
      </c>
      <c r="G574" s="2">
        <v>0.08</v>
      </c>
      <c r="H574" s="2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52" t="s">
        <v>39</v>
      </c>
    </row>
    <row r="575" spans="1:17" ht="14.25" customHeight="1" x14ac:dyDescent="0.3">
      <c r="A575" s="2" t="s">
        <v>606</v>
      </c>
      <c r="B575" s="2">
        <v>100573</v>
      </c>
      <c r="C575" s="2" t="s">
        <v>41</v>
      </c>
      <c r="D575" s="52" t="s">
        <v>41</v>
      </c>
      <c r="E575" s="2" t="s">
        <v>33</v>
      </c>
      <c r="F575" s="2">
        <v>1336.3</v>
      </c>
      <c r="G575" s="2">
        <v>0.13</v>
      </c>
      <c r="H575" s="2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52" t="s">
        <v>48</v>
      </c>
    </row>
    <row r="576" spans="1:17" ht="14.25" customHeight="1" x14ac:dyDescent="0.3">
      <c r="A576" s="2" t="s">
        <v>607</v>
      </c>
      <c r="B576" s="2">
        <v>100574</v>
      </c>
      <c r="C576" s="2" t="s">
        <v>25</v>
      </c>
      <c r="D576" s="52" t="s">
        <v>25</v>
      </c>
      <c r="E576" s="2" t="s">
        <v>26</v>
      </c>
      <c r="F576" s="2">
        <v>2017.89</v>
      </c>
      <c r="G576" s="2">
        <v>0.23</v>
      </c>
      <c r="H576" s="2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52" t="s">
        <v>34</v>
      </c>
    </row>
    <row r="577" spans="1:17" ht="14.25" customHeight="1" x14ac:dyDescent="0.3">
      <c r="A577" s="2" t="s">
        <v>608</v>
      </c>
      <c r="B577" s="2">
        <v>100575</v>
      </c>
      <c r="C577" s="2" t="s">
        <v>41</v>
      </c>
      <c r="D577" s="52" t="s">
        <v>41</v>
      </c>
      <c r="E577" s="2" t="s">
        <v>33</v>
      </c>
      <c r="F577" s="2">
        <v>879.88</v>
      </c>
      <c r="G577" s="2">
        <v>0.32</v>
      </c>
      <c r="H577" s="2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52" t="s">
        <v>28</v>
      </c>
    </row>
    <row r="578" spans="1:17" ht="14.25" customHeight="1" x14ac:dyDescent="0.3">
      <c r="A578" s="2" t="s">
        <v>609</v>
      </c>
      <c r="B578" s="2">
        <v>100576</v>
      </c>
      <c r="C578" s="2" t="s">
        <v>25</v>
      </c>
      <c r="D578" s="52" t="s">
        <v>25</v>
      </c>
      <c r="E578" s="2" t="s">
        <v>36</v>
      </c>
      <c r="F578" s="2">
        <v>4009.29</v>
      </c>
      <c r="G578" s="2">
        <v>0.3</v>
      </c>
      <c r="H578" s="2">
        <f t="shared" si="16"/>
        <v>1202.787</v>
      </c>
      <c r="I578" s="2">
        <f t="shared" si="17"/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52" t="s">
        <v>34</v>
      </c>
    </row>
    <row r="579" spans="1:17" ht="14.25" customHeight="1" x14ac:dyDescent="0.3">
      <c r="A579" s="2" t="s">
        <v>610</v>
      </c>
      <c r="B579" s="2">
        <v>100577</v>
      </c>
      <c r="C579" s="2" t="s">
        <v>41</v>
      </c>
      <c r="D579" s="52" t="s">
        <v>41</v>
      </c>
      <c r="E579" s="2" t="s">
        <v>14</v>
      </c>
      <c r="F579" s="2">
        <v>1849.47</v>
      </c>
      <c r="G579" s="2">
        <v>0.26</v>
      </c>
      <c r="H579" s="2">
        <f t="shared" ref="H579:H642" si="18">F579*G579</f>
        <v>480.86220000000003</v>
      </c>
      <c r="I579" s="2">
        <f t="shared" ref="I579:I642" si="19">F579-H579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52" t="s">
        <v>34</v>
      </c>
    </row>
    <row r="580" spans="1:17" ht="14.25" customHeight="1" x14ac:dyDescent="0.3">
      <c r="A580" s="2" t="s">
        <v>611</v>
      </c>
      <c r="B580" s="2">
        <v>100578</v>
      </c>
      <c r="C580" s="2" t="s">
        <v>41</v>
      </c>
      <c r="D580" s="52" t="s">
        <v>41</v>
      </c>
      <c r="E580" s="2" t="s">
        <v>20</v>
      </c>
      <c r="F580" s="2">
        <v>4686.83</v>
      </c>
      <c r="G580" s="2">
        <v>0.37</v>
      </c>
      <c r="H580" s="2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52" t="s">
        <v>23</v>
      </c>
    </row>
    <row r="581" spans="1:17" ht="14.25" customHeight="1" x14ac:dyDescent="0.3">
      <c r="A581" s="2" t="s">
        <v>612</v>
      </c>
      <c r="B581" s="2">
        <v>100579</v>
      </c>
      <c r="C581" s="2" t="s">
        <v>41</v>
      </c>
      <c r="D581" s="52" t="s">
        <v>41</v>
      </c>
      <c r="E581" s="2" t="s">
        <v>33</v>
      </c>
      <c r="F581" s="2">
        <v>4228.21</v>
      </c>
      <c r="G581" s="2">
        <v>0.42</v>
      </c>
      <c r="H581" s="2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52" t="s">
        <v>39</v>
      </c>
    </row>
    <row r="582" spans="1:17" ht="14.25" customHeight="1" x14ac:dyDescent="0.3">
      <c r="A582" s="2" t="s">
        <v>613</v>
      </c>
      <c r="B582" s="2">
        <v>100580</v>
      </c>
      <c r="C582" s="2" t="s">
        <v>41</v>
      </c>
      <c r="D582" s="52" t="s">
        <v>41</v>
      </c>
      <c r="E582" s="2" t="s">
        <v>36</v>
      </c>
      <c r="F582" s="2">
        <v>4553.21</v>
      </c>
      <c r="G582" s="2">
        <v>0.5</v>
      </c>
      <c r="H582" s="2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52" t="s">
        <v>28</v>
      </c>
    </row>
    <row r="583" spans="1:17" ht="14.25" customHeight="1" x14ac:dyDescent="0.3">
      <c r="A583" s="2" t="s">
        <v>614</v>
      </c>
      <c r="B583" s="2">
        <v>100581</v>
      </c>
      <c r="C583" s="2" t="s">
        <v>25</v>
      </c>
      <c r="D583" s="52" t="s">
        <v>25</v>
      </c>
      <c r="E583" s="2" t="s">
        <v>26</v>
      </c>
      <c r="F583" s="2">
        <v>1543.01</v>
      </c>
      <c r="G583" s="2">
        <v>0.23</v>
      </c>
      <c r="H583" s="2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52" t="s">
        <v>17</v>
      </c>
    </row>
    <row r="584" spans="1:17" ht="14.25" customHeight="1" x14ac:dyDescent="0.3">
      <c r="A584" s="2" t="s">
        <v>615</v>
      </c>
      <c r="B584" s="2">
        <v>100582</v>
      </c>
      <c r="C584" s="2" t="s">
        <v>19</v>
      </c>
      <c r="D584" s="52" t="s">
        <v>19</v>
      </c>
      <c r="E584" s="2" t="s">
        <v>14</v>
      </c>
      <c r="F584" s="2">
        <v>2911.28</v>
      </c>
      <c r="G584" s="2">
        <v>0.5</v>
      </c>
      <c r="H584" s="2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52" t="s">
        <v>23</v>
      </c>
    </row>
    <row r="585" spans="1:17" ht="14.25" customHeight="1" x14ac:dyDescent="0.3">
      <c r="A585" s="2" t="s">
        <v>616</v>
      </c>
      <c r="B585" s="2">
        <v>100583</v>
      </c>
      <c r="C585" s="2" t="s">
        <v>41</v>
      </c>
      <c r="D585" s="52" t="s">
        <v>41</v>
      </c>
      <c r="E585" s="2" t="s">
        <v>20</v>
      </c>
      <c r="F585" s="2">
        <v>1675.1</v>
      </c>
      <c r="G585" s="2">
        <v>0.37</v>
      </c>
      <c r="H585" s="2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52" t="s">
        <v>34</v>
      </c>
    </row>
    <row r="586" spans="1:17" ht="14.25" customHeight="1" x14ac:dyDescent="0.3">
      <c r="A586" s="2" t="s">
        <v>617</v>
      </c>
      <c r="B586" s="2">
        <v>100584</v>
      </c>
      <c r="C586" s="2" t="s">
        <v>41</v>
      </c>
      <c r="D586" s="52" t="s">
        <v>41</v>
      </c>
      <c r="E586" s="2" t="s">
        <v>33</v>
      </c>
      <c r="F586" s="2">
        <v>1359.05</v>
      </c>
      <c r="G586" s="2">
        <v>0.33</v>
      </c>
      <c r="H586" s="2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52" t="s">
        <v>39</v>
      </c>
    </row>
    <row r="587" spans="1:17" ht="14.25" customHeight="1" x14ac:dyDescent="0.3">
      <c r="A587" s="2" t="s">
        <v>618</v>
      </c>
      <c r="B587" s="2">
        <v>100585</v>
      </c>
      <c r="C587" s="2" t="s">
        <v>25</v>
      </c>
      <c r="D587" s="52" t="s">
        <v>25</v>
      </c>
      <c r="E587" s="2" t="s">
        <v>26</v>
      </c>
      <c r="F587" s="2">
        <v>3074.73</v>
      </c>
      <c r="G587" s="2">
        <v>0.32</v>
      </c>
      <c r="H587" s="2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52" t="s">
        <v>23</v>
      </c>
    </row>
    <row r="588" spans="1:17" ht="14.25" customHeight="1" x14ac:dyDescent="0.3">
      <c r="A588" s="2" t="s">
        <v>619</v>
      </c>
      <c r="B588" s="2">
        <v>100586</v>
      </c>
      <c r="C588" s="2" t="s">
        <v>41</v>
      </c>
      <c r="D588" s="52" t="s">
        <v>41</v>
      </c>
      <c r="E588" s="2" t="s">
        <v>20</v>
      </c>
      <c r="F588" s="2">
        <v>4108.18</v>
      </c>
      <c r="G588" s="2">
        <v>0.46</v>
      </c>
      <c r="H588" s="2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52" t="s">
        <v>17</v>
      </c>
    </row>
    <row r="589" spans="1:17" ht="14.25" customHeight="1" x14ac:dyDescent="0.3">
      <c r="A589" s="2" t="s">
        <v>620</v>
      </c>
      <c r="B589" s="2">
        <v>100587</v>
      </c>
      <c r="C589" s="2" t="s">
        <v>25</v>
      </c>
      <c r="D589" s="52" t="s">
        <v>25</v>
      </c>
      <c r="E589" s="2" t="s">
        <v>36</v>
      </c>
      <c r="F589" s="2">
        <v>558.63</v>
      </c>
      <c r="G589" s="2">
        <v>0.47</v>
      </c>
      <c r="H589" s="2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52" t="s">
        <v>48</v>
      </c>
    </row>
    <row r="590" spans="1:17" ht="14.25" customHeight="1" x14ac:dyDescent="0.3">
      <c r="A590" s="2" t="s">
        <v>621</v>
      </c>
      <c r="B590" s="2">
        <v>100588</v>
      </c>
      <c r="C590" s="2" t="s">
        <v>19</v>
      </c>
      <c r="D590" s="52" t="s">
        <v>19</v>
      </c>
      <c r="E590" s="2" t="s">
        <v>36</v>
      </c>
      <c r="F590" s="2">
        <v>1451.27</v>
      </c>
      <c r="G590" s="2">
        <v>0.09</v>
      </c>
      <c r="H590" s="2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52" t="s">
        <v>17</v>
      </c>
    </row>
    <row r="591" spans="1:17" ht="14.25" customHeight="1" x14ac:dyDescent="0.3">
      <c r="A591" s="2" t="s">
        <v>622</v>
      </c>
      <c r="B591" s="2">
        <v>100589</v>
      </c>
      <c r="C591" s="2" t="s">
        <v>25</v>
      </c>
      <c r="D591" s="52" t="s">
        <v>25</v>
      </c>
      <c r="E591" s="2" t="s">
        <v>26</v>
      </c>
      <c r="F591" s="2">
        <v>1105.1600000000001</v>
      </c>
      <c r="G591" s="2">
        <v>0.25</v>
      </c>
      <c r="H591" s="2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52" t="s">
        <v>39</v>
      </c>
    </row>
    <row r="592" spans="1:17" ht="14.25" customHeight="1" x14ac:dyDescent="0.3">
      <c r="A592" s="2" t="s">
        <v>623</v>
      </c>
      <c r="B592" s="2">
        <v>100590</v>
      </c>
      <c r="C592" s="2" t="s">
        <v>25</v>
      </c>
      <c r="D592" s="52" t="s">
        <v>25</v>
      </c>
      <c r="E592" s="2" t="s">
        <v>36</v>
      </c>
      <c r="F592" s="2">
        <v>4011.92</v>
      </c>
      <c r="G592" s="2">
        <v>0.47</v>
      </c>
      <c r="H592" s="2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52" t="s">
        <v>48</v>
      </c>
    </row>
    <row r="593" spans="1:17" ht="14.25" customHeight="1" x14ac:dyDescent="0.3">
      <c r="A593" s="2" t="s">
        <v>624</v>
      </c>
      <c r="B593" s="2">
        <v>100591</v>
      </c>
      <c r="C593" s="2" t="s">
        <v>19</v>
      </c>
      <c r="D593" s="52" t="s">
        <v>19</v>
      </c>
      <c r="E593" s="2" t="s">
        <v>14</v>
      </c>
      <c r="F593" s="2">
        <v>4673.5200000000004</v>
      </c>
      <c r="G593" s="2">
        <v>0.19</v>
      </c>
      <c r="H593" s="2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52" t="s">
        <v>34</v>
      </c>
    </row>
    <row r="594" spans="1:17" ht="14.25" customHeight="1" x14ac:dyDescent="0.3">
      <c r="A594" s="2" t="s">
        <v>625</v>
      </c>
      <c r="B594" s="2">
        <v>100592</v>
      </c>
      <c r="C594" s="2" t="s">
        <v>25</v>
      </c>
      <c r="D594" s="52" t="s">
        <v>25</v>
      </c>
      <c r="E594" s="2" t="s">
        <v>26</v>
      </c>
      <c r="F594" s="2">
        <v>491.72</v>
      </c>
      <c r="G594" s="2">
        <v>0.12</v>
      </c>
      <c r="H594" s="2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52" t="s">
        <v>48</v>
      </c>
    </row>
    <row r="595" spans="1:17" ht="14.25" customHeight="1" x14ac:dyDescent="0.3">
      <c r="A595" s="2" t="s">
        <v>626</v>
      </c>
      <c r="B595" s="2">
        <v>100593</v>
      </c>
      <c r="C595" s="2" t="s">
        <v>19</v>
      </c>
      <c r="D595" s="52" t="s">
        <v>19</v>
      </c>
      <c r="E595" s="2" t="s">
        <v>36</v>
      </c>
      <c r="F595" s="2">
        <v>1958.15</v>
      </c>
      <c r="G595" s="2">
        <v>0.05</v>
      </c>
      <c r="H595" s="2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52" t="s">
        <v>28</v>
      </c>
    </row>
    <row r="596" spans="1:17" ht="14.25" customHeight="1" x14ac:dyDescent="0.3">
      <c r="A596" s="2" t="s">
        <v>627</v>
      </c>
      <c r="B596" s="2">
        <v>100594</v>
      </c>
      <c r="C596" s="2" t="s">
        <v>19</v>
      </c>
      <c r="D596" s="52" t="s">
        <v>19</v>
      </c>
      <c r="E596" s="2" t="s">
        <v>33</v>
      </c>
      <c r="F596" s="2">
        <v>4581.09</v>
      </c>
      <c r="G596" s="2">
        <v>0.3</v>
      </c>
      <c r="H596" s="2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52" t="s">
        <v>34</v>
      </c>
    </row>
    <row r="597" spans="1:17" ht="14.25" customHeight="1" x14ac:dyDescent="0.3">
      <c r="A597" s="2" t="s">
        <v>628</v>
      </c>
      <c r="B597" s="2">
        <v>100595</v>
      </c>
      <c r="C597" s="2" t="s">
        <v>19</v>
      </c>
      <c r="D597" s="52" t="s">
        <v>19</v>
      </c>
      <c r="E597" s="2" t="s">
        <v>36</v>
      </c>
      <c r="F597" s="2">
        <v>1788.73</v>
      </c>
      <c r="G597" s="2">
        <v>0.35</v>
      </c>
      <c r="H597" s="2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52" t="s">
        <v>34</v>
      </c>
    </row>
    <row r="598" spans="1:17" ht="14.25" customHeight="1" x14ac:dyDescent="0.3">
      <c r="A598" s="2" t="s">
        <v>629</v>
      </c>
      <c r="B598" s="2">
        <v>100596</v>
      </c>
      <c r="C598" s="2" t="s">
        <v>25</v>
      </c>
      <c r="D598" s="52" t="s">
        <v>25</v>
      </c>
      <c r="E598" s="2" t="s">
        <v>14</v>
      </c>
      <c r="F598" s="2">
        <v>3592.04</v>
      </c>
      <c r="G598" s="2">
        <v>0.1</v>
      </c>
      <c r="H598" s="2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52" t="s">
        <v>48</v>
      </c>
    </row>
    <row r="599" spans="1:17" ht="14.25" customHeight="1" x14ac:dyDescent="0.3">
      <c r="A599" s="2" t="s">
        <v>630</v>
      </c>
      <c r="B599" s="2">
        <v>100597</v>
      </c>
      <c r="C599" s="2" t="s">
        <v>25</v>
      </c>
      <c r="D599" s="52" t="s">
        <v>25</v>
      </c>
      <c r="E599" s="2" t="s">
        <v>20</v>
      </c>
      <c r="F599" s="2">
        <v>593.27</v>
      </c>
      <c r="G599" s="2">
        <v>0.34</v>
      </c>
      <c r="H599" s="2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52" t="s">
        <v>23</v>
      </c>
    </row>
    <row r="600" spans="1:17" ht="14.25" customHeight="1" x14ac:dyDescent="0.3">
      <c r="A600" s="2" t="s">
        <v>631</v>
      </c>
      <c r="B600" s="2">
        <v>100598</v>
      </c>
      <c r="C600" s="2" t="s">
        <v>19</v>
      </c>
      <c r="D600" s="52" t="s">
        <v>19</v>
      </c>
      <c r="E600" s="2" t="s">
        <v>20</v>
      </c>
      <c r="F600" s="2">
        <v>2277.5</v>
      </c>
      <c r="G600" s="2">
        <v>0.45</v>
      </c>
      <c r="H600" s="2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52" t="s">
        <v>17</v>
      </c>
    </row>
    <row r="601" spans="1:17" ht="14.25" customHeight="1" x14ac:dyDescent="0.3">
      <c r="A601" s="2" t="s">
        <v>632</v>
      </c>
      <c r="B601" s="2">
        <v>100599</v>
      </c>
      <c r="C601" s="2" t="s">
        <v>41</v>
      </c>
      <c r="D601" s="52" t="s">
        <v>41</v>
      </c>
      <c r="E601" s="2" t="s">
        <v>36</v>
      </c>
      <c r="F601" s="2">
        <v>2566.17</v>
      </c>
      <c r="G601" s="2">
        <v>0.12</v>
      </c>
      <c r="H601" s="2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52" t="s">
        <v>28</v>
      </c>
    </row>
    <row r="602" spans="1:17" ht="14.25" customHeight="1" x14ac:dyDescent="0.3">
      <c r="A602" s="2" t="s">
        <v>633</v>
      </c>
      <c r="B602" s="2">
        <v>100600</v>
      </c>
      <c r="C602" s="2" t="s">
        <v>25</v>
      </c>
      <c r="D602" s="52" t="s">
        <v>25</v>
      </c>
      <c r="E602" s="2" t="s">
        <v>20</v>
      </c>
      <c r="F602" s="2">
        <v>3812.55</v>
      </c>
      <c r="G602" s="2">
        <v>0.06</v>
      </c>
      <c r="H602" s="2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52" t="s">
        <v>28</v>
      </c>
    </row>
    <row r="603" spans="1:17" ht="14.25" customHeight="1" x14ac:dyDescent="0.3">
      <c r="A603" s="2" t="s">
        <v>634</v>
      </c>
      <c r="B603" s="2">
        <v>100601</v>
      </c>
      <c r="C603" s="2" t="s">
        <v>19</v>
      </c>
      <c r="D603" s="52" t="s">
        <v>19</v>
      </c>
      <c r="E603" s="2" t="s">
        <v>36</v>
      </c>
      <c r="F603" s="2">
        <v>1515.24</v>
      </c>
      <c r="G603" s="2">
        <v>0.42</v>
      </c>
      <c r="H603" s="2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52" t="s">
        <v>39</v>
      </c>
    </row>
    <row r="604" spans="1:17" ht="14.25" customHeight="1" x14ac:dyDescent="0.3">
      <c r="A604" s="2" t="s">
        <v>635</v>
      </c>
      <c r="B604" s="2">
        <v>100602</v>
      </c>
      <c r="C604" s="2" t="s">
        <v>19</v>
      </c>
      <c r="D604" s="52" t="s">
        <v>19</v>
      </c>
      <c r="E604" s="2" t="s">
        <v>14</v>
      </c>
      <c r="F604" s="2">
        <v>1394.52</v>
      </c>
      <c r="G604" s="2">
        <v>0.46</v>
      </c>
      <c r="H604" s="2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52" t="s">
        <v>34</v>
      </c>
    </row>
    <row r="605" spans="1:17" ht="14.25" customHeight="1" x14ac:dyDescent="0.3">
      <c r="A605" s="2" t="s">
        <v>636</v>
      </c>
      <c r="B605" s="2">
        <v>100603</v>
      </c>
      <c r="C605" s="2" t="s">
        <v>41</v>
      </c>
      <c r="D605" s="52" t="s">
        <v>41</v>
      </c>
      <c r="E605" s="2" t="s">
        <v>20</v>
      </c>
      <c r="F605" s="2">
        <v>1584.54</v>
      </c>
      <c r="G605" s="2">
        <v>0.11</v>
      </c>
      <c r="H605" s="2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52" t="s">
        <v>39</v>
      </c>
    </row>
    <row r="606" spans="1:17" ht="14.25" customHeight="1" x14ac:dyDescent="0.3">
      <c r="A606" s="2" t="s">
        <v>637</v>
      </c>
      <c r="B606" s="2">
        <v>100604</v>
      </c>
      <c r="C606" s="2" t="s">
        <v>25</v>
      </c>
      <c r="D606" s="52" t="s">
        <v>25</v>
      </c>
      <c r="E606" s="2" t="s">
        <v>33</v>
      </c>
      <c r="F606" s="2">
        <v>2822.91</v>
      </c>
      <c r="G606" s="2">
        <v>0.36</v>
      </c>
      <c r="H606" s="2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52" t="s">
        <v>39</v>
      </c>
    </row>
    <row r="607" spans="1:17" ht="14.25" customHeight="1" x14ac:dyDescent="0.3">
      <c r="A607" s="2" t="s">
        <v>638</v>
      </c>
      <c r="B607" s="2">
        <v>100605</v>
      </c>
      <c r="C607" s="2" t="s">
        <v>25</v>
      </c>
      <c r="D607" s="52" t="s">
        <v>25</v>
      </c>
      <c r="E607" s="2" t="s">
        <v>36</v>
      </c>
      <c r="F607" s="2">
        <v>4392.42</v>
      </c>
      <c r="G607" s="2">
        <v>0.3</v>
      </c>
      <c r="H607" s="2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52" t="s">
        <v>23</v>
      </c>
    </row>
    <row r="608" spans="1:17" ht="14.25" customHeight="1" x14ac:dyDescent="0.3">
      <c r="A608" s="2" t="s">
        <v>639</v>
      </c>
      <c r="B608" s="2">
        <v>100606</v>
      </c>
      <c r="C608" s="2" t="s">
        <v>25</v>
      </c>
      <c r="D608" s="52" t="s">
        <v>25</v>
      </c>
      <c r="E608" s="2" t="s">
        <v>20</v>
      </c>
      <c r="F608" s="2">
        <v>4171.6099999999997</v>
      </c>
      <c r="G608" s="2">
        <v>0.12</v>
      </c>
      <c r="H608" s="2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52" t="s">
        <v>39</v>
      </c>
    </row>
    <row r="609" spans="1:17" ht="14.25" customHeight="1" x14ac:dyDescent="0.3">
      <c r="A609" s="2" t="s">
        <v>640</v>
      </c>
      <c r="B609" s="2">
        <v>100607</v>
      </c>
      <c r="C609" s="2" t="s">
        <v>19</v>
      </c>
      <c r="D609" s="52" t="s">
        <v>19</v>
      </c>
      <c r="E609" s="2" t="s">
        <v>14</v>
      </c>
      <c r="F609" s="2">
        <v>383.93</v>
      </c>
      <c r="G609" s="2">
        <v>0.41</v>
      </c>
      <c r="H609" s="2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52" t="s">
        <v>28</v>
      </c>
    </row>
    <row r="610" spans="1:17" ht="14.25" customHeight="1" x14ac:dyDescent="0.3">
      <c r="A610" s="2" t="s">
        <v>641</v>
      </c>
      <c r="B610" s="2">
        <v>100608</v>
      </c>
      <c r="C610" s="2" t="s">
        <v>19</v>
      </c>
      <c r="D610" s="52" t="s">
        <v>19</v>
      </c>
      <c r="E610" s="2" t="s">
        <v>14</v>
      </c>
      <c r="F610" s="2">
        <v>4406.88</v>
      </c>
      <c r="G610" s="2">
        <v>0.24</v>
      </c>
      <c r="H610" s="2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52" t="s">
        <v>39</v>
      </c>
    </row>
    <row r="611" spans="1:17" ht="14.25" customHeight="1" x14ac:dyDescent="0.3">
      <c r="A611" s="2" t="s">
        <v>642</v>
      </c>
      <c r="B611" s="2">
        <v>100609</v>
      </c>
      <c r="C611" s="2" t="s">
        <v>19</v>
      </c>
      <c r="D611" s="52" t="s">
        <v>19</v>
      </c>
      <c r="E611" s="2" t="s">
        <v>33</v>
      </c>
      <c r="F611" s="2">
        <v>566.04</v>
      </c>
      <c r="G611" s="2">
        <v>0.35</v>
      </c>
      <c r="H611" s="2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52" t="s">
        <v>48</v>
      </c>
    </row>
    <row r="612" spans="1:17" ht="14.25" customHeight="1" x14ac:dyDescent="0.3">
      <c r="A612" s="2" t="s">
        <v>643</v>
      </c>
      <c r="B612" s="2">
        <v>100610</v>
      </c>
      <c r="C612" s="2" t="s">
        <v>25</v>
      </c>
      <c r="D612" s="52" t="s">
        <v>25</v>
      </c>
      <c r="E612" s="2" t="s">
        <v>14</v>
      </c>
      <c r="F612" s="2">
        <v>2135.21</v>
      </c>
      <c r="G612" s="2">
        <v>0.15</v>
      </c>
      <c r="H612" s="2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52" t="s">
        <v>23</v>
      </c>
    </row>
    <row r="613" spans="1:17" ht="14.25" customHeight="1" x14ac:dyDescent="0.3">
      <c r="A613" s="2" t="s">
        <v>644</v>
      </c>
      <c r="B613" s="2">
        <v>100611</v>
      </c>
      <c r="C613" s="2" t="s">
        <v>41</v>
      </c>
      <c r="D613" s="52" t="s">
        <v>41</v>
      </c>
      <c r="E613" s="2" t="s">
        <v>14</v>
      </c>
      <c r="F613" s="2">
        <v>3850.48</v>
      </c>
      <c r="G613" s="2">
        <v>0.41</v>
      </c>
      <c r="H613" s="2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52" t="s">
        <v>28</v>
      </c>
    </row>
    <row r="614" spans="1:17" ht="14.25" customHeight="1" x14ac:dyDescent="0.3">
      <c r="A614" s="2" t="s">
        <v>645</v>
      </c>
      <c r="B614" s="2">
        <v>100612</v>
      </c>
      <c r="C614" s="2" t="s">
        <v>19</v>
      </c>
      <c r="D614" s="52" t="s">
        <v>19</v>
      </c>
      <c r="E614" s="2" t="s">
        <v>20</v>
      </c>
      <c r="F614" s="2">
        <v>499.4</v>
      </c>
      <c r="G614" s="2">
        <v>0.13</v>
      </c>
      <c r="H614" s="2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52" t="s">
        <v>48</v>
      </c>
    </row>
    <row r="615" spans="1:17" ht="14.25" customHeight="1" x14ac:dyDescent="0.3">
      <c r="A615" s="2" t="s">
        <v>646</v>
      </c>
      <c r="B615" s="2">
        <v>100613</v>
      </c>
      <c r="C615" s="2" t="s">
        <v>41</v>
      </c>
      <c r="D615" s="52" t="s">
        <v>41</v>
      </c>
      <c r="E615" s="2" t="s">
        <v>36</v>
      </c>
      <c r="F615" s="2">
        <v>297.95999999999998</v>
      </c>
      <c r="G615" s="2">
        <v>0.18</v>
      </c>
      <c r="H615" s="2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52" t="s">
        <v>28</v>
      </c>
    </row>
    <row r="616" spans="1:17" ht="14.25" customHeight="1" x14ac:dyDescent="0.3">
      <c r="A616" s="2" t="s">
        <v>647</v>
      </c>
      <c r="B616" s="2">
        <v>100614</v>
      </c>
      <c r="C616" s="2" t="s">
        <v>41</v>
      </c>
      <c r="D616" s="52" t="s">
        <v>41</v>
      </c>
      <c r="E616" s="2" t="s">
        <v>26</v>
      </c>
      <c r="F616" s="2">
        <v>1716.98</v>
      </c>
      <c r="G616" s="2">
        <v>0.2</v>
      </c>
      <c r="H616" s="2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52" t="s">
        <v>34</v>
      </c>
    </row>
    <row r="617" spans="1:17" ht="14.25" customHeight="1" x14ac:dyDescent="0.3">
      <c r="A617" s="2" t="s">
        <v>648</v>
      </c>
      <c r="B617" s="2">
        <v>100615</v>
      </c>
      <c r="C617" s="2" t="s">
        <v>25</v>
      </c>
      <c r="D617" s="52" t="s">
        <v>25</v>
      </c>
      <c r="E617" s="2" t="s">
        <v>14</v>
      </c>
      <c r="F617" s="2">
        <v>3676.64</v>
      </c>
      <c r="G617" s="2">
        <v>0.1</v>
      </c>
      <c r="H617" s="2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52" t="s">
        <v>23</v>
      </c>
    </row>
    <row r="618" spans="1:17" ht="14.25" customHeight="1" x14ac:dyDescent="0.3">
      <c r="A618" s="2" t="s">
        <v>649</v>
      </c>
      <c r="B618" s="2">
        <v>100616</v>
      </c>
      <c r="C618" s="2" t="s">
        <v>25</v>
      </c>
      <c r="D618" s="52" t="s">
        <v>25</v>
      </c>
      <c r="E618" s="2" t="s">
        <v>14</v>
      </c>
      <c r="F618" s="2">
        <v>2656.61</v>
      </c>
      <c r="G618" s="2">
        <v>0.44</v>
      </c>
      <c r="H618" s="2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52" t="s">
        <v>39</v>
      </c>
    </row>
    <row r="619" spans="1:17" ht="14.25" customHeight="1" x14ac:dyDescent="0.3">
      <c r="A619" s="2" t="s">
        <v>650</v>
      </c>
      <c r="B619" s="2">
        <v>100617</v>
      </c>
      <c r="C619" s="2" t="s">
        <v>19</v>
      </c>
      <c r="D619" s="52" t="s">
        <v>19</v>
      </c>
      <c r="E619" s="2" t="s">
        <v>26</v>
      </c>
      <c r="F619" s="2">
        <v>2143.31</v>
      </c>
      <c r="G619" s="2">
        <v>0.06</v>
      </c>
      <c r="H619" s="2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52" t="s">
        <v>39</v>
      </c>
    </row>
    <row r="620" spans="1:17" ht="14.25" customHeight="1" x14ac:dyDescent="0.3">
      <c r="A620" s="2" t="s">
        <v>651</v>
      </c>
      <c r="B620" s="2">
        <v>100618</v>
      </c>
      <c r="C620" s="2" t="s">
        <v>25</v>
      </c>
      <c r="D620" s="52" t="s">
        <v>25</v>
      </c>
      <c r="E620" s="2" t="s">
        <v>14</v>
      </c>
      <c r="F620" s="2">
        <v>4084.06</v>
      </c>
      <c r="G620" s="2">
        <v>0.28000000000000003</v>
      </c>
      <c r="H620" s="2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52" t="s">
        <v>34</v>
      </c>
    </row>
    <row r="621" spans="1:17" ht="14.25" customHeight="1" x14ac:dyDescent="0.3">
      <c r="A621" s="2" t="s">
        <v>652</v>
      </c>
      <c r="B621" s="2">
        <v>100619</v>
      </c>
      <c r="C621" s="2" t="s">
        <v>25</v>
      </c>
      <c r="D621" s="52" t="s">
        <v>25</v>
      </c>
      <c r="E621" s="2" t="s">
        <v>20</v>
      </c>
      <c r="F621" s="2">
        <v>3856.88</v>
      </c>
      <c r="G621" s="2">
        <v>0.41</v>
      </c>
      <c r="H621" s="2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52" t="s">
        <v>34</v>
      </c>
    </row>
    <row r="622" spans="1:17" ht="14.25" customHeight="1" x14ac:dyDescent="0.3">
      <c r="A622" s="2" t="s">
        <v>653</v>
      </c>
      <c r="B622" s="2">
        <v>100620</v>
      </c>
      <c r="C622" s="2" t="s">
        <v>19</v>
      </c>
      <c r="D622" s="52" t="s">
        <v>19</v>
      </c>
      <c r="E622" s="2" t="s">
        <v>20</v>
      </c>
      <c r="F622" s="2">
        <v>3951.61</v>
      </c>
      <c r="G622" s="2">
        <v>0.28999999999999998</v>
      </c>
      <c r="H622" s="2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52" t="s">
        <v>17</v>
      </c>
    </row>
    <row r="623" spans="1:17" ht="14.25" customHeight="1" x14ac:dyDescent="0.3">
      <c r="A623" s="2" t="s">
        <v>654</v>
      </c>
      <c r="B623" s="2">
        <v>100621</v>
      </c>
      <c r="C623" s="2" t="s">
        <v>41</v>
      </c>
      <c r="D623" s="52" t="s">
        <v>41</v>
      </c>
      <c r="E623" s="2" t="s">
        <v>26</v>
      </c>
      <c r="F623" s="2">
        <v>2352.66</v>
      </c>
      <c r="G623" s="2">
        <v>0.16</v>
      </c>
      <c r="H623" s="2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52" t="s">
        <v>23</v>
      </c>
    </row>
    <row r="624" spans="1:17" ht="14.25" customHeight="1" x14ac:dyDescent="0.3">
      <c r="A624" s="2" t="s">
        <v>655</v>
      </c>
      <c r="B624" s="2">
        <v>100622</v>
      </c>
      <c r="C624" s="2" t="s">
        <v>25</v>
      </c>
      <c r="D624" s="52" t="s">
        <v>25</v>
      </c>
      <c r="E624" s="2" t="s">
        <v>14</v>
      </c>
      <c r="F624" s="2">
        <v>195.3</v>
      </c>
      <c r="G624" s="2">
        <v>0.39</v>
      </c>
      <c r="H624" s="2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52" t="s">
        <v>39</v>
      </c>
    </row>
    <row r="625" spans="1:17" ht="14.25" customHeight="1" x14ac:dyDescent="0.3">
      <c r="A625" s="2" t="s">
        <v>656</v>
      </c>
      <c r="B625" s="2">
        <v>100623</v>
      </c>
      <c r="C625" s="2" t="s">
        <v>41</v>
      </c>
      <c r="D625" s="52" t="s">
        <v>41</v>
      </c>
      <c r="E625" s="2" t="s">
        <v>14</v>
      </c>
      <c r="F625" s="2">
        <v>943.47</v>
      </c>
      <c r="G625" s="2">
        <v>0.25</v>
      </c>
      <c r="H625" s="2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52" t="s">
        <v>23</v>
      </c>
    </row>
    <row r="626" spans="1:17" ht="14.25" customHeight="1" x14ac:dyDescent="0.3">
      <c r="A626" s="2" t="s">
        <v>657</v>
      </c>
      <c r="B626" s="2">
        <v>100624</v>
      </c>
      <c r="C626" s="2" t="s">
        <v>25</v>
      </c>
      <c r="D626" s="52" t="s">
        <v>25</v>
      </c>
      <c r="E626" s="2" t="s">
        <v>36</v>
      </c>
      <c r="F626" s="2">
        <v>3732.37</v>
      </c>
      <c r="G626" s="2">
        <v>0.08</v>
      </c>
      <c r="H626" s="2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52" t="s">
        <v>23</v>
      </c>
    </row>
    <row r="627" spans="1:17" ht="14.25" customHeight="1" x14ac:dyDescent="0.3">
      <c r="A627" s="2" t="s">
        <v>658</v>
      </c>
      <c r="B627" s="2">
        <v>100625</v>
      </c>
      <c r="C627" s="2" t="s">
        <v>41</v>
      </c>
      <c r="D627" s="52" t="s">
        <v>41</v>
      </c>
      <c r="E627" s="2" t="s">
        <v>14</v>
      </c>
      <c r="F627" s="2">
        <v>3790.55</v>
      </c>
      <c r="G627" s="2">
        <v>0.16</v>
      </c>
      <c r="H627" s="2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52" t="s">
        <v>17</v>
      </c>
    </row>
    <row r="628" spans="1:17" ht="14.25" customHeight="1" x14ac:dyDescent="0.3">
      <c r="A628" s="2" t="s">
        <v>659</v>
      </c>
      <c r="B628" s="2">
        <v>100626</v>
      </c>
      <c r="C628" s="2" t="s">
        <v>25</v>
      </c>
      <c r="D628" s="52" t="s">
        <v>25</v>
      </c>
      <c r="E628" s="2" t="s">
        <v>20</v>
      </c>
      <c r="F628" s="2">
        <v>4864.26</v>
      </c>
      <c r="G628" s="2">
        <v>0.3</v>
      </c>
      <c r="H628" s="2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52" t="s">
        <v>23</v>
      </c>
    </row>
    <row r="629" spans="1:17" ht="14.25" customHeight="1" x14ac:dyDescent="0.3">
      <c r="A629" s="2" t="s">
        <v>660</v>
      </c>
      <c r="B629" s="2">
        <v>100627</v>
      </c>
      <c r="C629" s="2" t="s">
        <v>41</v>
      </c>
      <c r="D629" s="52" t="s">
        <v>41</v>
      </c>
      <c r="E629" s="2" t="s">
        <v>33</v>
      </c>
      <c r="F629" s="2">
        <v>1031.9100000000001</v>
      </c>
      <c r="G629" s="2">
        <v>0.33</v>
      </c>
      <c r="H629" s="2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52" t="s">
        <v>28</v>
      </c>
    </row>
    <row r="630" spans="1:17" ht="14.25" customHeight="1" x14ac:dyDescent="0.3">
      <c r="A630" s="2" t="s">
        <v>661</v>
      </c>
      <c r="B630" s="2">
        <v>100628</v>
      </c>
      <c r="C630" s="2" t="s">
        <v>25</v>
      </c>
      <c r="D630" s="52" t="s">
        <v>25</v>
      </c>
      <c r="E630" s="2" t="s">
        <v>33</v>
      </c>
      <c r="F630" s="2">
        <v>702.34</v>
      </c>
      <c r="G630" s="2">
        <v>0.27</v>
      </c>
      <c r="H630" s="2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52" t="s">
        <v>48</v>
      </c>
    </row>
    <row r="631" spans="1:17" ht="14.25" customHeight="1" x14ac:dyDescent="0.3">
      <c r="A631" s="2" t="s">
        <v>662</v>
      </c>
      <c r="B631" s="2">
        <v>100629</v>
      </c>
      <c r="C631" s="2" t="s">
        <v>25</v>
      </c>
      <c r="D631" s="52" t="s">
        <v>25</v>
      </c>
      <c r="E631" s="2" t="s">
        <v>33</v>
      </c>
      <c r="F631" s="2">
        <v>780.07</v>
      </c>
      <c r="G631" s="2">
        <v>0.14000000000000001</v>
      </c>
      <c r="H631" s="2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52" t="s">
        <v>28</v>
      </c>
    </row>
    <row r="632" spans="1:17" ht="14.25" customHeight="1" x14ac:dyDescent="0.3">
      <c r="A632" s="2" t="s">
        <v>663</v>
      </c>
      <c r="B632" s="2">
        <v>100630</v>
      </c>
      <c r="C632" s="2" t="s">
        <v>25</v>
      </c>
      <c r="D632" s="52" t="s">
        <v>25</v>
      </c>
      <c r="E632" s="2" t="s">
        <v>33</v>
      </c>
      <c r="F632" s="2">
        <v>1005.46</v>
      </c>
      <c r="G632" s="2">
        <v>0.3</v>
      </c>
      <c r="H632" s="2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52" t="s">
        <v>23</v>
      </c>
    </row>
    <row r="633" spans="1:17" ht="14.25" customHeight="1" x14ac:dyDescent="0.3">
      <c r="A633" s="2" t="s">
        <v>664</v>
      </c>
      <c r="B633" s="2">
        <v>100631</v>
      </c>
      <c r="C633" s="2" t="s">
        <v>19</v>
      </c>
      <c r="D633" s="52" t="s">
        <v>19</v>
      </c>
      <c r="E633" s="2" t="s">
        <v>14</v>
      </c>
      <c r="F633" s="2">
        <v>2689.49</v>
      </c>
      <c r="G633" s="2">
        <v>0.17</v>
      </c>
      <c r="H633" s="2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52" t="s">
        <v>34</v>
      </c>
    </row>
    <row r="634" spans="1:17" ht="14.25" customHeight="1" x14ac:dyDescent="0.3">
      <c r="A634" s="2" t="s">
        <v>665</v>
      </c>
      <c r="B634" s="2">
        <v>100632</v>
      </c>
      <c r="C634" s="2" t="s">
        <v>25</v>
      </c>
      <c r="D634" s="52" t="s">
        <v>25</v>
      </c>
      <c r="E634" s="2" t="s">
        <v>14</v>
      </c>
      <c r="F634" s="2">
        <v>4878.54</v>
      </c>
      <c r="G634" s="2">
        <v>0.11</v>
      </c>
      <c r="H634" s="2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52" t="s">
        <v>17</v>
      </c>
    </row>
    <row r="635" spans="1:17" ht="14.25" customHeight="1" x14ac:dyDescent="0.3">
      <c r="A635" s="2" t="s">
        <v>666</v>
      </c>
      <c r="B635" s="2">
        <v>100633</v>
      </c>
      <c r="C635" s="2" t="s">
        <v>25</v>
      </c>
      <c r="D635" s="52" t="s">
        <v>25</v>
      </c>
      <c r="E635" s="2" t="s">
        <v>36</v>
      </c>
      <c r="F635" s="2">
        <v>2988.21</v>
      </c>
      <c r="G635" s="2">
        <v>0.47</v>
      </c>
      <c r="H635" s="2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52" t="s">
        <v>48</v>
      </c>
    </row>
    <row r="636" spans="1:17" ht="14.25" customHeight="1" x14ac:dyDescent="0.3">
      <c r="A636" s="2" t="s">
        <v>667</v>
      </c>
      <c r="B636" s="2">
        <v>100634</v>
      </c>
      <c r="C636" s="2" t="s">
        <v>41</v>
      </c>
      <c r="D636" s="52" t="s">
        <v>41</v>
      </c>
      <c r="E636" s="2" t="s">
        <v>14</v>
      </c>
      <c r="F636" s="2">
        <v>2661.17</v>
      </c>
      <c r="G636" s="2">
        <v>0.16</v>
      </c>
      <c r="H636" s="2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52" t="s">
        <v>39</v>
      </c>
    </row>
    <row r="637" spans="1:17" ht="14.25" customHeight="1" x14ac:dyDescent="0.3">
      <c r="A637" s="2" t="s">
        <v>668</v>
      </c>
      <c r="B637" s="2">
        <v>100635</v>
      </c>
      <c r="C637" s="2" t="s">
        <v>41</v>
      </c>
      <c r="D637" s="52" t="s">
        <v>41</v>
      </c>
      <c r="E637" s="2" t="s">
        <v>33</v>
      </c>
      <c r="F637" s="2">
        <v>3399.45</v>
      </c>
      <c r="G637" s="2">
        <v>0.17</v>
      </c>
      <c r="H637" s="2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52" t="s">
        <v>17</v>
      </c>
    </row>
    <row r="638" spans="1:17" ht="14.25" customHeight="1" x14ac:dyDescent="0.3">
      <c r="A638" s="2" t="s">
        <v>669</v>
      </c>
      <c r="B638" s="2">
        <v>100636</v>
      </c>
      <c r="C638" s="2" t="s">
        <v>25</v>
      </c>
      <c r="D638" s="52" t="s">
        <v>25</v>
      </c>
      <c r="E638" s="2" t="s">
        <v>26</v>
      </c>
      <c r="F638" s="2">
        <v>462.26</v>
      </c>
      <c r="G638" s="2">
        <v>0.45</v>
      </c>
      <c r="H638" s="2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52" t="s">
        <v>34</v>
      </c>
    </row>
    <row r="639" spans="1:17" ht="14.25" customHeight="1" x14ac:dyDescent="0.3">
      <c r="A639" s="2" t="s">
        <v>670</v>
      </c>
      <c r="B639" s="2">
        <v>100637</v>
      </c>
      <c r="C639" s="2" t="s">
        <v>25</v>
      </c>
      <c r="D639" s="52" t="s">
        <v>25</v>
      </c>
      <c r="E639" s="2" t="s">
        <v>26</v>
      </c>
      <c r="F639" s="2">
        <v>4095.24</v>
      </c>
      <c r="G639" s="2">
        <v>7.0000000000000007E-2</v>
      </c>
      <c r="H639" s="2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52" t="s">
        <v>23</v>
      </c>
    </row>
    <row r="640" spans="1:17" ht="14.25" customHeight="1" x14ac:dyDescent="0.3">
      <c r="A640" s="2" t="s">
        <v>671</v>
      </c>
      <c r="B640" s="2">
        <v>100638</v>
      </c>
      <c r="C640" s="2" t="s">
        <v>41</v>
      </c>
      <c r="D640" s="52" t="s">
        <v>41</v>
      </c>
      <c r="E640" s="2" t="s">
        <v>20</v>
      </c>
      <c r="F640" s="2">
        <v>3269.71</v>
      </c>
      <c r="G640" s="2">
        <v>0.28999999999999998</v>
      </c>
      <c r="H640" s="2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52" t="s">
        <v>34</v>
      </c>
    </row>
    <row r="641" spans="1:17" ht="14.25" customHeight="1" x14ac:dyDescent="0.3">
      <c r="A641" s="2" t="s">
        <v>672</v>
      </c>
      <c r="B641" s="2">
        <v>100639</v>
      </c>
      <c r="C641" s="2" t="s">
        <v>19</v>
      </c>
      <c r="D641" s="52" t="s">
        <v>19</v>
      </c>
      <c r="E641" s="2" t="s">
        <v>20</v>
      </c>
      <c r="F641" s="2">
        <v>938.84</v>
      </c>
      <c r="G641" s="2">
        <v>0.39</v>
      </c>
      <c r="H641" s="2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52" t="s">
        <v>17</v>
      </c>
    </row>
    <row r="642" spans="1:17" ht="14.25" customHeight="1" x14ac:dyDescent="0.3">
      <c r="A642" s="2" t="s">
        <v>673</v>
      </c>
      <c r="B642" s="2">
        <v>100640</v>
      </c>
      <c r="C642" s="2" t="s">
        <v>41</v>
      </c>
      <c r="D642" s="52" t="s">
        <v>41</v>
      </c>
      <c r="E642" s="2" t="s">
        <v>14</v>
      </c>
      <c r="F642" s="2">
        <v>3190.51</v>
      </c>
      <c r="G642" s="2">
        <v>0.14000000000000001</v>
      </c>
      <c r="H642" s="2">
        <f t="shared" si="18"/>
        <v>446.67140000000006</v>
      </c>
      <c r="I642" s="2">
        <f t="shared" si="19"/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52" t="s">
        <v>17</v>
      </c>
    </row>
    <row r="643" spans="1:17" ht="14.25" customHeight="1" x14ac:dyDescent="0.3">
      <c r="A643" s="2" t="s">
        <v>674</v>
      </c>
      <c r="B643" s="2">
        <v>100641</v>
      </c>
      <c r="C643" s="2" t="s">
        <v>41</v>
      </c>
      <c r="D643" s="52" t="s">
        <v>41</v>
      </c>
      <c r="E643" s="2" t="s">
        <v>26</v>
      </c>
      <c r="F643" s="2">
        <v>3021.42</v>
      </c>
      <c r="G643" s="2">
        <v>0.42</v>
      </c>
      <c r="H643" s="2">
        <f t="shared" ref="H643:H706" si="20">F643*G643</f>
        <v>1268.9964</v>
      </c>
      <c r="I643" s="2">
        <f t="shared" ref="I643:I706" si="21">F643-H643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52" t="s">
        <v>34</v>
      </c>
    </row>
    <row r="644" spans="1:17" ht="14.25" customHeight="1" x14ac:dyDescent="0.3">
      <c r="A644" s="2" t="s">
        <v>675</v>
      </c>
      <c r="B644" s="2">
        <v>100642</v>
      </c>
      <c r="C644" s="2" t="s">
        <v>19</v>
      </c>
      <c r="D644" s="52" t="s">
        <v>19</v>
      </c>
      <c r="E644" s="2" t="s">
        <v>33</v>
      </c>
      <c r="F644" s="2">
        <v>417.78</v>
      </c>
      <c r="G644" s="2">
        <v>0.38</v>
      </c>
      <c r="H644" s="2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52" t="s">
        <v>48</v>
      </c>
    </row>
    <row r="645" spans="1:17" ht="14.25" customHeight="1" x14ac:dyDescent="0.3">
      <c r="A645" s="2" t="s">
        <v>676</v>
      </c>
      <c r="B645" s="2">
        <v>100643</v>
      </c>
      <c r="C645" s="2" t="s">
        <v>25</v>
      </c>
      <c r="D645" s="52" t="s">
        <v>25</v>
      </c>
      <c r="E645" s="2" t="s">
        <v>33</v>
      </c>
      <c r="F645" s="2">
        <v>1407.97</v>
      </c>
      <c r="G645" s="2">
        <v>0.24</v>
      </c>
      <c r="H645" s="2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52" t="s">
        <v>28</v>
      </c>
    </row>
    <row r="646" spans="1:17" ht="14.25" customHeight="1" x14ac:dyDescent="0.3">
      <c r="A646" s="2" t="s">
        <v>677</v>
      </c>
      <c r="B646" s="2">
        <v>100644</v>
      </c>
      <c r="C646" s="2" t="s">
        <v>19</v>
      </c>
      <c r="D646" s="52" t="s">
        <v>19</v>
      </c>
      <c r="E646" s="2" t="s">
        <v>33</v>
      </c>
      <c r="F646" s="2">
        <v>2015.61</v>
      </c>
      <c r="G646" s="2">
        <v>0.06</v>
      </c>
      <c r="H646" s="2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52" t="s">
        <v>34</v>
      </c>
    </row>
    <row r="647" spans="1:17" ht="14.25" customHeight="1" x14ac:dyDescent="0.3">
      <c r="A647" s="2" t="s">
        <v>678</v>
      </c>
      <c r="B647" s="2">
        <v>100645</v>
      </c>
      <c r="C647" s="2" t="s">
        <v>25</v>
      </c>
      <c r="D647" s="52" t="s">
        <v>25</v>
      </c>
      <c r="E647" s="2" t="s">
        <v>14</v>
      </c>
      <c r="F647" s="2">
        <v>1299.95</v>
      </c>
      <c r="G647" s="2">
        <v>0.49</v>
      </c>
      <c r="H647" s="2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52" t="s">
        <v>28</v>
      </c>
    </row>
    <row r="648" spans="1:17" ht="14.25" customHeight="1" x14ac:dyDescent="0.3">
      <c r="A648" s="2" t="s">
        <v>679</v>
      </c>
      <c r="B648" s="2">
        <v>100646</v>
      </c>
      <c r="C648" s="2" t="s">
        <v>25</v>
      </c>
      <c r="D648" s="52" t="s">
        <v>25</v>
      </c>
      <c r="E648" s="2" t="s">
        <v>14</v>
      </c>
      <c r="F648" s="2">
        <v>1291.49</v>
      </c>
      <c r="G648" s="2">
        <v>0.31</v>
      </c>
      <c r="H648" s="2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52" t="s">
        <v>28</v>
      </c>
    </row>
    <row r="649" spans="1:17" ht="14.25" customHeight="1" x14ac:dyDescent="0.3">
      <c r="A649" s="2" t="s">
        <v>680</v>
      </c>
      <c r="B649" s="2">
        <v>100647</v>
      </c>
      <c r="C649" s="2" t="s">
        <v>25</v>
      </c>
      <c r="D649" s="52" t="s">
        <v>25</v>
      </c>
      <c r="E649" s="2" t="s">
        <v>36</v>
      </c>
      <c r="F649" s="2">
        <v>2907.45</v>
      </c>
      <c r="G649" s="2">
        <v>0.26</v>
      </c>
      <c r="H649" s="2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52" t="s">
        <v>23</v>
      </c>
    </row>
    <row r="650" spans="1:17" ht="14.25" customHeight="1" x14ac:dyDescent="0.3">
      <c r="A650" s="2" t="s">
        <v>681</v>
      </c>
      <c r="B650" s="2">
        <v>100648</v>
      </c>
      <c r="C650" s="2" t="s">
        <v>19</v>
      </c>
      <c r="D650" s="52" t="s">
        <v>19</v>
      </c>
      <c r="E650" s="2" t="s">
        <v>33</v>
      </c>
      <c r="F650" s="2">
        <v>2407.21</v>
      </c>
      <c r="G650" s="2">
        <v>0.44</v>
      </c>
      <c r="H650" s="2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52" t="s">
        <v>48</v>
      </c>
    </row>
    <row r="651" spans="1:17" ht="14.25" customHeight="1" x14ac:dyDescent="0.3">
      <c r="A651" s="2" t="s">
        <v>682</v>
      </c>
      <c r="B651" s="2">
        <v>100649</v>
      </c>
      <c r="C651" s="2" t="s">
        <v>25</v>
      </c>
      <c r="D651" s="52" t="s">
        <v>25</v>
      </c>
      <c r="E651" s="2" t="s">
        <v>33</v>
      </c>
      <c r="F651" s="2">
        <v>3369.73</v>
      </c>
      <c r="G651" s="2">
        <v>0.21</v>
      </c>
      <c r="H651" s="2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52" t="s">
        <v>17</v>
      </c>
    </row>
    <row r="652" spans="1:17" ht="14.25" customHeight="1" x14ac:dyDescent="0.3">
      <c r="A652" s="2" t="s">
        <v>683</v>
      </c>
      <c r="B652" s="2">
        <v>100650</v>
      </c>
      <c r="C652" s="2" t="s">
        <v>25</v>
      </c>
      <c r="D652" s="52" t="s">
        <v>25</v>
      </c>
      <c r="E652" s="2" t="s">
        <v>14</v>
      </c>
      <c r="F652" s="2">
        <v>4786.3900000000003</v>
      </c>
      <c r="G652" s="2">
        <v>0.28000000000000003</v>
      </c>
      <c r="H652" s="2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52" t="s">
        <v>17</v>
      </c>
    </row>
    <row r="653" spans="1:17" ht="14.25" customHeight="1" x14ac:dyDescent="0.3">
      <c r="A653" s="2" t="s">
        <v>684</v>
      </c>
      <c r="B653" s="2">
        <v>100651</v>
      </c>
      <c r="C653" s="2" t="s">
        <v>19</v>
      </c>
      <c r="D653" s="52" t="s">
        <v>19</v>
      </c>
      <c r="E653" s="2" t="s">
        <v>14</v>
      </c>
      <c r="F653" s="2">
        <v>3336.72</v>
      </c>
      <c r="G653" s="2">
        <v>0.43</v>
      </c>
      <c r="H653" s="2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52" t="s">
        <v>17</v>
      </c>
    </row>
    <row r="654" spans="1:17" ht="14.25" customHeight="1" x14ac:dyDescent="0.3">
      <c r="A654" s="2" t="s">
        <v>685</v>
      </c>
      <c r="B654" s="2">
        <v>100652</v>
      </c>
      <c r="C654" s="2" t="s">
        <v>25</v>
      </c>
      <c r="D654" s="52" t="s">
        <v>25</v>
      </c>
      <c r="E654" s="2" t="s">
        <v>36</v>
      </c>
      <c r="F654" s="2">
        <v>2952.27</v>
      </c>
      <c r="G654" s="2">
        <v>0.2</v>
      </c>
      <c r="H654" s="2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52" t="s">
        <v>34</v>
      </c>
    </row>
    <row r="655" spans="1:17" ht="14.25" customHeight="1" x14ac:dyDescent="0.3">
      <c r="A655" s="2" t="s">
        <v>686</v>
      </c>
      <c r="B655" s="2">
        <v>100653</v>
      </c>
      <c r="C655" s="2" t="s">
        <v>25</v>
      </c>
      <c r="D655" s="52" t="s">
        <v>25</v>
      </c>
      <c r="E655" s="2" t="s">
        <v>36</v>
      </c>
      <c r="F655" s="2">
        <v>4253.04</v>
      </c>
      <c r="G655" s="2">
        <v>0.39</v>
      </c>
      <c r="H655" s="2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52" t="s">
        <v>23</v>
      </c>
    </row>
    <row r="656" spans="1:17" ht="14.25" customHeight="1" x14ac:dyDescent="0.3">
      <c r="A656" s="2" t="s">
        <v>687</v>
      </c>
      <c r="B656" s="2">
        <v>100654</v>
      </c>
      <c r="C656" s="2" t="s">
        <v>41</v>
      </c>
      <c r="D656" s="52" t="s">
        <v>41</v>
      </c>
      <c r="E656" s="2" t="s">
        <v>20</v>
      </c>
      <c r="F656" s="2">
        <v>3197.16</v>
      </c>
      <c r="G656" s="2">
        <v>0.13</v>
      </c>
      <c r="H656" s="2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52" t="s">
        <v>23</v>
      </c>
    </row>
    <row r="657" spans="1:17" ht="14.25" customHeight="1" x14ac:dyDescent="0.3">
      <c r="A657" s="2" t="s">
        <v>688</v>
      </c>
      <c r="B657" s="2">
        <v>100655</v>
      </c>
      <c r="C657" s="2" t="s">
        <v>25</v>
      </c>
      <c r="D657" s="52" t="s">
        <v>25</v>
      </c>
      <c r="E657" s="2" t="s">
        <v>26</v>
      </c>
      <c r="F657" s="2">
        <v>911.25</v>
      </c>
      <c r="G657" s="2">
        <v>0.35</v>
      </c>
      <c r="H657" s="2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52" t="s">
        <v>39</v>
      </c>
    </row>
    <row r="658" spans="1:17" ht="14.25" customHeight="1" x14ac:dyDescent="0.3">
      <c r="A658" s="2" t="s">
        <v>689</v>
      </c>
      <c r="B658" s="2">
        <v>100656</v>
      </c>
      <c r="C658" s="2" t="s">
        <v>25</v>
      </c>
      <c r="D658" s="52" t="s">
        <v>25</v>
      </c>
      <c r="E658" s="2" t="s">
        <v>33</v>
      </c>
      <c r="F658" s="2">
        <v>1642.27</v>
      </c>
      <c r="G658" s="2">
        <v>0.26</v>
      </c>
      <c r="H658" s="2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52" t="s">
        <v>39</v>
      </c>
    </row>
    <row r="659" spans="1:17" ht="14.25" customHeight="1" x14ac:dyDescent="0.3">
      <c r="A659" s="2" t="s">
        <v>690</v>
      </c>
      <c r="B659" s="2">
        <v>100657</v>
      </c>
      <c r="C659" s="2" t="s">
        <v>25</v>
      </c>
      <c r="D659" s="52" t="s">
        <v>25</v>
      </c>
      <c r="E659" s="2" t="s">
        <v>33</v>
      </c>
      <c r="F659" s="2">
        <v>3693.47</v>
      </c>
      <c r="G659" s="2">
        <v>0.08</v>
      </c>
      <c r="H659" s="2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52" t="s">
        <v>39</v>
      </c>
    </row>
    <row r="660" spans="1:17" ht="14.25" customHeight="1" x14ac:dyDescent="0.3">
      <c r="A660" s="2" t="s">
        <v>691</v>
      </c>
      <c r="B660" s="2">
        <v>100658</v>
      </c>
      <c r="C660" s="2" t="s">
        <v>19</v>
      </c>
      <c r="D660" s="52" t="s">
        <v>19</v>
      </c>
      <c r="E660" s="2" t="s">
        <v>36</v>
      </c>
      <c r="F660" s="2">
        <v>3718.07</v>
      </c>
      <c r="G660" s="2">
        <v>7.0000000000000007E-2</v>
      </c>
      <c r="H660" s="2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52" t="s">
        <v>48</v>
      </c>
    </row>
    <row r="661" spans="1:17" ht="14.25" customHeight="1" x14ac:dyDescent="0.3">
      <c r="A661" s="2" t="s">
        <v>692</v>
      </c>
      <c r="B661" s="2">
        <v>100659</v>
      </c>
      <c r="C661" s="2" t="s">
        <v>41</v>
      </c>
      <c r="D661" s="52" t="s">
        <v>41</v>
      </c>
      <c r="E661" s="2" t="s">
        <v>36</v>
      </c>
      <c r="F661" s="2">
        <v>4936.34</v>
      </c>
      <c r="G661" s="2">
        <v>0.23</v>
      </c>
      <c r="H661" s="2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52" t="s">
        <v>23</v>
      </c>
    </row>
    <row r="662" spans="1:17" ht="14.25" customHeight="1" x14ac:dyDescent="0.3">
      <c r="A662" s="2" t="s">
        <v>693</v>
      </c>
      <c r="B662" s="2">
        <v>100660</v>
      </c>
      <c r="C662" s="2" t="s">
        <v>19</v>
      </c>
      <c r="D662" s="52" t="s">
        <v>19</v>
      </c>
      <c r="E662" s="2" t="s">
        <v>20</v>
      </c>
      <c r="F662" s="2">
        <v>3172.18</v>
      </c>
      <c r="G662" s="2">
        <v>0.36</v>
      </c>
      <c r="H662" s="2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52" t="s">
        <v>48</v>
      </c>
    </row>
    <row r="663" spans="1:17" ht="14.25" customHeight="1" x14ac:dyDescent="0.3">
      <c r="A663" s="2" t="s">
        <v>694</v>
      </c>
      <c r="B663" s="2">
        <v>100661</v>
      </c>
      <c r="C663" s="2" t="s">
        <v>25</v>
      </c>
      <c r="D663" s="52" t="s">
        <v>25</v>
      </c>
      <c r="E663" s="2" t="s">
        <v>26</v>
      </c>
      <c r="F663" s="2">
        <v>4507.7700000000004</v>
      </c>
      <c r="G663" s="2">
        <v>0.3</v>
      </c>
      <c r="H663" s="2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52" t="s">
        <v>39</v>
      </c>
    </row>
    <row r="664" spans="1:17" ht="14.25" customHeight="1" x14ac:dyDescent="0.3">
      <c r="A664" s="2" t="s">
        <v>695</v>
      </c>
      <c r="B664" s="2">
        <v>100662</v>
      </c>
      <c r="C664" s="2" t="s">
        <v>25</v>
      </c>
      <c r="D664" s="52" t="s">
        <v>25</v>
      </c>
      <c r="E664" s="2" t="s">
        <v>20</v>
      </c>
      <c r="F664" s="2">
        <v>367.44</v>
      </c>
      <c r="G664" s="2">
        <v>0.43</v>
      </c>
      <c r="H664" s="2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52" t="s">
        <v>17</v>
      </c>
    </row>
    <row r="665" spans="1:17" ht="14.25" customHeight="1" x14ac:dyDescent="0.3">
      <c r="A665" s="2" t="s">
        <v>696</v>
      </c>
      <c r="B665" s="2">
        <v>100663</v>
      </c>
      <c r="C665" s="2" t="s">
        <v>41</v>
      </c>
      <c r="D665" s="52" t="s">
        <v>41</v>
      </c>
      <c r="E665" s="2" t="s">
        <v>26</v>
      </c>
      <c r="F665" s="2">
        <v>2874.49</v>
      </c>
      <c r="G665" s="2">
        <v>0.19</v>
      </c>
      <c r="H665" s="2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52" t="s">
        <v>17</v>
      </c>
    </row>
    <row r="666" spans="1:17" ht="14.25" customHeight="1" x14ac:dyDescent="0.3">
      <c r="A666" s="2" t="s">
        <v>697</v>
      </c>
      <c r="B666" s="2">
        <v>100664</v>
      </c>
      <c r="C666" s="2" t="s">
        <v>25</v>
      </c>
      <c r="D666" s="52" t="s">
        <v>25</v>
      </c>
      <c r="E666" s="2" t="s">
        <v>33</v>
      </c>
      <c r="F666" s="2">
        <v>4607.26</v>
      </c>
      <c r="G666" s="2">
        <v>0.42</v>
      </c>
      <c r="H666" s="2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52" t="s">
        <v>39</v>
      </c>
    </row>
    <row r="667" spans="1:17" ht="14.25" customHeight="1" x14ac:dyDescent="0.3">
      <c r="A667" s="2" t="s">
        <v>698</v>
      </c>
      <c r="B667" s="2">
        <v>100665</v>
      </c>
      <c r="C667" s="2" t="s">
        <v>25</v>
      </c>
      <c r="D667" s="52" t="s">
        <v>25</v>
      </c>
      <c r="E667" s="2" t="s">
        <v>20</v>
      </c>
      <c r="F667" s="2">
        <v>1507.5</v>
      </c>
      <c r="G667" s="2">
        <v>0.02</v>
      </c>
      <c r="H667" s="2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52" t="s">
        <v>17</v>
      </c>
    </row>
    <row r="668" spans="1:17" ht="14.25" customHeight="1" x14ac:dyDescent="0.3">
      <c r="A668" s="2" t="s">
        <v>699</v>
      </c>
      <c r="B668" s="2">
        <v>100666</v>
      </c>
      <c r="C668" s="2" t="s">
        <v>41</v>
      </c>
      <c r="D668" s="52" t="s">
        <v>41</v>
      </c>
      <c r="E668" s="2" t="s">
        <v>36</v>
      </c>
      <c r="F668" s="2">
        <v>858.9</v>
      </c>
      <c r="G668" s="2">
        <v>0.18</v>
      </c>
      <c r="H668" s="2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52" t="s">
        <v>39</v>
      </c>
    </row>
    <row r="669" spans="1:17" ht="14.25" customHeight="1" x14ac:dyDescent="0.3">
      <c r="A669" s="2" t="s">
        <v>700</v>
      </c>
      <c r="B669" s="2">
        <v>100667</v>
      </c>
      <c r="C669" s="2" t="s">
        <v>19</v>
      </c>
      <c r="D669" s="52" t="s">
        <v>19</v>
      </c>
      <c r="E669" s="2" t="s">
        <v>20</v>
      </c>
      <c r="F669" s="2">
        <v>1817.5</v>
      </c>
      <c r="G669" s="2">
        <v>0.04</v>
      </c>
      <c r="H669" s="2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52" t="s">
        <v>23</v>
      </c>
    </row>
    <row r="670" spans="1:17" ht="14.25" customHeight="1" x14ac:dyDescent="0.3">
      <c r="A670" s="2" t="s">
        <v>701</v>
      </c>
      <c r="B670" s="2">
        <v>100668</v>
      </c>
      <c r="C670" s="2" t="s">
        <v>25</v>
      </c>
      <c r="D670" s="52" t="s">
        <v>25</v>
      </c>
      <c r="E670" s="2" t="s">
        <v>20</v>
      </c>
      <c r="F670" s="2">
        <v>3981.96</v>
      </c>
      <c r="G670" s="2">
        <v>0.46</v>
      </c>
      <c r="H670" s="2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52" t="s">
        <v>34</v>
      </c>
    </row>
    <row r="671" spans="1:17" ht="14.25" customHeight="1" x14ac:dyDescent="0.3">
      <c r="A671" s="2" t="s">
        <v>702</v>
      </c>
      <c r="B671" s="2">
        <v>100669</v>
      </c>
      <c r="C671" s="2" t="s">
        <v>25</v>
      </c>
      <c r="D671" s="52" t="s">
        <v>25</v>
      </c>
      <c r="E671" s="2" t="s">
        <v>33</v>
      </c>
      <c r="F671" s="2">
        <v>515.03</v>
      </c>
      <c r="G671" s="2">
        <v>0.24</v>
      </c>
      <c r="H671" s="2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52" t="s">
        <v>28</v>
      </c>
    </row>
    <row r="672" spans="1:17" ht="14.25" customHeight="1" x14ac:dyDescent="0.3">
      <c r="A672" s="2" t="s">
        <v>703</v>
      </c>
      <c r="B672" s="2">
        <v>100670</v>
      </c>
      <c r="C672" s="2" t="s">
        <v>25</v>
      </c>
      <c r="D672" s="52" t="s">
        <v>25</v>
      </c>
      <c r="E672" s="2" t="s">
        <v>36</v>
      </c>
      <c r="F672" s="2">
        <v>3041.66</v>
      </c>
      <c r="G672" s="2">
        <v>0.16</v>
      </c>
      <c r="H672" s="2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52" t="s">
        <v>28</v>
      </c>
    </row>
    <row r="673" spans="1:17" ht="14.25" customHeight="1" x14ac:dyDescent="0.3">
      <c r="A673" s="2" t="s">
        <v>704</v>
      </c>
      <c r="B673" s="2">
        <v>100671</v>
      </c>
      <c r="C673" s="2" t="s">
        <v>41</v>
      </c>
      <c r="D673" s="52" t="s">
        <v>41</v>
      </c>
      <c r="E673" s="2" t="s">
        <v>36</v>
      </c>
      <c r="F673" s="2">
        <v>764.59</v>
      </c>
      <c r="G673" s="2">
        <v>0.25</v>
      </c>
      <c r="H673" s="2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52" t="s">
        <v>28</v>
      </c>
    </row>
    <row r="674" spans="1:17" ht="14.25" customHeight="1" x14ac:dyDescent="0.3">
      <c r="A674" s="2" t="s">
        <v>705</v>
      </c>
      <c r="B674" s="2">
        <v>100672</v>
      </c>
      <c r="C674" s="2" t="s">
        <v>41</v>
      </c>
      <c r="D674" s="52" t="s">
        <v>41</v>
      </c>
      <c r="E674" s="2" t="s">
        <v>14</v>
      </c>
      <c r="F674" s="2">
        <v>2234.11</v>
      </c>
      <c r="G674" s="2">
        <v>0.27</v>
      </c>
      <c r="H674" s="2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52" t="s">
        <v>39</v>
      </c>
    </row>
    <row r="675" spans="1:17" ht="14.25" customHeight="1" x14ac:dyDescent="0.3">
      <c r="A675" s="2" t="s">
        <v>706</v>
      </c>
      <c r="B675" s="2">
        <v>100673</v>
      </c>
      <c r="C675" s="2" t="s">
        <v>41</v>
      </c>
      <c r="D675" s="52" t="s">
        <v>41</v>
      </c>
      <c r="E675" s="2" t="s">
        <v>14</v>
      </c>
      <c r="F675" s="2">
        <v>4833.29</v>
      </c>
      <c r="G675" s="2">
        <v>0.42</v>
      </c>
      <c r="H675" s="2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52" t="s">
        <v>34</v>
      </c>
    </row>
    <row r="676" spans="1:17" ht="14.25" customHeight="1" x14ac:dyDescent="0.3">
      <c r="A676" s="2" t="s">
        <v>707</v>
      </c>
      <c r="B676" s="2">
        <v>100674</v>
      </c>
      <c r="C676" s="2" t="s">
        <v>19</v>
      </c>
      <c r="D676" s="52" t="s">
        <v>19</v>
      </c>
      <c r="E676" s="2" t="s">
        <v>14</v>
      </c>
      <c r="F676" s="2">
        <v>1056.21</v>
      </c>
      <c r="G676" s="2">
        <v>0.27</v>
      </c>
      <c r="H676" s="2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52" t="s">
        <v>23</v>
      </c>
    </row>
    <row r="677" spans="1:17" ht="14.25" customHeight="1" x14ac:dyDescent="0.3">
      <c r="A677" s="2" t="s">
        <v>708</v>
      </c>
      <c r="B677" s="2">
        <v>100675</v>
      </c>
      <c r="C677" s="2" t="s">
        <v>25</v>
      </c>
      <c r="D677" s="52" t="s">
        <v>25</v>
      </c>
      <c r="E677" s="2" t="s">
        <v>33</v>
      </c>
      <c r="F677" s="2">
        <v>266.68</v>
      </c>
      <c r="G677" s="2">
        <v>0.22</v>
      </c>
      <c r="H677" s="2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52" t="s">
        <v>48</v>
      </c>
    </row>
    <row r="678" spans="1:17" ht="14.25" customHeight="1" x14ac:dyDescent="0.3">
      <c r="A678" s="2" t="s">
        <v>709</v>
      </c>
      <c r="B678" s="2">
        <v>100676</v>
      </c>
      <c r="C678" s="2" t="s">
        <v>19</v>
      </c>
      <c r="D678" s="52" t="s">
        <v>19</v>
      </c>
      <c r="E678" s="2" t="s">
        <v>20</v>
      </c>
      <c r="F678" s="2">
        <v>2193.3000000000002</v>
      </c>
      <c r="G678" s="2">
        <v>0.48</v>
      </c>
      <c r="H678" s="2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52" t="s">
        <v>28</v>
      </c>
    </row>
    <row r="679" spans="1:17" ht="14.25" customHeight="1" x14ac:dyDescent="0.3">
      <c r="A679" s="2" t="s">
        <v>710</v>
      </c>
      <c r="B679" s="2">
        <v>100677</v>
      </c>
      <c r="C679" s="2" t="s">
        <v>19</v>
      </c>
      <c r="D679" s="52" t="s">
        <v>19</v>
      </c>
      <c r="E679" s="2" t="s">
        <v>36</v>
      </c>
      <c r="F679" s="2">
        <v>2930.71</v>
      </c>
      <c r="G679" s="2">
        <v>0.48</v>
      </c>
      <c r="H679" s="2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52" t="s">
        <v>17</v>
      </c>
    </row>
    <row r="680" spans="1:17" ht="14.25" customHeight="1" x14ac:dyDescent="0.3">
      <c r="A680" s="2" t="s">
        <v>711</v>
      </c>
      <c r="B680" s="2">
        <v>100678</v>
      </c>
      <c r="C680" s="2" t="s">
        <v>41</v>
      </c>
      <c r="D680" s="52" t="s">
        <v>41</v>
      </c>
      <c r="E680" s="2" t="s">
        <v>36</v>
      </c>
      <c r="F680" s="2">
        <v>1557.84</v>
      </c>
      <c r="G680" s="2">
        <v>0.02</v>
      </c>
      <c r="H680" s="2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52" t="s">
        <v>23</v>
      </c>
    </row>
    <row r="681" spans="1:17" ht="14.25" customHeight="1" x14ac:dyDescent="0.3">
      <c r="A681" s="2" t="s">
        <v>712</v>
      </c>
      <c r="B681" s="2">
        <v>100679</v>
      </c>
      <c r="C681" s="2" t="s">
        <v>41</v>
      </c>
      <c r="D681" s="52" t="s">
        <v>41</v>
      </c>
      <c r="E681" s="2" t="s">
        <v>20</v>
      </c>
      <c r="F681" s="2">
        <v>2754.66</v>
      </c>
      <c r="G681" s="2">
        <v>0.35</v>
      </c>
      <c r="H681" s="2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52" t="s">
        <v>39</v>
      </c>
    </row>
    <row r="682" spans="1:17" ht="14.25" customHeight="1" x14ac:dyDescent="0.3">
      <c r="A682" s="2" t="s">
        <v>713</v>
      </c>
      <c r="B682" s="2">
        <v>100680</v>
      </c>
      <c r="C682" s="2" t="s">
        <v>19</v>
      </c>
      <c r="D682" s="52" t="s">
        <v>19</v>
      </c>
      <c r="E682" s="2" t="s">
        <v>36</v>
      </c>
      <c r="F682" s="2">
        <v>4771.67</v>
      </c>
      <c r="G682" s="2">
        <v>0.19</v>
      </c>
      <c r="H682" s="2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52" t="s">
        <v>23</v>
      </c>
    </row>
    <row r="683" spans="1:17" ht="14.25" customHeight="1" x14ac:dyDescent="0.3">
      <c r="A683" s="2" t="s">
        <v>714</v>
      </c>
      <c r="B683" s="2">
        <v>100681</v>
      </c>
      <c r="C683" s="2" t="s">
        <v>25</v>
      </c>
      <c r="D683" s="52" t="s">
        <v>25</v>
      </c>
      <c r="E683" s="2" t="s">
        <v>20</v>
      </c>
      <c r="F683" s="2">
        <v>1627.68</v>
      </c>
      <c r="G683" s="2">
        <v>0.34</v>
      </c>
      <c r="H683" s="2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52" t="s">
        <v>39</v>
      </c>
    </row>
    <row r="684" spans="1:17" ht="14.25" customHeight="1" x14ac:dyDescent="0.3">
      <c r="A684" s="2" t="s">
        <v>715</v>
      </c>
      <c r="B684" s="2">
        <v>100682</v>
      </c>
      <c r="C684" s="2" t="s">
        <v>25</v>
      </c>
      <c r="D684" s="52" t="s">
        <v>25</v>
      </c>
      <c r="E684" s="2" t="s">
        <v>33</v>
      </c>
      <c r="F684" s="2">
        <v>1616.19</v>
      </c>
      <c r="G684" s="2">
        <v>0.32</v>
      </c>
      <c r="H684" s="2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52" t="s">
        <v>23</v>
      </c>
    </row>
    <row r="685" spans="1:17" ht="14.25" customHeight="1" x14ac:dyDescent="0.3">
      <c r="A685" s="2" t="s">
        <v>716</v>
      </c>
      <c r="B685" s="2">
        <v>100683</v>
      </c>
      <c r="C685" s="2" t="s">
        <v>19</v>
      </c>
      <c r="D685" s="52" t="s">
        <v>19</v>
      </c>
      <c r="E685" s="2" t="s">
        <v>33</v>
      </c>
      <c r="F685" s="2">
        <v>2465.56</v>
      </c>
      <c r="G685" s="2">
        <v>0.17</v>
      </c>
      <c r="H685" s="2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52" t="s">
        <v>48</v>
      </c>
    </row>
    <row r="686" spans="1:17" ht="14.25" customHeight="1" x14ac:dyDescent="0.3">
      <c r="A686" s="2" t="s">
        <v>717</v>
      </c>
      <c r="B686" s="2">
        <v>100684</v>
      </c>
      <c r="C686" s="2" t="s">
        <v>25</v>
      </c>
      <c r="D686" s="52" t="s">
        <v>25</v>
      </c>
      <c r="E686" s="2" t="s">
        <v>33</v>
      </c>
      <c r="F686" s="2">
        <v>2625.05</v>
      </c>
      <c r="G686" s="2">
        <v>0.49</v>
      </c>
      <c r="H686" s="2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52" t="s">
        <v>17</v>
      </c>
    </row>
    <row r="687" spans="1:17" ht="14.25" customHeight="1" x14ac:dyDescent="0.3">
      <c r="A687" s="2" t="s">
        <v>718</v>
      </c>
      <c r="B687" s="2">
        <v>100685</v>
      </c>
      <c r="C687" s="2" t="s">
        <v>41</v>
      </c>
      <c r="D687" s="52" t="s">
        <v>41</v>
      </c>
      <c r="E687" s="2" t="s">
        <v>20</v>
      </c>
      <c r="F687" s="2">
        <v>106.69</v>
      </c>
      <c r="G687" s="2">
        <v>0.18</v>
      </c>
      <c r="H687" s="2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52" t="s">
        <v>34</v>
      </c>
    </row>
    <row r="688" spans="1:17" ht="14.25" customHeight="1" x14ac:dyDescent="0.3">
      <c r="A688" s="2" t="s">
        <v>719</v>
      </c>
      <c r="B688" s="2">
        <v>100686</v>
      </c>
      <c r="C688" s="2" t="s">
        <v>41</v>
      </c>
      <c r="D688" s="52" t="s">
        <v>41</v>
      </c>
      <c r="E688" s="2" t="s">
        <v>20</v>
      </c>
      <c r="F688" s="2">
        <v>3117.79</v>
      </c>
      <c r="G688" s="2">
        <v>0.32</v>
      </c>
      <c r="H688" s="2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52" t="s">
        <v>23</v>
      </c>
    </row>
    <row r="689" spans="1:17" ht="14.25" customHeight="1" x14ac:dyDescent="0.3">
      <c r="A689" s="2" t="s">
        <v>720</v>
      </c>
      <c r="B689" s="2">
        <v>100687</v>
      </c>
      <c r="C689" s="2" t="s">
        <v>25</v>
      </c>
      <c r="D689" s="52" t="s">
        <v>25</v>
      </c>
      <c r="E689" s="2" t="s">
        <v>26</v>
      </c>
      <c r="F689" s="2">
        <v>4987.05</v>
      </c>
      <c r="G689" s="2">
        <v>0.41</v>
      </c>
      <c r="H689" s="2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52" t="s">
        <v>28</v>
      </c>
    </row>
    <row r="690" spans="1:17" ht="14.25" customHeight="1" x14ac:dyDescent="0.3">
      <c r="A690" s="2" t="s">
        <v>721</v>
      </c>
      <c r="B690" s="2">
        <v>100688</v>
      </c>
      <c r="C690" s="2" t="s">
        <v>25</v>
      </c>
      <c r="D690" s="52" t="s">
        <v>25</v>
      </c>
      <c r="E690" s="2" t="s">
        <v>36</v>
      </c>
      <c r="F690" s="2">
        <v>1530.84</v>
      </c>
      <c r="G690" s="2">
        <v>7.0000000000000007E-2</v>
      </c>
      <c r="H690" s="2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52" t="s">
        <v>34</v>
      </c>
    </row>
    <row r="691" spans="1:17" ht="14.25" customHeight="1" x14ac:dyDescent="0.3">
      <c r="A691" s="2" t="s">
        <v>722</v>
      </c>
      <c r="B691" s="2">
        <v>100689</v>
      </c>
      <c r="C691" s="2" t="s">
        <v>41</v>
      </c>
      <c r="D691" s="52" t="s">
        <v>41</v>
      </c>
      <c r="E691" s="2" t="s">
        <v>36</v>
      </c>
      <c r="F691" s="2">
        <v>3190.97</v>
      </c>
      <c r="G691" s="2">
        <v>0.15</v>
      </c>
      <c r="H691" s="2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52" t="s">
        <v>17</v>
      </c>
    </row>
    <row r="692" spans="1:17" ht="14.25" customHeight="1" x14ac:dyDescent="0.3">
      <c r="A692" s="2" t="s">
        <v>723</v>
      </c>
      <c r="B692" s="2">
        <v>100690</v>
      </c>
      <c r="C692" s="2" t="s">
        <v>41</v>
      </c>
      <c r="D692" s="52" t="s">
        <v>41</v>
      </c>
      <c r="E692" s="2" t="s">
        <v>26</v>
      </c>
      <c r="F692" s="2">
        <v>122.65</v>
      </c>
      <c r="G692" s="2">
        <v>0.1</v>
      </c>
      <c r="H692" s="2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52" t="s">
        <v>17</v>
      </c>
    </row>
    <row r="693" spans="1:17" ht="14.25" customHeight="1" x14ac:dyDescent="0.3">
      <c r="A693" s="2" t="s">
        <v>724</v>
      </c>
      <c r="B693" s="2">
        <v>100691</v>
      </c>
      <c r="C693" s="2" t="s">
        <v>41</v>
      </c>
      <c r="D693" s="52" t="s">
        <v>41</v>
      </c>
      <c r="E693" s="2" t="s">
        <v>26</v>
      </c>
      <c r="F693" s="2">
        <v>3061.2</v>
      </c>
      <c r="G693" s="2">
        <v>0.39</v>
      </c>
      <c r="H693" s="2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52" t="s">
        <v>39</v>
      </c>
    </row>
    <row r="694" spans="1:17" ht="14.25" customHeight="1" x14ac:dyDescent="0.3">
      <c r="A694" s="2" t="s">
        <v>725</v>
      </c>
      <c r="B694" s="2">
        <v>100692</v>
      </c>
      <c r="C694" s="2" t="s">
        <v>25</v>
      </c>
      <c r="D694" s="52" t="s">
        <v>25</v>
      </c>
      <c r="E694" s="2" t="s">
        <v>33</v>
      </c>
      <c r="F694" s="2">
        <v>2290.63</v>
      </c>
      <c r="G694" s="2">
        <v>0.4</v>
      </c>
      <c r="H694" s="2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52" t="s">
        <v>34</v>
      </c>
    </row>
    <row r="695" spans="1:17" ht="14.25" customHeight="1" x14ac:dyDescent="0.3">
      <c r="A695" s="2" t="s">
        <v>726</v>
      </c>
      <c r="B695" s="2">
        <v>100693</v>
      </c>
      <c r="C695" s="2" t="s">
        <v>19</v>
      </c>
      <c r="D695" s="52" t="s">
        <v>19</v>
      </c>
      <c r="E695" s="2" t="s">
        <v>26</v>
      </c>
      <c r="F695" s="2">
        <v>2698.44</v>
      </c>
      <c r="G695" s="2">
        <v>0.13</v>
      </c>
      <c r="H695" s="2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52" t="s">
        <v>48</v>
      </c>
    </row>
    <row r="696" spans="1:17" ht="14.25" customHeight="1" x14ac:dyDescent="0.3">
      <c r="A696" s="2" t="s">
        <v>727</v>
      </c>
      <c r="B696" s="2">
        <v>100694</v>
      </c>
      <c r="C696" s="2" t="s">
        <v>41</v>
      </c>
      <c r="D696" s="52" t="s">
        <v>41</v>
      </c>
      <c r="E696" s="2" t="s">
        <v>20</v>
      </c>
      <c r="F696" s="2">
        <v>2765.13</v>
      </c>
      <c r="G696" s="2">
        <v>0</v>
      </c>
      <c r="H696" s="2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52" t="s">
        <v>17</v>
      </c>
    </row>
    <row r="697" spans="1:17" ht="14.25" customHeight="1" x14ac:dyDescent="0.3">
      <c r="A697" s="2" t="s">
        <v>728</v>
      </c>
      <c r="B697" s="2">
        <v>100695</v>
      </c>
      <c r="C697" s="2" t="s">
        <v>19</v>
      </c>
      <c r="D697" s="52" t="s">
        <v>19</v>
      </c>
      <c r="E697" s="2" t="s">
        <v>14</v>
      </c>
      <c r="F697" s="2">
        <v>967.07</v>
      </c>
      <c r="G697" s="2">
        <v>0.21</v>
      </c>
      <c r="H697" s="2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52" t="s">
        <v>39</v>
      </c>
    </row>
    <row r="698" spans="1:17" ht="14.25" customHeight="1" x14ac:dyDescent="0.3">
      <c r="A698" s="2" t="s">
        <v>729</v>
      </c>
      <c r="B698" s="2">
        <v>100696</v>
      </c>
      <c r="C698" s="2" t="s">
        <v>25</v>
      </c>
      <c r="D698" s="52" t="s">
        <v>25</v>
      </c>
      <c r="E698" s="2" t="s">
        <v>20</v>
      </c>
      <c r="F698" s="2">
        <v>3872.84</v>
      </c>
      <c r="G698" s="2">
        <v>0.34</v>
      </c>
      <c r="H698" s="2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52" t="s">
        <v>28</v>
      </c>
    </row>
    <row r="699" spans="1:17" ht="14.25" customHeight="1" x14ac:dyDescent="0.3">
      <c r="A699" s="2" t="s">
        <v>730</v>
      </c>
      <c r="B699" s="2">
        <v>100697</v>
      </c>
      <c r="C699" s="2" t="s">
        <v>41</v>
      </c>
      <c r="D699" s="52" t="s">
        <v>41</v>
      </c>
      <c r="E699" s="2" t="s">
        <v>26</v>
      </c>
      <c r="F699" s="2">
        <v>2821.8</v>
      </c>
      <c r="G699" s="2">
        <v>0.31</v>
      </c>
      <c r="H699" s="2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52" t="s">
        <v>48</v>
      </c>
    </row>
    <row r="700" spans="1:17" ht="14.25" customHeight="1" x14ac:dyDescent="0.3">
      <c r="A700" s="2" t="s">
        <v>731</v>
      </c>
      <c r="B700" s="2">
        <v>100698</v>
      </c>
      <c r="C700" s="2" t="s">
        <v>41</v>
      </c>
      <c r="D700" s="52" t="s">
        <v>41</v>
      </c>
      <c r="E700" s="2" t="s">
        <v>36</v>
      </c>
      <c r="F700" s="2">
        <v>1423.95</v>
      </c>
      <c r="G700" s="2">
        <v>0.22</v>
      </c>
      <c r="H700" s="2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52" t="s">
        <v>23</v>
      </c>
    </row>
    <row r="701" spans="1:17" ht="14.25" customHeight="1" x14ac:dyDescent="0.3">
      <c r="A701" s="2" t="s">
        <v>732</v>
      </c>
      <c r="B701" s="2">
        <v>100699</v>
      </c>
      <c r="C701" s="2" t="s">
        <v>25</v>
      </c>
      <c r="D701" s="52" t="s">
        <v>25</v>
      </c>
      <c r="E701" s="2" t="s">
        <v>20</v>
      </c>
      <c r="F701" s="2">
        <v>4693.17</v>
      </c>
      <c r="G701" s="2">
        <v>0.15</v>
      </c>
      <c r="H701" s="2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52" t="s">
        <v>48</v>
      </c>
    </row>
    <row r="702" spans="1:17" ht="14.25" customHeight="1" x14ac:dyDescent="0.3">
      <c r="A702" s="2" t="s">
        <v>733</v>
      </c>
      <c r="B702" s="2">
        <v>100700</v>
      </c>
      <c r="C702" s="2" t="s">
        <v>41</v>
      </c>
      <c r="D702" s="52" t="s">
        <v>41</v>
      </c>
      <c r="E702" s="2" t="s">
        <v>36</v>
      </c>
      <c r="F702" s="2">
        <v>162.59</v>
      </c>
      <c r="G702" s="2">
        <v>0.24</v>
      </c>
      <c r="H702" s="2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52" t="s">
        <v>23</v>
      </c>
    </row>
    <row r="703" spans="1:17" ht="14.25" customHeight="1" x14ac:dyDescent="0.3">
      <c r="A703" s="2" t="s">
        <v>734</v>
      </c>
      <c r="B703" s="2">
        <v>100701</v>
      </c>
      <c r="C703" s="2" t="s">
        <v>19</v>
      </c>
      <c r="D703" s="52" t="s">
        <v>19</v>
      </c>
      <c r="E703" s="2" t="s">
        <v>20</v>
      </c>
      <c r="F703" s="2">
        <v>3657.09</v>
      </c>
      <c r="G703" s="2">
        <v>0.01</v>
      </c>
      <c r="H703" s="2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52" t="s">
        <v>39</v>
      </c>
    </row>
    <row r="704" spans="1:17" ht="14.25" customHeight="1" x14ac:dyDescent="0.3">
      <c r="A704" s="2" t="s">
        <v>735</v>
      </c>
      <c r="B704" s="2">
        <v>100702</v>
      </c>
      <c r="C704" s="2" t="s">
        <v>25</v>
      </c>
      <c r="D704" s="52" t="s">
        <v>25</v>
      </c>
      <c r="E704" s="2" t="s">
        <v>36</v>
      </c>
      <c r="F704" s="2">
        <v>1968.05</v>
      </c>
      <c r="G704" s="2">
        <v>0.04</v>
      </c>
      <c r="H704" s="2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52" t="s">
        <v>48</v>
      </c>
    </row>
    <row r="705" spans="1:17" ht="14.25" customHeight="1" x14ac:dyDescent="0.3">
      <c r="A705" s="2" t="s">
        <v>736</v>
      </c>
      <c r="B705" s="2">
        <v>100703</v>
      </c>
      <c r="C705" s="2" t="s">
        <v>19</v>
      </c>
      <c r="D705" s="52" t="s">
        <v>19</v>
      </c>
      <c r="E705" s="2" t="s">
        <v>20</v>
      </c>
      <c r="F705" s="2">
        <v>2660.47</v>
      </c>
      <c r="G705" s="2">
        <v>0.08</v>
      </c>
      <c r="H705" s="2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52" t="s">
        <v>48</v>
      </c>
    </row>
    <row r="706" spans="1:17" ht="14.25" customHeight="1" x14ac:dyDescent="0.3">
      <c r="A706" s="2" t="s">
        <v>737</v>
      </c>
      <c r="B706" s="2">
        <v>100704</v>
      </c>
      <c r="C706" s="2" t="s">
        <v>25</v>
      </c>
      <c r="D706" s="52" t="s">
        <v>25</v>
      </c>
      <c r="E706" s="2" t="s">
        <v>36</v>
      </c>
      <c r="F706" s="2">
        <v>1528.4</v>
      </c>
      <c r="G706" s="2">
        <v>0.31</v>
      </c>
      <c r="H706" s="2">
        <f t="shared" si="20"/>
        <v>473.80400000000003</v>
      </c>
      <c r="I706" s="2">
        <f t="shared" si="21"/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52" t="s">
        <v>39</v>
      </c>
    </row>
    <row r="707" spans="1:17" ht="14.25" customHeight="1" x14ac:dyDescent="0.3">
      <c r="A707" s="2" t="s">
        <v>738</v>
      </c>
      <c r="B707" s="2">
        <v>100705</v>
      </c>
      <c r="C707" s="2" t="s">
        <v>25</v>
      </c>
      <c r="D707" s="52" t="s">
        <v>25</v>
      </c>
      <c r="E707" s="2" t="s">
        <v>14</v>
      </c>
      <c r="F707" s="2">
        <v>1674.14</v>
      </c>
      <c r="G707" s="2">
        <v>0.11</v>
      </c>
      <c r="H707" s="2">
        <f t="shared" ref="H707:H770" si="22">F707*G707</f>
        <v>184.15540000000001</v>
      </c>
      <c r="I707" s="2">
        <f t="shared" ref="I707:I770" si="23">F707-H707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52" t="s">
        <v>39</v>
      </c>
    </row>
    <row r="708" spans="1:17" ht="14.25" customHeight="1" x14ac:dyDescent="0.3">
      <c r="A708" s="2" t="s">
        <v>739</v>
      </c>
      <c r="B708" s="2">
        <v>100706</v>
      </c>
      <c r="C708" s="2" t="s">
        <v>19</v>
      </c>
      <c r="D708" s="52" t="s">
        <v>19</v>
      </c>
      <c r="E708" s="2" t="s">
        <v>33</v>
      </c>
      <c r="F708" s="2">
        <v>174.31</v>
      </c>
      <c r="G708" s="2">
        <v>0.21</v>
      </c>
      <c r="H708" s="2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52" t="s">
        <v>17</v>
      </c>
    </row>
    <row r="709" spans="1:17" ht="14.25" customHeight="1" x14ac:dyDescent="0.3">
      <c r="A709" s="2" t="s">
        <v>740</v>
      </c>
      <c r="B709" s="2">
        <v>100707</v>
      </c>
      <c r="C709" s="2" t="s">
        <v>19</v>
      </c>
      <c r="D709" s="52" t="s">
        <v>19</v>
      </c>
      <c r="E709" s="2" t="s">
        <v>20</v>
      </c>
      <c r="F709" s="2">
        <v>3676.24</v>
      </c>
      <c r="G709" s="2">
        <v>0.31</v>
      </c>
      <c r="H709" s="2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52" t="s">
        <v>39</v>
      </c>
    </row>
    <row r="710" spans="1:17" ht="14.25" customHeight="1" x14ac:dyDescent="0.3">
      <c r="A710" s="2" t="s">
        <v>741</v>
      </c>
      <c r="B710" s="2">
        <v>100708</v>
      </c>
      <c r="C710" s="2" t="s">
        <v>19</v>
      </c>
      <c r="D710" s="52" t="s">
        <v>19</v>
      </c>
      <c r="E710" s="2" t="s">
        <v>14</v>
      </c>
      <c r="F710" s="2">
        <v>3582.91</v>
      </c>
      <c r="G710" s="2">
        <v>0.42</v>
      </c>
      <c r="H710" s="2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52" t="s">
        <v>28</v>
      </c>
    </row>
    <row r="711" spans="1:17" ht="14.25" customHeight="1" x14ac:dyDescent="0.3">
      <c r="A711" s="2" t="s">
        <v>742</v>
      </c>
      <c r="B711" s="2">
        <v>100709</v>
      </c>
      <c r="C711" s="2" t="s">
        <v>19</v>
      </c>
      <c r="D711" s="52" t="s">
        <v>19</v>
      </c>
      <c r="E711" s="2" t="s">
        <v>33</v>
      </c>
      <c r="F711" s="2">
        <v>3306.36</v>
      </c>
      <c r="G711" s="2">
        <v>0.27</v>
      </c>
      <c r="H711" s="2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52" t="s">
        <v>23</v>
      </c>
    </row>
    <row r="712" spans="1:17" ht="14.25" customHeight="1" x14ac:dyDescent="0.3">
      <c r="A712" s="2" t="s">
        <v>743</v>
      </c>
      <c r="B712" s="2">
        <v>100710</v>
      </c>
      <c r="C712" s="2" t="s">
        <v>25</v>
      </c>
      <c r="D712" s="52" t="s">
        <v>25</v>
      </c>
      <c r="E712" s="2" t="s">
        <v>20</v>
      </c>
      <c r="F712" s="2">
        <v>4401.96</v>
      </c>
      <c r="G712" s="2">
        <v>0.09</v>
      </c>
      <c r="H712" s="2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52" t="s">
        <v>23</v>
      </c>
    </row>
    <row r="713" spans="1:17" ht="14.25" customHeight="1" x14ac:dyDescent="0.3">
      <c r="A713" s="2" t="s">
        <v>744</v>
      </c>
      <c r="B713" s="2">
        <v>100711</v>
      </c>
      <c r="C713" s="2" t="s">
        <v>41</v>
      </c>
      <c r="D713" s="52" t="s">
        <v>41</v>
      </c>
      <c r="E713" s="2" t="s">
        <v>14</v>
      </c>
      <c r="F713" s="2">
        <v>4516.21</v>
      </c>
      <c r="G713" s="2">
        <v>0.48</v>
      </c>
      <c r="H713" s="2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52" t="s">
        <v>34</v>
      </c>
    </row>
    <row r="714" spans="1:17" ht="14.25" customHeight="1" x14ac:dyDescent="0.3">
      <c r="A714" s="2" t="s">
        <v>745</v>
      </c>
      <c r="B714" s="2">
        <v>100712</v>
      </c>
      <c r="C714" s="2" t="s">
        <v>25</v>
      </c>
      <c r="D714" s="52" t="s">
        <v>25</v>
      </c>
      <c r="E714" s="2" t="s">
        <v>14</v>
      </c>
      <c r="F714" s="2">
        <v>2826.58</v>
      </c>
      <c r="G714" s="2">
        <v>0.05</v>
      </c>
      <c r="H714" s="2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52" t="s">
        <v>39</v>
      </c>
    </row>
    <row r="715" spans="1:17" ht="14.25" customHeight="1" x14ac:dyDescent="0.3">
      <c r="A715" s="2" t="s">
        <v>746</v>
      </c>
      <c r="B715" s="2">
        <v>100713</v>
      </c>
      <c r="C715" s="2" t="s">
        <v>19</v>
      </c>
      <c r="D715" s="52" t="s">
        <v>19</v>
      </c>
      <c r="E715" s="2" t="s">
        <v>14</v>
      </c>
      <c r="F715" s="2">
        <v>3455.64</v>
      </c>
      <c r="G715" s="2">
        <v>0.18</v>
      </c>
      <c r="H715" s="2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52" t="s">
        <v>17</v>
      </c>
    </row>
    <row r="716" spans="1:17" ht="14.25" customHeight="1" x14ac:dyDescent="0.3">
      <c r="A716" s="2" t="s">
        <v>747</v>
      </c>
      <c r="B716" s="2">
        <v>100714</v>
      </c>
      <c r="C716" s="2" t="s">
        <v>19</v>
      </c>
      <c r="D716" s="52" t="s">
        <v>19</v>
      </c>
      <c r="E716" s="2" t="s">
        <v>26</v>
      </c>
      <c r="F716" s="2">
        <v>153.88999999999999</v>
      </c>
      <c r="G716" s="2">
        <v>0.46</v>
      </c>
      <c r="H716" s="2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52" t="s">
        <v>28</v>
      </c>
    </row>
    <row r="717" spans="1:17" ht="14.25" customHeight="1" x14ac:dyDescent="0.3">
      <c r="A717" s="2" t="s">
        <v>748</v>
      </c>
      <c r="B717" s="2">
        <v>100715</v>
      </c>
      <c r="C717" s="2" t="s">
        <v>19</v>
      </c>
      <c r="D717" s="52" t="s">
        <v>19</v>
      </c>
      <c r="E717" s="2" t="s">
        <v>36</v>
      </c>
      <c r="F717" s="2">
        <v>4247.08</v>
      </c>
      <c r="G717" s="2">
        <v>0.3</v>
      </c>
      <c r="H717" s="2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52" t="s">
        <v>34</v>
      </c>
    </row>
    <row r="718" spans="1:17" ht="14.25" customHeight="1" x14ac:dyDescent="0.3">
      <c r="A718" s="2" t="s">
        <v>749</v>
      </c>
      <c r="B718" s="2">
        <v>100716</v>
      </c>
      <c r="C718" s="2" t="s">
        <v>25</v>
      </c>
      <c r="D718" s="52" t="s">
        <v>25</v>
      </c>
      <c r="E718" s="2" t="s">
        <v>33</v>
      </c>
      <c r="F718" s="2">
        <v>4100.43</v>
      </c>
      <c r="G718" s="2">
        <v>0.33</v>
      </c>
      <c r="H718" s="2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52" t="s">
        <v>39</v>
      </c>
    </row>
    <row r="719" spans="1:17" ht="14.25" customHeight="1" x14ac:dyDescent="0.3">
      <c r="A719" s="2" t="s">
        <v>750</v>
      </c>
      <c r="B719" s="2">
        <v>100717</v>
      </c>
      <c r="C719" s="2" t="s">
        <v>19</v>
      </c>
      <c r="D719" s="52" t="s">
        <v>19</v>
      </c>
      <c r="E719" s="2" t="s">
        <v>36</v>
      </c>
      <c r="F719" s="2">
        <v>199.22</v>
      </c>
      <c r="G719" s="2">
        <v>0.15</v>
      </c>
      <c r="H719" s="2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52" t="s">
        <v>17</v>
      </c>
    </row>
    <row r="720" spans="1:17" ht="14.25" customHeight="1" x14ac:dyDescent="0.3">
      <c r="A720" s="2" t="s">
        <v>751</v>
      </c>
      <c r="B720" s="2">
        <v>100718</v>
      </c>
      <c r="C720" s="2" t="s">
        <v>19</v>
      </c>
      <c r="D720" s="52" t="s">
        <v>19</v>
      </c>
      <c r="E720" s="2" t="s">
        <v>36</v>
      </c>
      <c r="F720" s="2">
        <v>2759.84</v>
      </c>
      <c r="G720" s="2">
        <v>0.04</v>
      </c>
      <c r="H720" s="2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52" t="s">
        <v>34</v>
      </c>
    </row>
    <row r="721" spans="1:17" ht="14.25" customHeight="1" x14ac:dyDescent="0.3">
      <c r="A721" s="2" t="s">
        <v>752</v>
      </c>
      <c r="B721" s="2">
        <v>100719</v>
      </c>
      <c r="C721" s="2" t="s">
        <v>19</v>
      </c>
      <c r="D721" s="52" t="s">
        <v>19</v>
      </c>
      <c r="E721" s="2" t="s">
        <v>36</v>
      </c>
      <c r="F721" s="2">
        <v>4542.6099999999997</v>
      </c>
      <c r="G721" s="2">
        <v>0.18</v>
      </c>
      <c r="H721" s="2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52" t="s">
        <v>34</v>
      </c>
    </row>
    <row r="722" spans="1:17" ht="14.25" customHeight="1" x14ac:dyDescent="0.3">
      <c r="A722" s="2" t="s">
        <v>753</v>
      </c>
      <c r="B722" s="2">
        <v>100720</v>
      </c>
      <c r="C722" s="2" t="s">
        <v>41</v>
      </c>
      <c r="D722" s="52" t="s">
        <v>41</v>
      </c>
      <c r="E722" s="2" t="s">
        <v>14</v>
      </c>
      <c r="F722" s="2">
        <v>988.8</v>
      </c>
      <c r="G722" s="2">
        <v>0.2</v>
      </c>
      <c r="H722" s="2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52" t="s">
        <v>23</v>
      </c>
    </row>
    <row r="723" spans="1:17" ht="14.25" customHeight="1" x14ac:dyDescent="0.3">
      <c r="A723" s="2" t="s">
        <v>754</v>
      </c>
      <c r="B723" s="2">
        <v>100721</v>
      </c>
      <c r="C723" s="2" t="s">
        <v>25</v>
      </c>
      <c r="D723" s="52" t="s">
        <v>25</v>
      </c>
      <c r="E723" s="2" t="s">
        <v>36</v>
      </c>
      <c r="F723" s="2">
        <v>1827.96</v>
      </c>
      <c r="G723" s="2">
        <v>0.14000000000000001</v>
      </c>
      <c r="H723" s="2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52" t="s">
        <v>17</v>
      </c>
    </row>
    <row r="724" spans="1:17" ht="14.25" customHeight="1" x14ac:dyDescent="0.3">
      <c r="A724" s="2" t="s">
        <v>755</v>
      </c>
      <c r="B724" s="2">
        <v>100722</v>
      </c>
      <c r="C724" s="2" t="s">
        <v>19</v>
      </c>
      <c r="D724" s="52" t="s">
        <v>19</v>
      </c>
      <c r="E724" s="2" t="s">
        <v>26</v>
      </c>
      <c r="F724" s="2">
        <v>1722.16</v>
      </c>
      <c r="G724" s="2">
        <v>0.11</v>
      </c>
      <c r="H724" s="2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52" t="s">
        <v>34</v>
      </c>
    </row>
    <row r="725" spans="1:17" ht="14.25" customHeight="1" x14ac:dyDescent="0.3">
      <c r="A725" s="2" t="s">
        <v>756</v>
      </c>
      <c r="B725" s="2">
        <v>100723</v>
      </c>
      <c r="C725" s="2" t="s">
        <v>25</v>
      </c>
      <c r="D725" s="52" t="s">
        <v>25</v>
      </c>
      <c r="E725" s="2" t="s">
        <v>20</v>
      </c>
      <c r="F725" s="2">
        <v>1844.11</v>
      </c>
      <c r="G725" s="2">
        <v>0.18</v>
      </c>
      <c r="H725" s="2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52" t="s">
        <v>23</v>
      </c>
    </row>
    <row r="726" spans="1:17" ht="14.25" customHeight="1" x14ac:dyDescent="0.3">
      <c r="A726" s="2" t="s">
        <v>757</v>
      </c>
      <c r="B726" s="2">
        <v>100724</v>
      </c>
      <c r="C726" s="2" t="s">
        <v>25</v>
      </c>
      <c r="D726" s="52" t="s">
        <v>25</v>
      </c>
      <c r="E726" s="2" t="s">
        <v>14</v>
      </c>
      <c r="F726" s="2">
        <v>305.24</v>
      </c>
      <c r="G726" s="2">
        <v>0.32</v>
      </c>
      <c r="H726" s="2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52" t="s">
        <v>23</v>
      </c>
    </row>
    <row r="727" spans="1:17" ht="14.25" customHeight="1" x14ac:dyDescent="0.3">
      <c r="A727" s="2" t="s">
        <v>758</v>
      </c>
      <c r="B727" s="2">
        <v>100725</v>
      </c>
      <c r="C727" s="2" t="s">
        <v>25</v>
      </c>
      <c r="D727" s="52" t="s">
        <v>25</v>
      </c>
      <c r="E727" s="2" t="s">
        <v>33</v>
      </c>
      <c r="F727" s="2">
        <v>1467.19</v>
      </c>
      <c r="G727" s="2">
        <v>0.47</v>
      </c>
      <c r="H727" s="2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52" t="s">
        <v>23</v>
      </c>
    </row>
    <row r="728" spans="1:17" ht="14.25" customHeight="1" x14ac:dyDescent="0.3">
      <c r="A728" s="2" t="s">
        <v>759</v>
      </c>
      <c r="B728" s="2">
        <v>100726</v>
      </c>
      <c r="C728" s="2" t="s">
        <v>25</v>
      </c>
      <c r="D728" s="52" t="s">
        <v>25</v>
      </c>
      <c r="E728" s="2" t="s">
        <v>20</v>
      </c>
      <c r="F728" s="2">
        <v>1544.8</v>
      </c>
      <c r="G728" s="2">
        <v>0.35</v>
      </c>
      <c r="H728" s="2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52" t="s">
        <v>48</v>
      </c>
    </row>
    <row r="729" spans="1:17" ht="14.25" customHeight="1" x14ac:dyDescent="0.3">
      <c r="A729" s="2" t="s">
        <v>760</v>
      </c>
      <c r="B729" s="2">
        <v>100727</v>
      </c>
      <c r="C729" s="2" t="s">
        <v>25</v>
      </c>
      <c r="D729" s="52" t="s">
        <v>25</v>
      </c>
      <c r="E729" s="2" t="s">
        <v>20</v>
      </c>
      <c r="F729" s="2">
        <v>4342.7700000000004</v>
      </c>
      <c r="G729" s="2">
        <v>0.39</v>
      </c>
      <c r="H729" s="2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52" t="s">
        <v>28</v>
      </c>
    </row>
    <row r="730" spans="1:17" ht="14.25" customHeight="1" x14ac:dyDescent="0.3">
      <c r="A730" s="2" t="s">
        <v>761</v>
      </c>
      <c r="B730" s="2">
        <v>100728</v>
      </c>
      <c r="C730" s="2" t="s">
        <v>25</v>
      </c>
      <c r="D730" s="52" t="s">
        <v>25</v>
      </c>
      <c r="E730" s="2" t="s">
        <v>20</v>
      </c>
      <c r="F730" s="2">
        <v>1825.37</v>
      </c>
      <c r="G730" s="2">
        <v>0.15</v>
      </c>
      <c r="H730" s="2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52" t="s">
        <v>48</v>
      </c>
    </row>
    <row r="731" spans="1:17" ht="14.25" customHeight="1" x14ac:dyDescent="0.3">
      <c r="A731" s="2" t="s">
        <v>762</v>
      </c>
      <c r="B731" s="2">
        <v>100729</v>
      </c>
      <c r="C731" s="2" t="s">
        <v>19</v>
      </c>
      <c r="D731" s="52" t="s">
        <v>19</v>
      </c>
      <c r="E731" s="2" t="s">
        <v>36</v>
      </c>
      <c r="F731" s="2">
        <v>2291.36</v>
      </c>
      <c r="G731" s="2">
        <v>0.05</v>
      </c>
      <c r="H731" s="2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52" t="s">
        <v>23</v>
      </c>
    </row>
    <row r="732" spans="1:17" ht="14.25" customHeight="1" x14ac:dyDescent="0.3">
      <c r="A732" s="2" t="s">
        <v>763</v>
      </c>
      <c r="B732" s="2">
        <v>100730</v>
      </c>
      <c r="C732" s="2" t="s">
        <v>25</v>
      </c>
      <c r="D732" s="52" t="s">
        <v>25</v>
      </c>
      <c r="E732" s="2" t="s">
        <v>36</v>
      </c>
      <c r="F732" s="2">
        <v>1965.62</v>
      </c>
      <c r="G732" s="2">
        <v>0.15</v>
      </c>
      <c r="H732" s="2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52" t="s">
        <v>34</v>
      </c>
    </row>
    <row r="733" spans="1:17" ht="14.25" customHeight="1" x14ac:dyDescent="0.3">
      <c r="A733" s="2" t="s">
        <v>764</v>
      </c>
      <c r="B733" s="2">
        <v>100731</v>
      </c>
      <c r="C733" s="2" t="s">
        <v>25</v>
      </c>
      <c r="D733" s="52" t="s">
        <v>25</v>
      </c>
      <c r="E733" s="2" t="s">
        <v>14</v>
      </c>
      <c r="F733" s="2">
        <v>691.3</v>
      </c>
      <c r="G733" s="2">
        <v>0.2</v>
      </c>
      <c r="H733" s="2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52" t="s">
        <v>23</v>
      </c>
    </row>
    <row r="734" spans="1:17" ht="14.25" customHeight="1" x14ac:dyDescent="0.3">
      <c r="A734" s="2" t="s">
        <v>765</v>
      </c>
      <c r="B734" s="2">
        <v>100732</v>
      </c>
      <c r="C734" s="2" t="s">
        <v>25</v>
      </c>
      <c r="D734" s="52" t="s">
        <v>25</v>
      </c>
      <c r="E734" s="2" t="s">
        <v>36</v>
      </c>
      <c r="F734" s="2">
        <v>4952.75</v>
      </c>
      <c r="G734" s="2">
        <v>0.34</v>
      </c>
      <c r="H734" s="2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52" t="s">
        <v>23</v>
      </c>
    </row>
    <row r="735" spans="1:17" ht="14.25" customHeight="1" x14ac:dyDescent="0.3">
      <c r="A735" s="2" t="s">
        <v>766</v>
      </c>
      <c r="B735" s="2">
        <v>100733</v>
      </c>
      <c r="C735" s="2" t="s">
        <v>19</v>
      </c>
      <c r="D735" s="52" t="s">
        <v>19</v>
      </c>
      <c r="E735" s="2" t="s">
        <v>36</v>
      </c>
      <c r="F735" s="2">
        <v>4146.54</v>
      </c>
      <c r="G735" s="2">
        <v>0.47</v>
      </c>
      <c r="H735" s="2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52" t="s">
        <v>39</v>
      </c>
    </row>
    <row r="736" spans="1:17" ht="14.25" customHeight="1" x14ac:dyDescent="0.3">
      <c r="A736" s="2" t="s">
        <v>767</v>
      </c>
      <c r="B736" s="2">
        <v>100734</v>
      </c>
      <c r="C736" s="2" t="s">
        <v>41</v>
      </c>
      <c r="D736" s="52" t="s">
        <v>41</v>
      </c>
      <c r="E736" s="2" t="s">
        <v>36</v>
      </c>
      <c r="F736" s="2">
        <v>2750.51</v>
      </c>
      <c r="G736" s="2">
        <v>0.4</v>
      </c>
      <c r="H736" s="2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52" t="s">
        <v>17</v>
      </c>
    </row>
    <row r="737" spans="1:17" ht="14.25" customHeight="1" x14ac:dyDescent="0.3">
      <c r="A737" s="2" t="s">
        <v>768</v>
      </c>
      <c r="B737" s="2">
        <v>100735</v>
      </c>
      <c r="C737" s="2" t="s">
        <v>25</v>
      </c>
      <c r="D737" s="52" t="s">
        <v>25</v>
      </c>
      <c r="E737" s="2" t="s">
        <v>14</v>
      </c>
      <c r="F737" s="2">
        <v>2434.19</v>
      </c>
      <c r="G737" s="2">
        <v>0.13</v>
      </c>
      <c r="H737" s="2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52" t="s">
        <v>17</v>
      </c>
    </row>
    <row r="738" spans="1:17" ht="14.25" customHeight="1" x14ac:dyDescent="0.3">
      <c r="A738" s="2" t="s">
        <v>769</v>
      </c>
      <c r="B738" s="2">
        <v>100736</v>
      </c>
      <c r="C738" s="2" t="s">
        <v>19</v>
      </c>
      <c r="D738" s="52" t="s">
        <v>19</v>
      </c>
      <c r="E738" s="2" t="s">
        <v>14</v>
      </c>
      <c r="F738" s="2">
        <v>3281.35</v>
      </c>
      <c r="G738" s="2">
        <v>0.41</v>
      </c>
      <c r="H738" s="2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52" t="s">
        <v>28</v>
      </c>
    </row>
    <row r="739" spans="1:17" ht="14.25" customHeight="1" x14ac:dyDescent="0.3">
      <c r="A739" s="2" t="s">
        <v>770</v>
      </c>
      <c r="B739" s="2">
        <v>100737</v>
      </c>
      <c r="C739" s="2" t="s">
        <v>25</v>
      </c>
      <c r="D739" s="52" t="s">
        <v>25</v>
      </c>
      <c r="E739" s="2" t="s">
        <v>26</v>
      </c>
      <c r="F739" s="2">
        <v>1699.51</v>
      </c>
      <c r="G739" s="2">
        <v>0.21</v>
      </c>
      <c r="H739" s="2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52" t="s">
        <v>17</v>
      </c>
    </row>
    <row r="740" spans="1:17" ht="14.25" customHeight="1" x14ac:dyDescent="0.3">
      <c r="A740" s="2" t="s">
        <v>771</v>
      </c>
      <c r="B740" s="2">
        <v>100738</v>
      </c>
      <c r="C740" s="2" t="s">
        <v>25</v>
      </c>
      <c r="D740" s="52" t="s">
        <v>25</v>
      </c>
      <c r="E740" s="2" t="s">
        <v>26</v>
      </c>
      <c r="F740" s="2">
        <v>346.39</v>
      </c>
      <c r="G740" s="2">
        <v>0.09</v>
      </c>
      <c r="H740" s="2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52" t="s">
        <v>17</v>
      </c>
    </row>
    <row r="741" spans="1:17" ht="14.25" customHeight="1" x14ac:dyDescent="0.3">
      <c r="A741" s="2" t="s">
        <v>772</v>
      </c>
      <c r="B741" s="2">
        <v>100739</v>
      </c>
      <c r="C741" s="2" t="s">
        <v>19</v>
      </c>
      <c r="D741" s="52" t="s">
        <v>19</v>
      </c>
      <c r="E741" s="2" t="s">
        <v>26</v>
      </c>
      <c r="F741" s="2">
        <v>2081.15</v>
      </c>
      <c r="G741" s="2">
        <v>0.23</v>
      </c>
      <c r="H741" s="2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52" t="s">
        <v>28</v>
      </c>
    </row>
    <row r="742" spans="1:17" ht="14.25" customHeight="1" x14ac:dyDescent="0.3">
      <c r="A742" s="2" t="s">
        <v>773</v>
      </c>
      <c r="B742" s="2">
        <v>100740</v>
      </c>
      <c r="C742" s="2" t="s">
        <v>25</v>
      </c>
      <c r="D742" s="52" t="s">
        <v>25</v>
      </c>
      <c r="E742" s="2" t="s">
        <v>26</v>
      </c>
      <c r="F742" s="2">
        <v>4921.49</v>
      </c>
      <c r="G742" s="2">
        <v>0.28000000000000003</v>
      </c>
      <c r="H742" s="2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52" t="s">
        <v>48</v>
      </c>
    </row>
    <row r="743" spans="1:17" ht="14.25" customHeight="1" x14ac:dyDescent="0.3">
      <c r="A743" s="2" t="s">
        <v>774</v>
      </c>
      <c r="B743" s="2">
        <v>100741</v>
      </c>
      <c r="C743" s="2" t="s">
        <v>41</v>
      </c>
      <c r="D743" s="52" t="s">
        <v>41</v>
      </c>
      <c r="E743" s="2" t="s">
        <v>20</v>
      </c>
      <c r="F743" s="2">
        <v>993.5</v>
      </c>
      <c r="G743" s="2">
        <v>0.38</v>
      </c>
      <c r="H743" s="2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52" t="s">
        <v>23</v>
      </c>
    </row>
    <row r="744" spans="1:17" ht="14.25" customHeight="1" x14ac:dyDescent="0.3">
      <c r="A744" s="2" t="s">
        <v>775</v>
      </c>
      <c r="B744" s="2">
        <v>100742</v>
      </c>
      <c r="C744" s="2" t="s">
        <v>41</v>
      </c>
      <c r="D744" s="52" t="s">
        <v>41</v>
      </c>
      <c r="E744" s="2" t="s">
        <v>20</v>
      </c>
      <c r="F744" s="2">
        <v>2685.76</v>
      </c>
      <c r="G744" s="2">
        <v>0.17</v>
      </c>
      <c r="H744" s="2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52" t="s">
        <v>48</v>
      </c>
    </row>
    <row r="745" spans="1:17" ht="14.25" customHeight="1" x14ac:dyDescent="0.3">
      <c r="A745" s="2" t="s">
        <v>776</v>
      </c>
      <c r="B745" s="2">
        <v>100743</v>
      </c>
      <c r="C745" s="2" t="s">
        <v>25</v>
      </c>
      <c r="D745" s="52" t="s">
        <v>25</v>
      </c>
      <c r="E745" s="2" t="s">
        <v>26</v>
      </c>
      <c r="F745" s="2">
        <v>141.75</v>
      </c>
      <c r="G745" s="2">
        <v>7.0000000000000007E-2</v>
      </c>
      <c r="H745" s="2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52" t="s">
        <v>34</v>
      </c>
    </row>
    <row r="746" spans="1:17" ht="14.25" customHeight="1" x14ac:dyDescent="0.3">
      <c r="A746" s="2" t="s">
        <v>777</v>
      </c>
      <c r="B746" s="2">
        <v>100744</v>
      </c>
      <c r="C746" s="2" t="s">
        <v>25</v>
      </c>
      <c r="D746" s="52" t="s">
        <v>25</v>
      </c>
      <c r="E746" s="2" t="s">
        <v>26</v>
      </c>
      <c r="F746" s="2">
        <v>697.95</v>
      </c>
      <c r="G746" s="2">
        <v>0.05</v>
      </c>
      <c r="H746" s="2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52" t="s">
        <v>17</v>
      </c>
    </row>
    <row r="747" spans="1:17" ht="14.25" customHeight="1" x14ac:dyDescent="0.3">
      <c r="A747" s="2" t="s">
        <v>778</v>
      </c>
      <c r="B747" s="2">
        <v>100745</v>
      </c>
      <c r="C747" s="2" t="s">
        <v>41</v>
      </c>
      <c r="D747" s="52" t="s">
        <v>41</v>
      </c>
      <c r="E747" s="2" t="s">
        <v>33</v>
      </c>
      <c r="F747" s="2">
        <v>2977.24</v>
      </c>
      <c r="G747" s="2">
        <v>0.06</v>
      </c>
      <c r="H747" s="2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52" t="s">
        <v>23</v>
      </c>
    </row>
    <row r="748" spans="1:17" ht="14.25" customHeight="1" x14ac:dyDescent="0.3">
      <c r="A748" s="2" t="s">
        <v>779</v>
      </c>
      <c r="B748" s="2">
        <v>100746</v>
      </c>
      <c r="C748" s="2" t="s">
        <v>25</v>
      </c>
      <c r="D748" s="52" t="s">
        <v>25</v>
      </c>
      <c r="E748" s="2" t="s">
        <v>20</v>
      </c>
      <c r="F748" s="2">
        <v>1557.33</v>
      </c>
      <c r="G748" s="2">
        <v>0.48</v>
      </c>
      <c r="H748" s="2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52" t="s">
        <v>34</v>
      </c>
    </row>
    <row r="749" spans="1:17" ht="14.25" customHeight="1" x14ac:dyDescent="0.3">
      <c r="A749" s="2" t="s">
        <v>780</v>
      </c>
      <c r="B749" s="2">
        <v>100747</v>
      </c>
      <c r="C749" s="2" t="s">
        <v>25</v>
      </c>
      <c r="D749" s="52" t="s">
        <v>25</v>
      </c>
      <c r="E749" s="2" t="s">
        <v>33</v>
      </c>
      <c r="F749" s="2">
        <v>4537.8500000000004</v>
      </c>
      <c r="G749" s="2">
        <v>0.48</v>
      </c>
      <c r="H749" s="2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52" t="s">
        <v>23</v>
      </c>
    </row>
    <row r="750" spans="1:17" ht="14.25" customHeight="1" x14ac:dyDescent="0.3">
      <c r="A750" s="2" t="s">
        <v>781</v>
      </c>
      <c r="B750" s="2">
        <v>100748</v>
      </c>
      <c r="C750" s="2" t="s">
        <v>25</v>
      </c>
      <c r="D750" s="52" t="s">
        <v>25</v>
      </c>
      <c r="E750" s="2" t="s">
        <v>33</v>
      </c>
      <c r="F750" s="2">
        <v>2090.23</v>
      </c>
      <c r="G750" s="2">
        <v>0.48</v>
      </c>
      <c r="H750" s="2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52" t="s">
        <v>34</v>
      </c>
    </row>
    <row r="751" spans="1:17" ht="14.25" customHeight="1" x14ac:dyDescent="0.3">
      <c r="A751" s="2" t="s">
        <v>782</v>
      </c>
      <c r="B751" s="2">
        <v>100749</v>
      </c>
      <c r="C751" s="2" t="s">
        <v>41</v>
      </c>
      <c r="D751" s="52" t="s">
        <v>41</v>
      </c>
      <c r="E751" s="2" t="s">
        <v>36</v>
      </c>
      <c r="F751" s="2">
        <v>1119.3599999999999</v>
      </c>
      <c r="G751" s="2">
        <v>0.15</v>
      </c>
      <c r="H751" s="2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52" t="s">
        <v>34</v>
      </c>
    </row>
    <row r="752" spans="1:17" ht="14.25" customHeight="1" x14ac:dyDescent="0.3">
      <c r="A752" s="2" t="s">
        <v>783</v>
      </c>
      <c r="B752" s="2">
        <v>100750</v>
      </c>
      <c r="C752" s="2" t="s">
        <v>19</v>
      </c>
      <c r="D752" s="52" t="s">
        <v>19</v>
      </c>
      <c r="E752" s="2" t="s">
        <v>14</v>
      </c>
      <c r="F752" s="2">
        <v>2773.4</v>
      </c>
      <c r="G752" s="2">
        <v>0.1</v>
      </c>
      <c r="H752" s="2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52" t="s">
        <v>28</v>
      </c>
    </row>
    <row r="753" spans="1:17" ht="14.25" customHeight="1" x14ac:dyDescent="0.3">
      <c r="A753" s="2" t="s">
        <v>784</v>
      </c>
      <c r="B753" s="2">
        <v>100751</v>
      </c>
      <c r="C753" s="2" t="s">
        <v>25</v>
      </c>
      <c r="D753" s="52" t="s">
        <v>25</v>
      </c>
      <c r="E753" s="2" t="s">
        <v>20</v>
      </c>
      <c r="F753" s="2">
        <v>3995.37</v>
      </c>
      <c r="G753" s="2">
        <v>0.49</v>
      </c>
      <c r="H753" s="2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52" t="s">
        <v>39</v>
      </c>
    </row>
    <row r="754" spans="1:17" ht="14.25" customHeight="1" x14ac:dyDescent="0.3">
      <c r="A754" s="2" t="s">
        <v>785</v>
      </c>
      <c r="B754" s="2">
        <v>100752</v>
      </c>
      <c r="C754" s="2" t="s">
        <v>41</v>
      </c>
      <c r="D754" s="52" t="s">
        <v>41</v>
      </c>
      <c r="E754" s="2" t="s">
        <v>26</v>
      </c>
      <c r="F754" s="2">
        <v>195.16</v>
      </c>
      <c r="G754" s="2">
        <v>0.49</v>
      </c>
      <c r="H754" s="2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52" t="s">
        <v>23</v>
      </c>
    </row>
    <row r="755" spans="1:17" ht="14.25" customHeight="1" x14ac:dyDescent="0.3">
      <c r="A755" s="2" t="s">
        <v>786</v>
      </c>
      <c r="B755" s="2">
        <v>100753</v>
      </c>
      <c r="C755" s="2" t="s">
        <v>41</v>
      </c>
      <c r="D755" s="52" t="s">
        <v>41</v>
      </c>
      <c r="E755" s="2" t="s">
        <v>26</v>
      </c>
      <c r="F755" s="2">
        <v>2577.0500000000002</v>
      </c>
      <c r="G755" s="2">
        <v>0.04</v>
      </c>
      <c r="H755" s="2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52" t="s">
        <v>48</v>
      </c>
    </row>
    <row r="756" spans="1:17" ht="14.25" customHeight="1" x14ac:dyDescent="0.3">
      <c r="A756" s="2" t="s">
        <v>787</v>
      </c>
      <c r="B756" s="2">
        <v>100754</v>
      </c>
      <c r="C756" s="2" t="s">
        <v>41</v>
      </c>
      <c r="D756" s="52" t="s">
        <v>41</v>
      </c>
      <c r="E756" s="2" t="s">
        <v>14</v>
      </c>
      <c r="F756" s="2">
        <v>3889.79</v>
      </c>
      <c r="G756" s="2">
        <v>0.38</v>
      </c>
      <c r="H756" s="2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52" t="s">
        <v>23</v>
      </c>
    </row>
    <row r="757" spans="1:17" ht="14.25" customHeight="1" x14ac:dyDescent="0.3">
      <c r="A757" s="2" t="s">
        <v>788</v>
      </c>
      <c r="B757" s="2">
        <v>100755</v>
      </c>
      <c r="C757" s="2" t="s">
        <v>41</v>
      </c>
      <c r="D757" s="52" t="s">
        <v>41</v>
      </c>
      <c r="E757" s="2" t="s">
        <v>20</v>
      </c>
      <c r="F757" s="2">
        <v>607.58000000000004</v>
      </c>
      <c r="G757" s="2">
        <v>0.14000000000000001</v>
      </c>
      <c r="H757" s="2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52" t="s">
        <v>28</v>
      </c>
    </row>
    <row r="758" spans="1:17" ht="14.25" customHeight="1" x14ac:dyDescent="0.3">
      <c r="A758" s="2" t="s">
        <v>789</v>
      </c>
      <c r="B758" s="2">
        <v>100756</v>
      </c>
      <c r="C758" s="2" t="s">
        <v>41</v>
      </c>
      <c r="D758" s="52" t="s">
        <v>41</v>
      </c>
      <c r="E758" s="2" t="s">
        <v>26</v>
      </c>
      <c r="F758" s="2">
        <v>4523.71</v>
      </c>
      <c r="G758" s="2">
        <v>0.45</v>
      </c>
      <c r="H758" s="2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52" t="s">
        <v>39</v>
      </c>
    </row>
    <row r="759" spans="1:17" ht="14.25" customHeight="1" x14ac:dyDescent="0.3">
      <c r="A759" s="2" t="s">
        <v>790</v>
      </c>
      <c r="B759" s="2">
        <v>100757</v>
      </c>
      <c r="C759" s="2" t="s">
        <v>25</v>
      </c>
      <c r="D759" s="52" t="s">
        <v>25</v>
      </c>
      <c r="E759" s="2" t="s">
        <v>26</v>
      </c>
      <c r="F759" s="2">
        <v>1396.14</v>
      </c>
      <c r="G759" s="2">
        <v>0.04</v>
      </c>
      <c r="H759" s="2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52" t="s">
        <v>23</v>
      </c>
    </row>
    <row r="760" spans="1:17" ht="14.25" customHeight="1" x14ac:dyDescent="0.3">
      <c r="A760" s="2" t="s">
        <v>791</v>
      </c>
      <c r="B760" s="2">
        <v>100758</v>
      </c>
      <c r="C760" s="2" t="s">
        <v>25</v>
      </c>
      <c r="D760" s="52" t="s">
        <v>25</v>
      </c>
      <c r="E760" s="2" t="s">
        <v>36</v>
      </c>
      <c r="F760" s="2">
        <v>935.96</v>
      </c>
      <c r="G760" s="2">
        <v>0.44</v>
      </c>
      <c r="H760" s="2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52" t="s">
        <v>34</v>
      </c>
    </row>
    <row r="761" spans="1:17" ht="14.25" customHeight="1" x14ac:dyDescent="0.3">
      <c r="A761" s="2" t="s">
        <v>792</v>
      </c>
      <c r="B761" s="2">
        <v>100759</v>
      </c>
      <c r="C761" s="2" t="s">
        <v>25</v>
      </c>
      <c r="D761" s="52" t="s">
        <v>25</v>
      </c>
      <c r="E761" s="2" t="s">
        <v>33</v>
      </c>
      <c r="F761" s="2">
        <v>2987.35</v>
      </c>
      <c r="G761" s="2">
        <v>0</v>
      </c>
      <c r="H761" s="2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52" t="s">
        <v>23</v>
      </c>
    </row>
    <row r="762" spans="1:17" ht="14.25" customHeight="1" x14ac:dyDescent="0.3">
      <c r="A762" s="2" t="s">
        <v>793</v>
      </c>
      <c r="B762" s="2">
        <v>100760</v>
      </c>
      <c r="C762" s="2" t="s">
        <v>19</v>
      </c>
      <c r="D762" s="52" t="s">
        <v>19</v>
      </c>
      <c r="E762" s="2" t="s">
        <v>26</v>
      </c>
      <c r="F762" s="2">
        <v>957.65</v>
      </c>
      <c r="G762" s="2">
        <v>0.26</v>
      </c>
      <c r="H762" s="2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52" t="s">
        <v>28</v>
      </c>
    </row>
    <row r="763" spans="1:17" ht="14.25" customHeight="1" x14ac:dyDescent="0.3">
      <c r="A763" s="2" t="s">
        <v>794</v>
      </c>
      <c r="B763" s="2">
        <v>100761</v>
      </c>
      <c r="C763" s="2" t="s">
        <v>41</v>
      </c>
      <c r="D763" s="52" t="s">
        <v>41</v>
      </c>
      <c r="E763" s="2" t="s">
        <v>20</v>
      </c>
      <c r="F763" s="2">
        <v>3430.54</v>
      </c>
      <c r="G763" s="2">
        <v>0.17</v>
      </c>
      <c r="H763" s="2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52" t="s">
        <v>39</v>
      </c>
    </row>
    <row r="764" spans="1:17" ht="14.25" customHeight="1" x14ac:dyDescent="0.3">
      <c r="A764" s="2" t="s">
        <v>795</v>
      </c>
      <c r="B764" s="2">
        <v>100762</v>
      </c>
      <c r="C764" s="2" t="s">
        <v>25</v>
      </c>
      <c r="D764" s="52" t="s">
        <v>25</v>
      </c>
      <c r="E764" s="2" t="s">
        <v>14</v>
      </c>
      <c r="F764" s="2">
        <v>2501.5</v>
      </c>
      <c r="G764" s="2">
        <v>0.21</v>
      </c>
      <c r="H764" s="2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52" t="s">
        <v>48</v>
      </c>
    </row>
    <row r="765" spans="1:17" ht="14.25" customHeight="1" x14ac:dyDescent="0.3">
      <c r="A765" s="2" t="s">
        <v>796</v>
      </c>
      <c r="B765" s="2">
        <v>100763</v>
      </c>
      <c r="C765" s="2" t="s">
        <v>41</v>
      </c>
      <c r="D765" s="52" t="s">
        <v>41</v>
      </c>
      <c r="E765" s="2" t="s">
        <v>36</v>
      </c>
      <c r="F765" s="2">
        <v>638.78</v>
      </c>
      <c r="G765" s="2">
        <v>0.22</v>
      </c>
      <c r="H765" s="2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52" t="s">
        <v>23</v>
      </c>
    </row>
    <row r="766" spans="1:17" ht="14.25" customHeight="1" x14ac:dyDescent="0.3">
      <c r="A766" s="2" t="s">
        <v>797</v>
      </c>
      <c r="B766" s="2">
        <v>100764</v>
      </c>
      <c r="C766" s="2" t="s">
        <v>25</v>
      </c>
      <c r="D766" s="52" t="s">
        <v>25</v>
      </c>
      <c r="E766" s="2" t="s">
        <v>20</v>
      </c>
      <c r="F766" s="2">
        <v>4571.2</v>
      </c>
      <c r="G766" s="2">
        <v>0.33</v>
      </c>
      <c r="H766" s="2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52" t="s">
        <v>39</v>
      </c>
    </row>
    <row r="767" spans="1:17" ht="14.25" customHeight="1" x14ac:dyDescent="0.3">
      <c r="A767" s="2" t="s">
        <v>798</v>
      </c>
      <c r="B767" s="2">
        <v>100765</v>
      </c>
      <c r="C767" s="2" t="s">
        <v>25</v>
      </c>
      <c r="D767" s="52" t="s">
        <v>25</v>
      </c>
      <c r="E767" s="2" t="s">
        <v>36</v>
      </c>
      <c r="F767" s="2">
        <v>3398.71</v>
      </c>
      <c r="G767" s="2">
        <v>0.01</v>
      </c>
      <c r="H767" s="2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52" t="s">
        <v>28</v>
      </c>
    </row>
    <row r="768" spans="1:17" ht="14.25" customHeight="1" x14ac:dyDescent="0.3">
      <c r="A768" s="2" t="s">
        <v>799</v>
      </c>
      <c r="B768" s="2">
        <v>100766</v>
      </c>
      <c r="C768" s="2" t="s">
        <v>25</v>
      </c>
      <c r="D768" s="52" t="s">
        <v>25</v>
      </c>
      <c r="E768" s="2" t="s">
        <v>33</v>
      </c>
      <c r="F768" s="2">
        <v>2775.37</v>
      </c>
      <c r="G768" s="2">
        <v>0.35</v>
      </c>
      <c r="H768" s="2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52" t="s">
        <v>48</v>
      </c>
    </row>
    <row r="769" spans="1:17" ht="14.25" customHeight="1" x14ac:dyDescent="0.3">
      <c r="A769" s="2" t="s">
        <v>800</v>
      </c>
      <c r="B769" s="2">
        <v>100767</v>
      </c>
      <c r="C769" s="2" t="s">
        <v>19</v>
      </c>
      <c r="D769" s="52" t="s">
        <v>19</v>
      </c>
      <c r="E769" s="2" t="s">
        <v>26</v>
      </c>
      <c r="F769" s="2">
        <v>1934.27</v>
      </c>
      <c r="G769" s="2">
        <v>0.01</v>
      </c>
      <c r="H769" s="2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52" t="s">
        <v>48</v>
      </c>
    </row>
    <row r="770" spans="1:17" ht="14.25" customHeight="1" x14ac:dyDescent="0.3">
      <c r="A770" s="2" t="s">
        <v>801</v>
      </c>
      <c r="B770" s="2">
        <v>100768</v>
      </c>
      <c r="C770" s="2" t="s">
        <v>19</v>
      </c>
      <c r="D770" s="52" t="s">
        <v>19</v>
      </c>
      <c r="E770" s="2" t="s">
        <v>20</v>
      </c>
      <c r="F770" s="2">
        <v>760.81</v>
      </c>
      <c r="G770" s="2">
        <v>0.09</v>
      </c>
      <c r="H770" s="2">
        <f t="shared" si="22"/>
        <v>68.472899999999996</v>
      </c>
      <c r="I770" s="2">
        <f t="shared" si="23"/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52" t="s">
        <v>17</v>
      </c>
    </row>
    <row r="771" spans="1:17" ht="14.25" customHeight="1" x14ac:dyDescent="0.3">
      <c r="A771" s="2" t="s">
        <v>802</v>
      </c>
      <c r="B771" s="2">
        <v>100769</v>
      </c>
      <c r="C771" s="2" t="s">
        <v>25</v>
      </c>
      <c r="D771" s="52" t="s">
        <v>25</v>
      </c>
      <c r="E771" s="2" t="s">
        <v>14</v>
      </c>
      <c r="F771" s="2">
        <v>3566.84</v>
      </c>
      <c r="G771" s="2">
        <v>0.3</v>
      </c>
      <c r="H771" s="2">
        <f t="shared" ref="H771:H834" si="24">F771*G771</f>
        <v>1070.0519999999999</v>
      </c>
      <c r="I771" s="2">
        <f t="shared" ref="I771:I834" si="25">F771-H771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52" t="s">
        <v>39</v>
      </c>
    </row>
    <row r="772" spans="1:17" ht="14.25" customHeight="1" x14ac:dyDescent="0.3">
      <c r="A772" s="2" t="s">
        <v>803</v>
      </c>
      <c r="B772" s="2">
        <v>100770</v>
      </c>
      <c r="C772" s="2" t="s">
        <v>25</v>
      </c>
      <c r="D772" s="52" t="s">
        <v>25</v>
      </c>
      <c r="E772" s="2" t="s">
        <v>33</v>
      </c>
      <c r="F772" s="2">
        <v>4086.91</v>
      </c>
      <c r="G772" s="2">
        <v>0.04</v>
      </c>
      <c r="H772" s="2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52" t="s">
        <v>23</v>
      </c>
    </row>
    <row r="773" spans="1:17" ht="14.25" customHeight="1" x14ac:dyDescent="0.3">
      <c r="A773" s="2" t="s">
        <v>804</v>
      </c>
      <c r="B773" s="2">
        <v>100771</v>
      </c>
      <c r="C773" s="2" t="s">
        <v>25</v>
      </c>
      <c r="D773" s="52" t="s">
        <v>25</v>
      </c>
      <c r="E773" s="2" t="s">
        <v>33</v>
      </c>
      <c r="F773" s="2">
        <v>716.51</v>
      </c>
      <c r="G773" s="2">
        <v>0.5</v>
      </c>
      <c r="H773" s="2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52" t="s">
        <v>39</v>
      </c>
    </row>
    <row r="774" spans="1:17" ht="14.25" customHeight="1" x14ac:dyDescent="0.3">
      <c r="A774" s="2" t="s">
        <v>805</v>
      </c>
      <c r="B774" s="2">
        <v>100772</v>
      </c>
      <c r="C774" s="2" t="s">
        <v>25</v>
      </c>
      <c r="D774" s="52" t="s">
        <v>25</v>
      </c>
      <c r="E774" s="2" t="s">
        <v>36</v>
      </c>
      <c r="F774" s="2">
        <v>2523.38</v>
      </c>
      <c r="G774" s="2">
        <v>0.39</v>
      </c>
      <c r="H774" s="2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52" t="s">
        <v>23</v>
      </c>
    </row>
    <row r="775" spans="1:17" ht="14.25" customHeight="1" x14ac:dyDescent="0.3">
      <c r="A775" s="2" t="s">
        <v>806</v>
      </c>
      <c r="B775" s="2">
        <v>100773</v>
      </c>
      <c r="C775" s="2" t="s">
        <v>19</v>
      </c>
      <c r="D775" s="52" t="s">
        <v>19</v>
      </c>
      <c r="E775" s="2" t="s">
        <v>33</v>
      </c>
      <c r="F775" s="2">
        <v>2475.75</v>
      </c>
      <c r="G775" s="2">
        <v>0.35</v>
      </c>
      <c r="H775" s="2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52" t="s">
        <v>39</v>
      </c>
    </row>
    <row r="776" spans="1:17" ht="14.25" customHeight="1" x14ac:dyDescent="0.3">
      <c r="A776" s="2" t="s">
        <v>807</v>
      </c>
      <c r="B776" s="2">
        <v>100774</v>
      </c>
      <c r="C776" s="2" t="s">
        <v>41</v>
      </c>
      <c r="D776" s="52" t="s">
        <v>41</v>
      </c>
      <c r="E776" s="2" t="s">
        <v>20</v>
      </c>
      <c r="F776" s="2">
        <v>1814.57</v>
      </c>
      <c r="G776" s="2">
        <v>0.13</v>
      </c>
      <c r="H776" s="2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52" t="s">
        <v>34</v>
      </c>
    </row>
    <row r="777" spans="1:17" ht="14.25" customHeight="1" x14ac:dyDescent="0.3">
      <c r="A777" s="2" t="s">
        <v>808</v>
      </c>
      <c r="B777" s="2">
        <v>100775</v>
      </c>
      <c r="C777" s="2" t="s">
        <v>25</v>
      </c>
      <c r="D777" s="52" t="s">
        <v>25</v>
      </c>
      <c r="E777" s="2" t="s">
        <v>36</v>
      </c>
      <c r="F777" s="2">
        <v>3967.78</v>
      </c>
      <c r="G777" s="2">
        <v>0.02</v>
      </c>
      <c r="H777" s="2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52" t="s">
        <v>48</v>
      </c>
    </row>
    <row r="778" spans="1:17" ht="14.25" customHeight="1" x14ac:dyDescent="0.3">
      <c r="A778" s="2" t="s">
        <v>809</v>
      </c>
      <c r="B778" s="2">
        <v>100776</v>
      </c>
      <c r="C778" s="2" t="s">
        <v>25</v>
      </c>
      <c r="D778" s="52" t="s">
        <v>25</v>
      </c>
      <c r="E778" s="2" t="s">
        <v>33</v>
      </c>
      <c r="F778" s="2">
        <v>587.70000000000005</v>
      </c>
      <c r="G778" s="2">
        <v>0.49</v>
      </c>
      <c r="H778" s="2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52" t="s">
        <v>39</v>
      </c>
    </row>
    <row r="779" spans="1:17" ht="14.25" customHeight="1" x14ac:dyDescent="0.3">
      <c r="A779" s="2" t="s">
        <v>810</v>
      </c>
      <c r="B779" s="2">
        <v>100777</v>
      </c>
      <c r="C779" s="2" t="s">
        <v>19</v>
      </c>
      <c r="D779" s="52" t="s">
        <v>19</v>
      </c>
      <c r="E779" s="2" t="s">
        <v>14</v>
      </c>
      <c r="F779" s="2">
        <v>1104.5899999999999</v>
      </c>
      <c r="G779" s="2">
        <v>7.0000000000000007E-2</v>
      </c>
      <c r="H779" s="2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52" t="s">
        <v>23</v>
      </c>
    </row>
    <row r="780" spans="1:17" ht="14.25" customHeight="1" x14ac:dyDescent="0.3">
      <c r="A780" s="2" t="s">
        <v>811</v>
      </c>
      <c r="B780" s="2">
        <v>100778</v>
      </c>
      <c r="C780" s="2" t="s">
        <v>19</v>
      </c>
      <c r="D780" s="52" t="s">
        <v>19</v>
      </c>
      <c r="E780" s="2" t="s">
        <v>20</v>
      </c>
      <c r="F780" s="2">
        <v>107.85</v>
      </c>
      <c r="G780" s="2">
        <v>0.42</v>
      </c>
      <c r="H780" s="2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52" t="s">
        <v>28</v>
      </c>
    </row>
    <row r="781" spans="1:17" ht="14.25" customHeight="1" x14ac:dyDescent="0.3">
      <c r="A781" s="2" t="s">
        <v>812</v>
      </c>
      <c r="B781" s="2">
        <v>100779</v>
      </c>
      <c r="C781" s="2" t="s">
        <v>25</v>
      </c>
      <c r="D781" s="52" t="s">
        <v>25</v>
      </c>
      <c r="E781" s="2" t="s">
        <v>14</v>
      </c>
      <c r="F781" s="2">
        <v>1927.63</v>
      </c>
      <c r="G781" s="2">
        <v>0.1</v>
      </c>
      <c r="H781" s="2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52" t="s">
        <v>28</v>
      </c>
    </row>
    <row r="782" spans="1:17" ht="14.25" customHeight="1" x14ac:dyDescent="0.3">
      <c r="A782" s="2" t="s">
        <v>813</v>
      </c>
      <c r="B782" s="2">
        <v>100780</v>
      </c>
      <c r="C782" s="2" t="s">
        <v>25</v>
      </c>
      <c r="D782" s="52" t="s">
        <v>25</v>
      </c>
      <c r="E782" s="2" t="s">
        <v>14</v>
      </c>
      <c r="F782" s="2">
        <v>1526.77</v>
      </c>
      <c r="G782" s="2">
        <v>0.19</v>
      </c>
      <c r="H782" s="2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52" t="s">
        <v>17</v>
      </c>
    </row>
    <row r="783" spans="1:17" ht="14.25" customHeight="1" x14ac:dyDescent="0.3">
      <c r="A783" s="2" t="s">
        <v>814</v>
      </c>
      <c r="B783" s="2">
        <v>100781</v>
      </c>
      <c r="C783" s="2" t="s">
        <v>25</v>
      </c>
      <c r="D783" s="52" t="s">
        <v>25</v>
      </c>
      <c r="E783" s="2" t="s">
        <v>36</v>
      </c>
      <c r="F783" s="2">
        <v>4348.2700000000004</v>
      </c>
      <c r="G783" s="2">
        <v>0.35</v>
      </c>
      <c r="H783" s="2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52" t="s">
        <v>48</v>
      </c>
    </row>
    <row r="784" spans="1:17" ht="14.25" customHeight="1" x14ac:dyDescent="0.3">
      <c r="A784" s="2" t="s">
        <v>815</v>
      </c>
      <c r="B784" s="2">
        <v>100782</v>
      </c>
      <c r="C784" s="2" t="s">
        <v>19</v>
      </c>
      <c r="D784" s="52" t="s">
        <v>19</v>
      </c>
      <c r="E784" s="2" t="s">
        <v>26</v>
      </c>
      <c r="F784" s="2">
        <v>3754.47</v>
      </c>
      <c r="G784" s="2">
        <v>0.47</v>
      </c>
      <c r="H784" s="2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52" t="s">
        <v>34</v>
      </c>
    </row>
    <row r="785" spans="1:17" ht="14.25" customHeight="1" x14ac:dyDescent="0.3">
      <c r="A785" s="2" t="s">
        <v>816</v>
      </c>
      <c r="B785" s="2">
        <v>100783</v>
      </c>
      <c r="C785" s="2" t="s">
        <v>19</v>
      </c>
      <c r="D785" s="52" t="s">
        <v>19</v>
      </c>
      <c r="E785" s="2" t="s">
        <v>36</v>
      </c>
      <c r="F785" s="2">
        <v>513.91</v>
      </c>
      <c r="G785" s="2">
        <v>0.01</v>
      </c>
      <c r="H785" s="2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52" t="s">
        <v>23</v>
      </c>
    </row>
    <row r="786" spans="1:17" ht="14.25" customHeight="1" x14ac:dyDescent="0.3">
      <c r="A786" s="2" t="s">
        <v>817</v>
      </c>
      <c r="B786" s="2">
        <v>100784</v>
      </c>
      <c r="C786" s="2" t="s">
        <v>41</v>
      </c>
      <c r="D786" s="52" t="s">
        <v>41</v>
      </c>
      <c r="E786" s="2" t="s">
        <v>20</v>
      </c>
      <c r="F786" s="2">
        <v>3730.68</v>
      </c>
      <c r="G786" s="2">
        <v>0.13</v>
      </c>
      <c r="H786" s="2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52" t="s">
        <v>23</v>
      </c>
    </row>
    <row r="787" spans="1:17" ht="14.25" customHeight="1" x14ac:dyDescent="0.3">
      <c r="A787" s="2" t="s">
        <v>818</v>
      </c>
      <c r="B787" s="2">
        <v>100785</v>
      </c>
      <c r="C787" s="2" t="s">
        <v>25</v>
      </c>
      <c r="D787" s="52" t="s">
        <v>25</v>
      </c>
      <c r="E787" s="2" t="s">
        <v>20</v>
      </c>
      <c r="F787" s="2">
        <v>3409.46</v>
      </c>
      <c r="G787" s="2">
        <v>0.38</v>
      </c>
      <c r="H787" s="2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52" t="s">
        <v>17</v>
      </c>
    </row>
    <row r="788" spans="1:17" ht="14.25" customHeight="1" x14ac:dyDescent="0.3">
      <c r="A788" s="2" t="s">
        <v>819</v>
      </c>
      <c r="B788" s="2">
        <v>100786</v>
      </c>
      <c r="C788" s="2" t="s">
        <v>25</v>
      </c>
      <c r="D788" s="52" t="s">
        <v>25</v>
      </c>
      <c r="E788" s="2" t="s">
        <v>36</v>
      </c>
      <c r="F788" s="2">
        <v>1480.45</v>
      </c>
      <c r="G788" s="2">
        <v>0.09</v>
      </c>
      <c r="H788" s="2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52" t="s">
        <v>39</v>
      </c>
    </row>
    <row r="789" spans="1:17" ht="14.25" customHeight="1" x14ac:dyDescent="0.3">
      <c r="A789" s="2" t="s">
        <v>820</v>
      </c>
      <c r="B789" s="2">
        <v>100787</v>
      </c>
      <c r="C789" s="2" t="s">
        <v>19</v>
      </c>
      <c r="D789" s="52" t="s">
        <v>19</v>
      </c>
      <c r="E789" s="2" t="s">
        <v>26</v>
      </c>
      <c r="F789" s="2">
        <v>175.76</v>
      </c>
      <c r="G789" s="2">
        <v>0.06</v>
      </c>
      <c r="H789" s="2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52" t="s">
        <v>48</v>
      </c>
    </row>
    <row r="790" spans="1:17" ht="14.25" customHeight="1" x14ac:dyDescent="0.3">
      <c r="A790" s="2" t="s">
        <v>821</v>
      </c>
      <c r="B790" s="2">
        <v>100788</v>
      </c>
      <c r="C790" s="2" t="s">
        <v>19</v>
      </c>
      <c r="D790" s="52" t="s">
        <v>19</v>
      </c>
      <c r="E790" s="2" t="s">
        <v>36</v>
      </c>
      <c r="F790" s="2">
        <v>664.3</v>
      </c>
      <c r="G790" s="2">
        <v>0.02</v>
      </c>
      <c r="H790" s="2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52" t="s">
        <v>34</v>
      </c>
    </row>
    <row r="791" spans="1:17" ht="14.25" customHeight="1" x14ac:dyDescent="0.3">
      <c r="A791" s="2" t="s">
        <v>822</v>
      </c>
      <c r="B791" s="2">
        <v>100789</v>
      </c>
      <c r="C791" s="2" t="s">
        <v>25</v>
      </c>
      <c r="D791" s="52" t="s">
        <v>25</v>
      </c>
      <c r="E791" s="2" t="s">
        <v>20</v>
      </c>
      <c r="F791" s="2">
        <v>1324.71</v>
      </c>
      <c r="G791" s="2">
        <v>0.25</v>
      </c>
      <c r="H791" s="2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52" t="s">
        <v>23</v>
      </c>
    </row>
    <row r="792" spans="1:17" ht="14.25" customHeight="1" x14ac:dyDescent="0.3">
      <c r="A792" s="2" t="s">
        <v>823</v>
      </c>
      <c r="B792" s="2">
        <v>100790</v>
      </c>
      <c r="C792" s="2" t="s">
        <v>41</v>
      </c>
      <c r="D792" s="52" t="s">
        <v>41</v>
      </c>
      <c r="E792" s="2" t="s">
        <v>26</v>
      </c>
      <c r="F792" s="2">
        <v>4101.45</v>
      </c>
      <c r="G792" s="2">
        <v>0.38</v>
      </c>
      <c r="H792" s="2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52" t="s">
        <v>48</v>
      </c>
    </row>
    <row r="793" spans="1:17" ht="14.25" customHeight="1" x14ac:dyDescent="0.3">
      <c r="A793" s="2" t="s">
        <v>824</v>
      </c>
      <c r="B793" s="2">
        <v>100791</v>
      </c>
      <c r="C793" s="2" t="s">
        <v>19</v>
      </c>
      <c r="D793" s="52" t="s">
        <v>19</v>
      </c>
      <c r="E793" s="2" t="s">
        <v>20</v>
      </c>
      <c r="F793" s="2">
        <v>2380.0300000000002</v>
      </c>
      <c r="G793" s="2">
        <v>0.48</v>
      </c>
      <c r="H793" s="2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52" t="s">
        <v>39</v>
      </c>
    </row>
    <row r="794" spans="1:17" ht="14.25" customHeight="1" x14ac:dyDescent="0.3">
      <c r="A794" s="2" t="s">
        <v>825</v>
      </c>
      <c r="B794" s="2">
        <v>100792</v>
      </c>
      <c r="C794" s="2" t="s">
        <v>25</v>
      </c>
      <c r="D794" s="52" t="s">
        <v>25</v>
      </c>
      <c r="E794" s="2" t="s">
        <v>26</v>
      </c>
      <c r="F794" s="2">
        <v>4600.1400000000003</v>
      </c>
      <c r="G794" s="2">
        <v>0.13</v>
      </c>
      <c r="H794" s="2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52" t="s">
        <v>23</v>
      </c>
    </row>
    <row r="795" spans="1:17" ht="14.25" customHeight="1" x14ac:dyDescent="0.3">
      <c r="A795" s="2" t="s">
        <v>826</v>
      </c>
      <c r="B795" s="2">
        <v>100793</v>
      </c>
      <c r="C795" s="2" t="s">
        <v>19</v>
      </c>
      <c r="D795" s="52" t="s">
        <v>19</v>
      </c>
      <c r="E795" s="2" t="s">
        <v>26</v>
      </c>
      <c r="F795" s="2">
        <v>3966.83</v>
      </c>
      <c r="G795" s="2">
        <v>0.06</v>
      </c>
      <c r="H795" s="2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52" t="s">
        <v>17</v>
      </c>
    </row>
    <row r="796" spans="1:17" ht="14.25" customHeight="1" x14ac:dyDescent="0.3">
      <c r="A796" s="2" t="s">
        <v>827</v>
      </c>
      <c r="B796" s="2">
        <v>100794</v>
      </c>
      <c r="C796" s="2" t="s">
        <v>25</v>
      </c>
      <c r="D796" s="52" t="s">
        <v>25</v>
      </c>
      <c r="E796" s="2" t="s">
        <v>36</v>
      </c>
      <c r="F796" s="2">
        <v>1506.83</v>
      </c>
      <c r="G796" s="2">
        <v>0.2</v>
      </c>
      <c r="H796" s="2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52" t="s">
        <v>39</v>
      </c>
    </row>
    <row r="797" spans="1:17" ht="14.25" customHeight="1" x14ac:dyDescent="0.3">
      <c r="A797" s="2" t="s">
        <v>828</v>
      </c>
      <c r="B797" s="2">
        <v>100795</v>
      </c>
      <c r="C797" s="2" t="s">
        <v>25</v>
      </c>
      <c r="D797" s="52" t="s">
        <v>25</v>
      </c>
      <c r="E797" s="2" t="s">
        <v>36</v>
      </c>
      <c r="F797" s="2">
        <v>4242.2700000000004</v>
      </c>
      <c r="G797" s="2">
        <v>0.03</v>
      </c>
      <c r="H797" s="2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52" t="s">
        <v>28</v>
      </c>
    </row>
    <row r="798" spans="1:17" ht="14.25" customHeight="1" x14ac:dyDescent="0.3">
      <c r="A798" s="2" t="s">
        <v>829</v>
      </c>
      <c r="B798" s="2">
        <v>100796</v>
      </c>
      <c r="C798" s="2" t="s">
        <v>25</v>
      </c>
      <c r="D798" s="52" t="s">
        <v>25</v>
      </c>
      <c r="E798" s="2" t="s">
        <v>36</v>
      </c>
      <c r="F798" s="2">
        <v>671.95</v>
      </c>
      <c r="G798" s="2">
        <v>0.17</v>
      </c>
      <c r="H798" s="2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52" t="s">
        <v>17</v>
      </c>
    </row>
    <row r="799" spans="1:17" ht="14.25" customHeight="1" x14ac:dyDescent="0.3">
      <c r="A799" s="2" t="s">
        <v>830</v>
      </c>
      <c r="B799" s="2">
        <v>100797</v>
      </c>
      <c r="C799" s="2" t="s">
        <v>25</v>
      </c>
      <c r="D799" s="52" t="s">
        <v>25</v>
      </c>
      <c r="E799" s="2" t="s">
        <v>26</v>
      </c>
      <c r="F799" s="2">
        <v>276.98</v>
      </c>
      <c r="G799" s="2">
        <v>0.32</v>
      </c>
      <c r="H799" s="2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52" t="s">
        <v>28</v>
      </c>
    </row>
    <row r="800" spans="1:17" ht="14.25" customHeight="1" x14ac:dyDescent="0.3">
      <c r="A800" s="2" t="s">
        <v>831</v>
      </c>
      <c r="B800" s="2">
        <v>100798</v>
      </c>
      <c r="C800" s="2" t="s">
        <v>25</v>
      </c>
      <c r="D800" s="52" t="s">
        <v>25</v>
      </c>
      <c r="E800" s="2" t="s">
        <v>26</v>
      </c>
      <c r="F800" s="2">
        <v>3081.84</v>
      </c>
      <c r="G800" s="2">
        <v>0.08</v>
      </c>
      <c r="H800" s="2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52" t="s">
        <v>39</v>
      </c>
    </row>
    <row r="801" spans="1:17" ht="14.25" customHeight="1" x14ac:dyDescent="0.3">
      <c r="A801" s="2" t="s">
        <v>832</v>
      </c>
      <c r="B801" s="2">
        <v>100799</v>
      </c>
      <c r="C801" s="2" t="s">
        <v>25</v>
      </c>
      <c r="D801" s="52" t="s">
        <v>25</v>
      </c>
      <c r="E801" s="2" t="s">
        <v>20</v>
      </c>
      <c r="F801" s="2">
        <v>1774.54</v>
      </c>
      <c r="G801" s="2">
        <v>0.32</v>
      </c>
      <c r="H801" s="2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52" t="s">
        <v>17</v>
      </c>
    </row>
    <row r="802" spans="1:17" ht="14.25" customHeight="1" x14ac:dyDescent="0.3">
      <c r="A802" s="2" t="s">
        <v>833</v>
      </c>
      <c r="B802" s="2">
        <v>100800</v>
      </c>
      <c r="C802" s="2" t="s">
        <v>25</v>
      </c>
      <c r="D802" s="52" t="s">
        <v>25</v>
      </c>
      <c r="E802" s="2" t="s">
        <v>14</v>
      </c>
      <c r="F802" s="2">
        <v>1714.19</v>
      </c>
      <c r="G802" s="2">
        <v>0.49</v>
      </c>
      <c r="H802" s="2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52" t="s">
        <v>39</v>
      </c>
    </row>
    <row r="803" spans="1:17" ht="14.25" customHeight="1" x14ac:dyDescent="0.3">
      <c r="A803" s="2" t="s">
        <v>834</v>
      </c>
      <c r="B803" s="2">
        <v>100801</v>
      </c>
      <c r="C803" s="2" t="s">
        <v>41</v>
      </c>
      <c r="D803" s="52" t="s">
        <v>41</v>
      </c>
      <c r="E803" s="2" t="s">
        <v>36</v>
      </c>
      <c r="F803" s="2">
        <v>3467.32</v>
      </c>
      <c r="G803" s="2">
        <v>0.43</v>
      </c>
      <c r="H803" s="2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52" t="s">
        <v>48</v>
      </c>
    </row>
    <row r="804" spans="1:17" ht="14.25" customHeight="1" x14ac:dyDescent="0.3">
      <c r="A804" s="2" t="s">
        <v>835</v>
      </c>
      <c r="B804" s="2">
        <v>100802</v>
      </c>
      <c r="C804" s="2" t="s">
        <v>25</v>
      </c>
      <c r="D804" s="52" t="s">
        <v>25</v>
      </c>
      <c r="E804" s="2" t="s">
        <v>20</v>
      </c>
      <c r="F804" s="2">
        <v>4265.51</v>
      </c>
      <c r="G804" s="2">
        <v>0.18</v>
      </c>
      <c r="H804" s="2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52" t="s">
        <v>48</v>
      </c>
    </row>
    <row r="805" spans="1:17" ht="14.25" customHeight="1" x14ac:dyDescent="0.3">
      <c r="A805" s="2" t="s">
        <v>836</v>
      </c>
      <c r="B805" s="2">
        <v>100803</v>
      </c>
      <c r="C805" s="2" t="s">
        <v>25</v>
      </c>
      <c r="D805" s="52" t="s">
        <v>25</v>
      </c>
      <c r="E805" s="2" t="s">
        <v>20</v>
      </c>
      <c r="F805" s="2">
        <v>1678.66</v>
      </c>
      <c r="G805" s="2">
        <v>0.21</v>
      </c>
      <c r="H805" s="2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52" t="s">
        <v>34</v>
      </c>
    </row>
    <row r="806" spans="1:17" ht="14.25" customHeight="1" x14ac:dyDescent="0.3">
      <c r="A806" s="2" t="s">
        <v>837</v>
      </c>
      <c r="B806" s="2">
        <v>100804</v>
      </c>
      <c r="C806" s="2" t="s">
        <v>41</v>
      </c>
      <c r="D806" s="52" t="s">
        <v>41</v>
      </c>
      <c r="E806" s="2" t="s">
        <v>33</v>
      </c>
      <c r="F806" s="2">
        <v>1692.57</v>
      </c>
      <c r="G806" s="2">
        <v>0.21</v>
      </c>
      <c r="H806" s="2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52" t="s">
        <v>39</v>
      </c>
    </row>
    <row r="807" spans="1:17" ht="14.25" customHeight="1" x14ac:dyDescent="0.3">
      <c r="A807" s="2" t="s">
        <v>838</v>
      </c>
      <c r="B807" s="2">
        <v>100805</v>
      </c>
      <c r="C807" s="2" t="s">
        <v>19</v>
      </c>
      <c r="D807" s="52" t="s">
        <v>19</v>
      </c>
      <c r="E807" s="2" t="s">
        <v>36</v>
      </c>
      <c r="F807" s="2">
        <v>2715.87</v>
      </c>
      <c r="G807" s="2">
        <v>0.43</v>
      </c>
      <c r="H807" s="2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52" t="s">
        <v>28</v>
      </c>
    </row>
    <row r="808" spans="1:17" ht="14.25" customHeight="1" x14ac:dyDescent="0.3">
      <c r="A808" s="2" t="s">
        <v>839</v>
      </c>
      <c r="B808" s="2">
        <v>100806</v>
      </c>
      <c r="C808" s="2" t="s">
        <v>19</v>
      </c>
      <c r="D808" s="52" t="s">
        <v>19</v>
      </c>
      <c r="E808" s="2" t="s">
        <v>20</v>
      </c>
      <c r="F808" s="2">
        <v>3300.6</v>
      </c>
      <c r="G808" s="2">
        <v>0.5</v>
      </c>
      <c r="H808" s="2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52" t="s">
        <v>34</v>
      </c>
    </row>
    <row r="809" spans="1:17" ht="14.25" customHeight="1" x14ac:dyDescent="0.3">
      <c r="A809" s="2" t="s">
        <v>840</v>
      </c>
      <c r="B809" s="2">
        <v>100807</v>
      </c>
      <c r="C809" s="2" t="s">
        <v>25</v>
      </c>
      <c r="D809" s="52" t="s">
        <v>25</v>
      </c>
      <c r="E809" s="2" t="s">
        <v>33</v>
      </c>
      <c r="F809" s="2">
        <v>1094.24</v>
      </c>
      <c r="G809" s="2">
        <v>0.41</v>
      </c>
      <c r="H809" s="2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52" t="s">
        <v>17</v>
      </c>
    </row>
    <row r="810" spans="1:17" ht="14.25" customHeight="1" x14ac:dyDescent="0.3">
      <c r="A810" s="2" t="s">
        <v>841</v>
      </c>
      <c r="B810" s="2">
        <v>100808</v>
      </c>
      <c r="C810" s="2" t="s">
        <v>41</v>
      </c>
      <c r="D810" s="52" t="s">
        <v>41</v>
      </c>
      <c r="E810" s="2" t="s">
        <v>36</v>
      </c>
      <c r="F810" s="2">
        <v>4572.13</v>
      </c>
      <c r="G810" s="2">
        <v>0.28000000000000003</v>
      </c>
      <c r="H810" s="2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52" t="s">
        <v>28</v>
      </c>
    </row>
    <row r="811" spans="1:17" ht="14.25" customHeight="1" x14ac:dyDescent="0.3">
      <c r="A811" s="2" t="s">
        <v>842</v>
      </c>
      <c r="B811" s="2">
        <v>100809</v>
      </c>
      <c r="C811" s="2" t="s">
        <v>25</v>
      </c>
      <c r="D811" s="52" t="s">
        <v>25</v>
      </c>
      <c r="E811" s="2" t="s">
        <v>26</v>
      </c>
      <c r="F811" s="2">
        <v>3306.64</v>
      </c>
      <c r="G811" s="2">
        <v>0.05</v>
      </c>
      <c r="H811" s="2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52" t="s">
        <v>48</v>
      </c>
    </row>
    <row r="812" spans="1:17" ht="14.25" customHeight="1" x14ac:dyDescent="0.3">
      <c r="A812" s="2" t="s">
        <v>843</v>
      </c>
      <c r="B812" s="2">
        <v>100810</v>
      </c>
      <c r="C812" s="2" t="s">
        <v>25</v>
      </c>
      <c r="D812" s="52" t="s">
        <v>25</v>
      </c>
      <c r="E812" s="2" t="s">
        <v>33</v>
      </c>
      <c r="F812" s="2">
        <v>3163.29</v>
      </c>
      <c r="G812" s="2">
        <v>0.48</v>
      </c>
      <c r="H812" s="2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52" t="s">
        <v>23</v>
      </c>
    </row>
    <row r="813" spans="1:17" ht="14.25" customHeight="1" x14ac:dyDescent="0.3">
      <c r="A813" s="2" t="s">
        <v>844</v>
      </c>
      <c r="B813" s="2">
        <v>100811</v>
      </c>
      <c r="C813" s="2" t="s">
        <v>25</v>
      </c>
      <c r="D813" s="52" t="s">
        <v>25</v>
      </c>
      <c r="E813" s="2" t="s">
        <v>26</v>
      </c>
      <c r="F813" s="2">
        <v>4530.5600000000004</v>
      </c>
      <c r="G813" s="2">
        <v>0.43</v>
      </c>
      <c r="H813" s="2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52" t="s">
        <v>23</v>
      </c>
    </row>
    <row r="814" spans="1:17" ht="14.25" customHeight="1" x14ac:dyDescent="0.3">
      <c r="A814" s="2" t="s">
        <v>845</v>
      </c>
      <c r="B814" s="2">
        <v>100812</v>
      </c>
      <c r="C814" s="2" t="s">
        <v>25</v>
      </c>
      <c r="D814" s="52" t="s">
        <v>25</v>
      </c>
      <c r="E814" s="2" t="s">
        <v>14</v>
      </c>
      <c r="F814" s="2">
        <v>4545.6000000000004</v>
      </c>
      <c r="G814" s="2">
        <v>0.42</v>
      </c>
      <c r="H814" s="2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52" t="s">
        <v>28</v>
      </c>
    </row>
    <row r="815" spans="1:17" ht="14.25" customHeight="1" x14ac:dyDescent="0.3">
      <c r="A815" s="2" t="s">
        <v>846</v>
      </c>
      <c r="B815" s="2">
        <v>100813</v>
      </c>
      <c r="C815" s="2" t="s">
        <v>19</v>
      </c>
      <c r="D815" s="52" t="s">
        <v>19</v>
      </c>
      <c r="E815" s="2" t="s">
        <v>14</v>
      </c>
      <c r="F815" s="2">
        <v>764.2</v>
      </c>
      <c r="G815" s="2">
        <v>0.2</v>
      </c>
      <c r="H815" s="2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52" t="s">
        <v>28</v>
      </c>
    </row>
    <row r="816" spans="1:17" ht="14.25" customHeight="1" x14ac:dyDescent="0.3">
      <c r="A816" s="2" t="s">
        <v>847</v>
      </c>
      <c r="B816" s="2">
        <v>100814</v>
      </c>
      <c r="C816" s="2" t="s">
        <v>19</v>
      </c>
      <c r="D816" s="52" t="s">
        <v>19</v>
      </c>
      <c r="E816" s="2" t="s">
        <v>14</v>
      </c>
      <c r="F816" s="2">
        <v>810.87</v>
      </c>
      <c r="G816" s="2">
        <v>0.22</v>
      </c>
      <c r="H816" s="2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52" t="s">
        <v>34</v>
      </c>
    </row>
    <row r="817" spans="1:17" ht="14.25" customHeight="1" x14ac:dyDescent="0.3">
      <c r="A817" s="2" t="s">
        <v>848</v>
      </c>
      <c r="B817" s="2">
        <v>100815</v>
      </c>
      <c r="C817" s="2" t="s">
        <v>25</v>
      </c>
      <c r="D817" s="52" t="s">
        <v>25</v>
      </c>
      <c r="E817" s="2" t="s">
        <v>14</v>
      </c>
      <c r="F817" s="2">
        <v>3833.55</v>
      </c>
      <c r="G817" s="2">
        <v>0.06</v>
      </c>
      <c r="H817" s="2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52" t="s">
        <v>39</v>
      </c>
    </row>
    <row r="818" spans="1:17" ht="14.25" customHeight="1" x14ac:dyDescent="0.3">
      <c r="A818" s="2" t="s">
        <v>849</v>
      </c>
      <c r="B818" s="2">
        <v>100816</v>
      </c>
      <c r="C818" s="2" t="s">
        <v>25</v>
      </c>
      <c r="D818" s="52" t="s">
        <v>25</v>
      </c>
      <c r="E818" s="2" t="s">
        <v>20</v>
      </c>
      <c r="F818" s="2">
        <v>4788.71</v>
      </c>
      <c r="G818" s="2">
        <v>0.47</v>
      </c>
      <c r="H818" s="2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52" t="s">
        <v>48</v>
      </c>
    </row>
    <row r="819" spans="1:17" ht="14.25" customHeight="1" x14ac:dyDescent="0.3">
      <c r="A819" s="2" t="s">
        <v>850</v>
      </c>
      <c r="B819" s="2">
        <v>100817</v>
      </c>
      <c r="C819" s="2" t="s">
        <v>25</v>
      </c>
      <c r="D819" s="52" t="s">
        <v>25</v>
      </c>
      <c r="E819" s="2" t="s">
        <v>14</v>
      </c>
      <c r="F819" s="2">
        <v>3365.92</v>
      </c>
      <c r="G819" s="2">
        <v>0.47</v>
      </c>
      <c r="H819" s="2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52" t="s">
        <v>17</v>
      </c>
    </row>
    <row r="820" spans="1:17" ht="14.25" customHeight="1" x14ac:dyDescent="0.3">
      <c r="A820" s="2" t="s">
        <v>851</v>
      </c>
      <c r="B820" s="2">
        <v>100818</v>
      </c>
      <c r="C820" s="2" t="s">
        <v>19</v>
      </c>
      <c r="D820" s="52" t="s">
        <v>19</v>
      </c>
      <c r="E820" s="2" t="s">
        <v>20</v>
      </c>
      <c r="F820" s="2">
        <v>2115.4499999999998</v>
      </c>
      <c r="G820" s="2">
        <v>0.13</v>
      </c>
      <c r="H820" s="2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52" t="s">
        <v>23</v>
      </c>
    </row>
    <row r="821" spans="1:17" ht="14.25" customHeight="1" x14ac:dyDescent="0.3">
      <c r="A821" s="2" t="s">
        <v>852</v>
      </c>
      <c r="B821" s="2">
        <v>100819</v>
      </c>
      <c r="C821" s="2" t="s">
        <v>25</v>
      </c>
      <c r="D821" s="52" t="s">
        <v>25</v>
      </c>
      <c r="E821" s="2" t="s">
        <v>20</v>
      </c>
      <c r="F821" s="2">
        <v>3449.02</v>
      </c>
      <c r="G821" s="2">
        <v>0.35</v>
      </c>
      <c r="H821" s="2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52" t="s">
        <v>17</v>
      </c>
    </row>
    <row r="822" spans="1:17" ht="14.25" customHeight="1" x14ac:dyDescent="0.3">
      <c r="A822" s="2" t="s">
        <v>853</v>
      </c>
      <c r="B822" s="2">
        <v>100820</v>
      </c>
      <c r="C822" s="2" t="s">
        <v>25</v>
      </c>
      <c r="D822" s="52" t="s">
        <v>25</v>
      </c>
      <c r="E822" s="2" t="s">
        <v>36</v>
      </c>
      <c r="F822" s="2">
        <v>1221.18</v>
      </c>
      <c r="G822" s="2">
        <v>0.1</v>
      </c>
      <c r="H822" s="2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52" t="s">
        <v>48</v>
      </c>
    </row>
    <row r="823" spans="1:17" ht="14.25" customHeight="1" x14ac:dyDescent="0.3">
      <c r="A823" s="2" t="s">
        <v>854</v>
      </c>
      <c r="B823" s="2">
        <v>100821</v>
      </c>
      <c r="C823" s="2" t="s">
        <v>19</v>
      </c>
      <c r="D823" s="52" t="s">
        <v>19</v>
      </c>
      <c r="E823" s="2" t="s">
        <v>20</v>
      </c>
      <c r="F823" s="2">
        <v>4990.03</v>
      </c>
      <c r="G823" s="2">
        <v>0.2</v>
      </c>
      <c r="H823" s="2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52" t="s">
        <v>17</v>
      </c>
    </row>
    <row r="824" spans="1:17" ht="14.25" customHeight="1" x14ac:dyDescent="0.3">
      <c r="A824" s="2" t="s">
        <v>855</v>
      </c>
      <c r="B824" s="2">
        <v>100822</v>
      </c>
      <c r="C824" s="2" t="s">
        <v>41</v>
      </c>
      <c r="D824" s="52" t="s">
        <v>41</v>
      </c>
      <c r="E824" s="2" t="s">
        <v>20</v>
      </c>
      <c r="F824" s="2">
        <v>2212.3200000000002</v>
      </c>
      <c r="G824" s="2">
        <v>0.15</v>
      </c>
      <c r="H824" s="2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52" t="s">
        <v>28</v>
      </c>
    </row>
    <row r="825" spans="1:17" ht="14.25" customHeight="1" x14ac:dyDescent="0.3">
      <c r="A825" s="2" t="s">
        <v>856</v>
      </c>
      <c r="B825" s="2">
        <v>100823</v>
      </c>
      <c r="C825" s="2" t="s">
        <v>25</v>
      </c>
      <c r="D825" s="52" t="s">
        <v>25</v>
      </c>
      <c r="E825" s="2" t="s">
        <v>14</v>
      </c>
      <c r="F825" s="2">
        <v>4665.26</v>
      </c>
      <c r="G825" s="2">
        <v>0.19</v>
      </c>
      <c r="H825" s="2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52" t="s">
        <v>17</v>
      </c>
    </row>
    <row r="826" spans="1:17" ht="14.25" customHeight="1" x14ac:dyDescent="0.3">
      <c r="A826" s="2" t="s">
        <v>857</v>
      </c>
      <c r="B826" s="2">
        <v>100824</v>
      </c>
      <c r="C826" s="2" t="s">
        <v>19</v>
      </c>
      <c r="D826" s="52" t="s">
        <v>19</v>
      </c>
      <c r="E826" s="2" t="s">
        <v>20</v>
      </c>
      <c r="F826" s="2">
        <v>2210.91</v>
      </c>
      <c r="G826" s="2">
        <v>0.15</v>
      </c>
      <c r="H826" s="2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52" t="s">
        <v>28</v>
      </c>
    </row>
    <row r="827" spans="1:17" ht="14.25" customHeight="1" x14ac:dyDescent="0.3">
      <c r="A827" s="2" t="s">
        <v>858</v>
      </c>
      <c r="B827" s="2">
        <v>100825</v>
      </c>
      <c r="C827" s="2" t="s">
        <v>19</v>
      </c>
      <c r="D827" s="52" t="s">
        <v>19</v>
      </c>
      <c r="E827" s="2" t="s">
        <v>26</v>
      </c>
      <c r="F827" s="2">
        <v>4647.88</v>
      </c>
      <c r="G827" s="2">
        <v>0.17</v>
      </c>
      <c r="H827" s="2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52" t="s">
        <v>23</v>
      </c>
    </row>
    <row r="828" spans="1:17" ht="14.25" customHeight="1" x14ac:dyDescent="0.3">
      <c r="A828" s="2" t="s">
        <v>859</v>
      </c>
      <c r="B828" s="2">
        <v>100826</v>
      </c>
      <c r="C828" s="2" t="s">
        <v>25</v>
      </c>
      <c r="D828" s="52" t="s">
        <v>25</v>
      </c>
      <c r="E828" s="2" t="s">
        <v>14</v>
      </c>
      <c r="F828" s="2">
        <v>1744.86</v>
      </c>
      <c r="G828" s="2">
        <v>0.4</v>
      </c>
      <c r="H828" s="2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52" t="s">
        <v>23</v>
      </c>
    </row>
    <row r="829" spans="1:17" ht="14.25" customHeight="1" x14ac:dyDescent="0.3">
      <c r="A829" s="2" t="s">
        <v>860</v>
      </c>
      <c r="B829" s="2">
        <v>100827</v>
      </c>
      <c r="C829" s="2" t="s">
        <v>41</v>
      </c>
      <c r="D829" s="52" t="s">
        <v>41</v>
      </c>
      <c r="E829" s="2" t="s">
        <v>33</v>
      </c>
      <c r="F829" s="2">
        <v>3826.66</v>
      </c>
      <c r="G829" s="2">
        <v>0.15</v>
      </c>
      <c r="H829" s="2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52" t="s">
        <v>48</v>
      </c>
    </row>
    <row r="830" spans="1:17" ht="14.25" customHeight="1" x14ac:dyDescent="0.3">
      <c r="A830" s="2" t="s">
        <v>861</v>
      </c>
      <c r="B830" s="2">
        <v>100828</v>
      </c>
      <c r="C830" s="2" t="s">
        <v>25</v>
      </c>
      <c r="D830" s="52" t="s">
        <v>25</v>
      </c>
      <c r="E830" s="2" t="s">
        <v>14</v>
      </c>
      <c r="F830" s="2">
        <v>4759.91</v>
      </c>
      <c r="G830" s="2">
        <v>0.41</v>
      </c>
      <c r="H830" s="2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52" t="s">
        <v>48</v>
      </c>
    </row>
    <row r="831" spans="1:17" ht="14.25" customHeight="1" x14ac:dyDescent="0.3">
      <c r="A831" s="2" t="s">
        <v>862</v>
      </c>
      <c r="B831" s="2">
        <v>100829</v>
      </c>
      <c r="C831" s="2" t="s">
        <v>19</v>
      </c>
      <c r="D831" s="52" t="s">
        <v>19</v>
      </c>
      <c r="E831" s="2" t="s">
        <v>20</v>
      </c>
      <c r="F831" s="2">
        <v>3265.31</v>
      </c>
      <c r="G831" s="2">
        <v>0.28000000000000003</v>
      </c>
      <c r="H831" s="2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52" t="s">
        <v>23</v>
      </c>
    </row>
    <row r="832" spans="1:17" ht="14.25" customHeight="1" x14ac:dyDescent="0.3">
      <c r="A832" s="2" t="s">
        <v>863</v>
      </c>
      <c r="B832" s="2">
        <v>100830</v>
      </c>
      <c r="C832" s="2" t="s">
        <v>25</v>
      </c>
      <c r="D832" s="52" t="s">
        <v>25</v>
      </c>
      <c r="E832" s="2" t="s">
        <v>26</v>
      </c>
      <c r="F832" s="2">
        <v>3420.07</v>
      </c>
      <c r="G832" s="2">
        <v>0.39</v>
      </c>
      <c r="H832" s="2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52" t="s">
        <v>34</v>
      </c>
    </row>
    <row r="833" spans="1:17" ht="14.25" customHeight="1" x14ac:dyDescent="0.3">
      <c r="A833" s="2" t="s">
        <v>864</v>
      </c>
      <c r="B833" s="2">
        <v>100831</v>
      </c>
      <c r="C833" s="2" t="s">
        <v>25</v>
      </c>
      <c r="D833" s="52" t="s">
        <v>25</v>
      </c>
      <c r="E833" s="2" t="s">
        <v>14</v>
      </c>
      <c r="F833" s="2">
        <v>604.14</v>
      </c>
      <c r="G833" s="2">
        <v>0.46</v>
      </c>
      <c r="H833" s="2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52" t="s">
        <v>17</v>
      </c>
    </row>
    <row r="834" spans="1:17" ht="14.25" customHeight="1" x14ac:dyDescent="0.3">
      <c r="A834" s="2" t="s">
        <v>865</v>
      </c>
      <c r="B834" s="2">
        <v>100832</v>
      </c>
      <c r="C834" s="2" t="s">
        <v>25</v>
      </c>
      <c r="D834" s="52" t="s">
        <v>25</v>
      </c>
      <c r="E834" s="2" t="s">
        <v>26</v>
      </c>
      <c r="F834" s="2">
        <v>2423.6799999999998</v>
      </c>
      <c r="G834" s="2">
        <v>7.0000000000000007E-2</v>
      </c>
      <c r="H834" s="2">
        <f t="shared" si="24"/>
        <v>169.6576</v>
      </c>
      <c r="I834" s="2">
        <f t="shared" si="25"/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52" t="s">
        <v>23</v>
      </c>
    </row>
    <row r="835" spans="1:17" ht="14.25" customHeight="1" x14ac:dyDescent="0.3">
      <c r="A835" s="2" t="s">
        <v>866</v>
      </c>
      <c r="B835" s="2">
        <v>100833</v>
      </c>
      <c r="C835" s="2" t="s">
        <v>19</v>
      </c>
      <c r="D835" s="52" t="s">
        <v>19</v>
      </c>
      <c r="E835" s="2" t="s">
        <v>33</v>
      </c>
      <c r="F835" s="2">
        <v>4445.1000000000004</v>
      </c>
      <c r="G835" s="2">
        <v>0.17</v>
      </c>
      <c r="H835" s="2">
        <f t="shared" ref="H835:H898" si="26">F835*G835</f>
        <v>755.66700000000014</v>
      </c>
      <c r="I835" s="2">
        <f t="shared" ref="I835:I898" si="27">F835-H835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52" t="s">
        <v>34</v>
      </c>
    </row>
    <row r="836" spans="1:17" ht="14.25" customHeight="1" x14ac:dyDescent="0.3">
      <c r="A836" s="2" t="s">
        <v>867</v>
      </c>
      <c r="B836" s="2">
        <v>100834</v>
      </c>
      <c r="C836" s="2" t="s">
        <v>25</v>
      </c>
      <c r="D836" s="52" t="s">
        <v>25</v>
      </c>
      <c r="E836" s="2" t="s">
        <v>33</v>
      </c>
      <c r="F836" s="2">
        <v>1280.46</v>
      </c>
      <c r="G836" s="2">
        <v>0.03</v>
      </c>
      <c r="H836" s="2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52" t="s">
        <v>28</v>
      </c>
    </row>
    <row r="837" spans="1:17" ht="14.25" customHeight="1" x14ac:dyDescent="0.3">
      <c r="A837" s="2" t="s">
        <v>868</v>
      </c>
      <c r="B837" s="2">
        <v>100835</v>
      </c>
      <c r="C837" s="2" t="s">
        <v>19</v>
      </c>
      <c r="D837" s="52" t="s">
        <v>19</v>
      </c>
      <c r="E837" s="2" t="s">
        <v>36</v>
      </c>
      <c r="F837" s="2">
        <v>3962.98</v>
      </c>
      <c r="G837" s="2">
        <v>0.2</v>
      </c>
      <c r="H837" s="2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52" t="s">
        <v>17</v>
      </c>
    </row>
    <row r="838" spans="1:17" ht="14.25" customHeight="1" x14ac:dyDescent="0.3">
      <c r="A838" s="2" t="s">
        <v>869</v>
      </c>
      <c r="B838" s="2">
        <v>100836</v>
      </c>
      <c r="C838" s="2" t="s">
        <v>25</v>
      </c>
      <c r="D838" s="52" t="s">
        <v>25</v>
      </c>
      <c r="E838" s="2" t="s">
        <v>36</v>
      </c>
      <c r="F838" s="2">
        <v>3410.98</v>
      </c>
      <c r="G838" s="2">
        <v>0.12</v>
      </c>
      <c r="H838" s="2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52" t="s">
        <v>23</v>
      </c>
    </row>
    <row r="839" spans="1:17" ht="14.25" customHeight="1" x14ac:dyDescent="0.3">
      <c r="A839" s="2" t="s">
        <v>870</v>
      </c>
      <c r="B839" s="2">
        <v>100837</v>
      </c>
      <c r="C839" s="2" t="s">
        <v>25</v>
      </c>
      <c r="D839" s="52" t="s">
        <v>25</v>
      </c>
      <c r="E839" s="2" t="s">
        <v>14</v>
      </c>
      <c r="F839" s="2">
        <v>1192.6300000000001</v>
      </c>
      <c r="G839" s="2">
        <v>0.28999999999999998</v>
      </c>
      <c r="H839" s="2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52" t="s">
        <v>34</v>
      </c>
    </row>
    <row r="840" spans="1:17" ht="14.25" customHeight="1" x14ac:dyDescent="0.3">
      <c r="A840" s="2" t="s">
        <v>871</v>
      </c>
      <c r="B840" s="2">
        <v>100838</v>
      </c>
      <c r="C840" s="2" t="s">
        <v>19</v>
      </c>
      <c r="D840" s="52" t="s">
        <v>19</v>
      </c>
      <c r="E840" s="2" t="s">
        <v>36</v>
      </c>
      <c r="F840" s="2">
        <v>1485.68</v>
      </c>
      <c r="G840" s="2">
        <v>0.39</v>
      </c>
      <c r="H840" s="2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52" t="s">
        <v>23</v>
      </c>
    </row>
    <row r="841" spans="1:17" ht="14.25" customHeight="1" x14ac:dyDescent="0.3">
      <c r="A841" s="2" t="s">
        <v>872</v>
      </c>
      <c r="B841" s="2">
        <v>100839</v>
      </c>
      <c r="C841" s="2" t="s">
        <v>25</v>
      </c>
      <c r="D841" s="52" t="s">
        <v>25</v>
      </c>
      <c r="E841" s="2" t="s">
        <v>26</v>
      </c>
      <c r="F841" s="2">
        <v>2195.0500000000002</v>
      </c>
      <c r="G841" s="2">
        <v>0.24</v>
      </c>
      <c r="H841" s="2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52" t="s">
        <v>48</v>
      </c>
    </row>
    <row r="842" spans="1:17" ht="14.25" customHeight="1" x14ac:dyDescent="0.3">
      <c r="A842" s="2" t="s">
        <v>873</v>
      </c>
      <c r="B842" s="2">
        <v>100840</v>
      </c>
      <c r="C842" s="2" t="s">
        <v>25</v>
      </c>
      <c r="D842" s="52" t="s">
        <v>25</v>
      </c>
      <c r="E842" s="2" t="s">
        <v>36</v>
      </c>
      <c r="F842" s="2">
        <v>713.13</v>
      </c>
      <c r="G842" s="2">
        <v>0.17</v>
      </c>
      <c r="H842" s="2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52" t="s">
        <v>28</v>
      </c>
    </row>
    <row r="843" spans="1:17" ht="14.25" customHeight="1" x14ac:dyDescent="0.3">
      <c r="A843" s="2" t="s">
        <v>874</v>
      </c>
      <c r="B843" s="2">
        <v>100841</v>
      </c>
      <c r="C843" s="2" t="s">
        <v>19</v>
      </c>
      <c r="D843" s="52" t="s">
        <v>19</v>
      </c>
      <c r="E843" s="2" t="s">
        <v>26</v>
      </c>
      <c r="F843" s="2">
        <v>4575.5200000000004</v>
      </c>
      <c r="G843" s="2">
        <v>0.08</v>
      </c>
      <c r="H843" s="2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52" t="s">
        <v>28</v>
      </c>
    </row>
    <row r="844" spans="1:17" ht="14.25" customHeight="1" x14ac:dyDescent="0.3">
      <c r="A844" s="2" t="s">
        <v>875</v>
      </c>
      <c r="B844" s="2">
        <v>100842</v>
      </c>
      <c r="C844" s="2" t="s">
        <v>25</v>
      </c>
      <c r="D844" s="52" t="s">
        <v>25</v>
      </c>
      <c r="E844" s="2" t="s">
        <v>36</v>
      </c>
      <c r="F844" s="2">
        <v>3722.85</v>
      </c>
      <c r="G844" s="2">
        <v>0.01</v>
      </c>
      <c r="H844" s="2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52" t="s">
        <v>17</v>
      </c>
    </row>
    <row r="845" spans="1:17" ht="14.25" customHeight="1" x14ac:dyDescent="0.3">
      <c r="A845" s="2" t="s">
        <v>876</v>
      </c>
      <c r="B845" s="2">
        <v>100843</v>
      </c>
      <c r="C845" s="2" t="s">
        <v>25</v>
      </c>
      <c r="D845" s="52" t="s">
        <v>25</v>
      </c>
      <c r="E845" s="2" t="s">
        <v>36</v>
      </c>
      <c r="F845" s="2">
        <v>1888.32</v>
      </c>
      <c r="G845" s="2">
        <v>0.34</v>
      </c>
      <c r="H845" s="2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52" t="s">
        <v>17</v>
      </c>
    </row>
    <row r="846" spans="1:17" ht="14.25" customHeight="1" x14ac:dyDescent="0.3">
      <c r="A846" s="2" t="s">
        <v>877</v>
      </c>
      <c r="B846" s="2">
        <v>100844</v>
      </c>
      <c r="C846" s="2" t="s">
        <v>25</v>
      </c>
      <c r="D846" s="52" t="s">
        <v>25</v>
      </c>
      <c r="E846" s="2" t="s">
        <v>36</v>
      </c>
      <c r="F846" s="2">
        <v>1568.36</v>
      </c>
      <c r="G846" s="2">
        <v>0.02</v>
      </c>
      <c r="H846" s="2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52" t="s">
        <v>48</v>
      </c>
    </row>
    <row r="847" spans="1:17" ht="14.25" customHeight="1" x14ac:dyDescent="0.3">
      <c r="A847" s="2" t="s">
        <v>878</v>
      </c>
      <c r="B847" s="2">
        <v>100845</v>
      </c>
      <c r="C847" s="2" t="s">
        <v>25</v>
      </c>
      <c r="D847" s="52" t="s">
        <v>25</v>
      </c>
      <c r="E847" s="2" t="s">
        <v>20</v>
      </c>
      <c r="F847" s="2">
        <v>3478.94</v>
      </c>
      <c r="G847" s="2">
        <v>0.46</v>
      </c>
      <c r="H847" s="2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52" t="s">
        <v>39</v>
      </c>
    </row>
    <row r="848" spans="1:17" ht="14.25" customHeight="1" x14ac:dyDescent="0.3">
      <c r="A848" s="2" t="s">
        <v>879</v>
      </c>
      <c r="B848" s="2">
        <v>100846</v>
      </c>
      <c r="C848" s="2" t="s">
        <v>41</v>
      </c>
      <c r="D848" s="52" t="s">
        <v>41</v>
      </c>
      <c r="E848" s="2" t="s">
        <v>20</v>
      </c>
      <c r="F848" s="2">
        <v>2178.6799999999998</v>
      </c>
      <c r="G848" s="2">
        <v>0.3</v>
      </c>
      <c r="H848" s="2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52" t="s">
        <v>17</v>
      </c>
    </row>
    <row r="849" spans="1:17" ht="14.25" customHeight="1" x14ac:dyDescent="0.3">
      <c r="A849" s="2" t="s">
        <v>880</v>
      </c>
      <c r="B849" s="2">
        <v>100847</v>
      </c>
      <c r="C849" s="2" t="s">
        <v>41</v>
      </c>
      <c r="D849" s="52" t="s">
        <v>41</v>
      </c>
      <c r="E849" s="2" t="s">
        <v>36</v>
      </c>
      <c r="F849" s="2">
        <v>1223.75</v>
      </c>
      <c r="G849" s="2">
        <v>0.18</v>
      </c>
      <c r="H849" s="2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52" t="s">
        <v>23</v>
      </c>
    </row>
    <row r="850" spans="1:17" ht="14.25" customHeight="1" x14ac:dyDescent="0.3">
      <c r="A850" s="2" t="s">
        <v>881</v>
      </c>
      <c r="B850" s="2">
        <v>100848</v>
      </c>
      <c r="C850" s="2" t="s">
        <v>25</v>
      </c>
      <c r="D850" s="52" t="s">
        <v>25</v>
      </c>
      <c r="E850" s="2" t="s">
        <v>26</v>
      </c>
      <c r="F850" s="2">
        <v>2207.7399999999998</v>
      </c>
      <c r="G850" s="2">
        <v>0.02</v>
      </c>
      <c r="H850" s="2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52" t="s">
        <v>39</v>
      </c>
    </row>
    <row r="851" spans="1:17" ht="14.25" customHeight="1" x14ac:dyDescent="0.3">
      <c r="A851" s="2" t="s">
        <v>882</v>
      </c>
      <c r="B851" s="2">
        <v>100849</v>
      </c>
      <c r="C851" s="2" t="s">
        <v>41</v>
      </c>
      <c r="D851" s="52" t="s">
        <v>41</v>
      </c>
      <c r="E851" s="2" t="s">
        <v>14</v>
      </c>
      <c r="F851" s="2">
        <v>4369.3599999999997</v>
      </c>
      <c r="G851" s="2">
        <v>0.21</v>
      </c>
      <c r="H851" s="2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52" t="s">
        <v>17</v>
      </c>
    </row>
    <row r="852" spans="1:17" ht="14.25" customHeight="1" x14ac:dyDescent="0.3">
      <c r="A852" s="2" t="s">
        <v>883</v>
      </c>
      <c r="B852" s="2">
        <v>100850</v>
      </c>
      <c r="C852" s="2" t="s">
        <v>25</v>
      </c>
      <c r="D852" s="52" t="s">
        <v>25</v>
      </c>
      <c r="E852" s="2" t="s">
        <v>33</v>
      </c>
      <c r="F852" s="2">
        <v>436.17</v>
      </c>
      <c r="G852" s="2">
        <v>0.43</v>
      </c>
      <c r="H852" s="2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52" t="s">
        <v>28</v>
      </c>
    </row>
    <row r="853" spans="1:17" ht="14.25" customHeight="1" x14ac:dyDescent="0.3">
      <c r="A853" s="2" t="s">
        <v>884</v>
      </c>
      <c r="B853" s="2">
        <v>100851</v>
      </c>
      <c r="C853" s="2" t="s">
        <v>41</v>
      </c>
      <c r="D853" s="52" t="s">
        <v>41</v>
      </c>
      <c r="E853" s="2" t="s">
        <v>20</v>
      </c>
      <c r="F853" s="2">
        <v>1904.96</v>
      </c>
      <c r="G853" s="2">
        <v>0.48</v>
      </c>
      <c r="H853" s="2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52" t="s">
        <v>39</v>
      </c>
    </row>
    <row r="854" spans="1:17" ht="14.25" customHeight="1" x14ac:dyDescent="0.3">
      <c r="A854" s="2" t="s">
        <v>885</v>
      </c>
      <c r="B854" s="2">
        <v>100852</v>
      </c>
      <c r="C854" s="2" t="s">
        <v>25</v>
      </c>
      <c r="D854" s="52" t="s">
        <v>25</v>
      </c>
      <c r="E854" s="2" t="s">
        <v>36</v>
      </c>
      <c r="F854" s="2">
        <v>4815.46</v>
      </c>
      <c r="G854" s="2">
        <v>0.04</v>
      </c>
      <c r="H854" s="2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52" t="s">
        <v>34</v>
      </c>
    </row>
    <row r="855" spans="1:17" ht="14.25" customHeight="1" x14ac:dyDescent="0.3">
      <c r="A855" s="2" t="s">
        <v>886</v>
      </c>
      <c r="B855" s="2">
        <v>100853</v>
      </c>
      <c r="C855" s="2" t="s">
        <v>25</v>
      </c>
      <c r="D855" s="52" t="s">
        <v>25</v>
      </c>
      <c r="E855" s="2" t="s">
        <v>33</v>
      </c>
      <c r="F855" s="2">
        <v>172.68</v>
      </c>
      <c r="G855" s="2">
        <v>0.39</v>
      </c>
      <c r="H855" s="2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52" t="s">
        <v>23</v>
      </c>
    </row>
    <row r="856" spans="1:17" ht="14.25" customHeight="1" x14ac:dyDescent="0.3">
      <c r="A856" s="2" t="s">
        <v>887</v>
      </c>
      <c r="B856" s="2">
        <v>100854</v>
      </c>
      <c r="C856" s="2" t="s">
        <v>25</v>
      </c>
      <c r="D856" s="52" t="s">
        <v>25</v>
      </c>
      <c r="E856" s="2" t="s">
        <v>20</v>
      </c>
      <c r="F856" s="2">
        <v>4464.1400000000003</v>
      </c>
      <c r="G856" s="2">
        <v>0.13</v>
      </c>
      <c r="H856" s="2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52" t="s">
        <v>17</v>
      </c>
    </row>
    <row r="857" spans="1:17" ht="14.25" customHeight="1" x14ac:dyDescent="0.3">
      <c r="A857" s="2" t="s">
        <v>888</v>
      </c>
      <c r="B857" s="2">
        <v>100855</v>
      </c>
      <c r="C857" s="2" t="s">
        <v>25</v>
      </c>
      <c r="D857" s="52" t="s">
        <v>25</v>
      </c>
      <c r="E857" s="2" t="s">
        <v>14</v>
      </c>
      <c r="F857" s="2">
        <v>1936.69</v>
      </c>
      <c r="G857" s="2">
        <v>0.19</v>
      </c>
      <c r="H857" s="2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52" t="s">
        <v>23</v>
      </c>
    </row>
    <row r="858" spans="1:17" ht="14.25" customHeight="1" x14ac:dyDescent="0.3">
      <c r="A858" s="2" t="s">
        <v>889</v>
      </c>
      <c r="B858" s="2">
        <v>100856</v>
      </c>
      <c r="C858" s="2" t="s">
        <v>25</v>
      </c>
      <c r="D858" s="52" t="s">
        <v>25</v>
      </c>
      <c r="E858" s="2" t="s">
        <v>26</v>
      </c>
      <c r="F858" s="2">
        <v>1028.6400000000001</v>
      </c>
      <c r="G858" s="2">
        <v>0.27</v>
      </c>
      <c r="H858" s="2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52" t="s">
        <v>28</v>
      </c>
    </row>
    <row r="859" spans="1:17" ht="14.25" customHeight="1" x14ac:dyDescent="0.3">
      <c r="A859" s="2" t="s">
        <v>890</v>
      </c>
      <c r="B859" s="2">
        <v>100857</v>
      </c>
      <c r="C859" s="2" t="s">
        <v>25</v>
      </c>
      <c r="D859" s="52" t="s">
        <v>25</v>
      </c>
      <c r="E859" s="2" t="s">
        <v>36</v>
      </c>
      <c r="F859" s="2">
        <v>173.4</v>
      </c>
      <c r="G859" s="2">
        <v>0.5</v>
      </c>
      <c r="H859" s="2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52" t="s">
        <v>34</v>
      </c>
    </row>
    <row r="860" spans="1:17" ht="14.25" customHeight="1" x14ac:dyDescent="0.3">
      <c r="A860" s="2" t="s">
        <v>891</v>
      </c>
      <c r="B860" s="2">
        <v>100858</v>
      </c>
      <c r="C860" s="2" t="s">
        <v>41</v>
      </c>
      <c r="D860" s="52" t="s">
        <v>41</v>
      </c>
      <c r="E860" s="2" t="s">
        <v>14</v>
      </c>
      <c r="F860" s="2">
        <v>445.56</v>
      </c>
      <c r="G860" s="2">
        <v>0.1</v>
      </c>
      <c r="H860" s="2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52" t="s">
        <v>17</v>
      </c>
    </row>
    <row r="861" spans="1:17" ht="14.25" customHeight="1" x14ac:dyDescent="0.3">
      <c r="A861" s="2" t="s">
        <v>892</v>
      </c>
      <c r="B861" s="2">
        <v>100859</v>
      </c>
      <c r="C861" s="2" t="s">
        <v>25</v>
      </c>
      <c r="D861" s="52" t="s">
        <v>25</v>
      </c>
      <c r="E861" s="2" t="s">
        <v>20</v>
      </c>
      <c r="F861" s="2">
        <v>942.03</v>
      </c>
      <c r="G861" s="2">
        <v>7.0000000000000007E-2</v>
      </c>
      <c r="H861" s="2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52" t="s">
        <v>17</v>
      </c>
    </row>
    <row r="862" spans="1:17" ht="14.25" customHeight="1" x14ac:dyDescent="0.3">
      <c r="A862" s="2" t="s">
        <v>893</v>
      </c>
      <c r="B862" s="2">
        <v>100860</v>
      </c>
      <c r="C862" s="2" t="s">
        <v>19</v>
      </c>
      <c r="D862" s="52" t="s">
        <v>19</v>
      </c>
      <c r="E862" s="2" t="s">
        <v>36</v>
      </c>
      <c r="F862" s="2">
        <v>224.51</v>
      </c>
      <c r="G862" s="2">
        <v>0.3</v>
      </c>
      <c r="H862" s="2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52" t="s">
        <v>39</v>
      </c>
    </row>
    <row r="863" spans="1:17" ht="14.25" customHeight="1" x14ac:dyDescent="0.3">
      <c r="A863" s="2" t="s">
        <v>894</v>
      </c>
      <c r="B863" s="2">
        <v>100861</v>
      </c>
      <c r="C863" s="2" t="s">
        <v>25</v>
      </c>
      <c r="D863" s="52" t="s">
        <v>25</v>
      </c>
      <c r="E863" s="2" t="s">
        <v>33</v>
      </c>
      <c r="F863" s="2">
        <v>1745.66</v>
      </c>
      <c r="G863" s="2">
        <v>0.43</v>
      </c>
      <c r="H863" s="2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52" t="s">
        <v>39</v>
      </c>
    </row>
    <row r="864" spans="1:17" ht="14.25" customHeight="1" x14ac:dyDescent="0.3">
      <c r="A864" s="2" t="s">
        <v>895</v>
      </c>
      <c r="B864" s="2">
        <v>100862</v>
      </c>
      <c r="C864" s="2" t="s">
        <v>41</v>
      </c>
      <c r="D864" s="52" t="s">
        <v>41</v>
      </c>
      <c r="E864" s="2" t="s">
        <v>26</v>
      </c>
      <c r="F864" s="2">
        <v>319.98</v>
      </c>
      <c r="G864" s="2">
        <v>0.32</v>
      </c>
      <c r="H864" s="2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52" t="s">
        <v>39</v>
      </c>
    </row>
    <row r="865" spans="1:17" ht="14.25" customHeight="1" x14ac:dyDescent="0.3">
      <c r="A865" s="2" t="s">
        <v>896</v>
      </c>
      <c r="B865" s="2">
        <v>100863</v>
      </c>
      <c r="C865" s="2" t="s">
        <v>41</v>
      </c>
      <c r="D865" s="52" t="s">
        <v>41</v>
      </c>
      <c r="E865" s="2" t="s">
        <v>20</v>
      </c>
      <c r="F865" s="2">
        <v>3491.86</v>
      </c>
      <c r="G865" s="2">
        <v>0.17</v>
      </c>
      <c r="H865" s="2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52" t="s">
        <v>28</v>
      </c>
    </row>
    <row r="866" spans="1:17" ht="14.25" customHeight="1" x14ac:dyDescent="0.3">
      <c r="A866" s="2" t="s">
        <v>897</v>
      </c>
      <c r="B866" s="2">
        <v>100864</v>
      </c>
      <c r="C866" s="2" t="s">
        <v>19</v>
      </c>
      <c r="D866" s="52" t="s">
        <v>19</v>
      </c>
      <c r="E866" s="2" t="s">
        <v>26</v>
      </c>
      <c r="F866" s="2">
        <v>4112.6400000000003</v>
      </c>
      <c r="G866" s="2">
        <v>0.49</v>
      </c>
      <c r="H866" s="2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52" t="s">
        <v>48</v>
      </c>
    </row>
    <row r="867" spans="1:17" ht="14.25" customHeight="1" x14ac:dyDescent="0.3">
      <c r="A867" s="2" t="s">
        <v>898</v>
      </c>
      <c r="B867" s="2">
        <v>100865</v>
      </c>
      <c r="C867" s="2" t="s">
        <v>25</v>
      </c>
      <c r="D867" s="52" t="s">
        <v>25</v>
      </c>
      <c r="E867" s="2" t="s">
        <v>36</v>
      </c>
      <c r="F867" s="2">
        <v>4448.57</v>
      </c>
      <c r="G867" s="2">
        <v>0.5</v>
      </c>
      <c r="H867" s="2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52" t="s">
        <v>39</v>
      </c>
    </row>
    <row r="868" spans="1:17" ht="14.25" customHeight="1" x14ac:dyDescent="0.3">
      <c r="A868" s="2" t="s">
        <v>899</v>
      </c>
      <c r="B868" s="2">
        <v>100866</v>
      </c>
      <c r="C868" s="2" t="s">
        <v>25</v>
      </c>
      <c r="D868" s="52" t="s">
        <v>25</v>
      </c>
      <c r="E868" s="2" t="s">
        <v>14</v>
      </c>
      <c r="F868" s="2">
        <v>2790.73</v>
      </c>
      <c r="G868" s="2">
        <v>0.39</v>
      </c>
      <c r="H868" s="2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52" t="s">
        <v>34</v>
      </c>
    </row>
    <row r="869" spans="1:17" ht="14.25" customHeight="1" x14ac:dyDescent="0.3">
      <c r="A869" s="2" t="s">
        <v>900</v>
      </c>
      <c r="B869" s="2">
        <v>100867</v>
      </c>
      <c r="C869" s="2" t="s">
        <v>41</v>
      </c>
      <c r="D869" s="52" t="s">
        <v>41</v>
      </c>
      <c r="E869" s="2" t="s">
        <v>26</v>
      </c>
      <c r="F869" s="2">
        <v>4737.8999999999996</v>
      </c>
      <c r="G869" s="2">
        <v>0.4</v>
      </c>
      <c r="H869" s="2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52" t="s">
        <v>39</v>
      </c>
    </row>
    <row r="870" spans="1:17" ht="14.25" customHeight="1" x14ac:dyDescent="0.3">
      <c r="A870" s="2" t="s">
        <v>901</v>
      </c>
      <c r="B870" s="2">
        <v>100868</v>
      </c>
      <c r="C870" s="2" t="s">
        <v>25</v>
      </c>
      <c r="D870" s="52" t="s">
        <v>25</v>
      </c>
      <c r="E870" s="2" t="s">
        <v>33</v>
      </c>
      <c r="F870" s="2">
        <v>127.66</v>
      </c>
      <c r="G870" s="2">
        <v>0.38</v>
      </c>
      <c r="H870" s="2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52" t="s">
        <v>28</v>
      </c>
    </row>
    <row r="871" spans="1:17" ht="14.25" customHeight="1" x14ac:dyDescent="0.3">
      <c r="A871" s="2" t="s">
        <v>902</v>
      </c>
      <c r="B871" s="2">
        <v>100869</v>
      </c>
      <c r="C871" s="2" t="s">
        <v>41</v>
      </c>
      <c r="D871" s="52" t="s">
        <v>41</v>
      </c>
      <c r="E871" s="2" t="s">
        <v>20</v>
      </c>
      <c r="F871" s="2">
        <v>756.69</v>
      </c>
      <c r="G871" s="2">
        <v>0.13</v>
      </c>
      <c r="H871" s="2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52" t="s">
        <v>34</v>
      </c>
    </row>
    <row r="872" spans="1:17" ht="14.25" customHeight="1" x14ac:dyDescent="0.3">
      <c r="A872" s="2" t="s">
        <v>903</v>
      </c>
      <c r="B872" s="2">
        <v>100870</v>
      </c>
      <c r="C872" s="2" t="s">
        <v>25</v>
      </c>
      <c r="D872" s="52" t="s">
        <v>25</v>
      </c>
      <c r="E872" s="2" t="s">
        <v>33</v>
      </c>
      <c r="F872" s="2">
        <v>1536.51</v>
      </c>
      <c r="G872" s="2">
        <v>0.08</v>
      </c>
      <c r="H872" s="2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52" t="s">
        <v>28</v>
      </c>
    </row>
    <row r="873" spans="1:17" ht="14.25" customHeight="1" x14ac:dyDescent="0.3">
      <c r="A873" s="2" t="s">
        <v>904</v>
      </c>
      <c r="B873" s="2">
        <v>100871</v>
      </c>
      <c r="C873" s="2" t="s">
        <v>19</v>
      </c>
      <c r="D873" s="52" t="s">
        <v>19</v>
      </c>
      <c r="E873" s="2" t="s">
        <v>26</v>
      </c>
      <c r="F873" s="2">
        <v>3966.22</v>
      </c>
      <c r="G873" s="2">
        <v>0.28000000000000003</v>
      </c>
      <c r="H873" s="2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52" t="s">
        <v>39</v>
      </c>
    </row>
    <row r="874" spans="1:17" ht="14.25" customHeight="1" x14ac:dyDescent="0.3">
      <c r="A874" s="2" t="s">
        <v>905</v>
      </c>
      <c r="B874" s="2">
        <v>100872</v>
      </c>
      <c r="C874" s="2" t="s">
        <v>41</v>
      </c>
      <c r="D874" s="52" t="s">
        <v>41</v>
      </c>
      <c r="E874" s="2" t="s">
        <v>14</v>
      </c>
      <c r="F874" s="2">
        <v>4438.41</v>
      </c>
      <c r="G874" s="2">
        <v>0.48</v>
      </c>
      <c r="H874" s="2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52" t="s">
        <v>48</v>
      </c>
    </row>
    <row r="875" spans="1:17" ht="14.25" customHeight="1" x14ac:dyDescent="0.3">
      <c r="A875" s="2" t="s">
        <v>906</v>
      </c>
      <c r="B875" s="2">
        <v>100873</v>
      </c>
      <c r="C875" s="2" t="s">
        <v>25</v>
      </c>
      <c r="D875" s="52" t="s">
        <v>25</v>
      </c>
      <c r="E875" s="2" t="s">
        <v>14</v>
      </c>
      <c r="F875" s="2">
        <v>3128.86</v>
      </c>
      <c r="G875" s="2">
        <v>0.44</v>
      </c>
      <c r="H875" s="2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52" t="s">
        <v>34</v>
      </c>
    </row>
    <row r="876" spans="1:17" ht="14.25" customHeight="1" x14ac:dyDescent="0.3">
      <c r="A876" s="2" t="s">
        <v>907</v>
      </c>
      <c r="B876" s="2">
        <v>100874</v>
      </c>
      <c r="C876" s="2" t="s">
        <v>41</v>
      </c>
      <c r="D876" s="52" t="s">
        <v>41</v>
      </c>
      <c r="E876" s="2" t="s">
        <v>33</v>
      </c>
      <c r="F876" s="2">
        <v>1977.86</v>
      </c>
      <c r="G876" s="2">
        <v>0.05</v>
      </c>
      <c r="H876" s="2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52" t="s">
        <v>17</v>
      </c>
    </row>
    <row r="877" spans="1:17" ht="14.25" customHeight="1" x14ac:dyDescent="0.3">
      <c r="A877" s="2" t="s">
        <v>908</v>
      </c>
      <c r="B877" s="2">
        <v>100875</v>
      </c>
      <c r="C877" s="2" t="s">
        <v>25</v>
      </c>
      <c r="D877" s="52" t="s">
        <v>25</v>
      </c>
      <c r="E877" s="2" t="s">
        <v>36</v>
      </c>
      <c r="F877" s="2">
        <v>3362.64</v>
      </c>
      <c r="G877" s="2">
        <v>0.03</v>
      </c>
      <c r="H877" s="2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52" t="s">
        <v>34</v>
      </c>
    </row>
    <row r="878" spans="1:17" ht="14.25" customHeight="1" x14ac:dyDescent="0.3">
      <c r="A878" s="2" t="s">
        <v>909</v>
      </c>
      <c r="B878" s="2">
        <v>100876</v>
      </c>
      <c r="C878" s="2" t="s">
        <v>41</v>
      </c>
      <c r="D878" s="52" t="s">
        <v>41</v>
      </c>
      <c r="E878" s="2" t="s">
        <v>36</v>
      </c>
      <c r="F878" s="2">
        <v>986.41</v>
      </c>
      <c r="G878" s="2">
        <v>0.44</v>
      </c>
      <c r="H878" s="2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52" t="s">
        <v>28</v>
      </c>
    </row>
    <row r="879" spans="1:17" ht="14.25" customHeight="1" x14ac:dyDescent="0.3">
      <c r="A879" s="2" t="s">
        <v>910</v>
      </c>
      <c r="B879" s="2">
        <v>100877</v>
      </c>
      <c r="C879" s="2" t="s">
        <v>41</v>
      </c>
      <c r="D879" s="52" t="s">
        <v>41</v>
      </c>
      <c r="E879" s="2" t="s">
        <v>14</v>
      </c>
      <c r="F879" s="2">
        <v>2343.58</v>
      </c>
      <c r="G879" s="2">
        <v>0.31</v>
      </c>
      <c r="H879" s="2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52" t="s">
        <v>39</v>
      </c>
    </row>
    <row r="880" spans="1:17" ht="14.25" customHeight="1" x14ac:dyDescent="0.3">
      <c r="A880" s="2" t="s">
        <v>911</v>
      </c>
      <c r="B880" s="2">
        <v>100878</v>
      </c>
      <c r="C880" s="2" t="s">
        <v>25</v>
      </c>
      <c r="D880" s="52" t="s">
        <v>25</v>
      </c>
      <c r="E880" s="2" t="s">
        <v>33</v>
      </c>
      <c r="F880" s="2">
        <v>2586.9699999999998</v>
      </c>
      <c r="G880" s="2">
        <v>0.15</v>
      </c>
      <c r="H880" s="2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52" t="s">
        <v>48</v>
      </c>
    </row>
    <row r="881" spans="1:17" ht="14.25" customHeight="1" x14ac:dyDescent="0.3">
      <c r="A881" s="2" t="s">
        <v>912</v>
      </c>
      <c r="B881" s="2">
        <v>100879</v>
      </c>
      <c r="C881" s="2" t="s">
        <v>25</v>
      </c>
      <c r="D881" s="52" t="s">
        <v>25</v>
      </c>
      <c r="E881" s="2" t="s">
        <v>33</v>
      </c>
      <c r="F881" s="2">
        <v>613.87</v>
      </c>
      <c r="G881" s="2">
        <v>0.28000000000000003</v>
      </c>
      <c r="H881" s="2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52" t="s">
        <v>34</v>
      </c>
    </row>
    <row r="882" spans="1:17" ht="14.25" customHeight="1" x14ac:dyDescent="0.3">
      <c r="A882" s="2" t="s">
        <v>913</v>
      </c>
      <c r="B882" s="2">
        <v>100880</v>
      </c>
      <c r="C882" s="2" t="s">
        <v>25</v>
      </c>
      <c r="D882" s="52" t="s">
        <v>25</v>
      </c>
      <c r="E882" s="2" t="s">
        <v>33</v>
      </c>
      <c r="F882" s="2">
        <v>265.98</v>
      </c>
      <c r="G882" s="2">
        <v>0.11</v>
      </c>
      <c r="H882" s="2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52" t="s">
        <v>34</v>
      </c>
    </row>
    <row r="883" spans="1:17" ht="14.25" customHeight="1" x14ac:dyDescent="0.3">
      <c r="A883" s="2" t="s">
        <v>914</v>
      </c>
      <c r="B883" s="2">
        <v>100881</v>
      </c>
      <c r="C883" s="2" t="s">
        <v>41</v>
      </c>
      <c r="D883" s="52" t="s">
        <v>41</v>
      </c>
      <c r="E883" s="2" t="s">
        <v>26</v>
      </c>
      <c r="F883" s="2">
        <v>3775.52</v>
      </c>
      <c r="G883" s="2">
        <v>0.47</v>
      </c>
      <c r="H883" s="2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52" t="s">
        <v>34</v>
      </c>
    </row>
    <row r="884" spans="1:17" ht="14.25" customHeight="1" x14ac:dyDescent="0.3">
      <c r="A884" s="2" t="s">
        <v>915</v>
      </c>
      <c r="B884" s="2">
        <v>100882</v>
      </c>
      <c r="C884" s="2" t="s">
        <v>25</v>
      </c>
      <c r="D884" s="52" t="s">
        <v>25</v>
      </c>
      <c r="E884" s="2" t="s">
        <v>36</v>
      </c>
      <c r="F884" s="2">
        <v>2720.06</v>
      </c>
      <c r="G884" s="2">
        <v>0.41</v>
      </c>
      <c r="H884" s="2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52" t="s">
        <v>17</v>
      </c>
    </row>
    <row r="885" spans="1:17" ht="14.25" customHeight="1" x14ac:dyDescent="0.3">
      <c r="A885" s="2" t="s">
        <v>916</v>
      </c>
      <c r="B885" s="2">
        <v>100883</v>
      </c>
      <c r="C885" s="2" t="s">
        <v>19</v>
      </c>
      <c r="D885" s="52" t="s">
        <v>19</v>
      </c>
      <c r="E885" s="2" t="s">
        <v>36</v>
      </c>
      <c r="F885" s="2">
        <v>1727.97</v>
      </c>
      <c r="G885" s="2">
        <v>0.48</v>
      </c>
      <c r="H885" s="2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52" t="s">
        <v>39</v>
      </c>
    </row>
    <row r="886" spans="1:17" ht="14.25" customHeight="1" x14ac:dyDescent="0.3">
      <c r="A886" s="2" t="s">
        <v>917</v>
      </c>
      <c r="B886" s="2">
        <v>100884</v>
      </c>
      <c r="C886" s="2" t="s">
        <v>19</v>
      </c>
      <c r="D886" s="52" t="s">
        <v>19</v>
      </c>
      <c r="E886" s="2" t="s">
        <v>26</v>
      </c>
      <c r="F886" s="2">
        <v>2242.42</v>
      </c>
      <c r="G886" s="2">
        <v>0.09</v>
      </c>
      <c r="H886" s="2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52" t="s">
        <v>48</v>
      </c>
    </row>
    <row r="887" spans="1:17" ht="14.25" customHeight="1" x14ac:dyDescent="0.3">
      <c r="A887" s="2" t="s">
        <v>918</v>
      </c>
      <c r="B887" s="2">
        <v>100885</v>
      </c>
      <c r="C887" s="2" t="s">
        <v>25</v>
      </c>
      <c r="D887" s="52" t="s">
        <v>25</v>
      </c>
      <c r="E887" s="2" t="s">
        <v>20</v>
      </c>
      <c r="F887" s="2">
        <v>4792.75</v>
      </c>
      <c r="G887" s="2">
        <v>0.42</v>
      </c>
      <c r="H887" s="2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52" t="s">
        <v>34</v>
      </c>
    </row>
    <row r="888" spans="1:17" ht="14.25" customHeight="1" x14ac:dyDescent="0.3">
      <c r="A888" s="2" t="s">
        <v>919</v>
      </c>
      <c r="B888" s="2">
        <v>100886</v>
      </c>
      <c r="C888" s="2" t="s">
        <v>25</v>
      </c>
      <c r="D888" s="52" t="s">
        <v>25</v>
      </c>
      <c r="E888" s="2" t="s">
        <v>26</v>
      </c>
      <c r="F888" s="2">
        <v>1986.08</v>
      </c>
      <c r="G888" s="2">
        <v>0.28000000000000003</v>
      </c>
      <c r="H888" s="2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52" t="s">
        <v>28</v>
      </c>
    </row>
    <row r="889" spans="1:17" ht="14.25" customHeight="1" x14ac:dyDescent="0.3">
      <c r="A889" s="2" t="s">
        <v>920</v>
      </c>
      <c r="B889" s="2">
        <v>100887</v>
      </c>
      <c r="C889" s="2" t="s">
        <v>41</v>
      </c>
      <c r="D889" s="52" t="s">
        <v>41</v>
      </c>
      <c r="E889" s="2" t="s">
        <v>33</v>
      </c>
      <c r="F889" s="2">
        <v>607.04999999999995</v>
      </c>
      <c r="G889" s="2">
        <v>0.16</v>
      </c>
      <c r="H889" s="2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52" t="s">
        <v>23</v>
      </c>
    </row>
    <row r="890" spans="1:17" ht="14.25" customHeight="1" x14ac:dyDescent="0.3">
      <c r="A890" s="2" t="s">
        <v>921</v>
      </c>
      <c r="B890" s="2">
        <v>100888</v>
      </c>
      <c r="C890" s="2" t="s">
        <v>19</v>
      </c>
      <c r="D890" s="52" t="s">
        <v>19</v>
      </c>
      <c r="E890" s="2" t="s">
        <v>26</v>
      </c>
      <c r="F890" s="2">
        <v>2371.65</v>
      </c>
      <c r="G890" s="2">
        <v>0.24</v>
      </c>
      <c r="H890" s="2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52" t="s">
        <v>28</v>
      </c>
    </row>
    <row r="891" spans="1:17" ht="14.25" customHeight="1" x14ac:dyDescent="0.3">
      <c r="A891" s="2" t="s">
        <v>922</v>
      </c>
      <c r="B891" s="2">
        <v>100889</v>
      </c>
      <c r="C891" s="2" t="s">
        <v>25</v>
      </c>
      <c r="D891" s="52" t="s">
        <v>25</v>
      </c>
      <c r="E891" s="2" t="s">
        <v>33</v>
      </c>
      <c r="F891" s="2">
        <v>3275.44</v>
      </c>
      <c r="G891" s="2">
        <v>0.47</v>
      </c>
      <c r="H891" s="2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52" t="s">
        <v>28</v>
      </c>
    </row>
    <row r="892" spans="1:17" ht="14.25" customHeight="1" x14ac:dyDescent="0.3">
      <c r="A892" s="2" t="s">
        <v>923</v>
      </c>
      <c r="B892" s="2">
        <v>100890</v>
      </c>
      <c r="C892" s="2" t="s">
        <v>25</v>
      </c>
      <c r="D892" s="52" t="s">
        <v>25</v>
      </c>
      <c r="E892" s="2" t="s">
        <v>14</v>
      </c>
      <c r="F892" s="2">
        <v>159.35</v>
      </c>
      <c r="G892" s="2">
        <v>0.35</v>
      </c>
      <c r="H892" s="2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52" t="s">
        <v>17</v>
      </c>
    </row>
    <row r="893" spans="1:17" ht="14.25" customHeight="1" x14ac:dyDescent="0.3">
      <c r="A893" s="2" t="s">
        <v>924</v>
      </c>
      <c r="B893" s="2">
        <v>100891</v>
      </c>
      <c r="C893" s="2" t="s">
        <v>25</v>
      </c>
      <c r="D893" s="52" t="s">
        <v>25</v>
      </c>
      <c r="E893" s="2" t="s">
        <v>33</v>
      </c>
      <c r="F893" s="2">
        <v>1728.47</v>
      </c>
      <c r="G893" s="2">
        <v>0.18</v>
      </c>
      <c r="H893" s="2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52" t="s">
        <v>48</v>
      </c>
    </row>
    <row r="894" spans="1:17" ht="14.25" customHeight="1" x14ac:dyDescent="0.3">
      <c r="A894" s="2" t="s">
        <v>925</v>
      </c>
      <c r="B894" s="2">
        <v>100892</v>
      </c>
      <c r="C894" s="2" t="s">
        <v>25</v>
      </c>
      <c r="D894" s="52" t="s">
        <v>25</v>
      </c>
      <c r="E894" s="2" t="s">
        <v>36</v>
      </c>
      <c r="F894" s="2">
        <v>2028.22</v>
      </c>
      <c r="G894" s="2">
        <v>0.5</v>
      </c>
      <c r="H894" s="2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52" t="s">
        <v>28</v>
      </c>
    </row>
    <row r="895" spans="1:17" ht="14.25" customHeight="1" x14ac:dyDescent="0.3">
      <c r="A895" s="2" t="s">
        <v>926</v>
      </c>
      <c r="B895" s="2">
        <v>100893</v>
      </c>
      <c r="C895" s="2" t="s">
        <v>25</v>
      </c>
      <c r="D895" s="52" t="s">
        <v>25</v>
      </c>
      <c r="E895" s="2" t="s">
        <v>26</v>
      </c>
      <c r="F895" s="2">
        <v>2372.1999999999998</v>
      </c>
      <c r="G895" s="2">
        <v>0.17</v>
      </c>
      <c r="H895" s="2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52" t="s">
        <v>17</v>
      </c>
    </row>
    <row r="896" spans="1:17" ht="14.25" customHeight="1" x14ac:dyDescent="0.3">
      <c r="A896" s="2" t="s">
        <v>927</v>
      </c>
      <c r="B896" s="2">
        <v>100894</v>
      </c>
      <c r="C896" s="2" t="s">
        <v>19</v>
      </c>
      <c r="D896" s="52" t="s">
        <v>19</v>
      </c>
      <c r="E896" s="2" t="s">
        <v>33</v>
      </c>
      <c r="F896" s="2">
        <v>1578.25</v>
      </c>
      <c r="G896" s="2">
        <v>0.41</v>
      </c>
      <c r="H896" s="2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52" t="s">
        <v>48</v>
      </c>
    </row>
    <row r="897" spans="1:17" ht="14.25" customHeight="1" x14ac:dyDescent="0.3">
      <c r="A897" s="2" t="s">
        <v>928</v>
      </c>
      <c r="B897" s="2">
        <v>100895</v>
      </c>
      <c r="C897" s="2" t="s">
        <v>19</v>
      </c>
      <c r="D897" s="52" t="s">
        <v>19</v>
      </c>
      <c r="E897" s="2" t="s">
        <v>20</v>
      </c>
      <c r="F897" s="2">
        <v>3367.92</v>
      </c>
      <c r="G897" s="2">
        <v>0.39</v>
      </c>
      <c r="H897" s="2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52" t="s">
        <v>23</v>
      </c>
    </row>
    <row r="898" spans="1:17" ht="14.25" customHeight="1" x14ac:dyDescent="0.3">
      <c r="A898" s="2" t="s">
        <v>929</v>
      </c>
      <c r="B898" s="2">
        <v>100896</v>
      </c>
      <c r="C898" s="2" t="s">
        <v>41</v>
      </c>
      <c r="D898" s="52" t="s">
        <v>41</v>
      </c>
      <c r="E898" s="2" t="s">
        <v>14</v>
      </c>
      <c r="F898" s="2">
        <v>4729.08</v>
      </c>
      <c r="G898" s="2">
        <v>0.36</v>
      </c>
      <c r="H898" s="2">
        <f t="shared" si="26"/>
        <v>1702.4687999999999</v>
      </c>
      <c r="I898" s="2">
        <f t="shared" si="27"/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52" t="s">
        <v>34</v>
      </c>
    </row>
    <row r="899" spans="1:17" ht="14.25" customHeight="1" x14ac:dyDescent="0.3">
      <c r="A899" s="2" t="s">
        <v>930</v>
      </c>
      <c r="B899" s="2">
        <v>100897</v>
      </c>
      <c r="C899" s="2" t="s">
        <v>19</v>
      </c>
      <c r="D899" s="52" t="s">
        <v>19</v>
      </c>
      <c r="E899" s="2" t="s">
        <v>20</v>
      </c>
      <c r="F899" s="2">
        <v>4578.59</v>
      </c>
      <c r="G899" s="2">
        <v>0.33</v>
      </c>
      <c r="H899" s="2">
        <f t="shared" ref="H899:H962" si="28">F899*G899</f>
        <v>1510.9347</v>
      </c>
      <c r="I899" s="2">
        <f t="shared" ref="I899:I962" si="29">F899-H899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52" t="s">
        <v>48</v>
      </c>
    </row>
    <row r="900" spans="1:17" ht="14.25" customHeight="1" x14ac:dyDescent="0.3">
      <c r="A900" s="2" t="s">
        <v>931</v>
      </c>
      <c r="B900" s="2">
        <v>100898</v>
      </c>
      <c r="C900" s="2" t="s">
        <v>25</v>
      </c>
      <c r="D900" s="52" t="s">
        <v>25</v>
      </c>
      <c r="E900" s="2" t="s">
        <v>20</v>
      </c>
      <c r="F900" s="2">
        <v>3355.53</v>
      </c>
      <c r="G900" s="2">
        <v>0.05</v>
      </c>
      <c r="H900" s="2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52" t="s">
        <v>48</v>
      </c>
    </row>
    <row r="901" spans="1:17" ht="14.25" customHeight="1" x14ac:dyDescent="0.3">
      <c r="A901" s="2" t="s">
        <v>932</v>
      </c>
      <c r="B901" s="2">
        <v>100899</v>
      </c>
      <c r="C901" s="2" t="s">
        <v>25</v>
      </c>
      <c r="D901" s="52" t="s">
        <v>25</v>
      </c>
      <c r="E901" s="2" t="s">
        <v>20</v>
      </c>
      <c r="F901" s="2">
        <v>2583.73</v>
      </c>
      <c r="G901" s="2">
        <v>0.5</v>
      </c>
      <c r="H901" s="2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52" t="s">
        <v>48</v>
      </c>
    </row>
    <row r="902" spans="1:17" ht="14.25" customHeight="1" x14ac:dyDescent="0.3">
      <c r="A902" s="2" t="s">
        <v>933</v>
      </c>
      <c r="B902" s="2">
        <v>100900</v>
      </c>
      <c r="C902" s="2" t="s">
        <v>25</v>
      </c>
      <c r="D902" s="52" t="s">
        <v>25</v>
      </c>
      <c r="E902" s="2" t="s">
        <v>14</v>
      </c>
      <c r="F902" s="2">
        <v>4146.49</v>
      </c>
      <c r="G902" s="2">
        <v>0.08</v>
      </c>
      <c r="H902" s="2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52" t="s">
        <v>48</v>
      </c>
    </row>
    <row r="903" spans="1:17" ht="14.25" customHeight="1" x14ac:dyDescent="0.3">
      <c r="A903" s="2" t="s">
        <v>934</v>
      </c>
      <c r="B903" s="2">
        <v>100901</v>
      </c>
      <c r="C903" s="2" t="s">
        <v>19</v>
      </c>
      <c r="D903" s="52" t="s">
        <v>19</v>
      </c>
      <c r="E903" s="2" t="s">
        <v>14</v>
      </c>
      <c r="F903" s="2">
        <v>4196.09</v>
      </c>
      <c r="G903" s="2">
        <v>0.3</v>
      </c>
      <c r="H903" s="2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52" t="s">
        <v>48</v>
      </c>
    </row>
    <row r="904" spans="1:17" ht="14.25" customHeight="1" x14ac:dyDescent="0.3">
      <c r="A904" s="2" t="s">
        <v>935</v>
      </c>
      <c r="B904" s="2">
        <v>100902</v>
      </c>
      <c r="C904" s="2" t="s">
        <v>41</v>
      </c>
      <c r="D904" s="52" t="s">
        <v>41</v>
      </c>
      <c r="E904" s="2" t="s">
        <v>14</v>
      </c>
      <c r="F904" s="2">
        <v>4164.91</v>
      </c>
      <c r="G904" s="2">
        <v>0.12</v>
      </c>
      <c r="H904" s="2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52" t="s">
        <v>48</v>
      </c>
    </row>
    <row r="905" spans="1:17" ht="14.25" customHeight="1" x14ac:dyDescent="0.3">
      <c r="A905" s="2" t="s">
        <v>936</v>
      </c>
      <c r="B905" s="2">
        <v>100903</v>
      </c>
      <c r="C905" s="2" t="s">
        <v>25</v>
      </c>
      <c r="D905" s="52" t="s">
        <v>25</v>
      </c>
      <c r="E905" s="2" t="s">
        <v>14</v>
      </c>
      <c r="F905" s="2">
        <v>873.45</v>
      </c>
      <c r="G905" s="2">
        <v>0.08</v>
      </c>
      <c r="H905" s="2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52" t="s">
        <v>34</v>
      </c>
    </row>
    <row r="906" spans="1:17" ht="14.25" customHeight="1" x14ac:dyDescent="0.3">
      <c r="A906" s="2" t="s">
        <v>937</v>
      </c>
      <c r="B906" s="2">
        <v>100904</v>
      </c>
      <c r="C906" s="2" t="s">
        <v>25</v>
      </c>
      <c r="D906" s="52" t="s">
        <v>25</v>
      </c>
      <c r="E906" s="2" t="s">
        <v>20</v>
      </c>
      <c r="F906" s="2">
        <v>224.62</v>
      </c>
      <c r="G906" s="2">
        <v>0.28000000000000003</v>
      </c>
      <c r="H906" s="2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52" t="s">
        <v>28</v>
      </c>
    </row>
    <row r="907" spans="1:17" ht="14.25" customHeight="1" x14ac:dyDescent="0.3">
      <c r="A907" s="2" t="s">
        <v>938</v>
      </c>
      <c r="B907" s="2">
        <v>100905</v>
      </c>
      <c r="C907" s="2" t="s">
        <v>41</v>
      </c>
      <c r="D907" s="52" t="s">
        <v>41</v>
      </c>
      <c r="E907" s="2" t="s">
        <v>36</v>
      </c>
      <c r="F907" s="2">
        <v>4917.6499999999996</v>
      </c>
      <c r="G907" s="2">
        <v>0.42</v>
      </c>
      <c r="H907" s="2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52" t="s">
        <v>17</v>
      </c>
    </row>
    <row r="908" spans="1:17" ht="14.25" customHeight="1" x14ac:dyDescent="0.3">
      <c r="A908" s="2" t="s">
        <v>939</v>
      </c>
      <c r="B908" s="2">
        <v>100906</v>
      </c>
      <c r="C908" s="2" t="s">
        <v>41</v>
      </c>
      <c r="D908" s="52" t="s">
        <v>41</v>
      </c>
      <c r="E908" s="2" t="s">
        <v>36</v>
      </c>
      <c r="F908" s="2">
        <v>4802.3100000000004</v>
      </c>
      <c r="G908" s="2">
        <v>0.19</v>
      </c>
      <c r="H908" s="2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52" t="s">
        <v>48</v>
      </c>
    </row>
    <row r="909" spans="1:17" ht="14.25" customHeight="1" x14ac:dyDescent="0.3">
      <c r="A909" s="2" t="s">
        <v>940</v>
      </c>
      <c r="B909" s="2">
        <v>100907</v>
      </c>
      <c r="C909" s="2" t="s">
        <v>25</v>
      </c>
      <c r="D909" s="52" t="s">
        <v>25</v>
      </c>
      <c r="E909" s="2" t="s">
        <v>14</v>
      </c>
      <c r="F909" s="2">
        <v>2865.45</v>
      </c>
      <c r="G909" s="2">
        <v>0.04</v>
      </c>
      <c r="H909" s="2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52" t="s">
        <v>34</v>
      </c>
    </row>
    <row r="910" spans="1:17" ht="14.25" customHeight="1" x14ac:dyDescent="0.3">
      <c r="A910" s="2" t="s">
        <v>941</v>
      </c>
      <c r="B910" s="2">
        <v>100908</v>
      </c>
      <c r="C910" s="2" t="s">
        <v>25</v>
      </c>
      <c r="D910" s="52" t="s">
        <v>25</v>
      </c>
      <c r="E910" s="2" t="s">
        <v>26</v>
      </c>
      <c r="F910" s="2">
        <v>4966.01</v>
      </c>
      <c r="G910" s="2">
        <v>0.31</v>
      </c>
      <c r="H910" s="2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52" t="s">
        <v>34</v>
      </c>
    </row>
    <row r="911" spans="1:17" ht="14.25" customHeight="1" x14ac:dyDescent="0.3">
      <c r="A911" s="2" t="s">
        <v>942</v>
      </c>
      <c r="B911" s="2">
        <v>100909</v>
      </c>
      <c r="C911" s="2" t="s">
        <v>41</v>
      </c>
      <c r="D911" s="52" t="s">
        <v>41</v>
      </c>
      <c r="E911" s="2" t="s">
        <v>33</v>
      </c>
      <c r="F911" s="2">
        <v>3875.68</v>
      </c>
      <c r="G911" s="2">
        <v>0.38</v>
      </c>
      <c r="H911" s="2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52" t="s">
        <v>34</v>
      </c>
    </row>
    <row r="912" spans="1:17" ht="14.25" customHeight="1" x14ac:dyDescent="0.3">
      <c r="A912" s="2" t="s">
        <v>943</v>
      </c>
      <c r="B912" s="2">
        <v>100910</v>
      </c>
      <c r="C912" s="2" t="s">
        <v>25</v>
      </c>
      <c r="D912" s="52" t="s">
        <v>25</v>
      </c>
      <c r="E912" s="2" t="s">
        <v>26</v>
      </c>
      <c r="F912" s="2">
        <v>2635.16</v>
      </c>
      <c r="G912" s="2">
        <v>0.15</v>
      </c>
      <c r="H912" s="2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52" t="s">
        <v>23</v>
      </c>
    </row>
    <row r="913" spans="1:17" ht="14.25" customHeight="1" x14ac:dyDescent="0.3">
      <c r="A913" s="2" t="s">
        <v>944</v>
      </c>
      <c r="B913" s="2">
        <v>100911</v>
      </c>
      <c r="C913" s="2" t="s">
        <v>25</v>
      </c>
      <c r="D913" s="52" t="s">
        <v>25</v>
      </c>
      <c r="E913" s="2" t="s">
        <v>26</v>
      </c>
      <c r="F913" s="2">
        <v>2007.72</v>
      </c>
      <c r="G913" s="2">
        <v>0.35</v>
      </c>
      <c r="H913" s="2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52" t="s">
        <v>17</v>
      </c>
    </row>
    <row r="914" spans="1:17" ht="14.25" customHeight="1" x14ac:dyDescent="0.3">
      <c r="A914" s="2" t="s">
        <v>945</v>
      </c>
      <c r="B914" s="2">
        <v>100912</v>
      </c>
      <c r="C914" s="2" t="s">
        <v>25</v>
      </c>
      <c r="D914" s="52" t="s">
        <v>25</v>
      </c>
      <c r="E914" s="2" t="s">
        <v>26</v>
      </c>
      <c r="F914" s="2">
        <v>3005.03</v>
      </c>
      <c r="G914" s="2">
        <v>0.04</v>
      </c>
      <c r="H914" s="2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52" t="s">
        <v>23</v>
      </c>
    </row>
    <row r="915" spans="1:17" ht="14.25" customHeight="1" x14ac:dyDescent="0.3">
      <c r="A915" s="2" t="s">
        <v>946</v>
      </c>
      <c r="B915" s="2">
        <v>100913</v>
      </c>
      <c r="C915" s="2" t="s">
        <v>41</v>
      </c>
      <c r="D915" s="52" t="s">
        <v>41</v>
      </c>
      <c r="E915" s="2" t="s">
        <v>36</v>
      </c>
      <c r="F915" s="2">
        <v>2627.43</v>
      </c>
      <c r="G915" s="2">
        <v>0.18</v>
      </c>
      <c r="H915" s="2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52" t="s">
        <v>17</v>
      </c>
    </row>
    <row r="916" spans="1:17" ht="14.25" customHeight="1" x14ac:dyDescent="0.3">
      <c r="A916" s="2" t="s">
        <v>947</v>
      </c>
      <c r="B916" s="2">
        <v>100914</v>
      </c>
      <c r="C916" s="2" t="s">
        <v>19</v>
      </c>
      <c r="D916" s="52" t="s">
        <v>19</v>
      </c>
      <c r="E916" s="2" t="s">
        <v>33</v>
      </c>
      <c r="F916" s="2">
        <v>4969.63</v>
      </c>
      <c r="G916" s="2">
        <v>0.24</v>
      </c>
      <c r="H916" s="2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52" t="s">
        <v>28</v>
      </c>
    </row>
    <row r="917" spans="1:17" ht="14.25" customHeight="1" x14ac:dyDescent="0.3">
      <c r="A917" s="2" t="s">
        <v>948</v>
      </c>
      <c r="B917" s="2">
        <v>100915</v>
      </c>
      <c r="C917" s="2" t="s">
        <v>41</v>
      </c>
      <c r="D917" s="52" t="s">
        <v>41</v>
      </c>
      <c r="E917" s="2" t="s">
        <v>26</v>
      </c>
      <c r="F917" s="2">
        <v>2503.2600000000002</v>
      </c>
      <c r="G917" s="2">
        <v>0.39</v>
      </c>
      <c r="H917" s="2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52" t="s">
        <v>39</v>
      </c>
    </row>
    <row r="918" spans="1:17" ht="14.25" customHeight="1" x14ac:dyDescent="0.3">
      <c r="A918" s="2" t="s">
        <v>949</v>
      </c>
      <c r="B918" s="2">
        <v>100916</v>
      </c>
      <c r="C918" s="2" t="s">
        <v>41</v>
      </c>
      <c r="D918" s="52" t="s">
        <v>41</v>
      </c>
      <c r="E918" s="2" t="s">
        <v>14</v>
      </c>
      <c r="F918" s="2">
        <v>4196.01</v>
      </c>
      <c r="G918" s="2">
        <v>0.17</v>
      </c>
      <c r="H918" s="2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52" t="s">
        <v>23</v>
      </c>
    </row>
    <row r="919" spans="1:17" ht="14.25" customHeight="1" x14ac:dyDescent="0.3">
      <c r="A919" s="2" t="s">
        <v>950</v>
      </c>
      <c r="B919" s="2">
        <v>100917</v>
      </c>
      <c r="C919" s="2" t="s">
        <v>19</v>
      </c>
      <c r="D919" s="52" t="s">
        <v>19</v>
      </c>
      <c r="E919" s="2" t="s">
        <v>36</v>
      </c>
      <c r="F919" s="2">
        <v>4086.76</v>
      </c>
      <c r="G919" s="2">
        <v>0.23</v>
      </c>
      <c r="H919" s="2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52" t="s">
        <v>28</v>
      </c>
    </row>
    <row r="920" spans="1:17" ht="14.25" customHeight="1" x14ac:dyDescent="0.3">
      <c r="A920" s="2" t="s">
        <v>951</v>
      </c>
      <c r="B920" s="2">
        <v>100918</v>
      </c>
      <c r="C920" s="2" t="s">
        <v>19</v>
      </c>
      <c r="D920" s="52" t="s">
        <v>19</v>
      </c>
      <c r="E920" s="2" t="s">
        <v>14</v>
      </c>
      <c r="F920" s="2">
        <v>449.89</v>
      </c>
      <c r="G920" s="2">
        <v>0.31</v>
      </c>
      <c r="H920" s="2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52" t="s">
        <v>48</v>
      </c>
    </row>
    <row r="921" spans="1:17" ht="14.25" customHeight="1" x14ac:dyDescent="0.3">
      <c r="A921" s="2" t="s">
        <v>952</v>
      </c>
      <c r="B921" s="2">
        <v>100919</v>
      </c>
      <c r="C921" s="2" t="s">
        <v>19</v>
      </c>
      <c r="D921" s="52" t="s">
        <v>19</v>
      </c>
      <c r="E921" s="2" t="s">
        <v>14</v>
      </c>
      <c r="F921" s="2">
        <v>526.33000000000004</v>
      </c>
      <c r="G921" s="2">
        <v>0.31</v>
      </c>
      <c r="H921" s="2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52" t="s">
        <v>48</v>
      </c>
    </row>
    <row r="922" spans="1:17" ht="14.25" customHeight="1" x14ac:dyDescent="0.3">
      <c r="A922" s="2" t="s">
        <v>953</v>
      </c>
      <c r="B922" s="2">
        <v>100920</v>
      </c>
      <c r="C922" s="2" t="s">
        <v>25</v>
      </c>
      <c r="D922" s="52" t="s">
        <v>25</v>
      </c>
      <c r="E922" s="2" t="s">
        <v>26</v>
      </c>
      <c r="F922" s="2">
        <v>3333.07</v>
      </c>
      <c r="G922" s="2">
        <v>0.26</v>
      </c>
      <c r="H922" s="2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52" t="s">
        <v>17</v>
      </c>
    </row>
    <row r="923" spans="1:17" ht="14.25" customHeight="1" x14ac:dyDescent="0.3">
      <c r="A923" s="2" t="s">
        <v>954</v>
      </c>
      <c r="B923" s="2">
        <v>100921</v>
      </c>
      <c r="C923" s="2" t="s">
        <v>25</v>
      </c>
      <c r="D923" s="52" t="s">
        <v>25</v>
      </c>
      <c r="E923" s="2" t="s">
        <v>14</v>
      </c>
      <c r="F923" s="2">
        <v>1369.63</v>
      </c>
      <c r="G923" s="2">
        <v>0.16</v>
      </c>
      <c r="H923" s="2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52" t="s">
        <v>28</v>
      </c>
    </row>
    <row r="924" spans="1:17" ht="14.25" customHeight="1" x14ac:dyDescent="0.3">
      <c r="A924" s="2" t="s">
        <v>955</v>
      </c>
      <c r="B924" s="2">
        <v>100922</v>
      </c>
      <c r="C924" s="2" t="s">
        <v>25</v>
      </c>
      <c r="D924" s="52" t="s">
        <v>25</v>
      </c>
      <c r="E924" s="2" t="s">
        <v>33</v>
      </c>
      <c r="F924" s="2">
        <v>3321.88</v>
      </c>
      <c r="G924" s="2">
        <v>0.33</v>
      </c>
      <c r="H924" s="2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52" t="s">
        <v>23</v>
      </c>
    </row>
    <row r="925" spans="1:17" ht="14.25" customHeight="1" x14ac:dyDescent="0.3">
      <c r="A925" s="2" t="s">
        <v>956</v>
      </c>
      <c r="B925" s="2">
        <v>100923</v>
      </c>
      <c r="C925" s="2" t="s">
        <v>25</v>
      </c>
      <c r="D925" s="52" t="s">
        <v>25</v>
      </c>
      <c r="E925" s="2" t="s">
        <v>14</v>
      </c>
      <c r="F925" s="2">
        <v>808.67</v>
      </c>
      <c r="G925" s="2">
        <v>0.42</v>
      </c>
      <c r="H925" s="2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52" t="s">
        <v>34</v>
      </c>
    </row>
    <row r="926" spans="1:17" ht="14.25" customHeight="1" x14ac:dyDescent="0.3">
      <c r="A926" s="2" t="s">
        <v>957</v>
      </c>
      <c r="B926" s="2">
        <v>100924</v>
      </c>
      <c r="C926" s="2" t="s">
        <v>25</v>
      </c>
      <c r="D926" s="52" t="s">
        <v>25</v>
      </c>
      <c r="E926" s="2" t="s">
        <v>26</v>
      </c>
      <c r="F926" s="2">
        <v>2045.63</v>
      </c>
      <c r="G926" s="2">
        <v>0.08</v>
      </c>
      <c r="H926" s="2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52" t="s">
        <v>34</v>
      </c>
    </row>
    <row r="927" spans="1:17" ht="14.25" customHeight="1" x14ac:dyDescent="0.3">
      <c r="A927" s="2" t="s">
        <v>958</v>
      </c>
      <c r="B927" s="2">
        <v>100925</v>
      </c>
      <c r="C927" s="2" t="s">
        <v>25</v>
      </c>
      <c r="D927" s="52" t="s">
        <v>25</v>
      </c>
      <c r="E927" s="2" t="s">
        <v>14</v>
      </c>
      <c r="F927" s="2">
        <v>602.1</v>
      </c>
      <c r="G927" s="2">
        <v>0.17</v>
      </c>
      <c r="H927" s="2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52" t="s">
        <v>28</v>
      </c>
    </row>
    <row r="928" spans="1:17" ht="14.25" customHeight="1" x14ac:dyDescent="0.3">
      <c r="A928" s="2" t="s">
        <v>959</v>
      </c>
      <c r="B928" s="2">
        <v>100926</v>
      </c>
      <c r="C928" s="2" t="s">
        <v>25</v>
      </c>
      <c r="D928" s="52" t="s">
        <v>25</v>
      </c>
      <c r="E928" s="2" t="s">
        <v>36</v>
      </c>
      <c r="F928" s="2">
        <v>1482.26</v>
      </c>
      <c r="G928" s="2">
        <v>0.33</v>
      </c>
      <c r="H928" s="2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52" t="s">
        <v>48</v>
      </c>
    </row>
    <row r="929" spans="1:17" ht="14.25" customHeight="1" x14ac:dyDescent="0.3">
      <c r="A929" s="2" t="s">
        <v>960</v>
      </c>
      <c r="B929" s="2">
        <v>100927</v>
      </c>
      <c r="C929" s="2" t="s">
        <v>19</v>
      </c>
      <c r="D929" s="52" t="s">
        <v>19</v>
      </c>
      <c r="E929" s="2" t="s">
        <v>36</v>
      </c>
      <c r="F929" s="2">
        <v>532.66</v>
      </c>
      <c r="G929" s="2">
        <v>0.38</v>
      </c>
      <c r="H929" s="2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52" t="s">
        <v>34</v>
      </c>
    </row>
    <row r="930" spans="1:17" ht="14.25" customHeight="1" x14ac:dyDescent="0.3">
      <c r="A930" s="2" t="s">
        <v>961</v>
      </c>
      <c r="B930" s="2">
        <v>100928</v>
      </c>
      <c r="C930" s="2" t="s">
        <v>41</v>
      </c>
      <c r="D930" s="52" t="s">
        <v>41</v>
      </c>
      <c r="E930" s="2" t="s">
        <v>36</v>
      </c>
      <c r="F930" s="2">
        <v>4855.84</v>
      </c>
      <c r="G930" s="2">
        <v>0.39</v>
      </c>
      <c r="H930" s="2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52" t="s">
        <v>48</v>
      </c>
    </row>
    <row r="931" spans="1:17" ht="14.25" customHeight="1" x14ac:dyDescent="0.3">
      <c r="A931" s="2" t="s">
        <v>962</v>
      </c>
      <c r="B931" s="2">
        <v>100929</v>
      </c>
      <c r="C931" s="2" t="s">
        <v>25</v>
      </c>
      <c r="D931" s="52" t="s">
        <v>25</v>
      </c>
      <c r="E931" s="2" t="s">
        <v>20</v>
      </c>
      <c r="F931" s="2">
        <v>2035.79</v>
      </c>
      <c r="G931" s="2">
        <v>0.33</v>
      </c>
      <c r="H931" s="2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52" t="s">
        <v>28</v>
      </c>
    </row>
    <row r="932" spans="1:17" ht="14.25" customHeight="1" x14ac:dyDescent="0.3">
      <c r="A932" s="2" t="s">
        <v>963</v>
      </c>
      <c r="B932" s="2">
        <v>100930</v>
      </c>
      <c r="C932" s="2" t="s">
        <v>25</v>
      </c>
      <c r="D932" s="52" t="s">
        <v>25</v>
      </c>
      <c r="E932" s="2" t="s">
        <v>36</v>
      </c>
      <c r="F932" s="2">
        <v>4515.82</v>
      </c>
      <c r="G932" s="2">
        <v>0.24</v>
      </c>
      <c r="H932" s="2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52" t="s">
        <v>34</v>
      </c>
    </row>
    <row r="933" spans="1:17" ht="14.25" customHeight="1" x14ac:dyDescent="0.3">
      <c r="A933" s="2" t="s">
        <v>964</v>
      </c>
      <c r="B933" s="2">
        <v>100931</v>
      </c>
      <c r="C933" s="2" t="s">
        <v>19</v>
      </c>
      <c r="D933" s="52" t="s">
        <v>19</v>
      </c>
      <c r="E933" s="2" t="s">
        <v>36</v>
      </c>
      <c r="F933" s="2">
        <v>4858.74</v>
      </c>
      <c r="G933" s="2">
        <v>0.32</v>
      </c>
      <c r="H933" s="2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52" t="s">
        <v>48</v>
      </c>
    </row>
    <row r="934" spans="1:17" ht="14.25" customHeight="1" x14ac:dyDescent="0.3">
      <c r="A934" s="2" t="s">
        <v>965</v>
      </c>
      <c r="B934" s="2">
        <v>100932</v>
      </c>
      <c r="C934" s="2" t="s">
        <v>25</v>
      </c>
      <c r="D934" s="52" t="s">
        <v>25</v>
      </c>
      <c r="E934" s="2" t="s">
        <v>20</v>
      </c>
      <c r="F934" s="2">
        <v>4556.8599999999997</v>
      </c>
      <c r="G934" s="2">
        <v>7.0000000000000007E-2</v>
      </c>
      <c r="H934" s="2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52" t="s">
        <v>39</v>
      </c>
    </row>
    <row r="935" spans="1:17" ht="14.25" customHeight="1" x14ac:dyDescent="0.3">
      <c r="A935" s="2" t="s">
        <v>966</v>
      </c>
      <c r="B935" s="2">
        <v>100933</v>
      </c>
      <c r="C935" s="2" t="s">
        <v>25</v>
      </c>
      <c r="D935" s="52" t="s">
        <v>25</v>
      </c>
      <c r="E935" s="2" t="s">
        <v>36</v>
      </c>
      <c r="F935" s="2">
        <v>2329.3000000000002</v>
      </c>
      <c r="G935" s="2">
        <v>0.1</v>
      </c>
      <c r="H935" s="2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52" t="s">
        <v>34</v>
      </c>
    </row>
    <row r="936" spans="1:17" ht="14.25" customHeight="1" x14ac:dyDescent="0.3">
      <c r="A936" s="2" t="s">
        <v>967</v>
      </c>
      <c r="B936" s="2">
        <v>100934</v>
      </c>
      <c r="C936" s="2" t="s">
        <v>19</v>
      </c>
      <c r="D936" s="52" t="s">
        <v>19</v>
      </c>
      <c r="E936" s="2" t="s">
        <v>26</v>
      </c>
      <c r="F936" s="2">
        <v>3916.6</v>
      </c>
      <c r="G936" s="2">
        <v>0.46</v>
      </c>
      <c r="H936" s="2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52" t="s">
        <v>23</v>
      </c>
    </row>
    <row r="937" spans="1:17" ht="14.25" customHeight="1" x14ac:dyDescent="0.3">
      <c r="A937" s="2" t="s">
        <v>968</v>
      </c>
      <c r="B937" s="2">
        <v>100935</v>
      </c>
      <c r="C937" s="2" t="s">
        <v>25</v>
      </c>
      <c r="D937" s="52" t="s">
        <v>25</v>
      </c>
      <c r="E937" s="2" t="s">
        <v>36</v>
      </c>
      <c r="F937" s="2">
        <v>853.13</v>
      </c>
      <c r="G937" s="2">
        <v>0.46</v>
      </c>
      <c r="H937" s="2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52" t="s">
        <v>17</v>
      </c>
    </row>
    <row r="938" spans="1:17" ht="14.25" customHeight="1" x14ac:dyDescent="0.3">
      <c r="A938" s="2" t="s">
        <v>969</v>
      </c>
      <c r="B938" s="2">
        <v>100936</v>
      </c>
      <c r="C938" s="2" t="s">
        <v>41</v>
      </c>
      <c r="D938" s="52" t="s">
        <v>41</v>
      </c>
      <c r="E938" s="2" t="s">
        <v>36</v>
      </c>
      <c r="F938" s="2">
        <v>564.67999999999995</v>
      </c>
      <c r="G938" s="2">
        <v>0.36</v>
      </c>
      <c r="H938" s="2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52" t="s">
        <v>23</v>
      </c>
    </row>
    <row r="939" spans="1:17" ht="14.25" customHeight="1" x14ac:dyDescent="0.3">
      <c r="A939" s="2" t="s">
        <v>970</v>
      </c>
      <c r="B939" s="2">
        <v>100937</v>
      </c>
      <c r="C939" s="2" t="s">
        <v>25</v>
      </c>
      <c r="D939" s="52" t="s">
        <v>25</v>
      </c>
      <c r="E939" s="2" t="s">
        <v>20</v>
      </c>
      <c r="F939" s="2">
        <v>4396.82</v>
      </c>
      <c r="G939" s="2">
        <v>0.16</v>
      </c>
      <c r="H939" s="2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52" t="s">
        <v>39</v>
      </c>
    </row>
    <row r="940" spans="1:17" ht="14.25" customHeight="1" x14ac:dyDescent="0.3">
      <c r="A940" s="2" t="s">
        <v>971</v>
      </c>
      <c r="B940" s="2">
        <v>100938</v>
      </c>
      <c r="C940" s="2" t="s">
        <v>41</v>
      </c>
      <c r="D940" s="52" t="s">
        <v>41</v>
      </c>
      <c r="E940" s="2" t="s">
        <v>26</v>
      </c>
      <c r="F940" s="2">
        <v>252.49</v>
      </c>
      <c r="G940" s="2">
        <v>0.32</v>
      </c>
      <c r="H940" s="2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52" t="s">
        <v>23</v>
      </c>
    </row>
    <row r="941" spans="1:17" ht="14.25" customHeight="1" x14ac:dyDescent="0.3">
      <c r="A941" s="2" t="s">
        <v>972</v>
      </c>
      <c r="B941" s="2">
        <v>100939</v>
      </c>
      <c r="C941" s="2" t="s">
        <v>41</v>
      </c>
      <c r="D941" s="52" t="s">
        <v>41</v>
      </c>
      <c r="E941" s="2" t="s">
        <v>14</v>
      </c>
      <c r="F941" s="2">
        <v>4864.3999999999996</v>
      </c>
      <c r="G941" s="2">
        <v>0.34</v>
      </c>
      <c r="H941" s="2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52" t="s">
        <v>28</v>
      </c>
    </row>
    <row r="942" spans="1:17" ht="14.25" customHeight="1" x14ac:dyDescent="0.3">
      <c r="A942" s="2" t="s">
        <v>973</v>
      </c>
      <c r="B942" s="2">
        <v>100940</v>
      </c>
      <c r="C942" s="2" t="s">
        <v>19</v>
      </c>
      <c r="D942" s="52" t="s">
        <v>19</v>
      </c>
      <c r="E942" s="2" t="s">
        <v>33</v>
      </c>
      <c r="F942" s="2">
        <v>3393.46</v>
      </c>
      <c r="G942" s="2">
        <v>0.26</v>
      </c>
      <c r="H942" s="2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52" t="s">
        <v>48</v>
      </c>
    </row>
    <row r="943" spans="1:17" ht="14.25" customHeight="1" x14ac:dyDescent="0.3">
      <c r="A943" s="2" t="s">
        <v>974</v>
      </c>
      <c r="B943" s="2">
        <v>100941</v>
      </c>
      <c r="C943" s="2" t="s">
        <v>25</v>
      </c>
      <c r="D943" s="52" t="s">
        <v>25</v>
      </c>
      <c r="E943" s="2" t="s">
        <v>26</v>
      </c>
      <c r="F943" s="2">
        <v>2156.1</v>
      </c>
      <c r="G943" s="2">
        <v>0.37</v>
      </c>
      <c r="H943" s="2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52" t="s">
        <v>34</v>
      </c>
    </row>
    <row r="944" spans="1:17" ht="14.25" customHeight="1" x14ac:dyDescent="0.3">
      <c r="A944" s="2" t="s">
        <v>975</v>
      </c>
      <c r="B944" s="2">
        <v>100942</v>
      </c>
      <c r="C944" s="2" t="s">
        <v>19</v>
      </c>
      <c r="D944" s="52" t="s">
        <v>19</v>
      </c>
      <c r="E944" s="2" t="s">
        <v>14</v>
      </c>
      <c r="F944" s="2">
        <v>792.74</v>
      </c>
      <c r="G944" s="2">
        <v>0.01</v>
      </c>
      <c r="H944" s="2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52" t="s">
        <v>17</v>
      </c>
    </row>
    <row r="945" spans="1:17" ht="14.25" customHeight="1" x14ac:dyDescent="0.3">
      <c r="A945" s="2" t="s">
        <v>976</v>
      </c>
      <c r="B945" s="2">
        <v>100943</v>
      </c>
      <c r="C945" s="2" t="s">
        <v>25</v>
      </c>
      <c r="D945" s="52" t="s">
        <v>25</v>
      </c>
      <c r="E945" s="2" t="s">
        <v>26</v>
      </c>
      <c r="F945" s="2">
        <v>3643.83</v>
      </c>
      <c r="G945" s="2">
        <v>0.13</v>
      </c>
      <c r="H945" s="2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52" t="s">
        <v>34</v>
      </c>
    </row>
    <row r="946" spans="1:17" ht="14.25" customHeight="1" x14ac:dyDescent="0.3">
      <c r="A946" s="2" t="s">
        <v>977</v>
      </c>
      <c r="B946" s="2">
        <v>100944</v>
      </c>
      <c r="C946" s="2" t="s">
        <v>25</v>
      </c>
      <c r="D946" s="52" t="s">
        <v>25</v>
      </c>
      <c r="E946" s="2" t="s">
        <v>14</v>
      </c>
      <c r="F946" s="2">
        <v>2859.25</v>
      </c>
      <c r="G946" s="2">
        <v>0.4</v>
      </c>
      <c r="H946" s="2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52" t="s">
        <v>39</v>
      </c>
    </row>
    <row r="947" spans="1:17" ht="14.25" customHeight="1" x14ac:dyDescent="0.3">
      <c r="A947" s="2" t="s">
        <v>978</v>
      </c>
      <c r="B947" s="2">
        <v>100945</v>
      </c>
      <c r="C947" s="2" t="s">
        <v>25</v>
      </c>
      <c r="D947" s="52" t="s">
        <v>25</v>
      </c>
      <c r="E947" s="2" t="s">
        <v>14</v>
      </c>
      <c r="F947" s="2">
        <v>3584.52</v>
      </c>
      <c r="G947" s="2">
        <v>0.47</v>
      </c>
      <c r="H947" s="2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52" t="s">
        <v>48</v>
      </c>
    </row>
    <row r="948" spans="1:17" ht="14.25" customHeight="1" x14ac:dyDescent="0.3">
      <c r="A948" s="2" t="s">
        <v>979</v>
      </c>
      <c r="B948" s="2">
        <v>100946</v>
      </c>
      <c r="C948" s="2" t="s">
        <v>25</v>
      </c>
      <c r="D948" s="52" t="s">
        <v>25</v>
      </c>
      <c r="E948" s="2" t="s">
        <v>26</v>
      </c>
      <c r="F948" s="2">
        <v>2147.8200000000002</v>
      </c>
      <c r="G948" s="2">
        <v>0.44</v>
      </c>
      <c r="H948" s="2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52" t="s">
        <v>23</v>
      </c>
    </row>
    <row r="949" spans="1:17" ht="14.25" customHeight="1" x14ac:dyDescent="0.3">
      <c r="A949" s="2" t="s">
        <v>980</v>
      </c>
      <c r="B949" s="2">
        <v>100947</v>
      </c>
      <c r="C949" s="2" t="s">
        <v>19</v>
      </c>
      <c r="D949" s="52" t="s">
        <v>19</v>
      </c>
      <c r="E949" s="2" t="s">
        <v>20</v>
      </c>
      <c r="F949" s="2">
        <v>424.67</v>
      </c>
      <c r="G949" s="2">
        <v>0.36</v>
      </c>
      <c r="H949" s="2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52" t="s">
        <v>48</v>
      </c>
    </row>
    <row r="950" spans="1:17" ht="14.25" customHeight="1" x14ac:dyDescent="0.3">
      <c r="A950" s="2" t="s">
        <v>981</v>
      </c>
      <c r="B950" s="2">
        <v>100948</v>
      </c>
      <c r="C950" s="2" t="s">
        <v>41</v>
      </c>
      <c r="D950" s="52" t="s">
        <v>41</v>
      </c>
      <c r="E950" s="2" t="s">
        <v>26</v>
      </c>
      <c r="F950" s="2">
        <v>1643.36</v>
      </c>
      <c r="G950" s="2">
        <v>0.08</v>
      </c>
      <c r="H950" s="2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52" t="s">
        <v>17</v>
      </c>
    </row>
    <row r="951" spans="1:17" ht="14.25" customHeight="1" x14ac:dyDescent="0.3">
      <c r="A951" s="2" t="s">
        <v>982</v>
      </c>
      <c r="B951" s="2">
        <v>100949</v>
      </c>
      <c r="C951" s="2" t="s">
        <v>25</v>
      </c>
      <c r="D951" s="52" t="s">
        <v>25</v>
      </c>
      <c r="E951" s="2" t="s">
        <v>26</v>
      </c>
      <c r="F951" s="2">
        <v>1643.6</v>
      </c>
      <c r="G951" s="2">
        <v>0.18</v>
      </c>
      <c r="H951" s="2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52" t="s">
        <v>48</v>
      </c>
    </row>
    <row r="952" spans="1:17" ht="14.25" customHeight="1" x14ac:dyDescent="0.3">
      <c r="A952" s="2" t="s">
        <v>983</v>
      </c>
      <c r="B952" s="2">
        <v>100950</v>
      </c>
      <c r="C952" s="2" t="s">
        <v>25</v>
      </c>
      <c r="D952" s="52" t="s">
        <v>25</v>
      </c>
      <c r="E952" s="2" t="s">
        <v>14</v>
      </c>
      <c r="F952" s="2">
        <v>142.53</v>
      </c>
      <c r="G952" s="2">
        <v>0.03</v>
      </c>
      <c r="H952" s="2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52" t="s">
        <v>17</v>
      </c>
    </row>
    <row r="953" spans="1:17" ht="14.25" customHeight="1" x14ac:dyDescent="0.3">
      <c r="A953" s="2" t="s">
        <v>984</v>
      </c>
      <c r="B953" s="2">
        <v>100951</v>
      </c>
      <c r="C953" s="2" t="s">
        <v>19</v>
      </c>
      <c r="D953" s="52" t="s">
        <v>19</v>
      </c>
      <c r="E953" s="2" t="s">
        <v>33</v>
      </c>
      <c r="F953" s="2">
        <v>146.94999999999999</v>
      </c>
      <c r="G953" s="2">
        <v>0.32</v>
      </c>
      <c r="H953" s="2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52" t="s">
        <v>39</v>
      </c>
    </row>
    <row r="954" spans="1:17" ht="14.25" customHeight="1" x14ac:dyDescent="0.3">
      <c r="A954" s="2" t="s">
        <v>985</v>
      </c>
      <c r="B954" s="2">
        <v>100952</v>
      </c>
      <c r="C954" s="2" t="s">
        <v>25</v>
      </c>
      <c r="D954" s="52" t="s">
        <v>25</v>
      </c>
      <c r="E954" s="2" t="s">
        <v>14</v>
      </c>
      <c r="F954" s="2">
        <v>1720.72</v>
      </c>
      <c r="G954" s="2">
        <v>0.22</v>
      </c>
      <c r="H954" s="2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52" t="s">
        <v>17</v>
      </c>
    </row>
    <row r="955" spans="1:17" ht="14.25" customHeight="1" x14ac:dyDescent="0.3">
      <c r="A955" s="2" t="s">
        <v>986</v>
      </c>
      <c r="B955" s="2">
        <v>100953</v>
      </c>
      <c r="C955" s="2" t="s">
        <v>19</v>
      </c>
      <c r="D955" s="52" t="s">
        <v>19</v>
      </c>
      <c r="E955" s="2" t="s">
        <v>36</v>
      </c>
      <c r="F955" s="2">
        <v>3665.35</v>
      </c>
      <c r="G955" s="2">
        <v>0.28999999999999998</v>
      </c>
      <c r="H955" s="2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52" t="s">
        <v>23</v>
      </c>
    </row>
    <row r="956" spans="1:17" ht="14.25" customHeight="1" x14ac:dyDescent="0.3">
      <c r="A956" s="2" t="s">
        <v>987</v>
      </c>
      <c r="B956" s="2">
        <v>100954</v>
      </c>
      <c r="C956" s="2" t="s">
        <v>25</v>
      </c>
      <c r="D956" s="52" t="s">
        <v>25</v>
      </c>
      <c r="E956" s="2" t="s">
        <v>26</v>
      </c>
      <c r="F956" s="2">
        <v>3157.81</v>
      </c>
      <c r="G956" s="2">
        <v>0.49</v>
      </c>
      <c r="H956" s="2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52" t="s">
        <v>28</v>
      </c>
    </row>
    <row r="957" spans="1:17" ht="14.25" customHeight="1" x14ac:dyDescent="0.3">
      <c r="A957" s="2" t="s">
        <v>988</v>
      </c>
      <c r="B957" s="2">
        <v>100955</v>
      </c>
      <c r="C957" s="2" t="s">
        <v>25</v>
      </c>
      <c r="D957" s="52" t="s">
        <v>25</v>
      </c>
      <c r="E957" s="2" t="s">
        <v>26</v>
      </c>
      <c r="F957" s="2">
        <v>1271.19</v>
      </c>
      <c r="G957" s="2">
        <v>0.2</v>
      </c>
      <c r="H957" s="2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52" t="s">
        <v>28</v>
      </c>
    </row>
    <row r="958" spans="1:17" ht="14.25" customHeight="1" x14ac:dyDescent="0.3">
      <c r="A958" s="2" t="s">
        <v>989</v>
      </c>
      <c r="B958" s="2">
        <v>100956</v>
      </c>
      <c r="C958" s="2" t="s">
        <v>19</v>
      </c>
      <c r="D958" s="52" t="s">
        <v>19</v>
      </c>
      <c r="E958" s="2" t="s">
        <v>20</v>
      </c>
      <c r="F958" s="2">
        <v>3053.54</v>
      </c>
      <c r="G958" s="2">
        <v>0.15</v>
      </c>
      <c r="H958" s="2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52" t="s">
        <v>48</v>
      </c>
    </row>
    <row r="959" spans="1:17" ht="14.25" customHeight="1" x14ac:dyDescent="0.3">
      <c r="A959" s="2" t="s">
        <v>990</v>
      </c>
      <c r="B959" s="2">
        <v>100957</v>
      </c>
      <c r="C959" s="2" t="s">
        <v>25</v>
      </c>
      <c r="D959" s="52" t="s">
        <v>25</v>
      </c>
      <c r="E959" s="2" t="s">
        <v>14</v>
      </c>
      <c r="F959" s="2">
        <v>3272.15</v>
      </c>
      <c r="G959" s="2">
        <v>0.08</v>
      </c>
      <c r="H959" s="2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52" t="s">
        <v>17</v>
      </c>
    </row>
    <row r="960" spans="1:17" ht="14.25" customHeight="1" x14ac:dyDescent="0.3">
      <c r="A960" s="2" t="s">
        <v>991</v>
      </c>
      <c r="B960" s="2">
        <v>100958</v>
      </c>
      <c r="C960" s="2" t="s">
        <v>41</v>
      </c>
      <c r="D960" s="52" t="s">
        <v>41</v>
      </c>
      <c r="E960" s="2" t="s">
        <v>20</v>
      </c>
      <c r="F960" s="2">
        <v>2660.59</v>
      </c>
      <c r="G960" s="2">
        <v>7.0000000000000007E-2</v>
      </c>
      <c r="H960" s="2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52" t="s">
        <v>17</v>
      </c>
    </row>
    <row r="961" spans="1:17" ht="14.25" customHeight="1" x14ac:dyDescent="0.3">
      <c r="A961" s="2" t="s">
        <v>992</v>
      </c>
      <c r="B961" s="2">
        <v>100959</v>
      </c>
      <c r="C961" s="2" t="s">
        <v>25</v>
      </c>
      <c r="D961" s="52" t="s">
        <v>25</v>
      </c>
      <c r="E961" s="2" t="s">
        <v>26</v>
      </c>
      <c r="F961" s="2">
        <v>2654.63</v>
      </c>
      <c r="G961" s="2">
        <v>0.26</v>
      </c>
      <c r="H961" s="2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52" t="s">
        <v>34</v>
      </c>
    </row>
    <row r="962" spans="1:17" ht="14.25" customHeight="1" x14ac:dyDescent="0.3">
      <c r="A962" s="2" t="s">
        <v>993</v>
      </c>
      <c r="B962" s="2">
        <v>100960</v>
      </c>
      <c r="C962" s="2" t="s">
        <v>25</v>
      </c>
      <c r="D962" s="52" t="s">
        <v>25</v>
      </c>
      <c r="E962" s="2" t="s">
        <v>14</v>
      </c>
      <c r="F962" s="2">
        <v>1911.76</v>
      </c>
      <c r="G962" s="2">
        <v>0.37</v>
      </c>
      <c r="H962" s="2">
        <f t="shared" si="28"/>
        <v>707.35119999999995</v>
      </c>
      <c r="I962" s="2">
        <f t="shared" si="29"/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52" t="s">
        <v>17</v>
      </c>
    </row>
    <row r="963" spans="1:17" ht="14.25" customHeight="1" x14ac:dyDescent="0.3">
      <c r="A963" s="2" t="s">
        <v>994</v>
      </c>
      <c r="B963" s="2">
        <v>100961</v>
      </c>
      <c r="C963" s="2" t="s">
        <v>25</v>
      </c>
      <c r="D963" s="52" t="s">
        <v>25</v>
      </c>
      <c r="E963" s="2" t="s">
        <v>14</v>
      </c>
      <c r="F963" s="2">
        <v>704.63</v>
      </c>
      <c r="G963" s="2">
        <v>0.28000000000000003</v>
      </c>
      <c r="H963" s="2">
        <f t="shared" ref="H963:H1026" si="30">F963*G963</f>
        <v>197.29640000000001</v>
      </c>
      <c r="I963" s="2">
        <f t="shared" ref="I963:I1026" si="31">F963-H963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52" t="s">
        <v>34</v>
      </c>
    </row>
    <row r="964" spans="1:17" ht="14.25" customHeight="1" x14ac:dyDescent="0.3">
      <c r="A964" s="2" t="s">
        <v>995</v>
      </c>
      <c r="B964" s="2">
        <v>100962</v>
      </c>
      <c r="C964" s="2" t="s">
        <v>41</v>
      </c>
      <c r="D964" s="52" t="s">
        <v>41</v>
      </c>
      <c r="E964" s="2" t="s">
        <v>36</v>
      </c>
      <c r="F964" s="2">
        <v>1988.87</v>
      </c>
      <c r="G964" s="2">
        <v>0.44</v>
      </c>
      <c r="H964" s="2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52" t="s">
        <v>23</v>
      </c>
    </row>
    <row r="965" spans="1:17" ht="14.25" customHeight="1" x14ac:dyDescent="0.3">
      <c r="A965" s="2" t="s">
        <v>996</v>
      </c>
      <c r="B965" s="2">
        <v>100963</v>
      </c>
      <c r="C965" s="2" t="s">
        <v>25</v>
      </c>
      <c r="D965" s="52" t="s">
        <v>25</v>
      </c>
      <c r="E965" s="2" t="s">
        <v>36</v>
      </c>
      <c r="F965" s="2">
        <v>1792.14</v>
      </c>
      <c r="G965" s="2">
        <v>0.16</v>
      </c>
      <c r="H965" s="2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52" t="s">
        <v>23</v>
      </c>
    </row>
    <row r="966" spans="1:17" ht="14.25" customHeight="1" x14ac:dyDescent="0.3">
      <c r="A966" s="2" t="s">
        <v>997</v>
      </c>
      <c r="B966" s="2">
        <v>100964</v>
      </c>
      <c r="C966" s="2" t="s">
        <v>25</v>
      </c>
      <c r="D966" s="52" t="s">
        <v>25</v>
      </c>
      <c r="E966" s="2" t="s">
        <v>33</v>
      </c>
      <c r="F966" s="2">
        <v>3000.67</v>
      </c>
      <c r="G966" s="2">
        <v>0.3</v>
      </c>
      <c r="H966" s="2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52" t="s">
        <v>39</v>
      </c>
    </row>
    <row r="967" spans="1:17" ht="14.25" customHeight="1" x14ac:dyDescent="0.3">
      <c r="A967" s="2" t="s">
        <v>998</v>
      </c>
      <c r="B967" s="2">
        <v>100965</v>
      </c>
      <c r="C967" s="2" t="s">
        <v>25</v>
      </c>
      <c r="D967" s="52" t="s">
        <v>25</v>
      </c>
      <c r="E967" s="2" t="s">
        <v>36</v>
      </c>
      <c r="F967" s="2">
        <v>4295.67</v>
      </c>
      <c r="G967" s="2">
        <v>0.33</v>
      </c>
      <c r="H967" s="2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52" t="s">
        <v>23</v>
      </c>
    </row>
    <row r="968" spans="1:17" ht="14.25" customHeight="1" x14ac:dyDescent="0.3">
      <c r="A968" s="2" t="s">
        <v>999</v>
      </c>
      <c r="B968" s="2">
        <v>100966</v>
      </c>
      <c r="C968" s="2" t="s">
        <v>25</v>
      </c>
      <c r="D968" s="52" t="s">
        <v>25</v>
      </c>
      <c r="E968" s="2" t="s">
        <v>14</v>
      </c>
      <c r="F968" s="2">
        <v>1939.34</v>
      </c>
      <c r="G968" s="2">
        <v>0.14000000000000001</v>
      </c>
      <c r="H968" s="2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52" t="s">
        <v>34</v>
      </c>
    </row>
    <row r="969" spans="1:17" ht="14.25" customHeight="1" x14ac:dyDescent="0.3">
      <c r="A969" s="2" t="s">
        <v>1000</v>
      </c>
      <c r="B969" s="2">
        <v>100967</v>
      </c>
      <c r="C969" s="2" t="s">
        <v>41</v>
      </c>
      <c r="D969" s="52" t="s">
        <v>41</v>
      </c>
      <c r="E969" s="2" t="s">
        <v>36</v>
      </c>
      <c r="F969" s="2">
        <v>3577.7</v>
      </c>
      <c r="G969" s="2">
        <v>0.2</v>
      </c>
      <c r="H969" s="2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52" t="s">
        <v>48</v>
      </c>
    </row>
    <row r="970" spans="1:17" ht="14.25" customHeight="1" x14ac:dyDescent="0.3">
      <c r="A970" s="2" t="s">
        <v>1001</v>
      </c>
      <c r="B970" s="2">
        <v>100968</v>
      </c>
      <c r="C970" s="2" t="s">
        <v>41</v>
      </c>
      <c r="D970" s="52" t="s">
        <v>41</v>
      </c>
      <c r="E970" s="2" t="s">
        <v>33</v>
      </c>
      <c r="F970" s="2">
        <v>4077.97</v>
      </c>
      <c r="G970" s="2">
        <v>0.3</v>
      </c>
      <c r="H970" s="2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52" t="s">
        <v>28</v>
      </c>
    </row>
    <row r="971" spans="1:17" ht="14.25" customHeight="1" x14ac:dyDescent="0.3">
      <c r="A971" s="2" t="s">
        <v>1002</v>
      </c>
      <c r="B971" s="2">
        <v>100969</v>
      </c>
      <c r="C971" s="2" t="s">
        <v>25</v>
      </c>
      <c r="D971" s="52" t="s">
        <v>25</v>
      </c>
      <c r="E971" s="2" t="s">
        <v>26</v>
      </c>
      <c r="F971" s="2">
        <v>1137.58</v>
      </c>
      <c r="G971" s="2">
        <v>0.01</v>
      </c>
      <c r="H971" s="2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52" t="s">
        <v>48</v>
      </c>
    </row>
    <row r="972" spans="1:17" ht="14.25" customHeight="1" x14ac:dyDescent="0.3">
      <c r="A972" s="2" t="s">
        <v>1003</v>
      </c>
      <c r="B972" s="2">
        <v>100970</v>
      </c>
      <c r="C972" s="2" t="s">
        <v>19</v>
      </c>
      <c r="D972" s="52" t="s">
        <v>19</v>
      </c>
      <c r="E972" s="2" t="s">
        <v>36</v>
      </c>
      <c r="F972" s="2">
        <v>4518.09</v>
      </c>
      <c r="G972" s="2">
        <v>0.44</v>
      </c>
      <c r="H972" s="2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52" t="s">
        <v>34</v>
      </c>
    </row>
    <row r="973" spans="1:17" ht="14.25" customHeight="1" x14ac:dyDescent="0.3">
      <c r="A973" s="2" t="s">
        <v>1004</v>
      </c>
      <c r="B973" s="2">
        <v>100971</v>
      </c>
      <c r="C973" s="2" t="s">
        <v>25</v>
      </c>
      <c r="D973" s="52" t="s">
        <v>25</v>
      </c>
      <c r="E973" s="2" t="s">
        <v>14</v>
      </c>
      <c r="F973" s="2">
        <v>445.18</v>
      </c>
      <c r="G973" s="2">
        <v>0.06</v>
      </c>
      <c r="H973" s="2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52" t="s">
        <v>34</v>
      </c>
    </row>
    <row r="974" spans="1:17" ht="14.25" customHeight="1" x14ac:dyDescent="0.3">
      <c r="A974" s="2" t="s">
        <v>1005</v>
      </c>
      <c r="B974" s="2">
        <v>100972</v>
      </c>
      <c r="C974" s="2" t="s">
        <v>25</v>
      </c>
      <c r="D974" s="52" t="s">
        <v>25</v>
      </c>
      <c r="E974" s="2" t="s">
        <v>26</v>
      </c>
      <c r="F974" s="2">
        <v>4518.42</v>
      </c>
      <c r="G974" s="2">
        <v>0.02</v>
      </c>
      <c r="H974" s="2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52" t="s">
        <v>34</v>
      </c>
    </row>
    <row r="975" spans="1:17" ht="14.25" customHeight="1" x14ac:dyDescent="0.3">
      <c r="A975" s="2" t="s">
        <v>1006</v>
      </c>
      <c r="B975" s="2">
        <v>100973</v>
      </c>
      <c r="C975" s="2" t="s">
        <v>25</v>
      </c>
      <c r="D975" s="52" t="s">
        <v>25</v>
      </c>
      <c r="E975" s="2" t="s">
        <v>14</v>
      </c>
      <c r="F975" s="2">
        <v>901.8</v>
      </c>
      <c r="G975" s="2">
        <v>0.11</v>
      </c>
      <c r="H975" s="2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52" t="s">
        <v>23</v>
      </c>
    </row>
    <row r="976" spans="1:17" ht="14.25" customHeight="1" x14ac:dyDescent="0.3">
      <c r="A976" s="2" t="s">
        <v>1007</v>
      </c>
      <c r="B976" s="2">
        <v>100974</v>
      </c>
      <c r="C976" s="2" t="s">
        <v>19</v>
      </c>
      <c r="D976" s="52" t="s">
        <v>19</v>
      </c>
      <c r="E976" s="2" t="s">
        <v>26</v>
      </c>
      <c r="F976" s="2">
        <v>1752.13</v>
      </c>
      <c r="G976" s="2">
        <v>0.25</v>
      </c>
      <c r="H976" s="2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52" t="s">
        <v>23</v>
      </c>
    </row>
    <row r="977" spans="1:17" ht="14.25" customHeight="1" x14ac:dyDescent="0.3">
      <c r="A977" s="2" t="s">
        <v>1008</v>
      </c>
      <c r="B977" s="2">
        <v>100975</v>
      </c>
      <c r="C977" s="2" t="s">
        <v>41</v>
      </c>
      <c r="D977" s="52" t="s">
        <v>41</v>
      </c>
      <c r="E977" s="2" t="s">
        <v>14</v>
      </c>
      <c r="F977" s="2">
        <v>3065.65</v>
      </c>
      <c r="G977" s="2">
        <v>0.16</v>
      </c>
      <c r="H977" s="2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52" t="s">
        <v>48</v>
      </c>
    </row>
    <row r="978" spans="1:17" ht="14.25" customHeight="1" x14ac:dyDescent="0.3">
      <c r="A978" s="2" t="s">
        <v>1009</v>
      </c>
      <c r="B978" s="2">
        <v>100976</v>
      </c>
      <c r="C978" s="2" t="s">
        <v>19</v>
      </c>
      <c r="D978" s="52" t="s">
        <v>19</v>
      </c>
      <c r="E978" s="2" t="s">
        <v>36</v>
      </c>
      <c r="F978" s="2">
        <v>4537.8500000000004</v>
      </c>
      <c r="G978" s="2">
        <v>0.22</v>
      </c>
      <c r="H978" s="2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52" t="s">
        <v>17</v>
      </c>
    </row>
    <row r="979" spans="1:17" ht="14.25" customHeight="1" x14ac:dyDescent="0.3">
      <c r="A979" s="2" t="s">
        <v>1010</v>
      </c>
      <c r="B979" s="2">
        <v>100977</v>
      </c>
      <c r="C979" s="2" t="s">
        <v>19</v>
      </c>
      <c r="D979" s="52" t="s">
        <v>19</v>
      </c>
      <c r="E979" s="2" t="s">
        <v>36</v>
      </c>
      <c r="F979" s="2">
        <v>1352.94</v>
      </c>
      <c r="G979" s="2">
        <v>0.04</v>
      </c>
      <c r="H979" s="2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52" t="s">
        <v>39</v>
      </c>
    </row>
    <row r="980" spans="1:17" ht="14.25" customHeight="1" x14ac:dyDescent="0.3">
      <c r="A980" s="2" t="s">
        <v>1011</v>
      </c>
      <c r="B980" s="2">
        <v>100978</v>
      </c>
      <c r="C980" s="2" t="s">
        <v>19</v>
      </c>
      <c r="D980" s="52" t="s">
        <v>19</v>
      </c>
      <c r="E980" s="2" t="s">
        <v>33</v>
      </c>
      <c r="F980" s="2">
        <v>3841.51</v>
      </c>
      <c r="G980" s="2">
        <v>0.12</v>
      </c>
      <c r="H980" s="2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52" t="s">
        <v>48</v>
      </c>
    </row>
    <row r="981" spans="1:17" ht="14.25" customHeight="1" x14ac:dyDescent="0.3">
      <c r="A981" s="2" t="s">
        <v>1012</v>
      </c>
      <c r="B981" s="2">
        <v>100979</v>
      </c>
      <c r="C981" s="2" t="s">
        <v>41</v>
      </c>
      <c r="D981" s="52" t="s">
        <v>41</v>
      </c>
      <c r="E981" s="2" t="s">
        <v>26</v>
      </c>
      <c r="F981" s="2">
        <v>3581.14</v>
      </c>
      <c r="G981" s="2">
        <v>0.05</v>
      </c>
      <c r="H981" s="2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52" t="s">
        <v>34</v>
      </c>
    </row>
    <row r="982" spans="1:17" ht="14.25" customHeight="1" x14ac:dyDescent="0.3">
      <c r="A982" s="2" t="s">
        <v>1013</v>
      </c>
      <c r="B982" s="2">
        <v>100980</v>
      </c>
      <c r="C982" s="2" t="s">
        <v>19</v>
      </c>
      <c r="D982" s="52" t="s">
        <v>19</v>
      </c>
      <c r="E982" s="2" t="s">
        <v>33</v>
      </c>
      <c r="F982" s="2">
        <v>882.57</v>
      </c>
      <c r="G982" s="2">
        <v>0.11</v>
      </c>
      <c r="H982" s="2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52" t="s">
        <v>17</v>
      </c>
    </row>
    <row r="983" spans="1:17" ht="14.25" customHeight="1" x14ac:dyDescent="0.3">
      <c r="A983" s="2" t="s">
        <v>1014</v>
      </c>
      <c r="B983" s="2">
        <v>100981</v>
      </c>
      <c r="C983" s="2" t="s">
        <v>19</v>
      </c>
      <c r="D983" s="52" t="s">
        <v>19</v>
      </c>
      <c r="E983" s="2" t="s">
        <v>20</v>
      </c>
      <c r="F983" s="2">
        <v>2449.37</v>
      </c>
      <c r="G983" s="2">
        <v>0.35</v>
      </c>
      <c r="H983" s="2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52" t="s">
        <v>48</v>
      </c>
    </row>
    <row r="984" spans="1:17" ht="14.25" customHeight="1" x14ac:dyDescent="0.3">
      <c r="A984" s="2" t="s">
        <v>1015</v>
      </c>
      <c r="B984" s="2">
        <v>100982</v>
      </c>
      <c r="C984" s="2" t="s">
        <v>19</v>
      </c>
      <c r="D984" s="52" t="s">
        <v>19</v>
      </c>
      <c r="E984" s="2" t="s">
        <v>36</v>
      </c>
      <c r="F984" s="2">
        <v>2459.37</v>
      </c>
      <c r="G984" s="2">
        <v>0.28999999999999998</v>
      </c>
      <c r="H984" s="2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52" t="s">
        <v>48</v>
      </c>
    </row>
    <row r="985" spans="1:17" ht="14.25" customHeight="1" x14ac:dyDescent="0.3">
      <c r="A985" s="2" t="s">
        <v>1016</v>
      </c>
      <c r="B985" s="2">
        <v>100983</v>
      </c>
      <c r="C985" s="2" t="s">
        <v>25</v>
      </c>
      <c r="D985" s="52" t="s">
        <v>25</v>
      </c>
      <c r="E985" s="2" t="s">
        <v>26</v>
      </c>
      <c r="F985" s="2">
        <v>1592.6</v>
      </c>
      <c r="G985" s="2">
        <v>0.17</v>
      </c>
      <c r="H985" s="2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52" t="s">
        <v>48</v>
      </c>
    </row>
    <row r="986" spans="1:17" ht="14.25" customHeight="1" x14ac:dyDescent="0.3">
      <c r="A986" s="2" t="s">
        <v>1017</v>
      </c>
      <c r="B986" s="2">
        <v>100984</v>
      </c>
      <c r="C986" s="2" t="s">
        <v>19</v>
      </c>
      <c r="D986" s="52" t="s">
        <v>19</v>
      </c>
      <c r="E986" s="2" t="s">
        <v>33</v>
      </c>
      <c r="F986" s="2">
        <v>3921.61</v>
      </c>
      <c r="G986" s="2">
        <v>0.13</v>
      </c>
      <c r="H986" s="2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52" t="s">
        <v>34</v>
      </c>
    </row>
    <row r="987" spans="1:17" ht="14.25" customHeight="1" x14ac:dyDescent="0.3">
      <c r="A987" s="2" t="s">
        <v>1018</v>
      </c>
      <c r="B987" s="2">
        <v>100985</v>
      </c>
      <c r="C987" s="2" t="s">
        <v>41</v>
      </c>
      <c r="D987" s="52" t="s">
        <v>41</v>
      </c>
      <c r="E987" s="2" t="s">
        <v>33</v>
      </c>
      <c r="F987" s="2">
        <v>4637.08</v>
      </c>
      <c r="G987" s="2">
        <v>0.5</v>
      </c>
      <c r="H987" s="2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52" t="s">
        <v>17</v>
      </c>
    </row>
    <row r="988" spans="1:17" ht="14.25" customHeight="1" x14ac:dyDescent="0.3">
      <c r="A988" s="2" t="s">
        <v>1019</v>
      </c>
      <c r="B988" s="2">
        <v>100986</v>
      </c>
      <c r="C988" s="2" t="s">
        <v>19</v>
      </c>
      <c r="D988" s="52" t="s">
        <v>19</v>
      </c>
      <c r="E988" s="2" t="s">
        <v>20</v>
      </c>
      <c r="F988" s="2">
        <v>3611.21</v>
      </c>
      <c r="G988" s="2">
        <v>0.38</v>
      </c>
      <c r="H988" s="2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52" t="s">
        <v>48</v>
      </c>
    </row>
    <row r="989" spans="1:17" ht="14.25" customHeight="1" x14ac:dyDescent="0.3">
      <c r="A989" s="2" t="s">
        <v>1020</v>
      </c>
      <c r="B989" s="2">
        <v>100987</v>
      </c>
      <c r="C989" s="2" t="s">
        <v>19</v>
      </c>
      <c r="D989" s="52" t="s">
        <v>19</v>
      </c>
      <c r="E989" s="2" t="s">
        <v>33</v>
      </c>
      <c r="F989" s="2">
        <v>4867.4799999999996</v>
      </c>
      <c r="G989" s="2">
        <v>0.41</v>
      </c>
      <c r="H989" s="2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52" t="s">
        <v>28</v>
      </c>
    </row>
    <row r="990" spans="1:17" ht="14.25" customHeight="1" x14ac:dyDescent="0.3">
      <c r="A990" s="2" t="s">
        <v>1021</v>
      </c>
      <c r="B990" s="2">
        <v>100988</v>
      </c>
      <c r="C990" s="2" t="s">
        <v>41</v>
      </c>
      <c r="D990" s="52" t="s">
        <v>41</v>
      </c>
      <c r="E990" s="2" t="s">
        <v>14</v>
      </c>
      <c r="F990" s="2">
        <v>347.3</v>
      </c>
      <c r="G990" s="2">
        <v>0.01</v>
      </c>
      <c r="H990" s="2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52" t="s">
        <v>39</v>
      </c>
    </row>
    <row r="991" spans="1:17" ht="14.25" customHeight="1" x14ac:dyDescent="0.3">
      <c r="A991" s="2" t="s">
        <v>1022</v>
      </c>
      <c r="B991" s="2">
        <v>100989</v>
      </c>
      <c r="C991" s="2" t="s">
        <v>19</v>
      </c>
      <c r="D991" s="52" t="s">
        <v>19</v>
      </c>
      <c r="E991" s="2" t="s">
        <v>36</v>
      </c>
      <c r="F991" s="2">
        <v>282.39</v>
      </c>
      <c r="G991" s="2">
        <v>0.03</v>
      </c>
      <c r="H991" s="2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52" t="s">
        <v>48</v>
      </c>
    </row>
    <row r="992" spans="1:17" ht="14.25" customHeight="1" x14ac:dyDescent="0.3">
      <c r="A992" s="2" t="s">
        <v>1023</v>
      </c>
      <c r="B992" s="2">
        <v>100990</v>
      </c>
      <c r="C992" s="2" t="s">
        <v>41</v>
      </c>
      <c r="D992" s="52" t="s">
        <v>41</v>
      </c>
      <c r="E992" s="2" t="s">
        <v>33</v>
      </c>
      <c r="F992" s="2">
        <v>4479.91</v>
      </c>
      <c r="G992" s="2">
        <v>0.36</v>
      </c>
      <c r="H992" s="2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52" t="s">
        <v>34</v>
      </c>
    </row>
    <row r="993" spans="1:17" ht="14.25" customHeight="1" x14ac:dyDescent="0.3">
      <c r="A993" s="2" t="s">
        <v>1024</v>
      </c>
      <c r="B993" s="2">
        <v>100991</v>
      </c>
      <c r="C993" s="2" t="s">
        <v>19</v>
      </c>
      <c r="D993" s="52" t="s">
        <v>19</v>
      </c>
      <c r="E993" s="2" t="s">
        <v>33</v>
      </c>
      <c r="F993" s="2">
        <v>4499.22</v>
      </c>
      <c r="G993" s="2">
        <v>0.1</v>
      </c>
      <c r="H993" s="2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52" t="s">
        <v>17</v>
      </c>
    </row>
    <row r="994" spans="1:17" ht="14.25" customHeight="1" x14ac:dyDescent="0.3">
      <c r="A994" s="2" t="s">
        <v>1025</v>
      </c>
      <c r="B994" s="2">
        <v>100992</v>
      </c>
      <c r="C994" s="2" t="s">
        <v>41</v>
      </c>
      <c r="D994" s="52" t="s">
        <v>41</v>
      </c>
      <c r="E994" s="2" t="s">
        <v>20</v>
      </c>
      <c r="F994" s="2">
        <v>624.89</v>
      </c>
      <c r="G994" s="2">
        <v>0.21</v>
      </c>
      <c r="H994" s="2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52" t="s">
        <v>39</v>
      </c>
    </row>
    <row r="995" spans="1:17" ht="14.25" customHeight="1" x14ac:dyDescent="0.3">
      <c r="A995" s="2" t="s">
        <v>1026</v>
      </c>
      <c r="B995" s="2">
        <v>100993</v>
      </c>
      <c r="C995" s="2" t="s">
        <v>19</v>
      </c>
      <c r="D995" s="52" t="s">
        <v>19</v>
      </c>
      <c r="E995" s="2" t="s">
        <v>14</v>
      </c>
      <c r="F995" s="2">
        <v>1851.49</v>
      </c>
      <c r="G995" s="2">
        <v>0.09</v>
      </c>
      <c r="H995" s="2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52" t="s">
        <v>28</v>
      </c>
    </row>
    <row r="996" spans="1:17" ht="14.25" customHeight="1" x14ac:dyDescent="0.3">
      <c r="A996" s="2" t="s">
        <v>1027</v>
      </c>
      <c r="B996" s="2">
        <v>100994</v>
      </c>
      <c r="C996" s="2" t="s">
        <v>19</v>
      </c>
      <c r="D996" s="52" t="s">
        <v>19</v>
      </c>
      <c r="E996" s="2" t="s">
        <v>33</v>
      </c>
      <c r="F996" s="2">
        <v>4193.43</v>
      </c>
      <c r="G996" s="2">
        <v>0.09</v>
      </c>
      <c r="H996" s="2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52" t="s">
        <v>34</v>
      </c>
    </row>
    <row r="997" spans="1:17" ht="14.25" customHeight="1" x14ac:dyDescent="0.3">
      <c r="A997" s="2" t="s">
        <v>1028</v>
      </c>
      <c r="B997" s="2">
        <v>100995</v>
      </c>
      <c r="C997" s="2" t="s">
        <v>25</v>
      </c>
      <c r="D997" s="52" t="s">
        <v>25</v>
      </c>
      <c r="E997" s="2" t="s">
        <v>36</v>
      </c>
      <c r="F997" s="2">
        <v>729.85</v>
      </c>
      <c r="G997" s="2">
        <v>0.05</v>
      </c>
      <c r="H997" s="2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52" t="s">
        <v>28</v>
      </c>
    </row>
    <row r="998" spans="1:17" ht="14.25" customHeight="1" x14ac:dyDescent="0.3">
      <c r="A998" s="2" t="s">
        <v>1029</v>
      </c>
      <c r="B998" s="2">
        <v>100996</v>
      </c>
      <c r="C998" s="2" t="s">
        <v>25</v>
      </c>
      <c r="D998" s="52" t="s">
        <v>25</v>
      </c>
      <c r="E998" s="2" t="s">
        <v>36</v>
      </c>
      <c r="F998" s="2">
        <v>1410.4</v>
      </c>
      <c r="G998" s="2">
        <v>0.3</v>
      </c>
      <c r="H998" s="2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52" t="s">
        <v>23</v>
      </c>
    </row>
    <row r="999" spans="1:17" ht="14.25" customHeight="1" x14ac:dyDescent="0.3">
      <c r="A999" s="2" t="s">
        <v>1030</v>
      </c>
      <c r="B999" s="2">
        <v>100997</v>
      </c>
      <c r="C999" s="2" t="s">
        <v>19</v>
      </c>
      <c r="D999" s="52" t="s">
        <v>19</v>
      </c>
      <c r="E999" s="2" t="s">
        <v>33</v>
      </c>
      <c r="F999" s="2">
        <v>3436.88</v>
      </c>
      <c r="G999" s="2">
        <v>0.37</v>
      </c>
      <c r="H999" s="2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52" t="s">
        <v>39</v>
      </c>
    </row>
    <row r="1000" spans="1:17" ht="14.25" customHeight="1" x14ac:dyDescent="0.3">
      <c r="A1000" s="2" t="s">
        <v>1031</v>
      </c>
      <c r="B1000" s="2">
        <v>100998</v>
      </c>
      <c r="C1000" s="2" t="s">
        <v>19</v>
      </c>
      <c r="D1000" s="52" t="s">
        <v>19</v>
      </c>
      <c r="E1000" s="2" t="s">
        <v>14</v>
      </c>
      <c r="F1000" s="2">
        <v>4911.3100000000004</v>
      </c>
      <c r="G1000" s="2">
        <v>0.03</v>
      </c>
      <c r="H1000" s="2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52" t="s">
        <v>34</v>
      </c>
    </row>
    <row r="1001" spans="1:17" ht="14.25" customHeight="1" x14ac:dyDescent="0.3">
      <c r="A1001" s="2" t="s">
        <v>1032</v>
      </c>
      <c r="B1001" s="2">
        <v>100999</v>
      </c>
      <c r="C1001" s="2" t="s">
        <v>25</v>
      </c>
      <c r="D1001" s="52" t="s">
        <v>25</v>
      </c>
      <c r="E1001" s="2" t="s">
        <v>36</v>
      </c>
      <c r="F1001" s="2">
        <v>4005.98</v>
      </c>
      <c r="G1001" s="2">
        <v>0.14000000000000001</v>
      </c>
      <c r="H1001" s="2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52" t="s">
        <v>48</v>
      </c>
    </row>
    <row r="1002" spans="1:17" ht="14.25" customHeight="1" x14ac:dyDescent="0.3">
      <c r="A1002" s="2" t="s">
        <v>1033</v>
      </c>
      <c r="B1002" s="2">
        <v>101000</v>
      </c>
      <c r="C1002" s="2" t="s">
        <v>41</v>
      </c>
      <c r="D1002" s="52" t="s">
        <v>41</v>
      </c>
      <c r="E1002" s="2" t="s">
        <v>36</v>
      </c>
      <c r="F1002" s="2">
        <v>3908.86</v>
      </c>
      <c r="G1002" s="2">
        <v>0.33</v>
      </c>
      <c r="H1002" s="2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52" t="s">
        <v>48</v>
      </c>
    </row>
    <row r="1003" spans="1:17" ht="14.25" customHeight="1" x14ac:dyDescent="0.3">
      <c r="A1003" s="2" t="s">
        <v>1034</v>
      </c>
      <c r="B1003" s="2">
        <v>101001</v>
      </c>
      <c r="C1003" s="2" t="s">
        <v>25</v>
      </c>
      <c r="D1003" s="52" t="s">
        <v>25</v>
      </c>
      <c r="E1003" s="2" t="s">
        <v>14</v>
      </c>
      <c r="F1003" s="2">
        <v>1779.05</v>
      </c>
      <c r="G1003" s="2">
        <v>0.2</v>
      </c>
      <c r="H1003" s="2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52" t="s">
        <v>17</v>
      </c>
    </row>
    <row r="1004" spans="1:17" ht="14.25" customHeight="1" x14ac:dyDescent="0.3">
      <c r="A1004" s="2" t="s">
        <v>1035</v>
      </c>
      <c r="B1004" s="2">
        <v>101002</v>
      </c>
      <c r="C1004" s="2" t="s">
        <v>25</v>
      </c>
      <c r="D1004" s="52" t="s">
        <v>25</v>
      </c>
      <c r="E1004" s="2" t="s">
        <v>14</v>
      </c>
      <c r="F1004" s="2">
        <v>3340.58</v>
      </c>
      <c r="G1004" s="2">
        <v>0.35</v>
      </c>
      <c r="H1004" s="2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52" t="s">
        <v>28</v>
      </c>
    </row>
    <row r="1005" spans="1:17" ht="14.25" customHeight="1" x14ac:dyDescent="0.3">
      <c r="A1005" s="2" t="s">
        <v>1036</v>
      </c>
      <c r="B1005" s="2">
        <v>101003</v>
      </c>
      <c r="C1005" s="2" t="s">
        <v>25</v>
      </c>
      <c r="D1005" s="52" t="s">
        <v>25</v>
      </c>
      <c r="E1005" s="2" t="s">
        <v>33</v>
      </c>
      <c r="F1005" s="2">
        <v>654.13</v>
      </c>
      <c r="G1005" s="2">
        <v>0.38</v>
      </c>
      <c r="H1005" s="2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52" t="s">
        <v>17</v>
      </c>
    </row>
    <row r="1006" spans="1:17" ht="14.25" customHeight="1" x14ac:dyDescent="0.3">
      <c r="A1006" s="2" t="s">
        <v>1037</v>
      </c>
      <c r="B1006" s="2">
        <v>101004</v>
      </c>
      <c r="C1006" s="2" t="s">
        <v>25</v>
      </c>
      <c r="D1006" s="52" t="s">
        <v>25</v>
      </c>
      <c r="E1006" s="2" t="s">
        <v>26</v>
      </c>
      <c r="F1006" s="2">
        <v>4962.1099999999997</v>
      </c>
      <c r="G1006" s="2">
        <v>0.02</v>
      </c>
      <c r="H1006" s="2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52" t="s">
        <v>34</v>
      </c>
    </row>
    <row r="1007" spans="1:17" ht="14.25" customHeight="1" x14ac:dyDescent="0.3">
      <c r="A1007" s="2" t="s">
        <v>1038</v>
      </c>
      <c r="B1007" s="2">
        <v>101005</v>
      </c>
      <c r="C1007" s="2" t="s">
        <v>25</v>
      </c>
      <c r="D1007" s="52" t="s">
        <v>25</v>
      </c>
      <c r="E1007" s="2" t="s">
        <v>20</v>
      </c>
      <c r="F1007" s="2">
        <v>2454.86</v>
      </c>
      <c r="G1007" s="2">
        <v>0.19</v>
      </c>
      <c r="H1007" s="2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52" t="s">
        <v>34</v>
      </c>
    </row>
    <row r="1008" spans="1:17" ht="14.25" customHeight="1" x14ac:dyDescent="0.3">
      <c r="A1008" s="2" t="s">
        <v>1039</v>
      </c>
      <c r="B1008" s="2">
        <v>101006</v>
      </c>
      <c r="C1008" s="2" t="s">
        <v>19</v>
      </c>
      <c r="D1008" s="52" t="s">
        <v>19</v>
      </c>
      <c r="E1008" s="2" t="s">
        <v>26</v>
      </c>
      <c r="F1008" s="2">
        <v>3230.16</v>
      </c>
      <c r="G1008" s="2">
        <v>0.36</v>
      </c>
      <c r="H1008" s="2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52" t="s">
        <v>23</v>
      </c>
    </row>
    <row r="1009" spans="1:17" ht="14.25" customHeight="1" x14ac:dyDescent="0.3">
      <c r="A1009" s="2" t="s">
        <v>1040</v>
      </c>
      <c r="B1009" s="2">
        <v>101007</v>
      </c>
      <c r="C1009" s="2" t="s">
        <v>25</v>
      </c>
      <c r="D1009" s="52" t="s">
        <v>25</v>
      </c>
      <c r="E1009" s="2" t="s">
        <v>26</v>
      </c>
      <c r="F1009" s="2">
        <v>4393.24</v>
      </c>
      <c r="G1009" s="2">
        <v>0.19</v>
      </c>
      <c r="H1009" s="2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52" t="s">
        <v>23</v>
      </c>
    </row>
    <row r="1010" spans="1:17" ht="14.25" customHeight="1" x14ac:dyDescent="0.3">
      <c r="A1010" s="2" t="s">
        <v>1041</v>
      </c>
      <c r="B1010" s="2">
        <v>101008</v>
      </c>
      <c r="C1010" s="2" t="s">
        <v>19</v>
      </c>
      <c r="D1010" s="52" t="s">
        <v>19</v>
      </c>
      <c r="E1010" s="2" t="s">
        <v>36</v>
      </c>
      <c r="F1010" s="2">
        <v>104.73</v>
      </c>
      <c r="G1010" s="2">
        <v>0</v>
      </c>
      <c r="H1010" s="2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52" t="s">
        <v>23</v>
      </c>
    </row>
    <row r="1011" spans="1:17" ht="14.25" customHeight="1" x14ac:dyDescent="0.3">
      <c r="A1011" s="2" t="s">
        <v>1042</v>
      </c>
      <c r="B1011" s="2">
        <v>101009</v>
      </c>
      <c r="C1011" s="2" t="s">
        <v>19</v>
      </c>
      <c r="D1011" s="52" t="s">
        <v>19</v>
      </c>
      <c r="E1011" s="2" t="s">
        <v>14</v>
      </c>
      <c r="F1011" s="2">
        <v>4882.3100000000004</v>
      </c>
      <c r="G1011" s="2">
        <v>0.17</v>
      </c>
      <c r="H1011" s="2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52" t="s">
        <v>28</v>
      </c>
    </row>
    <row r="1012" spans="1:17" ht="14.25" customHeight="1" x14ac:dyDescent="0.3">
      <c r="A1012" s="2" t="s">
        <v>1043</v>
      </c>
      <c r="B1012" s="2">
        <v>101010</v>
      </c>
      <c r="C1012" s="2" t="s">
        <v>25</v>
      </c>
      <c r="D1012" s="52" t="s">
        <v>25</v>
      </c>
      <c r="E1012" s="2" t="s">
        <v>36</v>
      </c>
      <c r="F1012" s="2">
        <v>1859.88</v>
      </c>
      <c r="G1012" s="2">
        <v>0.44</v>
      </c>
      <c r="H1012" s="2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52" t="s">
        <v>34</v>
      </c>
    </row>
    <row r="1013" spans="1:17" ht="14.25" customHeight="1" x14ac:dyDescent="0.3">
      <c r="A1013" s="2" t="s">
        <v>1044</v>
      </c>
      <c r="B1013" s="2">
        <v>101011</v>
      </c>
      <c r="C1013" s="2" t="s">
        <v>25</v>
      </c>
      <c r="D1013" s="52" t="s">
        <v>25</v>
      </c>
      <c r="E1013" s="2" t="s">
        <v>20</v>
      </c>
      <c r="F1013" s="2">
        <v>1763.99</v>
      </c>
      <c r="G1013" s="2">
        <v>0.48</v>
      </c>
      <c r="H1013" s="2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52" t="s">
        <v>28</v>
      </c>
    </row>
    <row r="1014" spans="1:17" ht="14.25" customHeight="1" x14ac:dyDescent="0.3">
      <c r="A1014" s="2" t="s">
        <v>1045</v>
      </c>
      <c r="B1014" s="2">
        <v>101012</v>
      </c>
      <c r="C1014" s="2" t="s">
        <v>41</v>
      </c>
      <c r="D1014" s="52" t="s">
        <v>41</v>
      </c>
      <c r="E1014" s="2" t="s">
        <v>33</v>
      </c>
      <c r="F1014" s="2">
        <v>810.81</v>
      </c>
      <c r="G1014" s="2">
        <v>0.28000000000000003</v>
      </c>
      <c r="H1014" s="2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52" t="s">
        <v>48</v>
      </c>
    </row>
    <row r="1015" spans="1:17" ht="14.25" customHeight="1" x14ac:dyDescent="0.3">
      <c r="A1015" s="2" t="s">
        <v>1046</v>
      </c>
      <c r="B1015" s="2">
        <v>101013</v>
      </c>
      <c r="C1015" s="2" t="s">
        <v>25</v>
      </c>
      <c r="D1015" s="52" t="s">
        <v>25</v>
      </c>
      <c r="E1015" s="2" t="s">
        <v>20</v>
      </c>
      <c r="F1015" s="2">
        <v>4305.1000000000004</v>
      </c>
      <c r="G1015" s="2">
        <v>0.15</v>
      </c>
      <c r="H1015" s="2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52" t="s">
        <v>34</v>
      </c>
    </row>
    <row r="1016" spans="1:17" ht="14.25" customHeight="1" x14ac:dyDescent="0.3">
      <c r="A1016" s="2" t="s">
        <v>1047</v>
      </c>
      <c r="B1016" s="2">
        <v>101014</v>
      </c>
      <c r="C1016" s="2" t="s">
        <v>25</v>
      </c>
      <c r="D1016" s="52" t="s">
        <v>25</v>
      </c>
      <c r="E1016" s="2" t="s">
        <v>36</v>
      </c>
      <c r="F1016" s="2">
        <v>4367.1099999999997</v>
      </c>
      <c r="G1016" s="2">
        <v>0.23</v>
      </c>
      <c r="H1016" s="2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52" t="s">
        <v>39</v>
      </c>
    </row>
    <row r="1017" spans="1:17" ht="14.25" customHeight="1" x14ac:dyDescent="0.3">
      <c r="A1017" s="2" t="s">
        <v>1048</v>
      </c>
      <c r="B1017" s="2">
        <v>101015</v>
      </c>
      <c r="C1017" s="2" t="s">
        <v>41</v>
      </c>
      <c r="D1017" s="52" t="s">
        <v>41</v>
      </c>
      <c r="E1017" s="2" t="s">
        <v>36</v>
      </c>
      <c r="F1017" s="2">
        <v>197.95</v>
      </c>
      <c r="G1017" s="2">
        <v>0.12</v>
      </c>
      <c r="H1017" s="2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52" t="s">
        <v>28</v>
      </c>
    </row>
    <row r="1018" spans="1:17" ht="14.25" customHeight="1" x14ac:dyDescent="0.3">
      <c r="A1018" s="2" t="s">
        <v>1049</v>
      </c>
      <c r="B1018" s="2">
        <v>101016</v>
      </c>
      <c r="C1018" s="2" t="s">
        <v>41</v>
      </c>
      <c r="D1018" s="52" t="s">
        <v>41</v>
      </c>
      <c r="E1018" s="2" t="s">
        <v>36</v>
      </c>
      <c r="F1018" s="2">
        <v>373.05</v>
      </c>
      <c r="G1018" s="2">
        <v>0.08</v>
      </c>
      <c r="H1018" s="2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52" t="s">
        <v>28</v>
      </c>
    </row>
    <row r="1019" spans="1:17" ht="14.25" customHeight="1" x14ac:dyDescent="0.3">
      <c r="A1019" s="2" t="s">
        <v>1050</v>
      </c>
      <c r="B1019" s="2">
        <v>101017</v>
      </c>
      <c r="C1019" s="2" t="s">
        <v>25</v>
      </c>
      <c r="D1019" s="52" t="s">
        <v>25</v>
      </c>
      <c r="E1019" s="2" t="s">
        <v>36</v>
      </c>
      <c r="F1019" s="2">
        <v>4599.87</v>
      </c>
      <c r="G1019" s="2">
        <v>0.25</v>
      </c>
      <c r="H1019" s="2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52" t="s">
        <v>34</v>
      </c>
    </row>
    <row r="1020" spans="1:17" ht="14.25" customHeight="1" x14ac:dyDescent="0.3">
      <c r="A1020" s="2" t="s">
        <v>1051</v>
      </c>
      <c r="B1020" s="2">
        <v>101018</v>
      </c>
      <c r="C1020" s="2" t="s">
        <v>19</v>
      </c>
      <c r="D1020" s="52" t="s">
        <v>19</v>
      </c>
      <c r="E1020" s="2" t="s">
        <v>26</v>
      </c>
      <c r="F1020" s="2">
        <v>702.05</v>
      </c>
      <c r="G1020" s="2">
        <v>0.37</v>
      </c>
      <c r="H1020" s="2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52" t="s">
        <v>28</v>
      </c>
    </row>
    <row r="1021" spans="1:17" ht="14.25" customHeight="1" x14ac:dyDescent="0.3">
      <c r="A1021" s="2" t="s">
        <v>1052</v>
      </c>
      <c r="B1021" s="2">
        <v>101019</v>
      </c>
      <c r="C1021" s="2" t="s">
        <v>25</v>
      </c>
      <c r="D1021" s="52" t="s">
        <v>25</v>
      </c>
      <c r="E1021" s="2" t="s">
        <v>33</v>
      </c>
      <c r="F1021" s="2">
        <v>3142.54</v>
      </c>
      <c r="G1021" s="2">
        <v>0.11</v>
      </c>
      <c r="H1021" s="2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52" t="s">
        <v>17</v>
      </c>
    </row>
    <row r="1022" spans="1:17" ht="14.25" customHeight="1" x14ac:dyDescent="0.3">
      <c r="A1022" s="2" t="s">
        <v>1053</v>
      </c>
      <c r="B1022" s="2">
        <v>101020</v>
      </c>
      <c r="C1022" s="2" t="s">
        <v>25</v>
      </c>
      <c r="D1022" s="52" t="s">
        <v>25</v>
      </c>
      <c r="E1022" s="2" t="s">
        <v>26</v>
      </c>
      <c r="F1022" s="2">
        <v>3136.29</v>
      </c>
      <c r="G1022" s="2">
        <v>0.45</v>
      </c>
      <c r="H1022" s="2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52" t="s">
        <v>39</v>
      </c>
    </row>
    <row r="1023" spans="1:17" ht="14.25" customHeight="1" x14ac:dyDescent="0.3">
      <c r="A1023" s="2" t="s">
        <v>1054</v>
      </c>
      <c r="B1023" s="2">
        <v>101021</v>
      </c>
      <c r="C1023" s="2" t="s">
        <v>25</v>
      </c>
      <c r="D1023" s="52" t="s">
        <v>25</v>
      </c>
      <c r="E1023" s="2" t="s">
        <v>36</v>
      </c>
      <c r="F1023" s="2">
        <v>4361.68</v>
      </c>
      <c r="G1023" s="2">
        <v>0.08</v>
      </c>
      <c r="H1023" s="2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52" t="s">
        <v>17</v>
      </c>
    </row>
    <row r="1024" spans="1:17" ht="14.25" customHeight="1" x14ac:dyDescent="0.3">
      <c r="A1024" s="2" t="s">
        <v>1055</v>
      </c>
      <c r="B1024" s="2">
        <v>101022</v>
      </c>
      <c r="C1024" s="2" t="s">
        <v>41</v>
      </c>
      <c r="D1024" s="52" t="s">
        <v>41</v>
      </c>
      <c r="E1024" s="2" t="s">
        <v>14</v>
      </c>
      <c r="F1024" s="2">
        <v>2906.01</v>
      </c>
      <c r="G1024" s="2">
        <v>0.28000000000000003</v>
      </c>
      <c r="H1024" s="2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52" t="s">
        <v>39</v>
      </c>
    </row>
    <row r="1025" spans="1:17" ht="14.25" customHeight="1" x14ac:dyDescent="0.3">
      <c r="A1025" s="2" t="s">
        <v>1056</v>
      </c>
      <c r="B1025" s="2">
        <v>101023</v>
      </c>
      <c r="C1025" s="2" t="s">
        <v>41</v>
      </c>
      <c r="D1025" s="52" t="s">
        <v>41</v>
      </c>
      <c r="E1025" s="2" t="s">
        <v>26</v>
      </c>
      <c r="F1025" s="2">
        <v>2226.66</v>
      </c>
      <c r="G1025" s="2">
        <v>0.39</v>
      </c>
      <c r="H1025" s="2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52" t="s">
        <v>48</v>
      </c>
    </row>
    <row r="1026" spans="1:17" ht="14.25" customHeight="1" x14ac:dyDescent="0.3">
      <c r="A1026" s="2" t="s">
        <v>1057</v>
      </c>
      <c r="B1026" s="2">
        <v>101024</v>
      </c>
      <c r="C1026" s="2" t="s">
        <v>19</v>
      </c>
      <c r="D1026" s="52" t="s">
        <v>19</v>
      </c>
      <c r="E1026" s="2" t="s">
        <v>36</v>
      </c>
      <c r="F1026" s="2">
        <v>4874.47</v>
      </c>
      <c r="G1026" s="2">
        <v>0.11</v>
      </c>
      <c r="H1026" s="2">
        <f t="shared" si="30"/>
        <v>536.19170000000008</v>
      </c>
      <c r="I1026" s="2">
        <f t="shared" si="31"/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52" t="s">
        <v>48</v>
      </c>
    </row>
    <row r="1027" spans="1:17" ht="14.25" customHeight="1" x14ac:dyDescent="0.3">
      <c r="A1027" s="2" t="s">
        <v>1058</v>
      </c>
      <c r="B1027" s="2">
        <v>101025</v>
      </c>
      <c r="C1027" s="2" t="s">
        <v>41</v>
      </c>
      <c r="D1027" s="52" t="s">
        <v>41</v>
      </c>
      <c r="E1027" s="2" t="s">
        <v>36</v>
      </c>
      <c r="F1027" s="2">
        <v>1221.2</v>
      </c>
      <c r="G1027" s="2">
        <v>0.15</v>
      </c>
      <c r="H1027" s="2">
        <f t="shared" ref="H1027:H1090" si="32">F1027*G1027</f>
        <v>183.18</v>
      </c>
      <c r="I1027" s="2">
        <f t="shared" ref="I1027:I1090" si="33">F1027-H1027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52" t="s">
        <v>34</v>
      </c>
    </row>
    <row r="1028" spans="1:17" ht="14.25" customHeight="1" x14ac:dyDescent="0.3">
      <c r="A1028" s="2" t="s">
        <v>1059</v>
      </c>
      <c r="B1028" s="2">
        <v>101026</v>
      </c>
      <c r="C1028" s="2" t="s">
        <v>41</v>
      </c>
      <c r="D1028" s="52" t="s">
        <v>41</v>
      </c>
      <c r="E1028" s="2" t="s">
        <v>33</v>
      </c>
      <c r="F1028" s="2">
        <v>1387.32</v>
      </c>
      <c r="G1028" s="2">
        <v>0.03</v>
      </c>
      <c r="H1028" s="2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52" t="s">
        <v>28</v>
      </c>
    </row>
    <row r="1029" spans="1:17" ht="14.25" customHeight="1" x14ac:dyDescent="0.3">
      <c r="A1029" s="2" t="s">
        <v>1060</v>
      </c>
      <c r="B1029" s="2">
        <v>101027</v>
      </c>
      <c r="C1029" s="2" t="s">
        <v>25</v>
      </c>
      <c r="D1029" s="52" t="s">
        <v>25</v>
      </c>
      <c r="E1029" s="2" t="s">
        <v>20</v>
      </c>
      <c r="F1029" s="2">
        <v>515.37</v>
      </c>
      <c r="G1029" s="2">
        <v>0.47</v>
      </c>
      <c r="H1029" s="2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52" t="s">
        <v>39</v>
      </c>
    </row>
    <row r="1030" spans="1:17" ht="14.25" customHeight="1" x14ac:dyDescent="0.3">
      <c r="A1030" s="2" t="s">
        <v>1061</v>
      </c>
      <c r="B1030" s="2">
        <v>101028</v>
      </c>
      <c r="C1030" s="2" t="s">
        <v>25</v>
      </c>
      <c r="D1030" s="52" t="s">
        <v>25</v>
      </c>
      <c r="E1030" s="2" t="s">
        <v>26</v>
      </c>
      <c r="F1030" s="2">
        <v>4879.05</v>
      </c>
      <c r="G1030" s="2">
        <v>0.24</v>
      </c>
      <c r="H1030" s="2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52" t="s">
        <v>48</v>
      </c>
    </row>
    <row r="1031" spans="1:17" ht="14.25" customHeight="1" x14ac:dyDescent="0.3">
      <c r="A1031" s="2" t="s">
        <v>1062</v>
      </c>
      <c r="B1031" s="2">
        <v>101029</v>
      </c>
      <c r="C1031" s="2" t="s">
        <v>25</v>
      </c>
      <c r="D1031" s="52" t="s">
        <v>25</v>
      </c>
      <c r="E1031" s="2" t="s">
        <v>26</v>
      </c>
      <c r="F1031" s="2">
        <v>3561.17</v>
      </c>
      <c r="G1031" s="2">
        <v>0.03</v>
      </c>
      <c r="H1031" s="2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52" t="s">
        <v>34</v>
      </c>
    </row>
    <row r="1032" spans="1:17" ht="14.25" customHeight="1" x14ac:dyDescent="0.3">
      <c r="A1032" s="2" t="s">
        <v>1063</v>
      </c>
      <c r="B1032" s="2">
        <v>101030</v>
      </c>
      <c r="C1032" s="2" t="s">
        <v>25</v>
      </c>
      <c r="D1032" s="52" t="s">
        <v>25</v>
      </c>
      <c r="E1032" s="2" t="s">
        <v>26</v>
      </c>
      <c r="F1032" s="2">
        <v>159.28</v>
      </c>
      <c r="G1032" s="2">
        <v>0.42</v>
      </c>
      <c r="H1032" s="2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52" t="s">
        <v>48</v>
      </c>
    </row>
    <row r="1033" spans="1:17" ht="14.25" customHeight="1" x14ac:dyDescent="0.3">
      <c r="A1033" s="2" t="s">
        <v>1064</v>
      </c>
      <c r="B1033" s="2">
        <v>101031</v>
      </c>
      <c r="C1033" s="2" t="s">
        <v>19</v>
      </c>
      <c r="D1033" s="52" t="s">
        <v>19</v>
      </c>
      <c r="E1033" s="2" t="s">
        <v>36</v>
      </c>
      <c r="F1033" s="2">
        <v>3551.14</v>
      </c>
      <c r="G1033" s="2">
        <v>0.28000000000000003</v>
      </c>
      <c r="H1033" s="2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52" t="s">
        <v>39</v>
      </c>
    </row>
    <row r="1034" spans="1:17" ht="14.25" customHeight="1" x14ac:dyDescent="0.3">
      <c r="A1034" s="2" t="s">
        <v>1065</v>
      </c>
      <c r="B1034" s="2">
        <v>101032</v>
      </c>
      <c r="C1034" s="2" t="s">
        <v>25</v>
      </c>
      <c r="D1034" s="52" t="s">
        <v>25</v>
      </c>
      <c r="E1034" s="2" t="s">
        <v>33</v>
      </c>
      <c r="F1034" s="2">
        <v>2080.27</v>
      </c>
      <c r="G1034" s="2">
        <v>0.03</v>
      </c>
      <c r="H1034" s="2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52" t="s">
        <v>28</v>
      </c>
    </row>
    <row r="1035" spans="1:17" ht="14.25" customHeight="1" x14ac:dyDescent="0.3">
      <c r="A1035" s="2" t="s">
        <v>1066</v>
      </c>
      <c r="B1035" s="2">
        <v>101033</v>
      </c>
      <c r="C1035" s="2" t="s">
        <v>41</v>
      </c>
      <c r="D1035" s="52" t="s">
        <v>41</v>
      </c>
      <c r="E1035" s="2" t="s">
        <v>36</v>
      </c>
      <c r="F1035" s="2">
        <v>4840.99</v>
      </c>
      <c r="G1035" s="2">
        <v>0.23</v>
      </c>
      <c r="H1035" s="2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52" t="s">
        <v>39</v>
      </c>
    </row>
    <row r="1036" spans="1:17" ht="14.25" customHeight="1" x14ac:dyDescent="0.3">
      <c r="A1036" s="2" t="s">
        <v>1067</v>
      </c>
      <c r="B1036" s="2">
        <v>101034</v>
      </c>
      <c r="C1036" s="2" t="s">
        <v>25</v>
      </c>
      <c r="D1036" s="52" t="s">
        <v>25</v>
      </c>
      <c r="E1036" s="2" t="s">
        <v>36</v>
      </c>
      <c r="F1036" s="2">
        <v>1459.2</v>
      </c>
      <c r="G1036" s="2">
        <v>0.22</v>
      </c>
      <c r="H1036" s="2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52" t="s">
        <v>17</v>
      </c>
    </row>
    <row r="1037" spans="1:17" ht="14.25" customHeight="1" x14ac:dyDescent="0.3">
      <c r="A1037" s="2" t="s">
        <v>1068</v>
      </c>
      <c r="B1037" s="2">
        <v>101035</v>
      </c>
      <c r="C1037" s="2" t="s">
        <v>41</v>
      </c>
      <c r="D1037" s="52" t="s">
        <v>41</v>
      </c>
      <c r="E1037" s="2" t="s">
        <v>14</v>
      </c>
      <c r="F1037" s="2">
        <v>3580.4</v>
      </c>
      <c r="G1037" s="2">
        <v>7.0000000000000007E-2</v>
      </c>
      <c r="H1037" s="2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52" t="s">
        <v>48</v>
      </c>
    </row>
    <row r="1038" spans="1:17" ht="14.25" customHeight="1" x14ac:dyDescent="0.3">
      <c r="A1038" s="2" t="s">
        <v>1069</v>
      </c>
      <c r="B1038" s="2">
        <v>101036</v>
      </c>
      <c r="C1038" s="2" t="s">
        <v>19</v>
      </c>
      <c r="D1038" s="52" t="s">
        <v>19</v>
      </c>
      <c r="E1038" s="2" t="s">
        <v>33</v>
      </c>
      <c r="F1038" s="2">
        <v>3174.43</v>
      </c>
      <c r="G1038" s="2">
        <v>0.21</v>
      </c>
      <c r="H1038" s="2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52" t="s">
        <v>48</v>
      </c>
    </row>
    <row r="1039" spans="1:17" ht="14.25" customHeight="1" x14ac:dyDescent="0.3">
      <c r="A1039" s="2" t="s">
        <v>1070</v>
      </c>
      <c r="B1039" s="2">
        <v>101037</v>
      </c>
      <c r="C1039" s="2" t="s">
        <v>25</v>
      </c>
      <c r="D1039" s="52" t="s">
        <v>25</v>
      </c>
      <c r="E1039" s="2" t="s">
        <v>26</v>
      </c>
      <c r="F1039" s="2">
        <v>159.04</v>
      </c>
      <c r="G1039" s="2">
        <v>0.14000000000000001</v>
      </c>
      <c r="H1039" s="2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52" t="s">
        <v>39</v>
      </c>
    </row>
    <row r="1040" spans="1:17" ht="14.25" customHeight="1" x14ac:dyDescent="0.3">
      <c r="A1040" s="2" t="s">
        <v>1071</v>
      </c>
      <c r="B1040" s="2">
        <v>101038</v>
      </c>
      <c r="C1040" s="2" t="s">
        <v>25</v>
      </c>
      <c r="D1040" s="52" t="s">
        <v>25</v>
      </c>
      <c r="E1040" s="2" t="s">
        <v>20</v>
      </c>
      <c r="F1040" s="2">
        <v>4437.5600000000004</v>
      </c>
      <c r="G1040" s="2">
        <v>0.35</v>
      </c>
      <c r="H1040" s="2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52" t="s">
        <v>39</v>
      </c>
    </row>
    <row r="1041" spans="1:17" ht="14.25" customHeight="1" x14ac:dyDescent="0.3">
      <c r="A1041" s="2" t="s">
        <v>1072</v>
      </c>
      <c r="B1041" s="2">
        <v>101039</v>
      </c>
      <c r="C1041" s="2" t="s">
        <v>25</v>
      </c>
      <c r="D1041" s="52" t="s">
        <v>25</v>
      </c>
      <c r="E1041" s="2" t="s">
        <v>26</v>
      </c>
      <c r="F1041" s="2">
        <v>784.1</v>
      </c>
      <c r="G1041" s="2">
        <v>0</v>
      </c>
      <c r="H1041" s="2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52" t="s">
        <v>48</v>
      </c>
    </row>
    <row r="1042" spans="1:17" ht="14.25" customHeight="1" x14ac:dyDescent="0.3">
      <c r="A1042" s="2" t="s">
        <v>1073</v>
      </c>
      <c r="B1042" s="2">
        <v>101040</v>
      </c>
      <c r="C1042" s="2" t="s">
        <v>25</v>
      </c>
      <c r="D1042" s="52" t="s">
        <v>25</v>
      </c>
      <c r="E1042" s="2" t="s">
        <v>36</v>
      </c>
      <c r="F1042" s="2">
        <v>3351.59</v>
      </c>
      <c r="G1042" s="2">
        <v>0.05</v>
      </c>
      <c r="H1042" s="2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52" t="s">
        <v>34</v>
      </c>
    </row>
    <row r="1043" spans="1:17" ht="14.25" customHeight="1" x14ac:dyDescent="0.3">
      <c r="A1043" s="2" t="s">
        <v>1074</v>
      </c>
      <c r="B1043" s="2">
        <v>101041</v>
      </c>
      <c r="C1043" s="2" t="s">
        <v>41</v>
      </c>
      <c r="D1043" s="52" t="s">
        <v>41</v>
      </c>
      <c r="E1043" s="2" t="s">
        <v>33</v>
      </c>
      <c r="F1043" s="2">
        <v>3900.19</v>
      </c>
      <c r="G1043" s="2">
        <v>0.46</v>
      </c>
      <c r="H1043" s="2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52" t="s">
        <v>39</v>
      </c>
    </row>
    <row r="1044" spans="1:17" ht="14.25" customHeight="1" x14ac:dyDescent="0.3">
      <c r="A1044" s="2" t="s">
        <v>1075</v>
      </c>
      <c r="B1044" s="2">
        <v>101042</v>
      </c>
      <c r="C1044" s="2" t="s">
        <v>25</v>
      </c>
      <c r="D1044" s="52" t="s">
        <v>25</v>
      </c>
      <c r="E1044" s="2" t="s">
        <v>33</v>
      </c>
      <c r="F1044" s="2">
        <v>3191.55</v>
      </c>
      <c r="G1044" s="2">
        <v>0.22</v>
      </c>
      <c r="H1044" s="2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52" t="s">
        <v>39</v>
      </c>
    </row>
    <row r="1045" spans="1:17" ht="14.25" customHeight="1" x14ac:dyDescent="0.3">
      <c r="A1045" s="2" t="s">
        <v>1076</v>
      </c>
      <c r="B1045" s="2">
        <v>101043</v>
      </c>
      <c r="C1045" s="2" t="s">
        <v>25</v>
      </c>
      <c r="D1045" s="52" t="s">
        <v>25</v>
      </c>
      <c r="E1045" s="2" t="s">
        <v>33</v>
      </c>
      <c r="F1045" s="2">
        <v>575.86</v>
      </c>
      <c r="G1045" s="2">
        <v>0.09</v>
      </c>
      <c r="H1045" s="2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52" t="s">
        <v>34</v>
      </c>
    </row>
    <row r="1046" spans="1:17" ht="14.25" customHeight="1" x14ac:dyDescent="0.3">
      <c r="A1046" s="2" t="s">
        <v>1077</v>
      </c>
      <c r="B1046" s="2">
        <v>101044</v>
      </c>
      <c r="C1046" s="2" t="s">
        <v>41</v>
      </c>
      <c r="D1046" s="52" t="s">
        <v>41</v>
      </c>
      <c r="E1046" s="2" t="s">
        <v>14</v>
      </c>
      <c r="F1046" s="2">
        <v>4878.38</v>
      </c>
      <c r="G1046" s="2">
        <v>0.4</v>
      </c>
      <c r="H1046" s="2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52" t="s">
        <v>23</v>
      </c>
    </row>
    <row r="1047" spans="1:17" ht="14.25" customHeight="1" x14ac:dyDescent="0.3">
      <c r="A1047" s="2" t="s">
        <v>1078</v>
      </c>
      <c r="B1047" s="2">
        <v>101045</v>
      </c>
      <c r="C1047" s="2" t="s">
        <v>25</v>
      </c>
      <c r="D1047" s="52" t="s">
        <v>25</v>
      </c>
      <c r="E1047" s="2" t="s">
        <v>26</v>
      </c>
      <c r="F1047" s="2">
        <v>1260.4100000000001</v>
      </c>
      <c r="G1047" s="2">
        <v>0.43</v>
      </c>
      <c r="H1047" s="2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52" t="s">
        <v>17</v>
      </c>
    </row>
    <row r="1048" spans="1:17" ht="14.25" customHeight="1" x14ac:dyDescent="0.3">
      <c r="A1048" s="2" t="s">
        <v>1079</v>
      </c>
      <c r="B1048" s="2">
        <v>101046</v>
      </c>
      <c r="C1048" s="2" t="s">
        <v>25</v>
      </c>
      <c r="D1048" s="52" t="s">
        <v>25</v>
      </c>
      <c r="E1048" s="2" t="s">
        <v>14</v>
      </c>
      <c r="F1048" s="2">
        <v>3176.54</v>
      </c>
      <c r="G1048" s="2">
        <v>0.11</v>
      </c>
      <c r="H1048" s="2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52" t="s">
        <v>34</v>
      </c>
    </row>
    <row r="1049" spans="1:17" ht="14.25" customHeight="1" x14ac:dyDescent="0.3">
      <c r="A1049" s="2" t="s">
        <v>1080</v>
      </c>
      <c r="B1049" s="2">
        <v>101047</v>
      </c>
      <c r="C1049" s="2" t="s">
        <v>25</v>
      </c>
      <c r="D1049" s="52" t="s">
        <v>25</v>
      </c>
      <c r="E1049" s="2" t="s">
        <v>20</v>
      </c>
      <c r="F1049" s="2">
        <v>4006.17</v>
      </c>
      <c r="G1049" s="2">
        <v>0.36</v>
      </c>
      <c r="H1049" s="2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52" t="s">
        <v>23</v>
      </c>
    </row>
    <row r="1050" spans="1:17" ht="14.25" customHeight="1" x14ac:dyDescent="0.3">
      <c r="A1050" s="2" t="s">
        <v>1081</v>
      </c>
      <c r="B1050" s="2">
        <v>101048</v>
      </c>
      <c r="C1050" s="2" t="s">
        <v>25</v>
      </c>
      <c r="D1050" s="52" t="s">
        <v>25</v>
      </c>
      <c r="E1050" s="2" t="s">
        <v>36</v>
      </c>
      <c r="F1050" s="2">
        <v>4702.26</v>
      </c>
      <c r="G1050" s="2">
        <v>0.31</v>
      </c>
      <c r="H1050" s="2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52" t="s">
        <v>39</v>
      </c>
    </row>
    <row r="1051" spans="1:17" ht="14.25" customHeight="1" x14ac:dyDescent="0.3">
      <c r="A1051" s="2" t="s">
        <v>1082</v>
      </c>
      <c r="B1051" s="2">
        <v>101049</v>
      </c>
      <c r="C1051" s="2" t="s">
        <v>25</v>
      </c>
      <c r="D1051" s="52" t="s">
        <v>25</v>
      </c>
      <c r="E1051" s="2" t="s">
        <v>14</v>
      </c>
      <c r="F1051" s="2">
        <v>3059.65</v>
      </c>
      <c r="G1051" s="2">
        <v>0.37</v>
      </c>
      <c r="H1051" s="2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52" t="s">
        <v>28</v>
      </c>
    </row>
    <row r="1052" spans="1:17" ht="14.25" customHeight="1" x14ac:dyDescent="0.3">
      <c r="A1052" s="2" t="s">
        <v>1083</v>
      </c>
      <c r="B1052" s="2">
        <v>101050</v>
      </c>
      <c r="C1052" s="2" t="s">
        <v>41</v>
      </c>
      <c r="D1052" s="52" t="s">
        <v>41</v>
      </c>
      <c r="E1052" s="2" t="s">
        <v>14</v>
      </c>
      <c r="F1052" s="2">
        <v>1369.37</v>
      </c>
      <c r="G1052" s="2">
        <v>0.39</v>
      </c>
      <c r="H1052" s="2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52" t="s">
        <v>48</v>
      </c>
    </row>
    <row r="1053" spans="1:17" ht="14.25" customHeight="1" x14ac:dyDescent="0.3">
      <c r="A1053" s="2" t="s">
        <v>1084</v>
      </c>
      <c r="B1053" s="2">
        <v>101051</v>
      </c>
      <c r="C1053" s="2" t="s">
        <v>25</v>
      </c>
      <c r="D1053" s="52" t="s">
        <v>25</v>
      </c>
      <c r="E1053" s="2" t="s">
        <v>36</v>
      </c>
      <c r="F1053" s="2">
        <v>4199.53</v>
      </c>
      <c r="G1053" s="2">
        <v>0.33</v>
      </c>
      <c r="H1053" s="2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52" t="s">
        <v>39</v>
      </c>
    </row>
    <row r="1054" spans="1:17" ht="14.25" customHeight="1" x14ac:dyDescent="0.3">
      <c r="A1054" s="2" t="s">
        <v>1085</v>
      </c>
      <c r="B1054" s="2">
        <v>101052</v>
      </c>
      <c r="C1054" s="2" t="s">
        <v>25</v>
      </c>
      <c r="D1054" s="52" t="s">
        <v>25</v>
      </c>
      <c r="E1054" s="2" t="s">
        <v>33</v>
      </c>
      <c r="F1054" s="2">
        <v>899.78</v>
      </c>
      <c r="G1054" s="2">
        <v>0.48</v>
      </c>
      <c r="H1054" s="2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52" t="s">
        <v>39</v>
      </c>
    </row>
    <row r="1055" spans="1:17" ht="14.25" customHeight="1" x14ac:dyDescent="0.3">
      <c r="A1055" s="2" t="s">
        <v>1086</v>
      </c>
      <c r="B1055" s="2">
        <v>101053</v>
      </c>
      <c r="C1055" s="2" t="s">
        <v>25</v>
      </c>
      <c r="D1055" s="52" t="s">
        <v>25</v>
      </c>
      <c r="E1055" s="2" t="s">
        <v>36</v>
      </c>
      <c r="F1055" s="2">
        <v>209.18</v>
      </c>
      <c r="G1055" s="2">
        <v>0.43</v>
      </c>
      <c r="H1055" s="2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52" t="s">
        <v>28</v>
      </c>
    </row>
    <row r="1056" spans="1:17" ht="14.25" customHeight="1" x14ac:dyDescent="0.3">
      <c r="A1056" s="2" t="s">
        <v>1087</v>
      </c>
      <c r="B1056" s="2">
        <v>101054</v>
      </c>
      <c r="C1056" s="2" t="s">
        <v>25</v>
      </c>
      <c r="D1056" s="52" t="s">
        <v>25</v>
      </c>
      <c r="E1056" s="2" t="s">
        <v>26</v>
      </c>
      <c r="F1056" s="2">
        <v>4549.93</v>
      </c>
      <c r="G1056" s="2">
        <v>0.11</v>
      </c>
      <c r="H1056" s="2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52" t="s">
        <v>28</v>
      </c>
    </row>
    <row r="1057" spans="1:17" ht="14.25" customHeight="1" x14ac:dyDescent="0.3">
      <c r="A1057" s="2" t="s">
        <v>1088</v>
      </c>
      <c r="B1057" s="2">
        <v>101055</v>
      </c>
      <c r="C1057" s="2" t="s">
        <v>25</v>
      </c>
      <c r="D1057" s="52" t="s">
        <v>25</v>
      </c>
      <c r="E1057" s="2" t="s">
        <v>36</v>
      </c>
      <c r="F1057" s="2">
        <v>2919.41</v>
      </c>
      <c r="G1057" s="2">
        <v>0.46</v>
      </c>
      <c r="H1057" s="2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52" t="s">
        <v>17</v>
      </c>
    </row>
    <row r="1058" spans="1:17" ht="14.25" customHeight="1" x14ac:dyDescent="0.3">
      <c r="A1058" s="2" t="s">
        <v>1089</v>
      </c>
      <c r="B1058" s="2">
        <v>101056</v>
      </c>
      <c r="C1058" s="2" t="s">
        <v>19</v>
      </c>
      <c r="D1058" s="52" t="s">
        <v>19</v>
      </c>
      <c r="E1058" s="2" t="s">
        <v>33</v>
      </c>
      <c r="F1058" s="2">
        <v>441.24</v>
      </c>
      <c r="G1058" s="2">
        <v>0.18</v>
      </c>
      <c r="H1058" s="2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52" t="s">
        <v>34</v>
      </c>
    </row>
    <row r="1059" spans="1:17" ht="14.25" customHeight="1" x14ac:dyDescent="0.3">
      <c r="A1059" s="2" t="s">
        <v>1090</v>
      </c>
      <c r="B1059" s="2">
        <v>101057</v>
      </c>
      <c r="C1059" s="2" t="s">
        <v>25</v>
      </c>
      <c r="D1059" s="52" t="s">
        <v>25</v>
      </c>
      <c r="E1059" s="2" t="s">
        <v>36</v>
      </c>
      <c r="F1059" s="2">
        <v>2940.67</v>
      </c>
      <c r="G1059" s="2">
        <v>0.36</v>
      </c>
      <c r="H1059" s="2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52" t="s">
        <v>48</v>
      </c>
    </row>
    <row r="1060" spans="1:17" ht="14.25" customHeight="1" x14ac:dyDescent="0.3">
      <c r="A1060" s="2" t="s">
        <v>1091</v>
      </c>
      <c r="B1060" s="2">
        <v>101058</v>
      </c>
      <c r="C1060" s="2" t="s">
        <v>41</v>
      </c>
      <c r="D1060" s="52" t="s">
        <v>41</v>
      </c>
      <c r="E1060" s="2" t="s">
        <v>14</v>
      </c>
      <c r="F1060" s="2">
        <v>810.57</v>
      </c>
      <c r="G1060" s="2">
        <v>0.42</v>
      </c>
      <c r="H1060" s="2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52" t="s">
        <v>28</v>
      </c>
    </row>
    <row r="1061" spans="1:17" ht="14.25" customHeight="1" x14ac:dyDescent="0.3">
      <c r="A1061" s="2" t="s">
        <v>1092</v>
      </c>
      <c r="B1061" s="2">
        <v>101059</v>
      </c>
      <c r="C1061" s="2" t="s">
        <v>19</v>
      </c>
      <c r="D1061" s="52" t="s">
        <v>19</v>
      </c>
      <c r="E1061" s="2" t="s">
        <v>20</v>
      </c>
      <c r="F1061" s="2">
        <v>253.79</v>
      </c>
      <c r="G1061" s="2">
        <v>0.22</v>
      </c>
      <c r="H1061" s="2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52" t="s">
        <v>34</v>
      </c>
    </row>
    <row r="1062" spans="1:17" ht="14.25" customHeight="1" x14ac:dyDescent="0.3">
      <c r="A1062" s="2" t="s">
        <v>1093</v>
      </c>
      <c r="B1062" s="2">
        <v>101060</v>
      </c>
      <c r="C1062" s="2" t="s">
        <v>25</v>
      </c>
      <c r="D1062" s="52" t="s">
        <v>25</v>
      </c>
      <c r="E1062" s="2" t="s">
        <v>14</v>
      </c>
      <c r="F1062" s="2">
        <v>670.97</v>
      </c>
      <c r="G1062" s="2">
        <v>0.03</v>
      </c>
      <c r="H1062" s="2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52" t="s">
        <v>17</v>
      </c>
    </row>
    <row r="1063" spans="1:17" ht="14.25" customHeight="1" x14ac:dyDescent="0.3">
      <c r="A1063" s="2" t="s">
        <v>1094</v>
      </c>
      <c r="B1063" s="2">
        <v>101061</v>
      </c>
      <c r="C1063" s="2" t="s">
        <v>25</v>
      </c>
      <c r="D1063" s="52" t="s">
        <v>25</v>
      </c>
      <c r="E1063" s="2" t="s">
        <v>20</v>
      </c>
      <c r="F1063" s="2">
        <v>3898.03</v>
      </c>
      <c r="G1063" s="2">
        <v>0.47</v>
      </c>
      <c r="H1063" s="2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52" t="s">
        <v>28</v>
      </c>
    </row>
    <row r="1064" spans="1:17" ht="14.25" customHeight="1" x14ac:dyDescent="0.3">
      <c r="A1064" s="2" t="s">
        <v>1095</v>
      </c>
      <c r="B1064" s="2">
        <v>101062</v>
      </c>
      <c r="C1064" s="2" t="s">
        <v>25</v>
      </c>
      <c r="D1064" s="52" t="s">
        <v>25</v>
      </c>
      <c r="E1064" s="2" t="s">
        <v>36</v>
      </c>
      <c r="F1064" s="2">
        <v>3802.74</v>
      </c>
      <c r="G1064" s="2">
        <v>0.04</v>
      </c>
      <c r="H1064" s="2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52" t="s">
        <v>34</v>
      </c>
    </row>
    <row r="1065" spans="1:17" ht="14.25" customHeight="1" x14ac:dyDescent="0.3">
      <c r="A1065" s="2" t="s">
        <v>1096</v>
      </c>
      <c r="B1065" s="2">
        <v>101063</v>
      </c>
      <c r="C1065" s="2" t="s">
        <v>25</v>
      </c>
      <c r="D1065" s="52" t="s">
        <v>25</v>
      </c>
      <c r="E1065" s="2" t="s">
        <v>26</v>
      </c>
      <c r="F1065" s="2">
        <v>3061.16</v>
      </c>
      <c r="G1065" s="2">
        <v>0.17</v>
      </c>
      <c r="H1065" s="2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52" t="s">
        <v>17</v>
      </c>
    </row>
    <row r="1066" spans="1:17" ht="14.25" customHeight="1" x14ac:dyDescent="0.3">
      <c r="A1066" s="2" t="s">
        <v>1097</v>
      </c>
      <c r="B1066" s="2">
        <v>101064</v>
      </c>
      <c r="C1066" s="2" t="s">
        <v>41</v>
      </c>
      <c r="D1066" s="52" t="s">
        <v>41</v>
      </c>
      <c r="E1066" s="2" t="s">
        <v>36</v>
      </c>
      <c r="F1066" s="2">
        <v>1125.71</v>
      </c>
      <c r="G1066" s="2">
        <v>0.3</v>
      </c>
      <c r="H1066" s="2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52" t="s">
        <v>48</v>
      </c>
    </row>
    <row r="1067" spans="1:17" ht="14.25" customHeight="1" x14ac:dyDescent="0.3">
      <c r="A1067" s="2" t="s">
        <v>1098</v>
      </c>
      <c r="B1067" s="2">
        <v>101065</v>
      </c>
      <c r="C1067" s="2" t="s">
        <v>25</v>
      </c>
      <c r="D1067" s="52" t="s">
        <v>25</v>
      </c>
      <c r="E1067" s="2" t="s">
        <v>33</v>
      </c>
      <c r="F1067" s="2">
        <v>3720.94</v>
      </c>
      <c r="G1067" s="2">
        <v>0.06</v>
      </c>
      <c r="H1067" s="2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52" t="s">
        <v>34</v>
      </c>
    </row>
    <row r="1068" spans="1:17" ht="14.25" customHeight="1" x14ac:dyDescent="0.3">
      <c r="A1068" s="2" t="s">
        <v>1099</v>
      </c>
      <c r="B1068" s="2">
        <v>101066</v>
      </c>
      <c r="C1068" s="2" t="s">
        <v>25</v>
      </c>
      <c r="D1068" s="52" t="s">
        <v>25</v>
      </c>
      <c r="E1068" s="2" t="s">
        <v>36</v>
      </c>
      <c r="F1068" s="2">
        <v>2099.42</v>
      </c>
      <c r="G1068" s="2">
        <v>0.42</v>
      </c>
      <c r="H1068" s="2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52" t="s">
        <v>34</v>
      </c>
    </row>
    <row r="1069" spans="1:17" ht="14.25" customHeight="1" x14ac:dyDescent="0.3">
      <c r="A1069" s="2" t="s">
        <v>1100</v>
      </c>
      <c r="B1069" s="2">
        <v>101067</v>
      </c>
      <c r="C1069" s="2" t="s">
        <v>25</v>
      </c>
      <c r="D1069" s="52" t="s">
        <v>25</v>
      </c>
      <c r="E1069" s="2" t="s">
        <v>20</v>
      </c>
      <c r="F1069" s="2">
        <v>2602.69</v>
      </c>
      <c r="G1069" s="2">
        <v>0.1</v>
      </c>
      <c r="H1069" s="2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52" t="s">
        <v>28</v>
      </c>
    </row>
    <row r="1070" spans="1:17" ht="14.25" customHeight="1" x14ac:dyDescent="0.3">
      <c r="A1070" s="2" t="s">
        <v>1101</v>
      </c>
      <c r="B1070" s="2">
        <v>101068</v>
      </c>
      <c r="C1070" s="2" t="s">
        <v>25</v>
      </c>
      <c r="D1070" s="52" t="s">
        <v>25</v>
      </c>
      <c r="E1070" s="2" t="s">
        <v>14</v>
      </c>
      <c r="F1070" s="2">
        <v>4498.4399999999996</v>
      </c>
      <c r="G1070" s="2">
        <v>0.49</v>
      </c>
      <c r="H1070" s="2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52" t="s">
        <v>17</v>
      </c>
    </row>
    <row r="1071" spans="1:17" ht="14.25" customHeight="1" x14ac:dyDescent="0.3">
      <c r="A1071" s="2" t="s">
        <v>1102</v>
      </c>
      <c r="B1071" s="2">
        <v>101069</v>
      </c>
      <c r="C1071" s="2" t="s">
        <v>25</v>
      </c>
      <c r="D1071" s="52" t="s">
        <v>25</v>
      </c>
      <c r="E1071" s="2" t="s">
        <v>26</v>
      </c>
      <c r="F1071" s="2">
        <v>2343.5</v>
      </c>
      <c r="G1071" s="2">
        <v>0.46</v>
      </c>
      <c r="H1071" s="2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52" t="s">
        <v>39</v>
      </c>
    </row>
    <row r="1072" spans="1:17" ht="14.25" customHeight="1" x14ac:dyDescent="0.3">
      <c r="A1072" s="2" t="s">
        <v>1103</v>
      </c>
      <c r="B1072" s="2">
        <v>101070</v>
      </c>
      <c r="C1072" s="2" t="s">
        <v>25</v>
      </c>
      <c r="D1072" s="52" t="s">
        <v>25</v>
      </c>
      <c r="E1072" s="2" t="s">
        <v>36</v>
      </c>
      <c r="F1072" s="2">
        <v>3169.19</v>
      </c>
      <c r="G1072" s="2">
        <v>0.3</v>
      </c>
      <c r="H1072" s="2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52" t="s">
        <v>28</v>
      </c>
    </row>
    <row r="1073" spans="1:17" ht="14.25" customHeight="1" x14ac:dyDescent="0.3">
      <c r="A1073" s="2" t="s">
        <v>1104</v>
      </c>
      <c r="B1073" s="2">
        <v>101071</v>
      </c>
      <c r="C1073" s="2" t="s">
        <v>41</v>
      </c>
      <c r="D1073" s="52" t="s">
        <v>41</v>
      </c>
      <c r="E1073" s="2" t="s">
        <v>36</v>
      </c>
      <c r="F1073" s="2">
        <v>4812.58</v>
      </c>
      <c r="G1073" s="2">
        <v>0.33</v>
      </c>
      <c r="H1073" s="2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52" t="s">
        <v>39</v>
      </c>
    </row>
    <row r="1074" spans="1:17" ht="14.25" customHeight="1" x14ac:dyDescent="0.3">
      <c r="A1074" s="2" t="s">
        <v>1105</v>
      </c>
      <c r="B1074" s="2">
        <v>101072</v>
      </c>
      <c r="C1074" s="2" t="s">
        <v>41</v>
      </c>
      <c r="D1074" s="52" t="s">
        <v>41</v>
      </c>
      <c r="E1074" s="2" t="s">
        <v>14</v>
      </c>
      <c r="F1074" s="2">
        <v>2311.81</v>
      </c>
      <c r="G1074" s="2">
        <v>0.27</v>
      </c>
      <c r="H1074" s="2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52" t="s">
        <v>23</v>
      </c>
    </row>
    <row r="1075" spans="1:17" ht="14.25" customHeight="1" x14ac:dyDescent="0.3">
      <c r="A1075" s="2" t="s">
        <v>1106</v>
      </c>
      <c r="B1075" s="2">
        <v>101073</v>
      </c>
      <c r="C1075" s="2" t="s">
        <v>25</v>
      </c>
      <c r="D1075" s="52" t="s">
        <v>25</v>
      </c>
      <c r="E1075" s="2" t="s">
        <v>26</v>
      </c>
      <c r="F1075" s="2">
        <v>2847.57</v>
      </c>
      <c r="G1075" s="2">
        <v>0.2</v>
      </c>
      <c r="H1075" s="2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52" t="s">
        <v>23</v>
      </c>
    </row>
    <row r="1076" spans="1:17" ht="14.25" customHeight="1" x14ac:dyDescent="0.3">
      <c r="A1076" s="2" t="s">
        <v>1107</v>
      </c>
      <c r="B1076" s="2">
        <v>101074</v>
      </c>
      <c r="C1076" s="2" t="s">
        <v>25</v>
      </c>
      <c r="D1076" s="52" t="s">
        <v>25</v>
      </c>
      <c r="E1076" s="2" t="s">
        <v>36</v>
      </c>
      <c r="F1076" s="2">
        <v>2963.63</v>
      </c>
      <c r="G1076" s="2">
        <v>0.18</v>
      </c>
      <c r="H1076" s="2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52" t="s">
        <v>34</v>
      </c>
    </row>
    <row r="1077" spans="1:17" ht="14.25" customHeight="1" x14ac:dyDescent="0.3">
      <c r="A1077" s="2" t="s">
        <v>1108</v>
      </c>
      <c r="B1077" s="2">
        <v>101075</v>
      </c>
      <c r="C1077" s="2" t="s">
        <v>25</v>
      </c>
      <c r="D1077" s="52" t="s">
        <v>25</v>
      </c>
      <c r="E1077" s="2" t="s">
        <v>36</v>
      </c>
      <c r="F1077" s="2">
        <v>1279.49</v>
      </c>
      <c r="G1077" s="2">
        <v>0.45</v>
      </c>
      <c r="H1077" s="2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52" t="s">
        <v>23</v>
      </c>
    </row>
    <row r="1078" spans="1:17" ht="14.25" customHeight="1" x14ac:dyDescent="0.3">
      <c r="A1078" s="2" t="s">
        <v>1109</v>
      </c>
      <c r="B1078" s="2">
        <v>101076</v>
      </c>
      <c r="C1078" s="2" t="s">
        <v>41</v>
      </c>
      <c r="D1078" s="52" t="s">
        <v>41</v>
      </c>
      <c r="E1078" s="2" t="s">
        <v>20</v>
      </c>
      <c r="F1078" s="2">
        <v>3710.92</v>
      </c>
      <c r="G1078" s="2">
        <v>0.28999999999999998</v>
      </c>
      <c r="H1078" s="2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52" t="s">
        <v>23</v>
      </c>
    </row>
    <row r="1079" spans="1:17" ht="14.25" customHeight="1" x14ac:dyDescent="0.3">
      <c r="A1079" s="2" t="s">
        <v>1110</v>
      </c>
      <c r="B1079" s="2">
        <v>101077</v>
      </c>
      <c r="C1079" s="2" t="s">
        <v>25</v>
      </c>
      <c r="D1079" s="52" t="s">
        <v>25</v>
      </c>
      <c r="E1079" s="2" t="s">
        <v>20</v>
      </c>
      <c r="F1079" s="2">
        <v>3660.52</v>
      </c>
      <c r="G1079" s="2">
        <v>0.41</v>
      </c>
      <c r="H1079" s="2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52" t="s">
        <v>17</v>
      </c>
    </row>
    <row r="1080" spans="1:17" ht="14.25" customHeight="1" x14ac:dyDescent="0.3">
      <c r="A1080" s="2" t="s">
        <v>1111</v>
      </c>
      <c r="B1080" s="2">
        <v>101078</v>
      </c>
      <c r="C1080" s="2" t="s">
        <v>41</v>
      </c>
      <c r="D1080" s="52" t="s">
        <v>41</v>
      </c>
      <c r="E1080" s="2" t="s">
        <v>33</v>
      </c>
      <c r="F1080" s="2">
        <v>1146.43</v>
      </c>
      <c r="G1080" s="2">
        <v>0.26</v>
      </c>
      <c r="H1080" s="2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52" t="s">
        <v>39</v>
      </c>
    </row>
    <row r="1081" spans="1:17" ht="14.25" customHeight="1" x14ac:dyDescent="0.3">
      <c r="A1081" s="2" t="s">
        <v>1112</v>
      </c>
      <c r="B1081" s="2">
        <v>101079</v>
      </c>
      <c r="C1081" s="2" t="s">
        <v>25</v>
      </c>
      <c r="D1081" s="52" t="s">
        <v>25</v>
      </c>
      <c r="E1081" s="2" t="s">
        <v>14</v>
      </c>
      <c r="F1081" s="2">
        <v>165.36</v>
      </c>
      <c r="G1081" s="2">
        <v>0.15</v>
      </c>
      <c r="H1081" s="2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52" t="s">
        <v>34</v>
      </c>
    </row>
    <row r="1082" spans="1:17" ht="14.25" customHeight="1" x14ac:dyDescent="0.3">
      <c r="A1082" s="2" t="s">
        <v>1113</v>
      </c>
      <c r="B1082" s="2">
        <v>101080</v>
      </c>
      <c r="C1082" s="2" t="s">
        <v>25</v>
      </c>
      <c r="D1082" s="52" t="s">
        <v>25</v>
      </c>
      <c r="E1082" s="2" t="s">
        <v>26</v>
      </c>
      <c r="F1082" s="2">
        <v>4994.8100000000004</v>
      </c>
      <c r="G1082" s="2">
        <v>0.05</v>
      </c>
      <c r="H1082" s="2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52" t="s">
        <v>23</v>
      </c>
    </row>
    <row r="1083" spans="1:17" ht="14.25" customHeight="1" x14ac:dyDescent="0.3">
      <c r="A1083" s="2" t="s">
        <v>1114</v>
      </c>
      <c r="B1083" s="2">
        <v>101081</v>
      </c>
      <c r="C1083" s="2" t="s">
        <v>25</v>
      </c>
      <c r="D1083" s="52" t="s">
        <v>25</v>
      </c>
      <c r="E1083" s="2" t="s">
        <v>36</v>
      </c>
      <c r="F1083" s="2">
        <v>2949.78</v>
      </c>
      <c r="G1083" s="2">
        <v>0.16</v>
      </c>
      <c r="H1083" s="2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52" t="s">
        <v>34</v>
      </c>
    </row>
    <row r="1084" spans="1:17" ht="14.25" customHeight="1" x14ac:dyDescent="0.3">
      <c r="A1084" s="2" t="s">
        <v>1115</v>
      </c>
      <c r="B1084" s="2">
        <v>101082</v>
      </c>
      <c r="C1084" s="2" t="s">
        <v>25</v>
      </c>
      <c r="D1084" s="52" t="s">
        <v>25</v>
      </c>
      <c r="E1084" s="2" t="s">
        <v>36</v>
      </c>
      <c r="F1084" s="2">
        <v>987.06</v>
      </c>
      <c r="G1084" s="2">
        <v>0.44</v>
      </c>
      <c r="H1084" s="2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52" t="s">
        <v>39</v>
      </c>
    </row>
    <row r="1085" spans="1:17" ht="14.25" customHeight="1" x14ac:dyDescent="0.3">
      <c r="A1085" s="2" t="s">
        <v>1116</v>
      </c>
      <c r="B1085" s="2">
        <v>101083</v>
      </c>
      <c r="C1085" s="2" t="s">
        <v>19</v>
      </c>
      <c r="D1085" s="52" t="s">
        <v>19</v>
      </c>
      <c r="E1085" s="2" t="s">
        <v>33</v>
      </c>
      <c r="F1085" s="2">
        <v>1489.47</v>
      </c>
      <c r="G1085" s="2">
        <v>0.36</v>
      </c>
      <c r="H1085" s="2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52" t="s">
        <v>17</v>
      </c>
    </row>
    <row r="1086" spans="1:17" ht="14.25" customHeight="1" x14ac:dyDescent="0.3">
      <c r="A1086" s="2" t="s">
        <v>1117</v>
      </c>
      <c r="B1086" s="2">
        <v>101084</v>
      </c>
      <c r="C1086" s="2" t="s">
        <v>41</v>
      </c>
      <c r="D1086" s="52" t="s">
        <v>41</v>
      </c>
      <c r="E1086" s="2" t="s">
        <v>36</v>
      </c>
      <c r="F1086" s="2">
        <v>3127.18</v>
      </c>
      <c r="G1086" s="2">
        <v>0.39</v>
      </c>
      <c r="H1086" s="2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52" t="s">
        <v>48</v>
      </c>
    </row>
    <row r="1087" spans="1:17" ht="14.25" customHeight="1" x14ac:dyDescent="0.3">
      <c r="A1087" s="2" t="s">
        <v>1118</v>
      </c>
      <c r="B1087" s="2">
        <v>101085</v>
      </c>
      <c r="C1087" s="2" t="s">
        <v>25</v>
      </c>
      <c r="D1087" s="52" t="s">
        <v>25</v>
      </c>
      <c r="E1087" s="2" t="s">
        <v>14</v>
      </c>
      <c r="F1087" s="2">
        <v>774.32</v>
      </c>
      <c r="G1087" s="2">
        <v>0.39</v>
      </c>
      <c r="H1087" s="2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52" t="s">
        <v>23</v>
      </c>
    </row>
    <row r="1088" spans="1:17" ht="14.25" customHeight="1" x14ac:dyDescent="0.3">
      <c r="A1088" s="2" t="s">
        <v>1119</v>
      </c>
      <c r="B1088" s="2">
        <v>101086</v>
      </c>
      <c r="C1088" s="2" t="s">
        <v>25</v>
      </c>
      <c r="D1088" s="52" t="s">
        <v>25</v>
      </c>
      <c r="E1088" s="2" t="s">
        <v>33</v>
      </c>
      <c r="F1088" s="2">
        <v>282.68</v>
      </c>
      <c r="G1088" s="2">
        <v>0.06</v>
      </c>
      <c r="H1088" s="2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52" t="s">
        <v>34</v>
      </c>
    </row>
    <row r="1089" spans="1:17" ht="14.25" customHeight="1" x14ac:dyDescent="0.3">
      <c r="A1089" s="2" t="s">
        <v>1120</v>
      </c>
      <c r="B1089" s="2">
        <v>101087</v>
      </c>
      <c r="C1089" s="2" t="s">
        <v>19</v>
      </c>
      <c r="D1089" s="52" t="s">
        <v>19</v>
      </c>
      <c r="E1089" s="2" t="s">
        <v>14</v>
      </c>
      <c r="F1089" s="2">
        <v>4012.55</v>
      </c>
      <c r="G1089" s="2">
        <v>0.08</v>
      </c>
      <c r="H1089" s="2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52" t="s">
        <v>48</v>
      </c>
    </row>
    <row r="1090" spans="1:17" ht="14.25" customHeight="1" x14ac:dyDescent="0.3">
      <c r="A1090" s="2" t="s">
        <v>1121</v>
      </c>
      <c r="B1090" s="2">
        <v>101088</v>
      </c>
      <c r="C1090" s="2" t="s">
        <v>19</v>
      </c>
      <c r="D1090" s="52" t="s">
        <v>19</v>
      </c>
      <c r="E1090" s="2" t="s">
        <v>33</v>
      </c>
      <c r="F1090" s="2">
        <v>3607.65</v>
      </c>
      <c r="G1090" s="2">
        <v>0.16</v>
      </c>
      <c r="H1090" s="2">
        <f t="shared" si="32"/>
        <v>577.22400000000005</v>
      </c>
      <c r="I1090" s="2">
        <f t="shared" si="33"/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52" t="s">
        <v>34</v>
      </c>
    </row>
    <row r="1091" spans="1:17" ht="14.25" customHeight="1" x14ac:dyDescent="0.3">
      <c r="A1091" s="2" t="s">
        <v>1122</v>
      </c>
      <c r="B1091" s="2">
        <v>101089</v>
      </c>
      <c r="C1091" s="2" t="s">
        <v>41</v>
      </c>
      <c r="D1091" s="52" t="s">
        <v>41</v>
      </c>
      <c r="E1091" s="2" t="s">
        <v>36</v>
      </c>
      <c r="F1091" s="2">
        <v>1617.05</v>
      </c>
      <c r="G1091" s="2">
        <v>0.15</v>
      </c>
      <c r="H1091" s="2">
        <f t="shared" ref="H1091:H1154" si="34">F1091*G1091</f>
        <v>242.55749999999998</v>
      </c>
      <c r="I1091" s="2">
        <f t="shared" ref="I1091:I1154" si="35">F1091-H1091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52" t="s">
        <v>48</v>
      </c>
    </row>
    <row r="1092" spans="1:17" ht="14.25" customHeight="1" x14ac:dyDescent="0.3">
      <c r="A1092" s="2" t="s">
        <v>1123</v>
      </c>
      <c r="B1092" s="2">
        <v>101090</v>
      </c>
      <c r="C1092" s="2" t="s">
        <v>19</v>
      </c>
      <c r="D1092" s="52" t="s">
        <v>19</v>
      </c>
      <c r="E1092" s="2" t="s">
        <v>33</v>
      </c>
      <c r="F1092" s="2">
        <v>386.61</v>
      </c>
      <c r="G1092" s="2">
        <v>0.03</v>
      </c>
      <c r="H1092" s="2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52" t="s">
        <v>34</v>
      </c>
    </row>
    <row r="1093" spans="1:17" ht="14.25" customHeight="1" x14ac:dyDescent="0.3">
      <c r="A1093" s="2" t="s">
        <v>1124</v>
      </c>
      <c r="B1093" s="2">
        <v>101091</v>
      </c>
      <c r="C1093" s="2" t="s">
        <v>25</v>
      </c>
      <c r="D1093" s="52" t="s">
        <v>25</v>
      </c>
      <c r="E1093" s="2" t="s">
        <v>20</v>
      </c>
      <c r="F1093" s="2">
        <v>2482.73</v>
      </c>
      <c r="G1093" s="2">
        <v>0.08</v>
      </c>
      <c r="H1093" s="2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52" t="s">
        <v>48</v>
      </c>
    </row>
    <row r="1094" spans="1:17" ht="14.25" customHeight="1" x14ac:dyDescent="0.3">
      <c r="A1094" s="2" t="s">
        <v>1125</v>
      </c>
      <c r="B1094" s="2">
        <v>101092</v>
      </c>
      <c r="C1094" s="2" t="s">
        <v>19</v>
      </c>
      <c r="D1094" s="52" t="s">
        <v>19</v>
      </c>
      <c r="E1094" s="2" t="s">
        <v>26</v>
      </c>
      <c r="F1094" s="2">
        <v>1453.31</v>
      </c>
      <c r="G1094" s="2">
        <v>0.43</v>
      </c>
      <c r="H1094" s="2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52" t="s">
        <v>34</v>
      </c>
    </row>
    <row r="1095" spans="1:17" ht="14.25" customHeight="1" x14ac:dyDescent="0.3">
      <c r="A1095" s="2" t="s">
        <v>1126</v>
      </c>
      <c r="B1095" s="2">
        <v>101093</v>
      </c>
      <c r="C1095" s="2" t="s">
        <v>25</v>
      </c>
      <c r="D1095" s="52" t="s">
        <v>25</v>
      </c>
      <c r="E1095" s="2" t="s">
        <v>36</v>
      </c>
      <c r="F1095" s="2">
        <v>2049.12</v>
      </c>
      <c r="G1095" s="2">
        <v>0.28999999999999998</v>
      </c>
      <c r="H1095" s="2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52" t="s">
        <v>17</v>
      </c>
    </row>
    <row r="1096" spans="1:17" ht="14.25" customHeight="1" x14ac:dyDescent="0.3">
      <c r="A1096" s="2" t="s">
        <v>1127</v>
      </c>
      <c r="B1096" s="2">
        <v>101094</v>
      </c>
      <c r="C1096" s="2" t="s">
        <v>41</v>
      </c>
      <c r="D1096" s="52" t="s">
        <v>41</v>
      </c>
      <c r="E1096" s="2" t="s">
        <v>26</v>
      </c>
      <c r="F1096" s="2">
        <v>1442.45</v>
      </c>
      <c r="G1096" s="2">
        <v>0.17</v>
      </c>
      <c r="H1096" s="2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52" t="s">
        <v>39</v>
      </c>
    </row>
    <row r="1097" spans="1:17" ht="14.25" customHeight="1" x14ac:dyDescent="0.3">
      <c r="A1097" s="2" t="s">
        <v>1128</v>
      </c>
      <c r="B1097" s="2">
        <v>101095</v>
      </c>
      <c r="C1097" s="2" t="s">
        <v>41</v>
      </c>
      <c r="D1097" s="52" t="s">
        <v>41</v>
      </c>
      <c r="E1097" s="2" t="s">
        <v>36</v>
      </c>
      <c r="F1097" s="2">
        <v>958.81</v>
      </c>
      <c r="G1097" s="2">
        <v>0.26</v>
      </c>
      <c r="H1097" s="2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52" t="s">
        <v>23</v>
      </c>
    </row>
    <row r="1098" spans="1:17" ht="14.25" customHeight="1" x14ac:dyDescent="0.3">
      <c r="A1098" s="2" t="s">
        <v>1129</v>
      </c>
      <c r="B1098" s="2">
        <v>101096</v>
      </c>
      <c r="C1098" s="2" t="s">
        <v>41</v>
      </c>
      <c r="D1098" s="52" t="s">
        <v>41</v>
      </c>
      <c r="E1098" s="2" t="s">
        <v>26</v>
      </c>
      <c r="F1098" s="2">
        <v>1996.25</v>
      </c>
      <c r="G1098" s="2">
        <v>0.13</v>
      </c>
      <c r="H1098" s="2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52" t="s">
        <v>34</v>
      </c>
    </row>
    <row r="1099" spans="1:17" ht="14.25" customHeight="1" x14ac:dyDescent="0.3">
      <c r="A1099" s="2" t="s">
        <v>1130</v>
      </c>
      <c r="B1099" s="2">
        <v>101097</v>
      </c>
      <c r="C1099" s="2" t="s">
        <v>41</v>
      </c>
      <c r="D1099" s="52" t="s">
        <v>41</v>
      </c>
      <c r="E1099" s="2" t="s">
        <v>20</v>
      </c>
      <c r="F1099" s="2">
        <v>4827.9799999999996</v>
      </c>
      <c r="G1099" s="2">
        <v>0.28999999999999998</v>
      </c>
      <c r="H1099" s="2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52" t="s">
        <v>34</v>
      </c>
    </row>
    <row r="1100" spans="1:17" ht="14.25" customHeight="1" x14ac:dyDescent="0.3">
      <c r="A1100" s="2" t="s">
        <v>1131</v>
      </c>
      <c r="B1100" s="2">
        <v>101098</v>
      </c>
      <c r="C1100" s="2" t="s">
        <v>41</v>
      </c>
      <c r="D1100" s="52" t="s">
        <v>41</v>
      </c>
      <c r="E1100" s="2" t="s">
        <v>26</v>
      </c>
      <c r="F1100" s="2">
        <v>1404.52</v>
      </c>
      <c r="G1100" s="2">
        <v>0.04</v>
      </c>
      <c r="H1100" s="2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52" t="s">
        <v>17</v>
      </c>
    </row>
    <row r="1101" spans="1:17" ht="14.25" customHeight="1" x14ac:dyDescent="0.3">
      <c r="A1101" s="2" t="s">
        <v>1132</v>
      </c>
      <c r="B1101" s="2">
        <v>101099</v>
      </c>
      <c r="C1101" s="2" t="s">
        <v>25</v>
      </c>
      <c r="D1101" s="52" t="s">
        <v>25</v>
      </c>
      <c r="E1101" s="2" t="s">
        <v>33</v>
      </c>
      <c r="F1101" s="2">
        <v>1746.24</v>
      </c>
      <c r="G1101" s="2">
        <v>0.45</v>
      </c>
      <c r="H1101" s="2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52" t="s">
        <v>48</v>
      </c>
    </row>
    <row r="1102" spans="1:17" ht="14.25" customHeight="1" x14ac:dyDescent="0.3">
      <c r="A1102" s="2" t="s">
        <v>1133</v>
      </c>
      <c r="B1102" s="2">
        <v>101100</v>
      </c>
      <c r="C1102" s="2" t="s">
        <v>25</v>
      </c>
      <c r="D1102" s="52" t="s">
        <v>25</v>
      </c>
      <c r="E1102" s="2" t="s">
        <v>26</v>
      </c>
      <c r="F1102" s="2">
        <v>1713.29</v>
      </c>
      <c r="G1102" s="2">
        <v>0.12</v>
      </c>
      <c r="H1102" s="2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52" t="s">
        <v>23</v>
      </c>
    </row>
    <row r="1103" spans="1:17" ht="14.25" customHeight="1" x14ac:dyDescent="0.3">
      <c r="A1103" s="2" t="s">
        <v>1134</v>
      </c>
      <c r="B1103" s="2">
        <v>101101</v>
      </c>
      <c r="C1103" s="2" t="s">
        <v>41</v>
      </c>
      <c r="D1103" s="52" t="s">
        <v>41</v>
      </c>
      <c r="E1103" s="2" t="s">
        <v>36</v>
      </c>
      <c r="F1103" s="2">
        <v>2453.42</v>
      </c>
      <c r="G1103" s="2">
        <v>0.41</v>
      </c>
      <c r="H1103" s="2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52" t="s">
        <v>34</v>
      </c>
    </row>
    <row r="1104" spans="1:17" ht="14.25" customHeight="1" x14ac:dyDescent="0.3">
      <c r="A1104" s="2" t="s">
        <v>1135</v>
      </c>
      <c r="B1104" s="2">
        <v>101102</v>
      </c>
      <c r="C1104" s="2" t="s">
        <v>19</v>
      </c>
      <c r="D1104" s="52" t="s">
        <v>19</v>
      </c>
      <c r="E1104" s="2" t="s">
        <v>14</v>
      </c>
      <c r="F1104" s="2">
        <v>4233.18</v>
      </c>
      <c r="G1104" s="2">
        <v>0.33</v>
      </c>
      <c r="H1104" s="2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52" t="s">
        <v>28</v>
      </c>
    </row>
    <row r="1105" spans="1:17" ht="14.25" customHeight="1" x14ac:dyDescent="0.3">
      <c r="A1105" s="2" t="s">
        <v>1136</v>
      </c>
      <c r="B1105" s="2">
        <v>101103</v>
      </c>
      <c r="C1105" s="2" t="s">
        <v>25</v>
      </c>
      <c r="D1105" s="52" t="s">
        <v>25</v>
      </c>
      <c r="E1105" s="2" t="s">
        <v>26</v>
      </c>
      <c r="F1105" s="2">
        <v>2070.4</v>
      </c>
      <c r="G1105" s="2">
        <v>0.26</v>
      </c>
      <c r="H1105" s="2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52" t="s">
        <v>48</v>
      </c>
    </row>
    <row r="1106" spans="1:17" ht="14.25" customHeight="1" x14ac:dyDescent="0.3">
      <c r="A1106" s="2" t="s">
        <v>1137</v>
      </c>
      <c r="B1106" s="2">
        <v>101104</v>
      </c>
      <c r="C1106" s="2" t="s">
        <v>41</v>
      </c>
      <c r="D1106" s="52" t="s">
        <v>41</v>
      </c>
      <c r="E1106" s="2" t="s">
        <v>26</v>
      </c>
      <c r="F1106" s="2">
        <v>4050.13</v>
      </c>
      <c r="G1106" s="2">
        <v>0.46</v>
      </c>
      <c r="H1106" s="2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52" t="s">
        <v>39</v>
      </c>
    </row>
    <row r="1107" spans="1:17" ht="14.25" customHeight="1" x14ac:dyDescent="0.3">
      <c r="A1107" s="2" t="s">
        <v>1138</v>
      </c>
      <c r="B1107" s="2">
        <v>101105</v>
      </c>
      <c r="C1107" s="2" t="s">
        <v>19</v>
      </c>
      <c r="D1107" s="52" t="s">
        <v>19</v>
      </c>
      <c r="E1107" s="2" t="s">
        <v>26</v>
      </c>
      <c r="F1107" s="2">
        <v>663.56</v>
      </c>
      <c r="G1107" s="2">
        <v>0.08</v>
      </c>
      <c r="H1107" s="2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52" t="s">
        <v>39</v>
      </c>
    </row>
    <row r="1108" spans="1:17" ht="14.25" customHeight="1" x14ac:dyDescent="0.3">
      <c r="A1108" s="2" t="s">
        <v>1139</v>
      </c>
      <c r="B1108" s="2">
        <v>101106</v>
      </c>
      <c r="C1108" s="2" t="s">
        <v>25</v>
      </c>
      <c r="D1108" s="52" t="s">
        <v>25</v>
      </c>
      <c r="E1108" s="2" t="s">
        <v>36</v>
      </c>
      <c r="F1108" s="2">
        <v>4485.05</v>
      </c>
      <c r="G1108" s="2">
        <v>0.06</v>
      </c>
      <c r="H1108" s="2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52" t="s">
        <v>34</v>
      </c>
    </row>
    <row r="1109" spans="1:17" ht="14.25" customHeight="1" x14ac:dyDescent="0.3">
      <c r="A1109" s="2" t="s">
        <v>1140</v>
      </c>
      <c r="B1109" s="2">
        <v>101107</v>
      </c>
      <c r="C1109" s="2" t="s">
        <v>41</v>
      </c>
      <c r="D1109" s="52" t="s">
        <v>41</v>
      </c>
      <c r="E1109" s="2" t="s">
        <v>26</v>
      </c>
      <c r="F1109" s="2">
        <v>1007.99</v>
      </c>
      <c r="G1109" s="2">
        <v>0.16</v>
      </c>
      <c r="H1109" s="2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52" t="s">
        <v>17</v>
      </c>
    </row>
    <row r="1110" spans="1:17" ht="14.25" customHeight="1" x14ac:dyDescent="0.3">
      <c r="A1110" s="2" t="s">
        <v>1141</v>
      </c>
      <c r="B1110" s="2">
        <v>101108</v>
      </c>
      <c r="C1110" s="2" t="s">
        <v>41</v>
      </c>
      <c r="D1110" s="52" t="s">
        <v>41</v>
      </c>
      <c r="E1110" s="2" t="s">
        <v>36</v>
      </c>
      <c r="F1110" s="2">
        <v>292.08999999999997</v>
      </c>
      <c r="G1110" s="2">
        <v>0.42</v>
      </c>
      <c r="H1110" s="2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52" t="s">
        <v>48</v>
      </c>
    </row>
    <row r="1111" spans="1:17" ht="14.25" customHeight="1" x14ac:dyDescent="0.3">
      <c r="A1111" s="2" t="s">
        <v>1142</v>
      </c>
      <c r="B1111" s="2">
        <v>101109</v>
      </c>
      <c r="C1111" s="2" t="s">
        <v>25</v>
      </c>
      <c r="D1111" s="52" t="s">
        <v>25</v>
      </c>
      <c r="E1111" s="2" t="s">
        <v>36</v>
      </c>
      <c r="F1111" s="2">
        <v>875.94</v>
      </c>
      <c r="G1111" s="2">
        <v>0.02</v>
      </c>
      <c r="H1111" s="2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52" t="s">
        <v>39</v>
      </c>
    </row>
    <row r="1112" spans="1:17" ht="14.25" customHeight="1" x14ac:dyDescent="0.3">
      <c r="A1112" s="2" t="s">
        <v>1143</v>
      </c>
      <c r="B1112" s="2">
        <v>101110</v>
      </c>
      <c r="C1112" s="2" t="s">
        <v>25</v>
      </c>
      <c r="D1112" s="52" t="s">
        <v>25</v>
      </c>
      <c r="E1112" s="2" t="s">
        <v>14</v>
      </c>
      <c r="F1112" s="2">
        <v>1034.67</v>
      </c>
      <c r="G1112" s="2">
        <v>0.12</v>
      </c>
      <c r="H1112" s="2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52" t="s">
        <v>39</v>
      </c>
    </row>
    <row r="1113" spans="1:17" ht="14.25" customHeight="1" x14ac:dyDescent="0.3">
      <c r="A1113" s="2" t="s">
        <v>1144</v>
      </c>
      <c r="B1113" s="2">
        <v>101111</v>
      </c>
      <c r="C1113" s="2" t="s">
        <v>25</v>
      </c>
      <c r="D1113" s="52" t="s">
        <v>25</v>
      </c>
      <c r="E1113" s="2" t="s">
        <v>33</v>
      </c>
      <c r="F1113" s="2">
        <v>2591.67</v>
      </c>
      <c r="G1113" s="2">
        <v>0.21</v>
      </c>
      <c r="H1113" s="2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52" t="s">
        <v>34</v>
      </c>
    </row>
    <row r="1114" spans="1:17" ht="14.25" customHeight="1" x14ac:dyDescent="0.3">
      <c r="A1114" s="2" t="s">
        <v>1145</v>
      </c>
      <c r="B1114" s="2">
        <v>101112</v>
      </c>
      <c r="C1114" s="2" t="s">
        <v>19</v>
      </c>
      <c r="D1114" s="52" t="s">
        <v>19</v>
      </c>
      <c r="E1114" s="2" t="s">
        <v>36</v>
      </c>
      <c r="F1114" s="2">
        <v>2304.6999999999998</v>
      </c>
      <c r="G1114" s="2">
        <v>0.36</v>
      </c>
      <c r="H1114" s="2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52" t="s">
        <v>34</v>
      </c>
    </row>
    <row r="1115" spans="1:17" ht="14.25" customHeight="1" x14ac:dyDescent="0.3">
      <c r="A1115" s="2" t="s">
        <v>1146</v>
      </c>
      <c r="B1115" s="2">
        <v>101113</v>
      </c>
      <c r="C1115" s="2" t="s">
        <v>25</v>
      </c>
      <c r="D1115" s="52" t="s">
        <v>25</v>
      </c>
      <c r="E1115" s="2" t="s">
        <v>20</v>
      </c>
      <c r="F1115" s="2">
        <v>3607.78</v>
      </c>
      <c r="G1115" s="2">
        <v>0.15</v>
      </c>
      <c r="H1115" s="2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52" t="s">
        <v>39</v>
      </c>
    </row>
    <row r="1116" spans="1:17" ht="14.25" customHeight="1" x14ac:dyDescent="0.3">
      <c r="A1116" s="2" t="s">
        <v>1147</v>
      </c>
      <c r="B1116" s="2">
        <v>101114</v>
      </c>
      <c r="C1116" s="2" t="s">
        <v>25</v>
      </c>
      <c r="D1116" s="52" t="s">
        <v>25</v>
      </c>
      <c r="E1116" s="2" t="s">
        <v>26</v>
      </c>
      <c r="F1116" s="2">
        <v>349.66</v>
      </c>
      <c r="G1116" s="2">
        <v>0.22</v>
      </c>
      <c r="H1116" s="2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52" t="s">
        <v>28</v>
      </c>
    </row>
    <row r="1117" spans="1:17" ht="14.25" customHeight="1" x14ac:dyDescent="0.3">
      <c r="A1117" s="2" t="s">
        <v>1148</v>
      </c>
      <c r="B1117" s="2">
        <v>101115</v>
      </c>
      <c r="C1117" s="2" t="s">
        <v>25</v>
      </c>
      <c r="D1117" s="52" t="s">
        <v>25</v>
      </c>
      <c r="E1117" s="2" t="s">
        <v>20</v>
      </c>
      <c r="F1117" s="2">
        <v>2538.7600000000002</v>
      </c>
      <c r="G1117" s="2">
        <v>0.17</v>
      </c>
      <c r="H1117" s="2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52" t="s">
        <v>28</v>
      </c>
    </row>
    <row r="1118" spans="1:17" ht="14.25" customHeight="1" x14ac:dyDescent="0.3">
      <c r="A1118" s="2" t="s">
        <v>1149</v>
      </c>
      <c r="B1118" s="2">
        <v>101116</v>
      </c>
      <c r="C1118" s="2" t="s">
        <v>25</v>
      </c>
      <c r="D1118" s="52" t="s">
        <v>25</v>
      </c>
      <c r="E1118" s="2" t="s">
        <v>26</v>
      </c>
      <c r="F1118" s="2">
        <v>1729.11</v>
      </c>
      <c r="G1118" s="2">
        <v>0.05</v>
      </c>
      <c r="H1118" s="2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52" t="s">
        <v>17</v>
      </c>
    </row>
    <row r="1119" spans="1:17" ht="14.25" customHeight="1" x14ac:dyDescent="0.3">
      <c r="A1119" s="2" t="s">
        <v>1150</v>
      </c>
      <c r="B1119" s="2">
        <v>101117</v>
      </c>
      <c r="C1119" s="2" t="s">
        <v>25</v>
      </c>
      <c r="D1119" s="52" t="s">
        <v>25</v>
      </c>
      <c r="E1119" s="2" t="s">
        <v>14</v>
      </c>
      <c r="F1119" s="2">
        <v>3190.46</v>
      </c>
      <c r="G1119" s="2">
        <v>0.37</v>
      </c>
      <c r="H1119" s="2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52" t="s">
        <v>17</v>
      </c>
    </row>
    <row r="1120" spans="1:17" ht="14.25" customHeight="1" x14ac:dyDescent="0.3">
      <c r="A1120" s="2" t="s">
        <v>1151</v>
      </c>
      <c r="B1120" s="2">
        <v>101118</v>
      </c>
      <c r="C1120" s="2" t="s">
        <v>25</v>
      </c>
      <c r="D1120" s="52" t="s">
        <v>25</v>
      </c>
      <c r="E1120" s="2" t="s">
        <v>36</v>
      </c>
      <c r="F1120" s="2">
        <v>314.13</v>
      </c>
      <c r="G1120" s="2">
        <v>0.23</v>
      </c>
      <c r="H1120" s="2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52" t="s">
        <v>17</v>
      </c>
    </row>
    <row r="1121" spans="1:17" ht="14.25" customHeight="1" x14ac:dyDescent="0.3">
      <c r="A1121" s="2" t="s">
        <v>1152</v>
      </c>
      <c r="B1121" s="2">
        <v>101119</v>
      </c>
      <c r="C1121" s="2" t="s">
        <v>41</v>
      </c>
      <c r="D1121" s="52" t="s">
        <v>41</v>
      </c>
      <c r="E1121" s="2" t="s">
        <v>33</v>
      </c>
      <c r="F1121" s="2">
        <v>271.18</v>
      </c>
      <c r="G1121" s="2">
        <v>0.41</v>
      </c>
      <c r="H1121" s="2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52" t="s">
        <v>34</v>
      </c>
    </row>
    <row r="1122" spans="1:17" ht="14.25" customHeight="1" x14ac:dyDescent="0.3">
      <c r="A1122" s="2" t="s">
        <v>1153</v>
      </c>
      <c r="B1122" s="2">
        <v>101120</v>
      </c>
      <c r="C1122" s="2" t="s">
        <v>41</v>
      </c>
      <c r="D1122" s="52" t="s">
        <v>41</v>
      </c>
      <c r="E1122" s="2" t="s">
        <v>36</v>
      </c>
      <c r="F1122" s="2">
        <v>2193.5300000000002</v>
      </c>
      <c r="G1122" s="2">
        <v>0.35</v>
      </c>
      <c r="H1122" s="2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52" t="s">
        <v>17</v>
      </c>
    </row>
    <row r="1123" spans="1:17" ht="14.25" customHeight="1" x14ac:dyDescent="0.3">
      <c r="A1123" s="2" t="s">
        <v>1154</v>
      </c>
      <c r="B1123" s="2">
        <v>101121</v>
      </c>
      <c r="C1123" s="2" t="s">
        <v>25</v>
      </c>
      <c r="D1123" s="52" t="s">
        <v>25</v>
      </c>
      <c r="E1123" s="2" t="s">
        <v>26</v>
      </c>
      <c r="F1123" s="2">
        <v>4075.56</v>
      </c>
      <c r="G1123" s="2">
        <v>0.03</v>
      </c>
      <c r="H1123" s="2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52" t="s">
        <v>23</v>
      </c>
    </row>
    <row r="1124" spans="1:17" ht="14.25" customHeight="1" x14ac:dyDescent="0.3">
      <c r="A1124" s="2" t="s">
        <v>1155</v>
      </c>
      <c r="B1124" s="2">
        <v>101122</v>
      </c>
      <c r="C1124" s="2" t="s">
        <v>25</v>
      </c>
      <c r="D1124" s="52" t="s">
        <v>25</v>
      </c>
      <c r="E1124" s="2" t="s">
        <v>33</v>
      </c>
      <c r="F1124" s="2">
        <v>3388.36</v>
      </c>
      <c r="G1124" s="2">
        <v>0.25</v>
      </c>
      <c r="H1124" s="2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52" t="s">
        <v>39</v>
      </c>
    </row>
    <row r="1125" spans="1:17" ht="14.25" customHeight="1" x14ac:dyDescent="0.3">
      <c r="A1125" s="2" t="s">
        <v>1156</v>
      </c>
      <c r="B1125" s="2">
        <v>101123</v>
      </c>
      <c r="C1125" s="2" t="s">
        <v>25</v>
      </c>
      <c r="D1125" s="52" t="s">
        <v>25</v>
      </c>
      <c r="E1125" s="2" t="s">
        <v>36</v>
      </c>
      <c r="F1125" s="2">
        <v>181.86</v>
      </c>
      <c r="G1125" s="2">
        <v>0.5</v>
      </c>
      <c r="H1125" s="2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52" t="s">
        <v>23</v>
      </c>
    </row>
    <row r="1126" spans="1:17" ht="14.25" customHeight="1" x14ac:dyDescent="0.3">
      <c r="A1126" s="2" t="s">
        <v>1157</v>
      </c>
      <c r="B1126" s="2">
        <v>101124</v>
      </c>
      <c r="C1126" s="2" t="s">
        <v>41</v>
      </c>
      <c r="D1126" s="52" t="s">
        <v>41</v>
      </c>
      <c r="E1126" s="2" t="s">
        <v>33</v>
      </c>
      <c r="F1126" s="2">
        <v>974.51</v>
      </c>
      <c r="G1126" s="2">
        <v>0.15</v>
      </c>
      <c r="H1126" s="2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52" t="s">
        <v>17</v>
      </c>
    </row>
    <row r="1127" spans="1:17" ht="14.25" customHeight="1" x14ac:dyDescent="0.3">
      <c r="A1127" s="2" t="s">
        <v>1158</v>
      </c>
      <c r="B1127" s="2">
        <v>101125</v>
      </c>
      <c r="C1127" s="2" t="s">
        <v>19</v>
      </c>
      <c r="D1127" s="52" t="s">
        <v>19</v>
      </c>
      <c r="E1127" s="2" t="s">
        <v>26</v>
      </c>
      <c r="F1127" s="2">
        <v>1210.98</v>
      </c>
      <c r="G1127" s="2">
        <v>0.25</v>
      </c>
      <c r="H1127" s="2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52" t="s">
        <v>39</v>
      </c>
    </row>
    <row r="1128" spans="1:17" ht="14.25" customHeight="1" x14ac:dyDescent="0.3">
      <c r="A1128" s="2" t="s">
        <v>1159</v>
      </c>
      <c r="B1128" s="2">
        <v>101126</v>
      </c>
      <c r="C1128" s="2" t="s">
        <v>19</v>
      </c>
      <c r="D1128" s="52" t="s">
        <v>19</v>
      </c>
      <c r="E1128" s="2" t="s">
        <v>14</v>
      </c>
      <c r="F1128" s="2">
        <v>2172.9899999999998</v>
      </c>
      <c r="G1128" s="2">
        <v>0.33</v>
      </c>
      <c r="H1128" s="2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52" t="s">
        <v>34</v>
      </c>
    </row>
    <row r="1129" spans="1:17" ht="14.25" customHeight="1" x14ac:dyDescent="0.3">
      <c r="A1129" s="2" t="s">
        <v>1160</v>
      </c>
      <c r="B1129" s="2">
        <v>101127</v>
      </c>
      <c r="C1129" s="2" t="s">
        <v>41</v>
      </c>
      <c r="D1129" s="52" t="s">
        <v>41</v>
      </c>
      <c r="E1129" s="2" t="s">
        <v>14</v>
      </c>
      <c r="F1129" s="2">
        <v>2974.91</v>
      </c>
      <c r="G1129" s="2">
        <v>0.1</v>
      </c>
      <c r="H1129" s="2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52" t="s">
        <v>34</v>
      </c>
    </row>
    <row r="1130" spans="1:17" ht="14.25" customHeight="1" x14ac:dyDescent="0.3">
      <c r="A1130" s="2" t="s">
        <v>1161</v>
      </c>
      <c r="B1130" s="2">
        <v>101128</v>
      </c>
      <c r="C1130" s="2" t="s">
        <v>41</v>
      </c>
      <c r="D1130" s="52" t="s">
        <v>41</v>
      </c>
      <c r="E1130" s="2" t="s">
        <v>36</v>
      </c>
      <c r="F1130" s="2">
        <v>1160.6500000000001</v>
      </c>
      <c r="G1130" s="2">
        <v>0.35</v>
      </c>
      <c r="H1130" s="2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52" t="s">
        <v>28</v>
      </c>
    </row>
    <row r="1131" spans="1:17" ht="14.25" customHeight="1" x14ac:dyDescent="0.3">
      <c r="A1131" s="2" t="s">
        <v>1162</v>
      </c>
      <c r="B1131" s="2">
        <v>101129</v>
      </c>
      <c r="C1131" s="2" t="s">
        <v>41</v>
      </c>
      <c r="D1131" s="52" t="s">
        <v>41</v>
      </c>
      <c r="E1131" s="2" t="s">
        <v>20</v>
      </c>
      <c r="F1131" s="2">
        <v>1974.32</v>
      </c>
      <c r="G1131" s="2">
        <v>0.33</v>
      </c>
      <c r="H1131" s="2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52" t="s">
        <v>23</v>
      </c>
    </row>
    <row r="1132" spans="1:17" ht="14.25" customHeight="1" x14ac:dyDescent="0.3">
      <c r="A1132" s="2" t="s">
        <v>1163</v>
      </c>
      <c r="B1132" s="2">
        <v>101130</v>
      </c>
      <c r="C1132" s="2" t="s">
        <v>41</v>
      </c>
      <c r="D1132" s="52" t="s">
        <v>41</v>
      </c>
      <c r="E1132" s="2" t="s">
        <v>26</v>
      </c>
      <c r="F1132" s="2">
        <v>2961.32</v>
      </c>
      <c r="G1132" s="2">
        <v>0.19</v>
      </c>
      <c r="H1132" s="2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52" t="s">
        <v>39</v>
      </c>
    </row>
    <row r="1133" spans="1:17" ht="14.25" customHeight="1" x14ac:dyDescent="0.3">
      <c r="A1133" s="2" t="s">
        <v>1164</v>
      </c>
      <c r="B1133" s="2">
        <v>101131</v>
      </c>
      <c r="C1133" s="2" t="s">
        <v>41</v>
      </c>
      <c r="D1133" s="52" t="s">
        <v>41</v>
      </c>
      <c r="E1133" s="2" t="s">
        <v>36</v>
      </c>
      <c r="F1133" s="2">
        <v>1978.83</v>
      </c>
      <c r="G1133" s="2">
        <v>0.14000000000000001</v>
      </c>
      <c r="H1133" s="2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52" t="s">
        <v>23</v>
      </c>
    </row>
    <row r="1134" spans="1:17" ht="14.25" customHeight="1" x14ac:dyDescent="0.3">
      <c r="A1134" s="2" t="s">
        <v>1165</v>
      </c>
      <c r="B1134" s="2">
        <v>101132</v>
      </c>
      <c r="C1134" s="2" t="s">
        <v>41</v>
      </c>
      <c r="D1134" s="52" t="s">
        <v>41</v>
      </c>
      <c r="E1134" s="2" t="s">
        <v>36</v>
      </c>
      <c r="F1134" s="2">
        <v>801.53</v>
      </c>
      <c r="G1134" s="2">
        <v>0.46</v>
      </c>
      <c r="H1134" s="2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52" t="s">
        <v>28</v>
      </c>
    </row>
    <row r="1135" spans="1:17" ht="14.25" customHeight="1" x14ac:dyDescent="0.3">
      <c r="A1135" s="2" t="s">
        <v>1166</v>
      </c>
      <c r="B1135" s="2">
        <v>101133</v>
      </c>
      <c r="C1135" s="2" t="s">
        <v>25</v>
      </c>
      <c r="D1135" s="52" t="s">
        <v>25</v>
      </c>
      <c r="E1135" s="2" t="s">
        <v>14</v>
      </c>
      <c r="F1135" s="2">
        <v>2509.14</v>
      </c>
      <c r="G1135" s="2">
        <v>0.06</v>
      </c>
      <c r="H1135" s="2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52" t="s">
        <v>48</v>
      </c>
    </row>
    <row r="1136" spans="1:17" ht="14.25" customHeight="1" x14ac:dyDescent="0.3">
      <c r="A1136" s="2" t="s">
        <v>1167</v>
      </c>
      <c r="B1136" s="2">
        <v>101134</v>
      </c>
      <c r="C1136" s="2" t="s">
        <v>25</v>
      </c>
      <c r="D1136" s="52" t="s">
        <v>25</v>
      </c>
      <c r="E1136" s="2" t="s">
        <v>33</v>
      </c>
      <c r="F1136" s="2">
        <v>1687.57</v>
      </c>
      <c r="G1136" s="2">
        <v>0.22</v>
      </c>
      <c r="H1136" s="2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52" t="s">
        <v>48</v>
      </c>
    </row>
    <row r="1137" spans="1:17" ht="14.25" customHeight="1" x14ac:dyDescent="0.3">
      <c r="A1137" s="2" t="s">
        <v>1168</v>
      </c>
      <c r="B1137" s="2">
        <v>101135</v>
      </c>
      <c r="C1137" s="2" t="s">
        <v>25</v>
      </c>
      <c r="D1137" s="52" t="s">
        <v>25</v>
      </c>
      <c r="E1137" s="2" t="s">
        <v>26</v>
      </c>
      <c r="F1137" s="2">
        <v>4334.5200000000004</v>
      </c>
      <c r="G1137" s="2">
        <v>0.38</v>
      </c>
      <c r="H1137" s="2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52" t="s">
        <v>39</v>
      </c>
    </row>
    <row r="1138" spans="1:17" ht="14.25" customHeight="1" x14ac:dyDescent="0.3">
      <c r="A1138" s="2" t="s">
        <v>1169</v>
      </c>
      <c r="B1138" s="2">
        <v>101136</v>
      </c>
      <c r="C1138" s="2" t="s">
        <v>25</v>
      </c>
      <c r="D1138" s="52" t="s">
        <v>25</v>
      </c>
      <c r="E1138" s="2" t="s">
        <v>33</v>
      </c>
      <c r="F1138" s="2">
        <v>3900.56</v>
      </c>
      <c r="G1138" s="2">
        <v>7.0000000000000007E-2</v>
      </c>
      <c r="H1138" s="2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52" t="s">
        <v>28</v>
      </c>
    </row>
    <row r="1139" spans="1:17" ht="14.25" customHeight="1" x14ac:dyDescent="0.3">
      <c r="A1139" s="2" t="s">
        <v>1170</v>
      </c>
      <c r="B1139" s="2">
        <v>101137</v>
      </c>
      <c r="C1139" s="2" t="s">
        <v>41</v>
      </c>
      <c r="D1139" s="52" t="s">
        <v>41</v>
      </c>
      <c r="E1139" s="2" t="s">
        <v>26</v>
      </c>
      <c r="F1139" s="2">
        <v>1032.3499999999999</v>
      </c>
      <c r="G1139" s="2">
        <v>0.47</v>
      </c>
      <c r="H1139" s="2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52" t="s">
        <v>34</v>
      </c>
    </row>
    <row r="1140" spans="1:17" ht="14.25" customHeight="1" x14ac:dyDescent="0.3">
      <c r="A1140" s="2" t="s">
        <v>1171</v>
      </c>
      <c r="B1140" s="2">
        <v>101138</v>
      </c>
      <c r="C1140" s="2" t="s">
        <v>19</v>
      </c>
      <c r="D1140" s="52" t="s">
        <v>19</v>
      </c>
      <c r="E1140" s="2" t="s">
        <v>20</v>
      </c>
      <c r="F1140" s="2">
        <v>847.92</v>
      </c>
      <c r="G1140" s="2">
        <v>0.26</v>
      </c>
      <c r="H1140" s="2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52" t="s">
        <v>34</v>
      </c>
    </row>
    <row r="1141" spans="1:17" ht="14.25" customHeight="1" x14ac:dyDescent="0.3">
      <c r="A1141" s="2" t="s">
        <v>1172</v>
      </c>
      <c r="B1141" s="2">
        <v>101139</v>
      </c>
      <c r="C1141" s="2" t="s">
        <v>25</v>
      </c>
      <c r="D1141" s="52" t="s">
        <v>25</v>
      </c>
      <c r="E1141" s="2" t="s">
        <v>14</v>
      </c>
      <c r="F1141" s="2">
        <v>1803.62</v>
      </c>
      <c r="G1141" s="2">
        <v>0.25</v>
      </c>
      <c r="H1141" s="2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52" t="s">
        <v>39</v>
      </c>
    </row>
    <row r="1142" spans="1:17" ht="14.25" customHeight="1" x14ac:dyDescent="0.3">
      <c r="A1142" s="2" t="s">
        <v>1173</v>
      </c>
      <c r="B1142" s="2">
        <v>101140</v>
      </c>
      <c r="C1142" s="2" t="s">
        <v>41</v>
      </c>
      <c r="D1142" s="52" t="s">
        <v>41</v>
      </c>
      <c r="E1142" s="2" t="s">
        <v>20</v>
      </c>
      <c r="F1142" s="2">
        <v>2119.66</v>
      </c>
      <c r="G1142" s="2">
        <v>0.21</v>
      </c>
      <c r="H1142" s="2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52" t="s">
        <v>34</v>
      </c>
    </row>
    <row r="1143" spans="1:17" ht="14.25" customHeight="1" x14ac:dyDescent="0.3">
      <c r="A1143" s="2" t="s">
        <v>1174</v>
      </c>
      <c r="B1143" s="2">
        <v>101141</v>
      </c>
      <c r="C1143" s="2" t="s">
        <v>25</v>
      </c>
      <c r="D1143" s="52" t="s">
        <v>25</v>
      </c>
      <c r="E1143" s="2" t="s">
        <v>36</v>
      </c>
      <c r="F1143" s="2">
        <v>4666.8900000000003</v>
      </c>
      <c r="G1143" s="2">
        <v>0.43</v>
      </c>
      <c r="H1143" s="2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52" t="s">
        <v>28</v>
      </c>
    </row>
    <row r="1144" spans="1:17" ht="14.25" customHeight="1" x14ac:dyDescent="0.3">
      <c r="A1144" s="2" t="s">
        <v>1175</v>
      </c>
      <c r="B1144" s="2">
        <v>101142</v>
      </c>
      <c r="C1144" s="2" t="s">
        <v>19</v>
      </c>
      <c r="D1144" s="52" t="s">
        <v>19</v>
      </c>
      <c r="E1144" s="2" t="s">
        <v>14</v>
      </c>
      <c r="F1144" s="2">
        <v>1577.94</v>
      </c>
      <c r="G1144" s="2">
        <v>0.47</v>
      </c>
      <c r="H1144" s="2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52" t="s">
        <v>28</v>
      </c>
    </row>
    <row r="1145" spans="1:17" ht="14.25" customHeight="1" x14ac:dyDescent="0.3">
      <c r="A1145" s="2" t="s">
        <v>1176</v>
      </c>
      <c r="B1145" s="2">
        <v>101143</v>
      </c>
      <c r="C1145" s="2" t="s">
        <v>25</v>
      </c>
      <c r="D1145" s="52" t="s">
        <v>25</v>
      </c>
      <c r="E1145" s="2" t="s">
        <v>36</v>
      </c>
      <c r="F1145" s="2">
        <v>4351.16</v>
      </c>
      <c r="G1145" s="2">
        <v>0.19</v>
      </c>
      <c r="H1145" s="2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52" t="s">
        <v>17</v>
      </c>
    </row>
    <row r="1146" spans="1:17" ht="14.25" customHeight="1" x14ac:dyDescent="0.3">
      <c r="A1146" s="2" t="s">
        <v>1177</v>
      </c>
      <c r="B1146" s="2">
        <v>101144</v>
      </c>
      <c r="C1146" s="2" t="s">
        <v>19</v>
      </c>
      <c r="D1146" s="52" t="s">
        <v>19</v>
      </c>
      <c r="E1146" s="2" t="s">
        <v>20</v>
      </c>
      <c r="F1146" s="2">
        <v>2576.02</v>
      </c>
      <c r="G1146" s="2">
        <v>0.27</v>
      </c>
      <c r="H1146" s="2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52" t="s">
        <v>17</v>
      </c>
    </row>
    <row r="1147" spans="1:17" ht="14.25" customHeight="1" x14ac:dyDescent="0.3">
      <c r="A1147" s="2" t="s">
        <v>1178</v>
      </c>
      <c r="B1147" s="2">
        <v>101145</v>
      </c>
      <c r="C1147" s="2" t="s">
        <v>41</v>
      </c>
      <c r="D1147" s="52" t="s">
        <v>41</v>
      </c>
      <c r="E1147" s="2" t="s">
        <v>26</v>
      </c>
      <c r="F1147" s="2">
        <v>4439.5600000000004</v>
      </c>
      <c r="G1147" s="2">
        <v>0.16</v>
      </c>
      <c r="H1147" s="2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52" t="s">
        <v>34</v>
      </c>
    </row>
    <row r="1148" spans="1:17" ht="14.25" customHeight="1" x14ac:dyDescent="0.3">
      <c r="A1148" s="2" t="s">
        <v>1179</v>
      </c>
      <c r="B1148" s="2">
        <v>101146</v>
      </c>
      <c r="C1148" s="2" t="s">
        <v>25</v>
      </c>
      <c r="D1148" s="52" t="s">
        <v>25</v>
      </c>
      <c r="E1148" s="2" t="s">
        <v>36</v>
      </c>
      <c r="F1148" s="2">
        <v>3539.57</v>
      </c>
      <c r="G1148" s="2">
        <v>0.18</v>
      </c>
      <c r="H1148" s="2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52" t="s">
        <v>23</v>
      </c>
    </row>
    <row r="1149" spans="1:17" ht="14.25" customHeight="1" x14ac:dyDescent="0.3">
      <c r="A1149" s="2" t="s">
        <v>1180</v>
      </c>
      <c r="B1149" s="2">
        <v>101147</v>
      </c>
      <c r="C1149" s="2" t="s">
        <v>41</v>
      </c>
      <c r="D1149" s="52" t="s">
        <v>41</v>
      </c>
      <c r="E1149" s="2" t="s">
        <v>33</v>
      </c>
      <c r="F1149" s="2">
        <v>3571.11</v>
      </c>
      <c r="G1149" s="2">
        <v>0.01</v>
      </c>
      <c r="H1149" s="2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52" t="s">
        <v>17</v>
      </c>
    </row>
    <row r="1150" spans="1:17" ht="14.25" customHeight="1" x14ac:dyDescent="0.3">
      <c r="A1150" s="2" t="s">
        <v>1181</v>
      </c>
      <c r="B1150" s="2">
        <v>101148</v>
      </c>
      <c r="C1150" s="2" t="s">
        <v>25</v>
      </c>
      <c r="D1150" s="52" t="s">
        <v>25</v>
      </c>
      <c r="E1150" s="2" t="s">
        <v>26</v>
      </c>
      <c r="F1150" s="2">
        <v>2642.11</v>
      </c>
      <c r="G1150" s="2">
        <v>0.39</v>
      </c>
      <c r="H1150" s="2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52" t="s">
        <v>23</v>
      </c>
    </row>
    <row r="1151" spans="1:17" ht="14.25" customHeight="1" x14ac:dyDescent="0.3">
      <c r="A1151" s="2" t="s">
        <v>1182</v>
      </c>
      <c r="B1151" s="2">
        <v>101149</v>
      </c>
      <c r="C1151" s="2" t="s">
        <v>25</v>
      </c>
      <c r="D1151" s="52" t="s">
        <v>25</v>
      </c>
      <c r="E1151" s="2" t="s">
        <v>26</v>
      </c>
      <c r="F1151" s="2">
        <v>4217.49</v>
      </c>
      <c r="G1151" s="2">
        <v>0.48</v>
      </c>
      <c r="H1151" s="2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52" t="s">
        <v>17</v>
      </c>
    </row>
    <row r="1152" spans="1:17" ht="14.25" customHeight="1" x14ac:dyDescent="0.3">
      <c r="A1152" s="2" t="s">
        <v>1183</v>
      </c>
      <c r="B1152" s="2">
        <v>101150</v>
      </c>
      <c r="C1152" s="2" t="s">
        <v>25</v>
      </c>
      <c r="D1152" s="52" t="s">
        <v>25</v>
      </c>
      <c r="E1152" s="2" t="s">
        <v>20</v>
      </c>
      <c r="F1152" s="2">
        <v>1346.68</v>
      </c>
      <c r="G1152" s="2">
        <v>0.38</v>
      </c>
      <c r="H1152" s="2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52" t="s">
        <v>39</v>
      </c>
    </row>
    <row r="1153" spans="1:17" ht="14.25" customHeight="1" x14ac:dyDescent="0.3">
      <c r="A1153" s="2" t="s">
        <v>1184</v>
      </c>
      <c r="B1153" s="2">
        <v>101151</v>
      </c>
      <c r="C1153" s="2" t="s">
        <v>25</v>
      </c>
      <c r="D1153" s="52" t="s">
        <v>25</v>
      </c>
      <c r="E1153" s="2" t="s">
        <v>20</v>
      </c>
      <c r="F1153" s="2">
        <v>4546.0200000000004</v>
      </c>
      <c r="G1153" s="2">
        <v>0.26</v>
      </c>
      <c r="H1153" s="2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52" t="s">
        <v>48</v>
      </c>
    </row>
    <row r="1154" spans="1:17" ht="14.25" customHeight="1" x14ac:dyDescent="0.3">
      <c r="A1154" s="2" t="s">
        <v>1185</v>
      </c>
      <c r="B1154" s="2">
        <v>101152</v>
      </c>
      <c r="C1154" s="2" t="s">
        <v>19</v>
      </c>
      <c r="D1154" s="52" t="s">
        <v>19</v>
      </c>
      <c r="E1154" s="2" t="s">
        <v>14</v>
      </c>
      <c r="F1154" s="2">
        <v>3220.2</v>
      </c>
      <c r="G1154" s="2">
        <v>0.41</v>
      </c>
      <c r="H1154" s="2">
        <f t="shared" si="34"/>
        <v>1320.2819999999999</v>
      </c>
      <c r="I1154" s="2">
        <f t="shared" si="35"/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52" t="s">
        <v>34</v>
      </c>
    </row>
    <row r="1155" spans="1:17" ht="14.25" customHeight="1" x14ac:dyDescent="0.3">
      <c r="A1155" s="2" t="s">
        <v>1186</v>
      </c>
      <c r="B1155" s="2">
        <v>101153</v>
      </c>
      <c r="C1155" s="2" t="s">
        <v>41</v>
      </c>
      <c r="D1155" s="52" t="s">
        <v>41</v>
      </c>
      <c r="E1155" s="2" t="s">
        <v>14</v>
      </c>
      <c r="F1155" s="2">
        <v>2249.67</v>
      </c>
      <c r="G1155" s="2">
        <v>0.43</v>
      </c>
      <c r="H1155" s="2">
        <f t="shared" ref="H1155:H1218" si="36">F1155*G1155</f>
        <v>967.35810000000004</v>
      </c>
      <c r="I1155" s="2">
        <f t="shared" ref="I1155:I1218" si="37">F1155-H1155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52" t="s">
        <v>17</v>
      </c>
    </row>
    <row r="1156" spans="1:17" ht="14.25" customHeight="1" x14ac:dyDescent="0.3">
      <c r="A1156" s="2" t="s">
        <v>1187</v>
      </c>
      <c r="B1156" s="2">
        <v>101154</v>
      </c>
      <c r="C1156" s="2" t="s">
        <v>19</v>
      </c>
      <c r="D1156" s="52" t="s">
        <v>19</v>
      </c>
      <c r="E1156" s="2" t="s">
        <v>33</v>
      </c>
      <c r="F1156" s="2">
        <v>4912.7299999999996</v>
      </c>
      <c r="G1156" s="2">
        <v>0.27</v>
      </c>
      <c r="H1156" s="2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52" t="s">
        <v>48</v>
      </c>
    </row>
    <row r="1157" spans="1:17" ht="14.25" customHeight="1" x14ac:dyDescent="0.3">
      <c r="A1157" s="2" t="s">
        <v>1188</v>
      </c>
      <c r="B1157" s="2">
        <v>101155</v>
      </c>
      <c r="C1157" s="2" t="s">
        <v>25</v>
      </c>
      <c r="D1157" s="52" t="s">
        <v>25</v>
      </c>
      <c r="E1157" s="2" t="s">
        <v>26</v>
      </c>
      <c r="F1157" s="2">
        <v>4323.87</v>
      </c>
      <c r="G1157" s="2">
        <v>0.47</v>
      </c>
      <c r="H1157" s="2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52" t="s">
        <v>39</v>
      </c>
    </row>
    <row r="1158" spans="1:17" ht="14.25" customHeight="1" x14ac:dyDescent="0.3">
      <c r="A1158" s="2" t="s">
        <v>1189</v>
      </c>
      <c r="B1158" s="2">
        <v>101156</v>
      </c>
      <c r="C1158" s="2" t="s">
        <v>41</v>
      </c>
      <c r="D1158" s="52" t="s">
        <v>41</v>
      </c>
      <c r="E1158" s="2" t="s">
        <v>33</v>
      </c>
      <c r="F1158" s="2">
        <v>3882.9</v>
      </c>
      <c r="G1158" s="2">
        <v>0.02</v>
      </c>
      <c r="H1158" s="2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52" t="s">
        <v>48</v>
      </c>
    </row>
    <row r="1159" spans="1:17" ht="14.25" customHeight="1" x14ac:dyDescent="0.3">
      <c r="A1159" s="2" t="s">
        <v>1190</v>
      </c>
      <c r="B1159" s="2">
        <v>101157</v>
      </c>
      <c r="C1159" s="2" t="s">
        <v>25</v>
      </c>
      <c r="D1159" s="52" t="s">
        <v>25</v>
      </c>
      <c r="E1159" s="2" t="s">
        <v>33</v>
      </c>
      <c r="F1159" s="2">
        <v>1442.12</v>
      </c>
      <c r="G1159" s="2">
        <v>0.01</v>
      </c>
      <c r="H1159" s="2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52" t="s">
        <v>34</v>
      </c>
    </row>
    <row r="1160" spans="1:17" ht="14.25" customHeight="1" x14ac:dyDescent="0.3">
      <c r="A1160" s="2" t="s">
        <v>1191</v>
      </c>
      <c r="B1160" s="2">
        <v>101158</v>
      </c>
      <c r="C1160" s="2" t="s">
        <v>19</v>
      </c>
      <c r="D1160" s="52" t="s">
        <v>19</v>
      </c>
      <c r="E1160" s="2" t="s">
        <v>20</v>
      </c>
      <c r="F1160" s="2">
        <v>4871.33</v>
      </c>
      <c r="G1160" s="2">
        <v>0.04</v>
      </c>
      <c r="H1160" s="2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52" t="s">
        <v>23</v>
      </c>
    </row>
    <row r="1161" spans="1:17" ht="14.25" customHeight="1" x14ac:dyDescent="0.3">
      <c r="A1161" s="2" t="s">
        <v>1192</v>
      </c>
      <c r="B1161" s="2">
        <v>101159</v>
      </c>
      <c r="C1161" s="2" t="s">
        <v>19</v>
      </c>
      <c r="D1161" s="52" t="s">
        <v>19</v>
      </c>
      <c r="E1161" s="2" t="s">
        <v>33</v>
      </c>
      <c r="F1161" s="2">
        <v>3740.64</v>
      </c>
      <c r="G1161" s="2">
        <v>0.03</v>
      </c>
      <c r="H1161" s="2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52" t="s">
        <v>23</v>
      </c>
    </row>
    <row r="1162" spans="1:17" ht="14.25" customHeight="1" x14ac:dyDescent="0.3">
      <c r="A1162" s="2" t="s">
        <v>1193</v>
      </c>
      <c r="B1162" s="2">
        <v>101160</v>
      </c>
      <c r="C1162" s="2" t="s">
        <v>19</v>
      </c>
      <c r="D1162" s="52" t="s">
        <v>19</v>
      </c>
      <c r="E1162" s="2" t="s">
        <v>33</v>
      </c>
      <c r="F1162" s="2">
        <v>3065.56</v>
      </c>
      <c r="G1162" s="2">
        <v>0.21</v>
      </c>
      <c r="H1162" s="2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52" t="s">
        <v>17</v>
      </c>
    </row>
    <row r="1163" spans="1:17" ht="14.25" customHeight="1" x14ac:dyDescent="0.3">
      <c r="A1163" s="2" t="s">
        <v>1194</v>
      </c>
      <c r="B1163" s="2">
        <v>101161</v>
      </c>
      <c r="C1163" s="2" t="s">
        <v>25</v>
      </c>
      <c r="D1163" s="52" t="s">
        <v>25</v>
      </c>
      <c r="E1163" s="2" t="s">
        <v>36</v>
      </c>
      <c r="F1163" s="2">
        <v>4616.82</v>
      </c>
      <c r="G1163" s="2">
        <v>0.47</v>
      </c>
      <c r="H1163" s="2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52" t="s">
        <v>17</v>
      </c>
    </row>
    <row r="1164" spans="1:17" ht="14.25" customHeight="1" x14ac:dyDescent="0.3">
      <c r="A1164" s="2" t="s">
        <v>1195</v>
      </c>
      <c r="B1164" s="2">
        <v>101162</v>
      </c>
      <c r="C1164" s="2" t="s">
        <v>41</v>
      </c>
      <c r="D1164" s="52" t="s">
        <v>41</v>
      </c>
      <c r="E1164" s="2" t="s">
        <v>14</v>
      </c>
      <c r="F1164" s="2">
        <v>894.69</v>
      </c>
      <c r="G1164" s="2">
        <v>0.34</v>
      </c>
      <c r="H1164" s="2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52" t="s">
        <v>23</v>
      </c>
    </row>
    <row r="1165" spans="1:17" ht="14.25" customHeight="1" x14ac:dyDescent="0.3">
      <c r="A1165" s="2" t="s">
        <v>1196</v>
      </c>
      <c r="B1165" s="2">
        <v>101163</v>
      </c>
      <c r="C1165" s="2" t="s">
        <v>41</v>
      </c>
      <c r="D1165" s="52" t="s">
        <v>41</v>
      </c>
      <c r="E1165" s="2" t="s">
        <v>14</v>
      </c>
      <c r="F1165" s="2">
        <v>781.18</v>
      </c>
      <c r="G1165" s="2">
        <v>0.33</v>
      </c>
      <c r="H1165" s="2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52" t="s">
        <v>23</v>
      </c>
    </row>
    <row r="1166" spans="1:17" ht="14.25" customHeight="1" x14ac:dyDescent="0.3">
      <c r="A1166" s="2" t="s">
        <v>1197</v>
      </c>
      <c r="B1166" s="2">
        <v>101164</v>
      </c>
      <c r="C1166" s="2" t="s">
        <v>25</v>
      </c>
      <c r="D1166" s="52" t="s">
        <v>25</v>
      </c>
      <c r="E1166" s="2" t="s">
        <v>26</v>
      </c>
      <c r="F1166" s="2">
        <v>2862.2</v>
      </c>
      <c r="G1166" s="2">
        <v>0.19</v>
      </c>
      <c r="H1166" s="2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52" t="s">
        <v>39</v>
      </c>
    </row>
    <row r="1167" spans="1:17" ht="14.25" customHeight="1" x14ac:dyDescent="0.3">
      <c r="A1167" s="2" t="s">
        <v>1198</v>
      </c>
      <c r="B1167" s="2">
        <v>101165</v>
      </c>
      <c r="C1167" s="2" t="s">
        <v>41</v>
      </c>
      <c r="D1167" s="52" t="s">
        <v>41</v>
      </c>
      <c r="E1167" s="2" t="s">
        <v>14</v>
      </c>
      <c r="F1167" s="2">
        <v>377.9</v>
      </c>
      <c r="G1167" s="2">
        <v>0.27</v>
      </c>
      <c r="H1167" s="2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52" t="s">
        <v>23</v>
      </c>
    </row>
    <row r="1168" spans="1:17" ht="14.25" customHeight="1" x14ac:dyDescent="0.3">
      <c r="A1168" s="2" t="s">
        <v>1199</v>
      </c>
      <c r="B1168" s="2">
        <v>101166</v>
      </c>
      <c r="C1168" s="2" t="s">
        <v>25</v>
      </c>
      <c r="D1168" s="52" t="s">
        <v>25</v>
      </c>
      <c r="E1168" s="2" t="s">
        <v>26</v>
      </c>
      <c r="F1168" s="2">
        <v>3353.54</v>
      </c>
      <c r="G1168" s="2">
        <v>0.15</v>
      </c>
      <c r="H1168" s="2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52" t="s">
        <v>48</v>
      </c>
    </row>
    <row r="1169" spans="1:17" ht="14.25" customHeight="1" x14ac:dyDescent="0.3">
      <c r="A1169" s="2" t="s">
        <v>1200</v>
      </c>
      <c r="B1169" s="2">
        <v>101167</v>
      </c>
      <c r="C1169" s="2" t="s">
        <v>41</v>
      </c>
      <c r="D1169" s="52" t="s">
        <v>41</v>
      </c>
      <c r="E1169" s="2" t="s">
        <v>36</v>
      </c>
      <c r="F1169" s="2">
        <v>1279.6300000000001</v>
      </c>
      <c r="G1169" s="2">
        <v>0.26</v>
      </c>
      <c r="H1169" s="2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52" t="s">
        <v>28</v>
      </c>
    </row>
    <row r="1170" spans="1:17" ht="14.25" customHeight="1" x14ac:dyDescent="0.3">
      <c r="A1170" s="2" t="s">
        <v>1201</v>
      </c>
      <c r="B1170" s="2">
        <v>101168</v>
      </c>
      <c r="C1170" s="2" t="s">
        <v>25</v>
      </c>
      <c r="D1170" s="52" t="s">
        <v>25</v>
      </c>
      <c r="E1170" s="2" t="s">
        <v>14</v>
      </c>
      <c r="F1170" s="2">
        <v>683.23</v>
      </c>
      <c r="G1170" s="2">
        <v>0.37</v>
      </c>
      <c r="H1170" s="2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52" t="s">
        <v>17</v>
      </c>
    </row>
    <row r="1171" spans="1:17" ht="14.25" customHeight="1" x14ac:dyDescent="0.3">
      <c r="A1171" s="2" t="s">
        <v>1202</v>
      </c>
      <c r="B1171" s="2">
        <v>101169</v>
      </c>
      <c r="C1171" s="2" t="s">
        <v>25</v>
      </c>
      <c r="D1171" s="52" t="s">
        <v>25</v>
      </c>
      <c r="E1171" s="2" t="s">
        <v>36</v>
      </c>
      <c r="F1171" s="2">
        <v>2106.5300000000002</v>
      </c>
      <c r="G1171" s="2">
        <v>0.28000000000000003</v>
      </c>
      <c r="H1171" s="2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52" t="s">
        <v>28</v>
      </c>
    </row>
    <row r="1172" spans="1:17" ht="14.25" customHeight="1" x14ac:dyDescent="0.3">
      <c r="A1172" s="2" t="s">
        <v>1203</v>
      </c>
      <c r="B1172" s="2">
        <v>101170</v>
      </c>
      <c r="C1172" s="2" t="s">
        <v>19</v>
      </c>
      <c r="D1172" s="52" t="s">
        <v>19</v>
      </c>
      <c r="E1172" s="2" t="s">
        <v>14</v>
      </c>
      <c r="F1172" s="2">
        <v>2383.15</v>
      </c>
      <c r="G1172" s="2">
        <v>0.21</v>
      </c>
      <c r="H1172" s="2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52" t="s">
        <v>28</v>
      </c>
    </row>
    <row r="1173" spans="1:17" ht="14.25" customHeight="1" x14ac:dyDescent="0.3">
      <c r="A1173" s="2" t="s">
        <v>1204</v>
      </c>
      <c r="B1173" s="2">
        <v>101171</v>
      </c>
      <c r="C1173" s="2" t="s">
        <v>25</v>
      </c>
      <c r="D1173" s="52" t="s">
        <v>25</v>
      </c>
      <c r="E1173" s="2" t="s">
        <v>14</v>
      </c>
      <c r="F1173" s="2">
        <v>935.38</v>
      </c>
      <c r="G1173" s="2">
        <v>0.42</v>
      </c>
      <c r="H1173" s="2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52" t="s">
        <v>17</v>
      </c>
    </row>
    <row r="1174" spans="1:17" ht="14.25" customHeight="1" x14ac:dyDescent="0.3">
      <c r="A1174" s="2" t="s">
        <v>1205</v>
      </c>
      <c r="B1174" s="2">
        <v>101172</v>
      </c>
      <c r="C1174" s="2" t="s">
        <v>25</v>
      </c>
      <c r="D1174" s="52" t="s">
        <v>25</v>
      </c>
      <c r="E1174" s="2" t="s">
        <v>36</v>
      </c>
      <c r="F1174" s="2">
        <v>303.52</v>
      </c>
      <c r="G1174" s="2">
        <v>0.14000000000000001</v>
      </c>
      <c r="H1174" s="2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52" t="s">
        <v>28</v>
      </c>
    </row>
    <row r="1175" spans="1:17" ht="14.25" customHeight="1" x14ac:dyDescent="0.3">
      <c r="A1175" s="2" t="s">
        <v>1206</v>
      </c>
      <c r="B1175" s="2">
        <v>101173</v>
      </c>
      <c r="C1175" s="2" t="s">
        <v>25</v>
      </c>
      <c r="D1175" s="52" t="s">
        <v>25</v>
      </c>
      <c r="E1175" s="2" t="s">
        <v>33</v>
      </c>
      <c r="F1175" s="2">
        <v>2128.87</v>
      </c>
      <c r="G1175" s="2">
        <v>0.24</v>
      </c>
      <c r="H1175" s="2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52" t="s">
        <v>48</v>
      </c>
    </row>
    <row r="1176" spans="1:17" ht="14.25" customHeight="1" x14ac:dyDescent="0.3">
      <c r="A1176" s="2" t="s">
        <v>1207</v>
      </c>
      <c r="B1176" s="2">
        <v>101174</v>
      </c>
      <c r="C1176" s="2" t="s">
        <v>25</v>
      </c>
      <c r="D1176" s="52" t="s">
        <v>25</v>
      </c>
      <c r="E1176" s="2" t="s">
        <v>33</v>
      </c>
      <c r="F1176" s="2">
        <v>3821.68</v>
      </c>
      <c r="G1176" s="2">
        <v>0.49</v>
      </c>
      <c r="H1176" s="2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52" t="s">
        <v>17</v>
      </c>
    </row>
    <row r="1177" spans="1:17" ht="14.25" customHeight="1" x14ac:dyDescent="0.3">
      <c r="A1177" s="2" t="s">
        <v>1208</v>
      </c>
      <c r="B1177" s="2">
        <v>101175</v>
      </c>
      <c r="C1177" s="2" t="s">
        <v>25</v>
      </c>
      <c r="D1177" s="52" t="s">
        <v>25</v>
      </c>
      <c r="E1177" s="2" t="s">
        <v>33</v>
      </c>
      <c r="F1177" s="2">
        <v>4383.58</v>
      </c>
      <c r="G1177" s="2">
        <v>0.48</v>
      </c>
      <c r="H1177" s="2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52" t="s">
        <v>28</v>
      </c>
    </row>
    <row r="1178" spans="1:17" ht="14.25" customHeight="1" x14ac:dyDescent="0.3">
      <c r="A1178" s="2" t="s">
        <v>1209</v>
      </c>
      <c r="B1178" s="2">
        <v>101176</v>
      </c>
      <c r="C1178" s="2" t="s">
        <v>25</v>
      </c>
      <c r="D1178" s="52" t="s">
        <v>25</v>
      </c>
      <c r="E1178" s="2" t="s">
        <v>33</v>
      </c>
      <c r="F1178" s="2">
        <v>577.99</v>
      </c>
      <c r="G1178" s="2">
        <v>0</v>
      </c>
      <c r="H1178" s="2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52" t="s">
        <v>34</v>
      </c>
    </row>
    <row r="1179" spans="1:17" ht="14.25" customHeight="1" x14ac:dyDescent="0.3">
      <c r="A1179" s="2" t="s">
        <v>1210</v>
      </c>
      <c r="B1179" s="2">
        <v>101177</v>
      </c>
      <c r="C1179" s="2" t="s">
        <v>19</v>
      </c>
      <c r="D1179" s="52" t="s">
        <v>19</v>
      </c>
      <c r="E1179" s="2" t="s">
        <v>14</v>
      </c>
      <c r="F1179" s="2">
        <v>2670.91</v>
      </c>
      <c r="G1179" s="2">
        <v>0.27</v>
      </c>
      <c r="H1179" s="2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52" t="s">
        <v>34</v>
      </c>
    </row>
    <row r="1180" spans="1:17" ht="14.25" customHeight="1" x14ac:dyDescent="0.3">
      <c r="A1180" s="2" t="s">
        <v>1211</v>
      </c>
      <c r="B1180" s="2">
        <v>101178</v>
      </c>
      <c r="C1180" s="2" t="s">
        <v>25</v>
      </c>
      <c r="D1180" s="52" t="s">
        <v>25</v>
      </c>
      <c r="E1180" s="2" t="s">
        <v>20</v>
      </c>
      <c r="F1180" s="2">
        <v>1390.67</v>
      </c>
      <c r="G1180" s="2">
        <v>0.17</v>
      </c>
      <c r="H1180" s="2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52" t="s">
        <v>34</v>
      </c>
    </row>
    <row r="1181" spans="1:17" ht="14.25" customHeight="1" x14ac:dyDescent="0.3">
      <c r="A1181" s="2" t="s">
        <v>1212</v>
      </c>
      <c r="B1181" s="2">
        <v>101179</v>
      </c>
      <c r="C1181" s="2" t="s">
        <v>25</v>
      </c>
      <c r="D1181" s="52" t="s">
        <v>25</v>
      </c>
      <c r="E1181" s="2" t="s">
        <v>36</v>
      </c>
      <c r="F1181" s="2">
        <v>1935.71</v>
      </c>
      <c r="G1181" s="2">
        <v>0.15</v>
      </c>
      <c r="H1181" s="2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52" t="s">
        <v>48</v>
      </c>
    </row>
    <row r="1182" spans="1:17" ht="14.25" customHeight="1" x14ac:dyDescent="0.3">
      <c r="A1182" s="2" t="s">
        <v>1213</v>
      </c>
      <c r="B1182" s="2">
        <v>101180</v>
      </c>
      <c r="C1182" s="2" t="s">
        <v>41</v>
      </c>
      <c r="D1182" s="52" t="s">
        <v>41</v>
      </c>
      <c r="E1182" s="2" t="s">
        <v>20</v>
      </c>
      <c r="F1182" s="2">
        <v>4673.8599999999997</v>
      </c>
      <c r="G1182" s="2">
        <v>0.3</v>
      </c>
      <c r="H1182" s="2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52" t="s">
        <v>23</v>
      </c>
    </row>
    <row r="1183" spans="1:17" ht="14.25" customHeight="1" x14ac:dyDescent="0.3">
      <c r="A1183" s="2" t="s">
        <v>1214</v>
      </c>
      <c r="B1183" s="2">
        <v>101181</v>
      </c>
      <c r="C1183" s="2" t="s">
        <v>19</v>
      </c>
      <c r="D1183" s="52" t="s">
        <v>19</v>
      </c>
      <c r="E1183" s="2" t="s">
        <v>20</v>
      </c>
      <c r="F1183" s="2">
        <v>1825.17</v>
      </c>
      <c r="G1183" s="2">
        <v>0.22</v>
      </c>
      <c r="H1183" s="2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52" t="s">
        <v>48</v>
      </c>
    </row>
    <row r="1184" spans="1:17" ht="14.25" customHeight="1" x14ac:dyDescent="0.3">
      <c r="A1184" s="2" t="s">
        <v>1215</v>
      </c>
      <c r="B1184" s="2">
        <v>101182</v>
      </c>
      <c r="C1184" s="2" t="s">
        <v>19</v>
      </c>
      <c r="D1184" s="52" t="s">
        <v>19</v>
      </c>
      <c r="E1184" s="2" t="s">
        <v>26</v>
      </c>
      <c r="F1184" s="2">
        <v>1890.2</v>
      </c>
      <c r="G1184" s="2">
        <v>0.37</v>
      </c>
      <c r="H1184" s="2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52" t="s">
        <v>28</v>
      </c>
    </row>
    <row r="1185" spans="1:17" ht="14.25" customHeight="1" x14ac:dyDescent="0.3">
      <c r="A1185" s="2" t="s">
        <v>1216</v>
      </c>
      <c r="B1185" s="2">
        <v>101183</v>
      </c>
      <c r="C1185" s="2" t="s">
        <v>19</v>
      </c>
      <c r="D1185" s="52" t="s">
        <v>19</v>
      </c>
      <c r="E1185" s="2" t="s">
        <v>33</v>
      </c>
      <c r="F1185" s="2">
        <v>1126.04</v>
      </c>
      <c r="G1185" s="2">
        <v>0.01</v>
      </c>
      <c r="H1185" s="2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52" t="s">
        <v>28</v>
      </c>
    </row>
    <row r="1186" spans="1:17" ht="14.25" customHeight="1" x14ac:dyDescent="0.3">
      <c r="A1186" s="2" t="s">
        <v>1217</v>
      </c>
      <c r="B1186" s="2">
        <v>101184</v>
      </c>
      <c r="C1186" s="2" t="s">
        <v>19</v>
      </c>
      <c r="D1186" s="52" t="s">
        <v>19</v>
      </c>
      <c r="E1186" s="2" t="s">
        <v>14</v>
      </c>
      <c r="F1186" s="2">
        <v>4804.09</v>
      </c>
      <c r="G1186" s="2">
        <v>0.46</v>
      </c>
      <c r="H1186" s="2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52" t="s">
        <v>39</v>
      </c>
    </row>
    <row r="1187" spans="1:17" ht="14.25" customHeight="1" x14ac:dyDescent="0.3">
      <c r="A1187" s="2" t="s">
        <v>1218</v>
      </c>
      <c r="B1187" s="2">
        <v>101185</v>
      </c>
      <c r="C1187" s="2" t="s">
        <v>19</v>
      </c>
      <c r="D1187" s="52" t="s">
        <v>19</v>
      </c>
      <c r="E1187" s="2" t="s">
        <v>33</v>
      </c>
      <c r="F1187" s="2">
        <v>2336.79</v>
      </c>
      <c r="G1187" s="2">
        <v>0.28000000000000003</v>
      </c>
      <c r="H1187" s="2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52" t="s">
        <v>23</v>
      </c>
    </row>
    <row r="1188" spans="1:17" ht="14.25" customHeight="1" x14ac:dyDescent="0.3">
      <c r="A1188" s="2" t="s">
        <v>1219</v>
      </c>
      <c r="B1188" s="2">
        <v>101186</v>
      </c>
      <c r="C1188" s="2" t="s">
        <v>19</v>
      </c>
      <c r="D1188" s="52" t="s">
        <v>19</v>
      </c>
      <c r="E1188" s="2" t="s">
        <v>33</v>
      </c>
      <c r="F1188" s="2">
        <v>2894.92</v>
      </c>
      <c r="G1188" s="2">
        <v>0.34</v>
      </c>
      <c r="H1188" s="2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52" t="s">
        <v>28</v>
      </c>
    </row>
    <row r="1189" spans="1:17" ht="14.25" customHeight="1" x14ac:dyDescent="0.3">
      <c r="A1189" s="2" t="s">
        <v>1220</v>
      </c>
      <c r="B1189" s="2">
        <v>101187</v>
      </c>
      <c r="C1189" s="2" t="s">
        <v>25</v>
      </c>
      <c r="D1189" s="52" t="s">
        <v>25</v>
      </c>
      <c r="E1189" s="2" t="s">
        <v>20</v>
      </c>
      <c r="F1189" s="2">
        <v>2320.52</v>
      </c>
      <c r="G1189" s="2">
        <v>0.3</v>
      </c>
      <c r="H1189" s="2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52" t="s">
        <v>17</v>
      </c>
    </row>
    <row r="1190" spans="1:17" ht="14.25" customHeight="1" x14ac:dyDescent="0.3">
      <c r="A1190" s="2" t="s">
        <v>1221</v>
      </c>
      <c r="B1190" s="2">
        <v>101188</v>
      </c>
      <c r="C1190" s="2" t="s">
        <v>25</v>
      </c>
      <c r="D1190" s="52" t="s">
        <v>25</v>
      </c>
      <c r="E1190" s="2" t="s">
        <v>26</v>
      </c>
      <c r="F1190" s="2">
        <v>1339.3</v>
      </c>
      <c r="G1190" s="2">
        <v>0.49</v>
      </c>
      <c r="H1190" s="2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52" t="s">
        <v>17</v>
      </c>
    </row>
    <row r="1191" spans="1:17" ht="14.25" customHeight="1" x14ac:dyDescent="0.3">
      <c r="A1191" s="2" t="s">
        <v>1222</v>
      </c>
      <c r="B1191" s="2">
        <v>101189</v>
      </c>
      <c r="C1191" s="2" t="s">
        <v>19</v>
      </c>
      <c r="D1191" s="52" t="s">
        <v>19</v>
      </c>
      <c r="E1191" s="2" t="s">
        <v>33</v>
      </c>
      <c r="F1191" s="2">
        <v>4071.02</v>
      </c>
      <c r="G1191" s="2">
        <v>0.49</v>
      </c>
      <c r="H1191" s="2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52" t="s">
        <v>48</v>
      </c>
    </row>
    <row r="1192" spans="1:17" ht="14.25" customHeight="1" x14ac:dyDescent="0.3">
      <c r="A1192" s="2" t="s">
        <v>1223</v>
      </c>
      <c r="B1192" s="2">
        <v>101190</v>
      </c>
      <c r="C1192" s="2" t="s">
        <v>25</v>
      </c>
      <c r="D1192" s="52" t="s">
        <v>25</v>
      </c>
      <c r="E1192" s="2" t="s">
        <v>36</v>
      </c>
      <c r="F1192" s="2">
        <v>239.51</v>
      </c>
      <c r="G1192" s="2">
        <v>0.3</v>
      </c>
      <c r="H1192" s="2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52" t="s">
        <v>48</v>
      </c>
    </row>
    <row r="1193" spans="1:17" ht="14.25" customHeight="1" x14ac:dyDescent="0.3">
      <c r="A1193" s="2" t="s">
        <v>1224</v>
      </c>
      <c r="B1193" s="2">
        <v>101191</v>
      </c>
      <c r="C1193" s="2" t="s">
        <v>25</v>
      </c>
      <c r="D1193" s="52" t="s">
        <v>25</v>
      </c>
      <c r="E1193" s="2" t="s">
        <v>36</v>
      </c>
      <c r="F1193" s="2">
        <v>3482.19</v>
      </c>
      <c r="G1193" s="2">
        <v>0.34</v>
      </c>
      <c r="H1193" s="2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52" t="s">
        <v>48</v>
      </c>
    </row>
    <row r="1194" spans="1:17" ht="14.25" customHeight="1" x14ac:dyDescent="0.3">
      <c r="A1194" s="2" t="s">
        <v>1225</v>
      </c>
      <c r="B1194" s="2">
        <v>101192</v>
      </c>
      <c r="C1194" s="2" t="s">
        <v>25</v>
      </c>
      <c r="D1194" s="52" t="s">
        <v>25</v>
      </c>
      <c r="E1194" s="2" t="s">
        <v>33</v>
      </c>
      <c r="F1194" s="2">
        <v>3011.94</v>
      </c>
      <c r="G1194" s="2">
        <v>0.31</v>
      </c>
      <c r="H1194" s="2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52" t="s">
        <v>48</v>
      </c>
    </row>
    <row r="1195" spans="1:17" ht="14.25" customHeight="1" x14ac:dyDescent="0.3">
      <c r="A1195" s="2" t="s">
        <v>1226</v>
      </c>
      <c r="B1195" s="2">
        <v>101193</v>
      </c>
      <c r="C1195" s="2" t="s">
        <v>19</v>
      </c>
      <c r="D1195" s="52" t="s">
        <v>19</v>
      </c>
      <c r="E1195" s="2" t="s">
        <v>20</v>
      </c>
      <c r="F1195" s="2">
        <v>806.98</v>
      </c>
      <c r="G1195" s="2">
        <v>0.16</v>
      </c>
      <c r="H1195" s="2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52" t="s">
        <v>23</v>
      </c>
    </row>
    <row r="1196" spans="1:17" ht="14.25" customHeight="1" x14ac:dyDescent="0.3">
      <c r="A1196" s="2" t="s">
        <v>1227</v>
      </c>
      <c r="B1196" s="2">
        <v>101194</v>
      </c>
      <c r="C1196" s="2" t="s">
        <v>41</v>
      </c>
      <c r="D1196" s="52" t="s">
        <v>41</v>
      </c>
      <c r="E1196" s="2" t="s">
        <v>20</v>
      </c>
      <c r="F1196" s="2">
        <v>912.93</v>
      </c>
      <c r="G1196" s="2">
        <v>0.1</v>
      </c>
      <c r="H1196" s="2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52" t="s">
        <v>34</v>
      </c>
    </row>
    <row r="1197" spans="1:17" ht="14.25" customHeight="1" x14ac:dyDescent="0.3">
      <c r="A1197" s="2" t="s">
        <v>1228</v>
      </c>
      <c r="B1197" s="2">
        <v>101195</v>
      </c>
      <c r="C1197" s="2" t="s">
        <v>25</v>
      </c>
      <c r="D1197" s="52" t="s">
        <v>25</v>
      </c>
      <c r="E1197" s="2" t="s">
        <v>14</v>
      </c>
      <c r="F1197" s="2">
        <v>3330.21</v>
      </c>
      <c r="G1197" s="2">
        <v>0.2</v>
      </c>
      <c r="H1197" s="2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52" t="s">
        <v>34</v>
      </c>
    </row>
    <row r="1198" spans="1:17" ht="14.25" customHeight="1" x14ac:dyDescent="0.3">
      <c r="A1198" s="2" t="s">
        <v>1229</v>
      </c>
      <c r="B1198" s="2">
        <v>101196</v>
      </c>
      <c r="C1198" s="2" t="s">
        <v>41</v>
      </c>
      <c r="D1198" s="52" t="s">
        <v>41</v>
      </c>
      <c r="E1198" s="2" t="s">
        <v>26</v>
      </c>
      <c r="F1198" s="2">
        <v>1629.48</v>
      </c>
      <c r="G1198" s="2">
        <v>0.34</v>
      </c>
      <c r="H1198" s="2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52" t="s">
        <v>28</v>
      </c>
    </row>
    <row r="1199" spans="1:17" ht="14.25" customHeight="1" x14ac:dyDescent="0.3">
      <c r="A1199" s="2" t="s">
        <v>1230</v>
      </c>
      <c r="B1199" s="2">
        <v>101197</v>
      </c>
      <c r="C1199" s="2" t="s">
        <v>25</v>
      </c>
      <c r="D1199" s="52" t="s">
        <v>25</v>
      </c>
      <c r="E1199" s="2" t="s">
        <v>20</v>
      </c>
      <c r="F1199" s="2">
        <v>1402.12</v>
      </c>
      <c r="G1199" s="2">
        <v>0.03</v>
      </c>
      <c r="H1199" s="2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52" t="s">
        <v>34</v>
      </c>
    </row>
    <row r="1200" spans="1:17" ht="14.25" customHeight="1" x14ac:dyDescent="0.3">
      <c r="A1200" s="2" t="s">
        <v>1231</v>
      </c>
      <c r="B1200" s="2">
        <v>101198</v>
      </c>
      <c r="C1200" s="2" t="s">
        <v>25</v>
      </c>
      <c r="D1200" s="52" t="s">
        <v>25</v>
      </c>
      <c r="E1200" s="2" t="s">
        <v>14</v>
      </c>
      <c r="F1200" s="2">
        <v>389.86</v>
      </c>
      <c r="G1200" s="2">
        <v>0.26</v>
      </c>
      <c r="H1200" s="2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52" t="s">
        <v>23</v>
      </c>
    </row>
    <row r="1201" spans="1:17" ht="14.25" customHeight="1" x14ac:dyDescent="0.3">
      <c r="A1201" s="2" t="s">
        <v>1232</v>
      </c>
      <c r="B1201" s="2">
        <v>101199</v>
      </c>
      <c r="C1201" s="2" t="s">
        <v>25</v>
      </c>
      <c r="D1201" s="52" t="s">
        <v>25</v>
      </c>
      <c r="E1201" s="2" t="s">
        <v>36</v>
      </c>
      <c r="F1201" s="2">
        <v>3855.77</v>
      </c>
      <c r="G1201" s="2">
        <v>0.2</v>
      </c>
      <c r="H1201" s="2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52" t="s">
        <v>39</v>
      </c>
    </row>
    <row r="1202" spans="1:17" ht="14.25" customHeight="1" x14ac:dyDescent="0.3">
      <c r="A1202" s="2" t="s">
        <v>1233</v>
      </c>
      <c r="B1202" s="2">
        <v>101200</v>
      </c>
      <c r="C1202" s="2" t="s">
        <v>25</v>
      </c>
      <c r="D1202" s="52" t="s">
        <v>25</v>
      </c>
      <c r="E1202" s="2" t="s">
        <v>36</v>
      </c>
      <c r="F1202" s="2">
        <v>4425.09</v>
      </c>
      <c r="G1202" s="2">
        <v>0.26</v>
      </c>
      <c r="H1202" s="2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52" t="s">
        <v>34</v>
      </c>
    </row>
    <row r="1203" spans="1:17" ht="14.25" customHeight="1" x14ac:dyDescent="0.3">
      <c r="A1203" s="2" t="s">
        <v>1234</v>
      </c>
      <c r="B1203" s="2">
        <v>101201</v>
      </c>
      <c r="C1203" s="2" t="s">
        <v>41</v>
      </c>
      <c r="D1203" s="52" t="s">
        <v>41</v>
      </c>
      <c r="E1203" s="2" t="s">
        <v>36</v>
      </c>
      <c r="F1203" s="2">
        <v>4117.24</v>
      </c>
      <c r="G1203" s="2">
        <v>0.43</v>
      </c>
      <c r="H1203" s="2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52" t="s">
        <v>48</v>
      </c>
    </row>
    <row r="1204" spans="1:17" ht="14.25" customHeight="1" x14ac:dyDescent="0.3">
      <c r="A1204" s="2" t="s">
        <v>1235</v>
      </c>
      <c r="B1204" s="2">
        <v>101202</v>
      </c>
      <c r="C1204" s="2" t="s">
        <v>19</v>
      </c>
      <c r="D1204" s="52" t="s">
        <v>19</v>
      </c>
      <c r="E1204" s="2" t="s">
        <v>33</v>
      </c>
      <c r="F1204" s="2">
        <v>2383.5700000000002</v>
      </c>
      <c r="G1204" s="2">
        <v>0.02</v>
      </c>
      <c r="H1204" s="2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52" t="s">
        <v>28</v>
      </c>
    </row>
    <row r="1205" spans="1:17" ht="14.25" customHeight="1" x14ac:dyDescent="0.3">
      <c r="A1205" s="2" t="s">
        <v>1236</v>
      </c>
      <c r="B1205" s="2">
        <v>101203</v>
      </c>
      <c r="C1205" s="2" t="s">
        <v>41</v>
      </c>
      <c r="D1205" s="52" t="s">
        <v>41</v>
      </c>
      <c r="E1205" s="2" t="s">
        <v>26</v>
      </c>
      <c r="F1205" s="2">
        <v>2716.39</v>
      </c>
      <c r="G1205" s="2">
        <v>0.38</v>
      </c>
      <c r="H1205" s="2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52" t="s">
        <v>17</v>
      </c>
    </row>
    <row r="1206" spans="1:17" ht="14.25" customHeight="1" x14ac:dyDescent="0.3">
      <c r="A1206" s="2" t="s">
        <v>1237</v>
      </c>
      <c r="B1206" s="2">
        <v>101204</v>
      </c>
      <c r="C1206" s="2" t="s">
        <v>25</v>
      </c>
      <c r="D1206" s="52" t="s">
        <v>25</v>
      </c>
      <c r="E1206" s="2" t="s">
        <v>14</v>
      </c>
      <c r="F1206" s="2">
        <v>1287.1500000000001</v>
      </c>
      <c r="G1206" s="2">
        <v>0.33</v>
      </c>
      <c r="H1206" s="2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52" t="s">
        <v>39</v>
      </c>
    </row>
    <row r="1207" spans="1:17" ht="14.25" customHeight="1" x14ac:dyDescent="0.3">
      <c r="A1207" s="2" t="s">
        <v>1238</v>
      </c>
      <c r="B1207" s="2">
        <v>101205</v>
      </c>
      <c r="C1207" s="2" t="s">
        <v>41</v>
      </c>
      <c r="D1207" s="52" t="s">
        <v>41</v>
      </c>
      <c r="E1207" s="2" t="s">
        <v>26</v>
      </c>
      <c r="F1207" s="2">
        <v>946.99</v>
      </c>
      <c r="G1207" s="2">
        <v>0.1</v>
      </c>
      <c r="H1207" s="2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52" t="s">
        <v>23</v>
      </c>
    </row>
    <row r="1208" spans="1:17" ht="14.25" customHeight="1" x14ac:dyDescent="0.3">
      <c r="A1208" s="2" t="s">
        <v>1239</v>
      </c>
      <c r="B1208" s="2">
        <v>101206</v>
      </c>
      <c r="C1208" s="2" t="s">
        <v>25</v>
      </c>
      <c r="D1208" s="52" t="s">
        <v>25</v>
      </c>
      <c r="E1208" s="2" t="s">
        <v>33</v>
      </c>
      <c r="F1208" s="2">
        <v>4132.71</v>
      </c>
      <c r="G1208" s="2">
        <v>0.37</v>
      </c>
      <c r="H1208" s="2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52" t="s">
        <v>39</v>
      </c>
    </row>
    <row r="1209" spans="1:17" ht="14.25" customHeight="1" x14ac:dyDescent="0.3">
      <c r="A1209" s="2" t="s">
        <v>1240</v>
      </c>
      <c r="B1209" s="2">
        <v>101207</v>
      </c>
      <c r="C1209" s="2" t="s">
        <v>41</v>
      </c>
      <c r="D1209" s="52" t="s">
        <v>41</v>
      </c>
      <c r="E1209" s="2" t="s">
        <v>14</v>
      </c>
      <c r="F1209" s="2">
        <v>4011.89</v>
      </c>
      <c r="G1209" s="2">
        <v>0.25</v>
      </c>
      <c r="H1209" s="2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52" t="s">
        <v>23</v>
      </c>
    </row>
    <row r="1210" spans="1:17" ht="14.25" customHeight="1" x14ac:dyDescent="0.3">
      <c r="A1210" s="2" t="s">
        <v>1241</v>
      </c>
      <c r="B1210" s="2">
        <v>101208</v>
      </c>
      <c r="C1210" s="2" t="s">
        <v>25</v>
      </c>
      <c r="D1210" s="52" t="s">
        <v>25</v>
      </c>
      <c r="E1210" s="2" t="s">
        <v>14</v>
      </c>
      <c r="F1210" s="2">
        <v>3909.06</v>
      </c>
      <c r="G1210" s="2">
        <v>0.24</v>
      </c>
      <c r="H1210" s="2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52" t="s">
        <v>17</v>
      </c>
    </row>
    <row r="1211" spans="1:17" ht="14.25" customHeight="1" x14ac:dyDescent="0.3">
      <c r="A1211" s="2" t="s">
        <v>1242</v>
      </c>
      <c r="B1211" s="2">
        <v>101209</v>
      </c>
      <c r="C1211" s="2" t="s">
        <v>25</v>
      </c>
      <c r="D1211" s="52" t="s">
        <v>25</v>
      </c>
      <c r="E1211" s="2" t="s">
        <v>20</v>
      </c>
      <c r="F1211" s="2">
        <v>2370.46</v>
      </c>
      <c r="G1211" s="2">
        <v>0.24</v>
      </c>
      <c r="H1211" s="2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52" t="s">
        <v>17</v>
      </c>
    </row>
    <row r="1212" spans="1:17" ht="14.25" customHeight="1" x14ac:dyDescent="0.3">
      <c r="A1212" s="2" t="s">
        <v>1243</v>
      </c>
      <c r="B1212" s="2">
        <v>101210</v>
      </c>
      <c r="C1212" s="2" t="s">
        <v>25</v>
      </c>
      <c r="D1212" s="52" t="s">
        <v>25</v>
      </c>
      <c r="E1212" s="2" t="s">
        <v>26</v>
      </c>
      <c r="F1212" s="2">
        <v>4336.09</v>
      </c>
      <c r="G1212" s="2">
        <v>0.47</v>
      </c>
      <c r="H1212" s="2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52" t="s">
        <v>48</v>
      </c>
    </row>
    <row r="1213" spans="1:17" ht="14.25" customHeight="1" x14ac:dyDescent="0.3">
      <c r="A1213" s="2" t="s">
        <v>1244</v>
      </c>
      <c r="B1213" s="2">
        <v>101211</v>
      </c>
      <c r="C1213" s="2" t="s">
        <v>19</v>
      </c>
      <c r="D1213" s="52" t="s">
        <v>19</v>
      </c>
      <c r="E1213" s="2" t="s">
        <v>26</v>
      </c>
      <c r="F1213" s="2">
        <v>4638.54</v>
      </c>
      <c r="G1213" s="2">
        <v>0.47</v>
      </c>
      <c r="H1213" s="2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52" t="s">
        <v>34</v>
      </c>
    </row>
    <row r="1214" spans="1:17" ht="14.25" customHeight="1" x14ac:dyDescent="0.3">
      <c r="A1214" s="2" t="s">
        <v>1245</v>
      </c>
      <c r="B1214" s="2">
        <v>101212</v>
      </c>
      <c r="C1214" s="2" t="s">
        <v>41</v>
      </c>
      <c r="D1214" s="52" t="s">
        <v>41</v>
      </c>
      <c r="E1214" s="2" t="s">
        <v>20</v>
      </c>
      <c r="F1214" s="2">
        <v>1708.89</v>
      </c>
      <c r="G1214" s="2">
        <v>0.46</v>
      </c>
      <c r="H1214" s="2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52" t="s">
        <v>34</v>
      </c>
    </row>
    <row r="1215" spans="1:17" ht="14.25" customHeight="1" x14ac:dyDescent="0.3">
      <c r="A1215" s="2" t="s">
        <v>1246</v>
      </c>
      <c r="B1215" s="2">
        <v>101213</v>
      </c>
      <c r="C1215" s="2" t="s">
        <v>41</v>
      </c>
      <c r="D1215" s="52" t="s">
        <v>41</v>
      </c>
      <c r="E1215" s="2" t="s">
        <v>36</v>
      </c>
      <c r="F1215" s="2">
        <v>1201</v>
      </c>
      <c r="G1215" s="2">
        <v>0.44</v>
      </c>
      <c r="H1215" s="2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52" t="s">
        <v>39</v>
      </c>
    </row>
    <row r="1216" spans="1:17" ht="14.25" customHeight="1" x14ac:dyDescent="0.3">
      <c r="A1216" s="2" t="s">
        <v>1247</v>
      </c>
      <c r="B1216" s="2">
        <v>101214</v>
      </c>
      <c r="C1216" s="2" t="s">
        <v>41</v>
      </c>
      <c r="D1216" s="52" t="s">
        <v>41</v>
      </c>
      <c r="E1216" s="2" t="s">
        <v>33</v>
      </c>
      <c r="F1216" s="2">
        <v>2374.89</v>
      </c>
      <c r="G1216" s="2">
        <v>0.02</v>
      </c>
      <c r="H1216" s="2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52" t="s">
        <v>34</v>
      </c>
    </row>
    <row r="1217" spans="1:17" ht="14.25" customHeight="1" x14ac:dyDescent="0.3">
      <c r="A1217" s="2" t="s">
        <v>1248</v>
      </c>
      <c r="B1217" s="2">
        <v>101215</v>
      </c>
      <c r="C1217" s="2" t="s">
        <v>25</v>
      </c>
      <c r="D1217" s="52" t="s">
        <v>25</v>
      </c>
      <c r="E1217" s="2" t="s">
        <v>26</v>
      </c>
      <c r="F1217" s="2">
        <v>978.7</v>
      </c>
      <c r="G1217" s="2">
        <v>0.2</v>
      </c>
      <c r="H1217" s="2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52" t="s">
        <v>34</v>
      </c>
    </row>
    <row r="1218" spans="1:17" ht="14.25" customHeight="1" x14ac:dyDescent="0.3">
      <c r="A1218" s="2" t="s">
        <v>1249</v>
      </c>
      <c r="B1218" s="2">
        <v>101216</v>
      </c>
      <c r="C1218" s="2" t="s">
        <v>41</v>
      </c>
      <c r="D1218" s="52" t="s">
        <v>41</v>
      </c>
      <c r="E1218" s="2" t="s">
        <v>20</v>
      </c>
      <c r="F1218" s="2">
        <v>4431.6099999999997</v>
      </c>
      <c r="G1218" s="2">
        <v>0.45</v>
      </c>
      <c r="H1218" s="2">
        <f t="shared" si="36"/>
        <v>1994.2244999999998</v>
      </c>
      <c r="I1218" s="2">
        <f t="shared" si="37"/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52" t="s">
        <v>17</v>
      </c>
    </row>
    <row r="1219" spans="1:17" ht="14.25" customHeight="1" x14ac:dyDescent="0.3">
      <c r="A1219" s="2" t="s">
        <v>1250</v>
      </c>
      <c r="B1219" s="2">
        <v>101217</v>
      </c>
      <c r="C1219" s="2" t="s">
        <v>41</v>
      </c>
      <c r="D1219" s="52" t="s">
        <v>41</v>
      </c>
      <c r="E1219" s="2" t="s">
        <v>14</v>
      </c>
      <c r="F1219" s="2">
        <v>1756.15</v>
      </c>
      <c r="G1219" s="2">
        <v>0.38</v>
      </c>
      <c r="H1219" s="2">
        <f t="shared" ref="H1219:H1282" si="38">F1219*G1219</f>
        <v>667.33699999999999</v>
      </c>
      <c r="I1219" s="2">
        <f t="shared" ref="I1219:I1282" si="39">F1219-H1219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52" t="s">
        <v>17</v>
      </c>
    </row>
    <row r="1220" spans="1:17" ht="14.25" customHeight="1" x14ac:dyDescent="0.3">
      <c r="A1220" s="2" t="s">
        <v>1251</v>
      </c>
      <c r="B1220" s="2">
        <v>101218</v>
      </c>
      <c r="C1220" s="2" t="s">
        <v>25</v>
      </c>
      <c r="D1220" s="52" t="s">
        <v>25</v>
      </c>
      <c r="E1220" s="2" t="s">
        <v>20</v>
      </c>
      <c r="F1220" s="2">
        <v>2923.24</v>
      </c>
      <c r="G1220" s="2">
        <v>0.23</v>
      </c>
      <c r="H1220" s="2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52" t="s">
        <v>17</v>
      </c>
    </row>
    <row r="1221" spans="1:17" ht="14.25" customHeight="1" x14ac:dyDescent="0.3">
      <c r="A1221" s="2" t="s">
        <v>1252</v>
      </c>
      <c r="B1221" s="2">
        <v>101219</v>
      </c>
      <c r="C1221" s="2" t="s">
        <v>25</v>
      </c>
      <c r="D1221" s="52" t="s">
        <v>25</v>
      </c>
      <c r="E1221" s="2" t="s">
        <v>36</v>
      </c>
      <c r="F1221" s="2">
        <v>3014.13</v>
      </c>
      <c r="G1221" s="2">
        <v>0.39</v>
      </c>
      <c r="H1221" s="2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52" t="s">
        <v>17</v>
      </c>
    </row>
    <row r="1222" spans="1:17" ht="14.25" customHeight="1" x14ac:dyDescent="0.3">
      <c r="A1222" s="2" t="s">
        <v>1253</v>
      </c>
      <c r="B1222" s="2">
        <v>101220</v>
      </c>
      <c r="C1222" s="2" t="s">
        <v>25</v>
      </c>
      <c r="D1222" s="52" t="s">
        <v>25</v>
      </c>
      <c r="E1222" s="2" t="s">
        <v>33</v>
      </c>
      <c r="F1222" s="2">
        <v>2623.44</v>
      </c>
      <c r="G1222" s="2">
        <v>0.1</v>
      </c>
      <c r="H1222" s="2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52" t="s">
        <v>34</v>
      </c>
    </row>
    <row r="1223" spans="1:17" ht="14.25" customHeight="1" x14ac:dyDescent="0.3">
      <c r="A1223" s="2" t="s">
        <v>1254</v>
      </c>
      <c r="B1223" s="2">
        <v>101221</v>
      </c>
      <c r="C1223" s="2" t="s">
        <v>41</v>
      </c>
      <c r="D1223" s="52" t="s">
        <v>41</v>
      </c>
      <c r="E1223" s="2" t="s">
        <v>36</v>
      </c>
      <c r="F1223" s="2">
        <v>866.98</v>
      </c>
      <c r="G1223" s="2">
        <v>0.3</v>
      </c>
      <c r="H1223" s="2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52" t="s">
        <v>23</v>
      </c>
    </row>
    <row r="1224" spans="1:17" ht="14.25" customHeight="1" x14ac:dyDescent="0.3">
      <c r="A1224" s="2" t="s">
        <v>1255</v>
      </c>
      <c r="B1224" s="2">
        <v>101222</v>
      </c>
      <c r="C1224" s="2" t="s">
        <v>25</v>
      </c>
      <c r="D1224" s="52" t="s">
        <v>25</v>
      </c>
      <c r="E1224" s="2" t="s">
        <v>14</v>
      </c>
      <c r="F1224" s="2">
        <v>4955.8999999999996</v>
      </c>
      <c r="G1224" s="2">
        <v>0.27</v>
      </c>
      <c r="H1224" s="2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52" t="s">
        <v>23</v>
      </c>
    </row>
    <row r="1225" spans="1:17" ht="14.25" customHeight="1" x14ac:dyDescent="0.3">
      <c r="A1225" s="2" t="s">
        <v>1256</v>
      </c>
      <c r="B1225" s="2">
        <v>101223</v>
      </c>
      <c r="C1225" s="2" t="s">
        <v>25</v>
      </c>
      <c r="D1225" s="52" t="s">
        <v>25</v>
      </c>
      <c r="E1225" s="2" t="s">
        <v>14</v>
      </c>
      <c r="F1225" s="2">
        <v>945.76</v>
      </c>
      <c r="G1225" s="2">
        <v>0.28999999999999998</v>
      </c>
      <c r="H1225" s="2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52" t="s">
        <v>17</v>
      </c>
    </row>
    <row r="1226" spans="1:17" ht="14.25" customHeight="1" x14ac:dyDescent="0.3">
      <c r="A1226" s="2" t="s">
        <v>1257</v>
      </c>
      <c r="B1226" s="2">
        <v>101224</v>
      </c>
      <c r="C1226" s="2" t="s">
        <v>25</v>
      </c>
      <c r="D1226" s="52" t="s">
        <v>25</v>
      </c>
      <c r="E1226" s="2" t="s">
        <v>14</v>
      </c>
      <c r="F1226" s="2">
        <v>3782.39</v>
      </c>
      <c r="G1226" s="2">
        <v>0.36</v>
      </c>
      <c r="H1226" s="2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52" t="s">
        <v>17</v>
      </c>
    </row>
    <row r="1227" spans="1:17" ht="14.25" customHeight="1" x14ac:dyDescent="0.3">
      <c r="A1227" s="2" t="s">
        <v>1258</v>
      </c>
      <c r="B1227" s="2">
        <v>101225</v>
      </c>
      <c r="C1227" s="2" t="s">
        <v>41</v>
      </c>
      <c r="D1227" s="52" t="s">
        <v>41</v>
      </c>
      <c r="E1227" s="2" t="s">
        <v>14</v>
      </c>
      <c r="F1227" s="2">
        <v>3977.68</v>
      </c>
      <c r="G1227" s="2">
        <v>0.47</v>
      </c>
      <c r="H1227" s="2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52" t="s">
        <v>23</v>
      </c>
    </row>
    <row r="1228" spans="1:17" ht="14.25" customHeight="1" x14ac:dyDescent="0.3">
      <c r="A1228" s="2" t="s">
        <v>1259</v>
      </c>
      <c r="B1228" s="2">
        <v>101226</v>
      </c>
      <c r="C1228" s="2" t="s">
        <v>25</v>
      </c>
      <c r="D1228" s="52" t="s">
        <v>25</v>
      </c>
      <c r="E1228" s="2" t="s">
        <v>20</v>
      </c>
      <c r="F1228" s="2">
        <v>811.3</v>
      </c>
      <c r="G1228" s="2">
        <v>0.13</v>
      </c>
      <c r="H1228" s="2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52" t="s">
        <v>28</v>
      </c>
    </row>
    <row r="1229" spans="1:17" ht="14.25" customHeight="1" x14ac:dyDescent="0.3">
      <c r="A1229" s="2" t="s">
        <v>1260</v>
      </c>
      <c r="B1229" s="2">
        <v>101227</v>
      </c>
      <c r="C1229" s="2" t="s">
        <v>19</v>
      </c>
      <c r="D1229" s="52" t="s">
        <v>19</v>
      </c>
      <c r="E1229" s="2" t="s">
        <v>14</v>
      </c>
      <c r="F1229" s="2">
        <v>4672.5</v>
      </c>
      <c r="G1229" s="2">
        <v>0.38</v>
      </c>
      <c r="H1229" s="2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52" t="s">
        <v>23</v>
      </c>
    </row>
    <row r="1230" spans="1:17" ht="14.25" customHeight="1" x14ac:dyDescent="0.3">
      <c r="A1230" s="2" t="s">
        <v>1261</v>
      </c>
      <c r="B1230" s="2">
        <v>101228</v>
      </c>
      <c r="C1230" s="2" t="s">
        <v>41</v>
      </c>
      <c r="D1230" s="52" t="s">
        <v>41</v>
      </c>
      <c r="E1230" s="2" t="s">
        <v>14</v>
      </c>
      <c r="F1230" s="2">
        <v>2490.02</v>
      </c>
      <c r="G1230" s="2">
        <v>0.32</v>
      </c>
      <c r="H1230" s="2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52" t="s">
        <v>23</v>
      </c>
    </row>
    <row r="1231" spans="1:17" ht="14.25" customHeight="1" x14ac:dyDescent="0.3">
      <c r="A1231" s="2" t="s">
        <v>1262</v>
      </c>
      <c r="B1231" s="2">
        <v>101229</v>
      </c>
      <c r="C1231" s="2" t="s">
        <v>25</v>
      </c>
      <c r="D1231" s="52" t="s">
        <v>25</v>
      </c>
      <c r="E1231" s="2" t="s">
        <v>20</v>
      </c>
      <c r="F1231" s="2">
        <v>3181.53</v>
      </c>
      <c r="G1231" s="2">
        <v>0.35</v>
      </c>
      <c r="H1231" s="2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52" t="s">
        <v>48</v>
      </c>
    </row>
    <row r="1232" spans="1:17" ht="14.25" customHeight="1" x14ac:dyDescent="0.3">
      <c r="A1232" s="2" t="s">
        <v>1263</v>
      </c>
      <c r="B1232" s="2">
        <v>101230</v>
      </c>
      <c r="C1232" s="2" t="s">
        <v>25</v>
      </c>
      <c r="D1232" s="52" t="s">
        <v>25</v>
      </c>
      <c r="E1232" s="2" t="s">
        <v>14</v>
      </c>
      <c r="F1232" s="2">
        <v>3246.71</v>
      </c>
      <c r="G1232" s="2">
        <v>0.21</v>
      </c>
      <c r="H1232" s="2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52" t="s">
        <v>23</v>
      </c>
    </row>
    <row r="1233" spans="1:17" ht="14.25" customHeight="1" x14ac:dyDescent="0.3">
      <c r="A1233" s="2" t="s">
        <v>1264</v>
      </c>
      <c r="B1233" s="2">
        <v>101231</v>
      </c>
      <c r="C1233" s="2" t="s">
        <v>19</v>
      </c>
      <c r="D1233" s="52" t="s">
        <v>19</v>
      </c>
      <c r="E1233" s="2" t="s">
        <v>36</v>
      </c>
      <c r="F1233" s="2">
        <v>2574.2800000000002</v>
      </c>
      <c r="G1233" s="2">
        <v>0.47</v>
      </c>
      <c r="H1233" s="2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52" t="s">
        <v>23</v>
      </c>
    </row>
    <row r="1234" spans="1:17" ht="14.25" customHeight="1" x14ac:dyDescent="0.3">
      <c r="A1234" s="2" t="s">
        <v>1265</v>
      </c>
      <c r="B1234" s="2">
        <v>101232</v>
      </c>
      <c r="C1234" s="2" t="s">
        <v>25</v>
      </c>
      <c r="D1234" s="52" t="s">
        <v>25</v>
      </c>
      <c r="E1234" s="2" t="s">
        <v>36</v>
      </c>
      <c r="F1234" s="2">
        <v>795.91</v>
      </c>
      <c r="G1234" s="2">
        <v>0.24</v>
      </c>
      <c r="H1234" s="2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52" t="s">
        <v>28</v>
      </c>
    </row>
    <row r="1235" spans="1:17" ht="14.25" customHeight="1" x14ac:dyDescent="0.3">
      <c r="A1235" s="2" t="s">
        <v>1266</v>
      </c>
      <c r="B1235" s="2">
        <v>101233</v>
      </c>
      <c r="C1235" s="2" t="s">
        <v>25</v>
      </c>
      <c r="D1235" s="52" t="s">
        <v>25</v>
      </c>
      <c r="E1235" s="2" t="s">
        <v>26</v>
      </c>
      <c r="F1235" s="2">
        <v>3783.59</v>
      </c>
      <c r="G1235" s="2">
        <v>0.06</v>
      </c>
      <c r="H1235" s="2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52" t="s">
        <v>34</v>
      </c>
    </row>
    <row r="1236" spans="1:17" ht="14.25" customHeight="1" x14ac:dyDescent="0.3">
      <c r="A1236" s="2" t="s">
        <v>1267</v>
      </c>
      <c r="B1236" s="2">
        <v>101234</v>
      </c>
      <c r="C1236" s="2" t="s">
        <v>41</v>
      </c>
      <c r="D1236" s="52" t="s">
        <v>41</v>
      </c>
      <c r="E1236" s="2" t="s">
        <v>36</v>
      </c>
      <c r="F1236" s="2">
        <v>2950.75</v>
      </c>
      <c r="G1236" s="2">
        <v>0.34</v>
      </c>
      <c r="H1236" s="2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52" t="s">
        <v>17</v>
      </c>
    </row>
    <row r="1237" spans="1:17" ht="14.25" customHeight="1" x14ac:dyDescent="0.3">
      <c r="A1237" s="2" t="s">
        <v>1268</v>
      </c>
      <c r="B1237" s="2">
        <v>101235</v>
      </c>
      <c r="C1237" s="2" t="s">
        <v>19</v>
      </c>
      <c r="D1237" s="52" t="s">
        <v>19</v>
      </c>
      <c r="E1237" s="2" t="s">
        <v>33</v>
      </c>
      <c r="F1237" s="2">
        <v>681.54</v>
      </c>
      <c r="G1237" s="2">
        <v>0.06</v>
      </c>
      <c r="H1237" s="2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52" t="s">
        <v>34</v>
      </c>
    </row>
    <row r="1238" spans="1:17" ht="14.25" customHeight="1" x14ac:dyDescent="0.3">
      <c r="A1238" s="2" t="s">
        <v>1269</v>
      </c>
      <c r="B1238" s="2">
        <v>101236</v>
      </c>
      <c r="C1238" s="2" t="s">
        <v>25</v>
      </c>
      <c r="D1238" s="52" t="s">
        <v>25</v>
      </c>
      <c r="E1238" s="2" t="s">
        <v>33</v>
      </c>
      <c r="F1238" s="2">
        <v>3531.58</v>
      </c>
      <c r="G1238" s="2">
        <v>0.16</v>
      </c>
      <c r="H1238" s="2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52" t="s">
        <v>39</v>
      </c>
    </row>
    <row r="1239" spans="1:17" ht="14.25" customHeight="1" x14ac:dyDescent="0.3">
      <c r="A1239" s="2" t="s">
        <v>1270</v>
      </c>
      <c r="B1239" s="2">
        <v>101237</v>
      </c>
      <c r="C1239" s="2" t="s">
        <v>19</v>
      </c>
      <c r="D1239" s="52" t="s">
        <v>19</v>
      </c>
      <c r="E1239" s="2" t="s">
        <v>33</v>
      </c>
      <c r="F1239" s="2">
        <v>3543.54</v>
      </c>
      <c r="G1239" s="2">
        <v>0.11</v>
      </c>
      <c r="H1239" s="2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52" t="s">
        <v>34</v>
      </c>
    </row>
    <row r="1240" spans="1:17" ht="14.25" customHeight="1" x14ac:dyDescent="0.3">
      <c r="A1240" s="2" t="s">
        <v>1271</v>
      </c>
      <c r="B1240" s="2">
        <v>101238</v>
      </c>
      <c r="C1240" s="2" t="s">
        <v>25</v>
      </c>
      <c r="D1240" s="52" t="s">
        <v>25</v>
      </c>
      <c r="E1240" s="2" t="s">
        <v>20</v>
      </c>
      <c r="F1240" s="2">
        <v>2787.58</v>
      </c>
      <c r="G1240" s="2">
        <v>0.27</v>
      </c>
      <c r="H1240" s="2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52" t="s">
        <v>28</v>
      </c>
    </row>
    <row r="1241" spans="1:17" ht="14.25" customHeight="1" x14ac:dyDescent="0.3">
      <c r="A1241" s="2" t="s">
        <v>1272</v>
      </c>
      <c r="B1241" s="2">
        <v>101239</v>
      </c>
      <c r="C1241" s="2" t="s">
        <v>25</v>
      </c>
      <c r="D1241" s="52" t="s">
        <v>25</v>
      </c>
      <c r="E1241" s="2" t="s">
        <v>36</v>
      </c>
      <c r="F1241" s="2">
        <v>543.69000000000005</v>
      </c>
      <c r="G1241" s="2">
        <v>0.17</v>
      </c>
      <c r="H1241" s="2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52" t="s">
        <v>28</v>
      </c>
    </row>
    <row r="1242" spans="1:17" ht="14.25" customHeight="1" x14ac:dyDescent="0.3">
      <c r="A1242" s="2" t="s">
        <v>1273</v>
      </c>
      <c r="B1242" s="2">
        <v>101240</v>
      </c>
      <c r="C1242" s="2" t="s">
        <v>25</v>
      </c>
      <c r="D1242" s="52" t="s">
        <v>25</v>
      </c>
      <c r="E1242" s="2" t="s">
        <v>33</v>
      </c>
      <c r="F1242" s="2">
        <v>1827.96</v>
      </c>
      <c r="G1242" s="2">
        <v>0.08</v>
      </c>
      <c r="H1242" s="2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52" t="s">
        <v>48</v>
      </c>
    </row>
    <row r="1243" spans="1:17" ht="14.25" customHeight="1" x14ac:dyDescent="0.3">
      <c r="A1243" s="2" t="s">
        <v>1274</v>
      </c>
      <c r="B1243" s="2">
        <v>101241</v>
      </c>
      <c r="C1243" s="2" t="s">
        <v>19</v>
      </c>
      <c r="D1243" s="52" t="s">
        <v>19</v>
      </c>
      <c r="E1243" s="2" t="s">
        <v>26</v>
      </c>
      <c r="F1243" s="2">
        <v>349.53</v>
      </c>
      <c r="G1243" s="2">
        <v>0.4</v>
      </c>
      <c r="H1243" s="2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52" t="s">
        <v>17</v>
      </c>
    </row>
    <row r="1244" spans="1:17" ht="14.25" customHeight="1" x14ac:dyDescent="0.3">
      <c r="A1244" s="2" t="s">
        <v>1275</v>
      </c>
      <c r="B1244" s="2">
        <v>101242</v>
      </c>
      <c r="C1244" s="2" t="s">
        <v>25</v>
      </c>
      <c r="D1244" s="52" t="s">
        <v>25</v>
      </c>
      <c r="E1244" s="2" t="s">
        <v>20</v>
      </c>
      <c r="F1244" s="2">
        <v>2440.2199999999998</v>
      </c>
      <c r="G1244" s="2">
        <v>0.23</v>
      </c>
      <c r="H1244" s="2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52" t="s">
        <v>28</v>
      </c>
    </row>
    <row r="1245" spans="1:17" ht="14.25" customHeight="1" x14ac:dyDescent="0.3">
      <c r="A1245" s="2" t="s">
        <v>1276</v>
      </c>
      <c r="B1245" s="2">
        <v>101243</v>
      </c>
      <c r="C1245" s="2" t="s">
        <v>25</v>
      </c>
      <c r="D1245" s="52" t="s">
        <v>25</v>
      </c>
      <c r="E1245" s="2" t="s">
        <v>26</v>
      </c>
      <c r="F1245" s="2">
        <v>4541.59</v>
      </c>
      <c r="G1245" s="2">
        <v>0.23</v>
      </c>
      <c r="H1245" s="2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52" t="s">
        <v>28</v>
      </c>
    </row>
    <row r="1246" spans="1:17" ht="14.25" customHeight="1" x14ac:dyDescent="0.3">
      <c r="A1246" s="2" t="s">
        <v>1277</v>
      </c>
      <c r="B1246" s="2">
        <v>101244</v>
      </c>
      <c r="C1246" s="2" t="s">
        <v>25</v>
      </c>
      <c r="D1246" s="52" t="s">
        <v>25</v>
      </c>
      <c r="E1246" s="2" t="s">
        <v>36</v>
      </c>
      <c r="F1246" s="2">
        <v>111.04</v>
      </c>
      <c r="G1246" s="2">
        <v>0.44</v>
      </c>
      <c r="H1246" s="2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52" t="s">
        <v>34</v>
      </c>
    </row>
    <row r="1247" spans="1:17" ht="14.25" customHeight="1" x14ac:dyDescent="0.3">
      <c r="A1247" s="2" t="s">
        <v>1278</v>
      </c>
      <c r="B1247" s="2">
        <v>101245</v>
      </c>
      <c r="C1247" s="2" t="s">
        <v>19</v>
      </c>
      <c r="D1247" s="52" t="s">
        <v>19</v>
      </c>
      <c r="E1247" s="2" t="s">
        <v>14</v>
      </c>
      <c r="F1247" s="2">
        <v>1406.53</v>
      </c>
      <c r="G1247" s="2">
        <v>0.27</v>
      </c>
      <c r="H1247" s="2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52" t="s">
        <v>39</v>
      </c>
    </row>
    <row r="1248" spans="1:17" ht="14.25" customHeight="1" x14ac:dyDescent="0.3">
      <c r="A1248" s="2" t="s">
        <v>1279</v>
      </c>
      <c r="B1248" s="2">
        <v>101246</v>
      </c>
      <c r="C1248" s="2" t="s">
        <v>41</v>
      </c>
      <c r="D1248" s="52" t="s">
        <v>41</v>
      </c>
      <c r="E1248" s="2" t="s">
        <v>26</v>
      </c>
      <c r="F1248" s="2">
        <v>4019.31</v>
      </c>
      <c r="G1248" s="2">
        <v>0.35</v>
      </c>
      <c r="H1248" s="2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52" t="s">
        <v>17</v>
      </c>
    </row>
    <row r="1249" spans="1:17" ht="14.25" customHeight="1" x14ac:dyDescent="0.3">
      <c r="A1249" s="2" t="s">
        <v>1280</v>
      </c>
      <c r="B1249" s="2">
        <v>101247</v>
      </c>
      <c r="C1249" s="2" t="s">
        <v>41</v>
      </c>
      <c r="D1249" s="52" t="s">
        <v>41</v>
      </c>
      <c r="E1249" s="2" t="s">
        <v>14</v>
      </c>
      <c r="F1249" s="2">
        <v>148.32</v>
      </c>
      <c r="G1249" s="2">
        <v>0.16</v>
      </c>
      <c r="H1249" s="2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52" t="s">
        <v>48</v>
      </c>
    </row>
    <row r="1250" spans="1:17" ht="14.25" customHeight="1" x14ac:dyDescent="0.3">
      <c r="A1250" s="2" t="s">
        <v>1281</v>
      </c>
      <c r="B1250" s="2">
        <v>101248</v>
      </c>
      <c r="C1250" s="2" t="s">
        <v>41</v>
      </c>
      <c r="D1250" s="52" t="s">
        <v>41</v>
      </c>
      <c r="E1250" s="2" t="s">
        <v>20</v>
      </c>
      <c r="F1250" s="2">
        <v>149.85</v>
      </c>
      <c r="G1250" s="2">
        <v>0.28000000000000003</v>
      </c>
      <c r="H1250" s="2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52" t="s">
        <v>23</v>
      </c>
    </row>
    <row r="1251" spans="1:17" ht="14.25" customHeight="1" x14ac:dyDescent="0.3">
      <c r="A1251" s="2" t="s">
        <v>1282</v>
      </c>
      <c r="B1251" s="2">
        <v>101249</v>
      </c>
      <c r="C1251" s="2" t="s">
        <v>19</v>
      </c>
      <c r="D1251" s="52" t="s">
        <v>19</v>
      </c>
      <c r="E1251" s="2" t="s">
        <v>26</v>
      </c>
      <c r="F1251" s="2">
        <v>3093.01</v>
      </c>
      <c r="G1251" s="2">
        <v>0.36</v>
      </c>
      <c r="H1251" s="2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52" t="s">
        <v>48</v>
      </c>
    </row>
    <row r="1252" spans="1:17" ht="14.25" customHeight="1" x14ac:dyDescent="0.3">
      <c r="A1252" s="2" t="s">
        <v>1283</v>
      </c>
      <c r="B1252" s="2">
        <v>101250</v>
      </c>
      <c r="C1252" s="2" t="s">
        <v>25</v>
      </c>
      <c r="D1252" s="52" t="s">
        <v>25</v>
      </c>
      <c r="E1252" s="2" t="s">
        <v>26</v>
      </c>
      <c r="F1252" s="2">
        <v>3967.08</v>
      </c>
      <c r="G1252" s="2">
        <v>0.15</v>
      </c>
      <c r="H1252" s="2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52" t="s">
        <v>39</v>
      </c>
    </row>
    <row r="1253" spans="1:17" ht="14.25" customHeight="1" x14ac:dyDescent="0.3">
      <c r="A1253" s="2" t="s">
        <v>1284</v>
      </c>
      <c r="B1253" s="2">
        <v>101251</v>
      </c>
      <c r="C1253" s="2" t="s">
        <v>41</v>
      </c>
      <c r="D1253" s="52" t="s">
        <v>41</v>
      </c>
      <c r="E1253" s="2" t="s">
        <v>20</v>
      </c>
      <c r="F1253" s="2">
        <v>3904.88</v>
      </c>
      <c r="G1253" s="2">
        <v>0.34</v>
      </c>
      <c r="H1253" s="2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52" t="s">
        <v>23</v>
      </c>
    </row>
    <row r="1254" spans="1:17" ht="14.25" customHeight="1" x14ac:dyDescent="0.3">
      <c r="A1254" s="2" t="s">
        <v>1285</v>
      </c>
      <c r="B1254" s="2">
        <v>101252</v>
      </c>
      <c r="C1254" s="2" t="s">
        <v>19</v>
      </c>
      <c r="D1254" s="52" t="s">
        <v>19</v>
      </c>
      <c r="E1254" s="2" t="s">
        <v>20</v>
      </c>
      <c r="F1254" s="2">
        <v>3919.93</v>
      </c>
      <c r="G1254" s="2">
        <v>0.28000000000000003</v>
      </c>
      <c r="H1254" s="2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52" t="s">
        <v>23</v>
      </c>
    </row>
    <row r="1255" spans="1:17" ht="14.25" customHeight="1" x14ac:dyDescent="0.3">
      <c r="A1255" s="2" t="s">
        <v>1286</v>
      </c>
      <c r="B1255" s="2">
        <v>101253</v>
      </c>
      <c r="C1255" s="2" t="s">
        <v>41</v>
      </c>
      <c r="D1255" s="52" t="s">
        <v>41</v>
      </c>
      <c r="E1255" s="2" t="s">
        <v>33</v>
      </c>
      <c r="F1255" s="2">
        <v>1868.93</v>
      </c>
      <c r="G1255" s="2">
        <v>0.22</v>
      </c>
      <c r="H1255" s="2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52" t="s">
        <v>39</v>
      </c>
    </row>
    <row r="1256" spans="1:17" ht="14.25" customHeight="1" x14ac:dyDescent="0.3">
      <c r="A1256" s="2" t="s">
        <v>1287</v>
      </c>
      <c r="B1256" s="2">
        <v>101254</v>
      </c>
      <c r="C1256" s="2" t="s">
        <v>25</v>
      </c>
      <c r="D1256" s="52" t="s">
        <v>25</v>
      </c>
      <c r="E1256" s="2" t="s">
        <v>36</v>
      </c>
      <c r="F1256" s="2">
        <v>4425.3500000000004</v>
      </c>
      <c r="G1256" s="2">
        <v>0.36</v>
      </c>
      <c r="H1256" s="2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52" t="s">
        <v>48</v>
      </c>
    </row>
    <row r="1257" spans="1:17" ht="14.25" customHeight="1" x14ac:dyDescent="0.3">
      <c r="A1257" s="2" t="s">
        <v>1288</v>
      </c>
      <c r="B1257" s="2">
        <v>101255</v>
      </c>
      <c r="C1257" s="2" t="s">
        <v>41</v>
      </c>
      <c r="D1257" s="52" t="s">
        <v>41</v>
      </c>
      <c r="E1257" s="2" t="s">
        <v>26</v>
      </c>
      <c r="F1257" s="2">
        <v>162.88999999999999</v>
      </c>
      <c r="G1257" s="2">
        <v>0.16</v>
      </c>
      <c r="H1257" s="2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52" t="s">
        <v>23</v>
      </c>
    </row>
    <row r="1258" spans="1:17" ht="14.25" customHeight="1" x14ac:dyDescent="0.3">
      <c r="A1258" s="2" t="s">
        <v>1289</v>
      </c>
      <c r="B1258" s="2">
        <v>101256</v>
      </c>
      <c r="C1258" s="2" t="s">
        <v>41</v>
      </c>
      <c r="D1258" s="52" t="s">
        <v>41</v>
      </c>
      <c r="E1258" s="2" t="s">
        <v>26</v>
      </c>
      <c r="F1258" s="2">
        <v>1629.72</v>
      </c>
      <c r="G1258" s="2">
        <v>0.36</v>
      </c>
      <c r="H1258" s="2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52" t="s">
        <v>23</v>
      </c>
    </row>
    <row r="1259" spans="1:17" ht="14.25" customHeight="1" x14ac:dyDescent="0.3">
      <c r="A1259" s="2" t="s">
        <v>1290</v>
      </c>
      <c r="B1259" s="2">
        <v>101257</v>
      </c>
      <c r="C1259" s="2" t="s">
        <v>25</v>
      </c>
      <c r="D1259" s="52" t="s">
        <v>25</v>
      </c>
      <c r="E1259" s="2" t="s">
        <v>20</v>
      </c>
      <c r="F1259" s="2">
        <v>1752.22</v>
      </c>
      <c r="G1259" s="2">
        <v>0.28000000000000003</v>
      </c>
      <c r="H1259" s="2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52" t="s">
        <v>23</v>
      </c>
    </row>
    <row r="1260" spans="1:17" ht="14.25" customHeight="1" x14ac:dyDescent="0.3">
      <c r="A1260" s="2" t="s">
        <v>1291</v>
      </c>
      <c r="B1260" s="2">
        <v>101258</v>
      </c>
      <c r="C1260" s="2" t="s">
        <v>19</v>
      </c>
      <c r="D1260" s="52" t="s">
        <v>19</v>
      </c>
      <c r="E1260" s="2" t="s">
        <v>20</v>
      </c>
      <c r="F1260" s="2">
        <v>911.3</v>
      </c>
      <c r="G1260" s="2">
        <v>0.12</v>
      </c>
      <c r="H1260" s="2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52" t="s">
        <v>39</v>
      </c>
    </row>
    <row r="1261" spans="1:17" ht="14.25" customHeight="1" x14ac:dyDescent="0.3">
      <c r="A1261" s="2" t="s">
        <v>1292</v>
      </c>
      <c r="B1261" s="2">
        <v>101259</v>
      </c>
      <c r="C1261" s="2" t="s">
        <v>25</v>
      </c>
      <c r="D1261" s="52" t="s">
        <v>25</v>
      </c>
      <c r="E1261" s="2" t="s">
        <v>36</v>
      </c>
      <c r="F1261" s="2">
        <v>1747.51</v>
      </c>
      <c r="G1261" s="2">
        <v>0.33</v>
      </c>
      <c r="H1261" s="2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52" t="s">
        <v>28</v>
      </c>
    </row>
    <row r="1262" spans="1:17" ht="14.25" customHeight="1" x14ac:dyDescent="0.3">
      <c r="A1262" s="2" t="s">
        <v>1293</v>
      </c>
      <c r="B1262" s="2">
        <v>101260</v>
      </c>
      <c r="C1262" s="2" t="s">
        <v>25</v>
      </c>
      <c r="D1262" s="52" t="s">
        <v>25</v>
      </c>
      <c r="E1262" s="2" t="s">
        <v>20</v>
      </c>
      <c r="F1262" s="2">
        <v>2970.83</v>
      </c>
      <c r="G1262" s="2">
        <v>0.44</v>
      </c>
      <c r="H1262" s="2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52" t="s">
        <v>23</v>
      </c>
    </row>
    <row r="1263" spans="1:17" ht="14.25" customHeight="1" x14ac:dyDescent="0.3">
      <c r="A1263" s="2" t="s">
        <v>1294</v>
      </c>
      <c r="B1263" s="2">
        <v>101261</v>
      </c>
      <c r="C1263" s="2" t="s">
        <v>25</v>
      </c>
      <c r="D1263" s="52" t="s">
        <v>25</v>
      </c>
      <c r="E1263" s="2" t="s">
        <v>14</v>
      </c>
      <c r="F1263" s="2">
        <v>2649.37</v>
      </c>
      <c r="G1263" s="2">
        <v>0.16</v>
      </c>
      <c r="H1263" s="2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52" t="s">
        <v>28</v>
      </c>
    </row>
    <row r="1264" spans="1:17" ht="14.25" customHeight="1" x14ac:dyDescent="0.3">
      <c r="A1264" s="2" t="s">
        <v>1295</v>
      </c>
      <c r="B1264" s="2">
        <v>101262</v>
      </c>
      <c r="C1264" s="2" t="s">
        <v>25</v>
      </c>
      <c r="D1264" s="52" t="s">
        <v>25</v>
      </c>
      <c r="E1264" s="2" t="s">
        <v>14</v>
      </c>
      <c r="F1264" s="2">
        <v>1665.19</v>
      </c>
      <c r="G1264" s="2">
        <v>0.41</v>
      </c>
      <c r="H1264" s="2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52" t="s">
        <v>34</v>
      </c>
    </row>
    <row r="1265" spans="1:17" ht="14.25" customHeight="1" x14ac:dyDescent="0.3">
      <c r="A1265" s="2" t="s">
        <v>1296</v>
      </c>
      <c r="B1265" s="2">
        <v>101263</v>
      </c>
      <c r="C1265" s="2" t="s">
        <v>25</v>
      </c>
      <c r="D1265" s="52" t="s">
        <v>25</v>
      </c>
      <c r="E1265" s="2" t="s">
        <v>14</v>
      </c>
      <c r="F1265" s="2">
        <v>3771.7</v>
      </c>
      <c r="G1265" s="2">
        <v>0.17</v>
      </c>
      <c r="H1265" s="2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52" t="s">
        <v>34</v>
      </c>
    </row>
    <row r="1266" spans="1:17" ht="14.25" customHeight="1" x14ac:dyDescent="0.3">
      <c r="A1266" s="2" t="s">
        <v>1297</v>
      </c>
      <c r="B1266" s="2">
        <v>101264</v>
      </c>
      <c r="C1266" s="2" t="s">
        <v>41</v>
      </c>
      <c r="D1266" s="52" t="s">
        <v>41</v>
      </c>
      <c r="E1266" s="2" t="s">
        <v>14</v>
      </c>
      <c r="F1266" s="2">
        <v>3602.47</v>
      </c>
      <c r="G1266" s="2">
        <v>0.41</v>
      </c>
      <c r="H1266" s="2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52" t="s">
        <v>34</v>
      </c>
    </row>
    <row r="1267" spans="1:17" ht="14.25" customHeight="1" x14ac:dyDescent="0.3">
      <c r="A1267" s="2" t="s">
        <v>1298</v>
      </c>
      <c r="B1267" s="2">
        <v>101265</v>
      </c>
      <c r="C1267" s="2" t="s">
        <v>25</v>
      </c>
      <c r="D1267" s="52" t="s">
        <v>25</v>
      </c>
      <c r="E1267" s="2" t="s">
        <v>36</v>
      </c>
      <c r="F1267" s="2">
        <v>1475.41</v>
      </c>
      <c r="G1267" s="2">
        <v>0.03</v>
      </c>
      <c r="H1267" s="2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52" t="s">
        <v>39</v>
      </c>
    </row>
    <row r="1268" spans="1:17" ht="14.25" customHeight="1" x14ac:dyDescent="0.3">
      <c r="A1268" s="2" t="s">
        <v>1299</v>
      </c>
      <c r="B1268" s="2">
        <v>101266</v>
      </c>
      <c r="C1268" s="2" t="s">
        <v>25</v>
      </c>
      <c r="D1268" s="52" t="s">
        <v>25</v>
      </c>
      <c r="E1268" s="2" t="s">
        <v>26</v>
      </c>
      <c r="F1268" s="2">
        <v>1683.82</v>
      </c>
      <c r="G1268" s="2">
        <v>0</v>
      </c>
      <c r="H1268" s="2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52" t="s">
        <v>48</v>
      </c>
    </row>
    <row r="1269" spans="1:17" ht="14.25" customHeight="1" x14ac:dyDescent="0.3">
      <c r="A1269" s="2" t="s">
        <v>1300</v>
      </c>
      <c r="B1269" s="2">
        <v>101267</v>
      </c>
      <c r="C1269" s="2" t="s">
        <v>19</v>
      </c>
      <c r="D1269" s="52" t="s">
        <v>19</v>
      </c>
      <c r="E1269" s="2" t="s">
        <v>14</v>
      </c>
      <c r="F1269" s="2">
        <v>1508.85</v>
      </c>
      <c r="G1269" s="2">
        <v>0.06</v>
      </c>
      <c r="H1269" s="2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52" t="s">
        <v>17</v>
      </c>
    </row>
    <row r="1270" spans="1:17" ht="14.25" customHeight="1" x14ac:dyDescent="0.3">
      <c r="A1270" s="2" t="s">
        <v>1301</v>
      </c>
      <c r="B1270" s="2">
        <v>101268</v>
      </c>
      <c r="C1270" s="2" t="s">
        <v>25</v>
      </c>
      <c r="D1270" s="52" t="s">
        <v>25</v>
      </c>
      <c r="E1270" s="2" t="s">
        <v>20</v>
      </c>
      <c r="F1270" s="2">
        <v>731.37</v>
      </c>
      <c r="G1270" s="2">
        <v>0.44</v>
      </c>
      <c r="H1270" s="2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52" t="s">
        <v>28</v>
      </c>
    </row>
    <row r="1271" spans="1:17" ht="14.25" customHeight="1" x14ac:dyDescent="0.3">
      <c r="A1271" s="2" t="s">
        <v>1302</v>
      </c>
      <c r="B1271" s="2">
        <v>101269</v>
      </c>
      <c r="C1271" s="2" t="s">
        <v>41</v>
      </c>
      <c r="D1271" s="52" t="s">
        <v>41</v>
      </c>
      <c r="E1271" s="2" t="s">
        <v>14</v>
      </c>
      <c r="F1271" s="2">
        <v>3788.63</v>
      </c>
      <c r="G1271" s="2">
        <v>0.27</v>
      </c>
      <c r="H1271" s="2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52" t="s">
        <v>48</v>
      </c>
    </row>
    <row r="1272" spans="1:17" ht="14.25" customHeight="1" x14ac:dyDescent="0.3">
      <c r="A1272" s="2" t="s">
        <v>1303</v>
      </c>
      <c r="B1272" s="2">
        <v>101270</v>
      </c>
      <c r="C1272" s="2" t="s">
        <v>41</v>
      </c>
      <c r="D1272" s="52" t="s">
        <v>41</v>
      </c>
      <c r="E1272" s="2" t="s">
        <v>36</v>
      </c>
      <c r="F1272" s="2">
        <v>326.75</v>
      </c>
      <c r="G1272" s="2">
        <v>0.3</v>
      </c>
      <c r="H1272" s="2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52" t="s">
        <v>48</v>
      </c>
    </row>
    <row r="1273" spans="1:17" ht="14.25" customHeight="1" x14ac:dyDescent="0.3">
      <c r="A1273" s="2" t="s">
        <v>1304</v>
      </c>
      <c r="B1273" s="2">
        <v>101271</v>
      </c>
      <c r="C1273" s="2" t="s">
        <v>41</v>
      </c>
      <c r="D1273" s="52" t="s">
        <v>41</v>
      </c>
      <c r="E1273" s="2" t="s">
        <v>20</v>
      </c>
      <c r="F1273" s="2">
        <v>837.84</v>
      </c>
      <c r="G1273" s="2">
        <v>0.42</v>
      </c>
      <c r="H1273" s="2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52" t="s">
        <v>48</v>
      </c>
    </row>
    <row r="1274" spans="1:17" ht="14.25" customHeight="1" x14ac:dyDescent="0.3">
      <c r="A1274" s="2" t="s">
        <v>1305</v>
      </c>
      <c r="B1274" s="2">
        <v>101272</v>
      </c>
      <c r="C1274" s="2" t="s">
        <v>25</v>
      </c>
      <c r="D1274" s="52" t="s">
        <v>25</v>
      </c>
      <c r="E1274" s="2" t="s">
        <v>14</v>
      </c>
      <c r="F1274" s="2">
        <v>615.99</v>
      </c>
      <c r="G1274" s="2">
        <v>0.03</v>
      </c>
      <c r="H1274" s="2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52" t="s">
        <v>48</v>
      </c>
    </row>
    <row r="1275" spans="1:17" ht="14.25" customHeight="1" x14ac:dyDescent="0.3">
      <c r="A1275" s="2" t="s">
        <v>1306</v>
      </c>
      <c r="B1275" s="2">
        <v>101273</v>
      </c>
      <c r="C1275" s="2" t="s">
        <v>25</v>
      </c>
      <c r="D1275" s="52" t="s">
        <v>25</v>
      </c>
      <c r="E1275" s="2" t="s">
        <v>26</v>
      </c>
      <c r="F1275" s="2">
        <v>4144.16</v>
      </c>
      <c r="G1275" s="2">
        <v>0.19</v>
      </c>
      <c r="H1275" s="2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52" t="s">
        <v>39</v>
      </c>
    </row>
    <row r="1276" spans="1:17" ht="14.25" customHeight="1" x14ac:dyDescent="0.3">
      <c r="A1276" s="2" t="s">
        <v>1307</v>
      </c>
      <c r="B1276" s="2">
        <v>101274</v>
      </c>
      <c r="C1276" s="2" t="s">
        <v>25</v>
      </c>
      <c r="D1276" s="52" t="s">
        <v>25</v>
      </c>
      <c r="E1276" s="2" t="s">
        <v>20</v>
      </c>
      <c r="F1276" s="2">
        <v>315.64</v>
      </c>
      <c r="G1276" s="2">
        <v>0.32</v>
      </c>
      <c r="H1276" s="2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52" t="s">
        <v>28</v>
      </c>
    </row>
    <row r="1277" spans="1:17" ht="14.25" customHeight="1" x14ac:dyDescent="0.3">
      <c r="A1277" s="2" t="s">
        <v>1308</v>
      </c>
      <c r="B1277" s="2">
        <v>101275</v>
      </c>
      <c r="C1277" s="2" t="s">
        <v>19</v>
      </c>
      <c r="D1277" s="52" t="s">
        <v>19</v>
      </c>
      <c r="E1277" s="2" t="s">
        <v>20</v>
      </c>
      <c r="F1277" s="2">
        <v>3356.67</v>
      </c>
      <c r="G1277" s="2">
        <v>0.2</v>
      </c>
      <c r="H1277" s="2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52" t="s">
        <v>48</v>
      </c>
    </row>
    <row r="1278" spans="1:17" ht="14.25" customHeight="1" x14ac:dyDescent="0.3">
      <c r="A1278" s="2" t="s">
        <v>1309</v>
      </c>
      <c r="B1278" s="2">
        <v>101276</v>
      </c>
      <c r="C1278" s="2" t="s">
        <v>25</v>
      </c>
      <c r="D1278" s="52" t="s">
        <v>25</v>
      </c>
      <c r="E1278" s="2" t="s">
        <v>26</v>
      </c>
      <c r="F1278" s="2">
        <v>317.93</v>
      </c>
      <c r="G1278" s="2">
        <v>0.02</v>
      </c>
      <c r="H1278" s="2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52" t="s">
        <v>17</v>
      </c>
    </row>
    <row r="1279" spans="1:17" ht="14.25" customHeight="1" x14ac:dyDescent="0.3">
      <c r="A1279" s="2" t="s">
        <v>1310</v>
      </c>
      <c r="B1279" s="2">
        <v>101277</v>
      </c>
      <c r="C1279" s="2" t="s">
        <v>25</v>
      </c>
      <c r="D1279" s="52" t="s">
        <v>25</v>
      </c>
      <c r="E1279" s="2" t="s">
        <v>20</v>
      </c>
      <c r="F1279" s="2">
        <v>3953.57</v>
      </c>
      <c r="G1279" s="2">
        <v>0.33</v>
      </c>
      <c r="H1279" s="2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52" t="s">
        <v>48</v>
      </c>
    </row>
    <row r="1280" spans="1:17" ht="14.25" customHeight="1" x14ac:dyDescent="0.3">
      <c r="A1280" s="2" t="s">
        <v>1311</v>
      </c>
      <c r="B1280" s="2">
        <v>101278</v>
      </c>
      <c r="C1280" s="2" t="s">
        <v>25</v>
      </c>
      <c r="D1280" s="52" t="s">
        <v>25</v>
      </c>
      <c r="E1280" s="2" t="s">
        <v>14</v>
      </c>
      <c r="F1280" s="2">
        <v>4572.3</v>
      </c>
      <c r="G1280" s="2">
        <v>0.2</v>
      </c>
      <c r="H1280" s="2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52" t="s">
        <v>39</v>
      </c>
    </row>
    <row r="1281" spans="1:17" ht="14.25" customHeight="1" x14ac:dyDescent="0.3">
      <c r="A1281" s="2" t="s">
        <v>1312</v>
      </c>
      <c r="B1281" s="2">
        <v>101279</v>
      </c>
      <c r="C1281" s="2" t="s">
        <v>19</v>
      </c>
      <c r="D1281" s="52" t="s">
        <v>19</v>
      </c>
      <c r="E1281" s="2" t="s">
        <v>20</v>
      </c>
      <c r="F1281" s="2">
        <v>2485.5300000000002</v>
      </c>
      <c r="G1281" s="2">
        <v>0.01</v>
      </c>
      <c r="H1281" s="2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52" t="s">
        <v>23</v>
      </c>
    </row>
    <row r="1282" spans="1:17" ht="14.25" customHeight="1" x14ac:dyDescent="0.3">
      <c r="A1282" s="2" t="s">
        <v>1313</v>
      </c>
      <c r="B1282" s="2">
        <v>101280</v>
      </c>
      <c r="C1282" s="2" t="s">
        <v>41</v>
      </c>
      <c r="D1282" s="52" t="s">
        <v>41</v>
      </c>
      <c r="E1282" s="2" t="s">
        <v>14</v>
      </c>
      <c r="F1282" s="2">
        <v>4042.25</v>
      </c>
      <c r="G1282" s="2">
        <v>0.09</v>
      </c>
      <c r="H1282" s="2">
        <f t="shared" si="38"/>
        <v>363.80250000000001</v>
      </c>
      <c r="I1282" s="2">
        <f t="shared" si="39"/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52" t="s">
        <v>23</v>
      </c>
    </row>
    <row r="1283" spans="1:17" ht="14.25" customHeight="1" x14ac:dyDescent="0.3">
      <c r="A1283" s="2" t="s">
        <v>1314</v>
      </c>
      <c r="B1283" s="2">
        <v>101281</v>
      </c>
      <c r="C1283" s="2" t="s">
        <v>25</v>
      </c>
      <c r="D1283" s="52" t="s">
        <v>25</v>
      </c>
      <c r="E1283" s="2" t="s">
        <v>26</v>
      </c>
      <c r="F1283" s="2">
        <v>3561.41</v>
      </c>
      <c r="G1283" s="2">
        <v>0.11</v>
      </c>
      <c r="H1283" s="2">
        <f t="shared" ref="H1283:H1346" si="40">F1283*G1283</f>
        <v>391.75509999999997</v>
      </c>
      <c r="I1283" s="2">
        <f t="shared" ref="I1283:I1346" si="41">F1283-H1283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52" t="s">
        <v>23</v>
      </c>
    </row>
    <row r="1284" spans="1:17" ht="14.25" customHeight="1" x14ac:dyDescent="0.3">
      <c r="A1284" s="2" t="s">
        <v>1315</v>
      </c>
      <c r="B1284" s="2">
        <v>101282</v>
      </c>
      <c r="C1284" s="2" t="s">
        <v>25</v>
      </c>
      <c r="D1284" s="52" t="s">
        <v>25</v>
      </c>
      <c r="E1284" s="2" t="s">
        <v>33</v>
      </c>
      <c r="F1284" s="2">
        <v>3998.61</v>
      </c>
      <c r="G1284" s="2">
        <v>0.26</v>
      </c>
      <c r="H1284" s="2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52" t="s">
        <v>39</v>
      </c>
    </row>
    <row r="1285" spans="1:17" ht="14.25" customHeight="1" x14ac:dyDescent="0.3">
      <c r="A1285" s="2" t="s">
        <v>1316</v>
      </c>
      <c r="B1285" s="2">
        <v>101283</v>
      </c>
      <c r="C1285" s="2" t="s">
        <v>25</v>
      </c>
      <c r="D1285" s="52" t="s">
        <v>25</v>
      </c>
      <c r="E1285" s="2" t="s">
        <v>26</v>
      </c>
      <c r="F1285" s="2">
        <v>3857.2</v>
      </c>
      <c r="G1285" s="2">
        <v>0.09</v>
      </c>
      <c r="H1285" s="2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52" t="s">
        <v>17</v>
      </c>
    </row>
    <row r="1286" spans="1:17" ht="14.25" customHeight="1" x14ac:dyDescent="0.3">
      <c r="A1286" s="2" t="s">
        <v>1317</v>
      </c>
      <c r="B1286" s="2">
        <v>101284</v>
      </c>
      <c r="C1286" s="2" t="s">
        <v>25</v>
      </c>
      <c r="D1286" s="52" t="s">
        <v>25</v>
      </c>
      <c r="E1286" s="2" t="s">
        <v>14</v>
      </c>
      <c r="F1286" s="2">
        <v>1106.3</v>
      </c>
      <c r="G1286" s="2">
        <v>0.18</v>
      </c>
      <c r="H1286" s="2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52" t="s">
        <v>17</v>
      </c>
    </row>
    <row r="1287" spans="1:17" ht="14.25" customHeight="1" x14ac:dyDescent="0.3">
      <c r="A1287" s="2" t="s">
        <v>1318</v>
      </c>
      <c r="B1287" s="2">
        <v>101285</v>
      </c>
      <c r="C1287" s="2" t="s">
        <v>41</v>
      </c>
      <c r="D1287" s="52" t="s">
        <v>41</v>
      </c>
      <c r="E1287" s="2" t="s">
        <v>36</v>
      </c>
      <c r="F1287" s="2">
        <v>2547.84</v>
      </c>
      <c r="G1287" s="2">
        <v>0.38</v>
      </c>
      <c r="H1287" s="2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52" t="s">
        <v>34</v>
      </c>
    </row>
    <row r="1288" spans="1:17" ht="14.25" customHeight="1" x14ac:dyDescent="0.3">
      <c r="A1288" s="2" t="s">
        <v>1319</v>
      </c>
      <c r="B1288" s="2">
        <v>101286</v>
      </c>
      <c r="C1288" s="2" t="s">
        <v>41</v>
      </c>
      <c r="D1288" s="52" t="s">
        <v>41</v>
      </c>
      <c r="E1288" s="2" t="s">
        <v>26</v>
      </c>
      <c r="F1288" s="2">
        <v>4806.03</v>
      </c>
      <c r="G1288" s="2">
        <v>0.4</v>
      </c>
      <c r="H1288" s="2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52" t="s">
        <v>34</v>
      </c>
    </row>
    <row r="1289" spans="1:17" ht="14.25" customHeight="1" x14ac:dyDescent="0.3">
      <c r="A1289" s="2" t="s">
        <v>1320</v>
      </c>
      <c r="B1289" s="2">
        <v>101287</v>
      </c>
      <c r="C1289" s="2" t="s">
        <v>41</v>
      </c>
      <c r="D1289" s="52" t="s">
        <v>41</v>
      </c>
      <c r="E1289" s="2" t="s">
        <v>36</v>
      </c>
      <c r="F1289" s="2">
        <v>1783.31</v>
      </c>
      <c r="G1289" s="2">
        <v>0.4</v>
      </c>
      <c r="H1289" s="2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52" t="s">
        <v>34</v>
      </c>
    </row>
    <row r="1290" spans="1:17" ht="14.25" customHeight="1" x14ac:dyDescent="0.3">
      <c r="A1290" s="2" t="s">
        <v>1321</v>
      </c>
      <c r="B1290" s="2">
        <v>101288</v>
      </c>
      <c r="C1290" s="2" t="s">
        <v>19</v>
      </c>
      <c r="D1290" s="52" t="s">
        <v>19</v>
      </c>
      <c r="E1290" s="2" t="s">
        <v>36</v>
      </c>
      <c r="F1290" s="2">
        <v>4855.3900000000003</v>
      </c>
      <c r="G1290" s="2">
        <v>0.35</v>
      </c>
      <c r="H1290" s="2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52" t="s">
        <v>28</v>
      </c>
    </row>
    <row r="1291" spans="1:17" ht="14.25" customHeight="1" x14ac:dyDescent="0.3">
      <c r="A1291" s="2" t="s">
        <v>1322</v>
      </c>
      <c r="B1291" s="2">
        <v>101289</v>
      </c>
      <c r="C1291" s="2" t="s">
        <v>25</v>
      </c>
      <c r="D1291" s="52" t="s">
        <v>25</v>
      </c>
      <c r="E1291" s="2" t="s">
        <v>14</v>
      </c>
      <c r="F1291" s="2">
        <v>2957.49</v>
      </c>
      <c r="G1291" s="2">
        <v>0.27</v>
      </c>
      <c r="H1291" s="2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52" t="s">
        <v>34</v>
      </c>
    </row>
    <row r="1292" spans="1:17" ht="14.25" customHeight="1" x14ac:dyDescent="0.3">
      <c r="A1292" s="2" t="s">
        <v>1323</v>
      </c>
      <c r="B1292" s="2">
        <v>101290</v>
      </c>
      <c r="C1292" s="2" t="s">
        <v>25</v>
      </c>
      <c r="D1292" s="52" t="s">
        <v>25</v>
      </c>
      <c r="E1292" s="2" t="s">
        <v>14</v>
      </c>
      <c r="F1292" s="2">
        <v>2361.9</v>
      </c>
      <c r="G1292" s="2">
        <v>0.28000000000000003</v>
      </c>
      <c r="H1292" s="2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52" t="s">
        <v>48</v>
      </c>
    </row>
    <row r="1293" spans="1:17" ht="14.25" customHeight="1" x14ac:dyDescent="0.3">
      <c r="A1293" s="2" t="s">
        <v>1324</v>
      </c>
      <c r="B1293" s="2">
        <v>101291</v>
      </c>
      <c r="C1293" s="2" t="s">
        <v>25</v>
      </c>
      <c r="D1293" s="52" t="s">
        <v>25</v>
      </c>
      <c r="E1293" s="2" t="s">
        <v>33</v>
      </c>
      <c r="F1293" s="2">
        <v>3323.01</v>
      </c>
      <c r="G1293" s="2">
        <v>0.48</v>
      </c>
      <c r="H1293" s="2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52" t="s">
        <v>34</v>
      </c>
    </row>
    <row r="1294" spans="1:17" ht="14.25" customHeight="1" x14ac:dyDescent="0.3">
      <c r="A1294" s="2" t="s">
        <v>1325</v>
      </c>
      <c r="B1294" s="2">
        <v>101292</v>
      </c>
      <c r="C1294" s="2" t="s">
        <v>19</v>
      </c>
      <c r="D1294" s="52" t="s">
        <v>19</v>
      </c>
      <c r="E1294" s="2" t="s">
        <v>20</v>
      </c>
      <c r="F1294" s="2">
        <v>4097.6099999999997</v>
      </c>
      <c r="G1294" s="2">
        <v>0.44</v>
      </c>
      <c r="H1294" s="2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52" t="s">
        <v>39</v>
      </c>
    </row>
    <row r="1295" spans="1:17" ht="14.25" customHeight="1" x14ac:dyDescent="0.3">
      <c r="A1295" s="2" t="s">
        <v>1326</v>
      </c>
      <c r="B1295" s="2">
        <v>101293</v>
      </c>
      <c r="C1295" s="2" t="s">
        <v>25</v>
      </c>
      <c r="D1295" s="52" t="s">
        <v>25</v>
      </c>
      <c r="E1295" s="2" t="s">
        <v>26</v>
      </c>
      <c r="F1295" s="2">
        <v>2031.62</v>
      </c>
      <c r="G1295" s="2">
        <v>0.32</v>
      </c>
      <c r="H1295" s="2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52" t="s">
        <v>17</v>
      </c>
    </row>
    <row r="1296" spans="1:17" ht="14.25" customHeight="1" x14ac:dyDescent="0.3">
      <c r="A1296" s="2" t="s">
        <v>1327</v>
      </c>
      <c r="B1296" s="2">
        <v>101294</v>
      </c>
      <c r="C1296" s="2" t="s">
        <v>19</v>
      </c>
      <c r="D1296" s="52" t="s">
        <v>19</v>
      </c>
      <c r="E1296" s="2" t="s">
        <v>14</v>
      </c>
      <c r="F1296" s="2">
        <v>261.48</v>
      </c>
      <c r="G1296" s="2">
        <v>0.23</v>
      </c>
      <c r="H1296" s="2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52" t="s">
        <v>23</v>
      </c>
    </row>
    <row r="1297" spans="1:17" ht="14.25" customHeight="1" x14ac:dyDescent="0.3">
      <c r="A1297" s="2" t="s">
        <v>1328</v>
      </c>
      <c r="B1297" s="2">
        <v>101295</v>
      </c>
      <c r="C1297" s="2" t="s">
        <v>41</v>
      </c>
      <c r="D1297" s="52" t="s">
        <v>41</v>
      </c>
      <c r="E1297" s="2" t="s">
        <v>26</v>
      </c>
      <c r="F1297" s="2">
        <v>3573.15</v>
      </c>
      <c r="G1297" s="2">
        <v>0.36</v>
      </c>
      <c r="H1297" s="2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52" t="s">
        <v>39</v>
      </c>
    </row>
    <row r="1298" spans="1:17" ht="14.25" customHeight="1" x14ac:dyDescent="0.3">
      <c r="A1298" s="2" t="s">
        <v>1329</v>
      </c>
      <c r="B1298" s="2">
        <v>101296</v>
      </c>
      <c r="C1298" s="2" t="s">
        <v>25</v>
      </c>
      <c r="D1298" s="52" t="s">
        <v>25</v>
      </c>
      <c r="E1298" s="2" t="s">
        <v>36</v>
      </c>
      <c r="F1298" s="2">
        <v>4785.22</v>
      </c>
      <c r="G1298" s="2">
        <v>0.03</v>
      </c>
      <c r="H1298" s="2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52" t="s">
        <v>17</v>
      </c>
    </row>
    <row r="1299" spans="1:17" ht="14.25" customHeight="1" x14ac:dyDescent="0.3">
      <c r="A1299" s="2" t="s">
        <v>1330</v>
      </c>
      <c r="B1299" s="2">
        <v>101297</v>
      </c>
      <c r="C1299" s="2" t="s">
        <v>25</v>
      </c>
      <c r="D1299" s="52" t="s">
        <v>25</v>
      </c>
      <c r="E1299" s="2" t="s">
        <v>20</v>
      </c>
      <c r="F1299" s="2">
        <v>3162.43</v>
      </c>
      <c r="G1299" s="2">
        <v>0.47</v>
      </c>
      <c r="H1299" s="2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52" t="s">
        <v>39</v>
      </c>
    </row>
    <row r="1300" spans="1:17" ht="14.25" customHeight="1" x14ac:dyDescent="0.3">
      <c r="A1300" s="2" t="s">
        <v>1331</v>
      </c>
      <c r="B1300" s="2">
        <v>101298</v>
      </c>
      <c r="C1300" s="2" t="s">
        <v>25</v>
      </c>
      <c r="D1300" s="52" t="s">
        <v>25</v>
      </c>
      <c r="E1300" s="2" t="s">
        <v>33</v>
      </c>
      <c r="F1300" s="2">
        <v>1023.23</v>
      </c>
      <c r="G1300" s="2">
        <v>0.27</v>
      </c>
      <c r="H1300" s="2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52" t="s">
        <v>48</v>
      </c>
    </row>
    <row r="1301" spans="1:17" ht="14.25" customHeight="1" x14ac:dyDescent="0.3">
      <c r="A1301" s="2" t="s">
        <v>1332</v>
      </c>
      <c r="B1301" s="2">
        <v>101299</v>
      </c>
      <c r="C1301" s="2" t="s">
        <v>41</v>
      </c>
      <c r="D1301" s="52" t="s">
        <v>41</v>
      </c>
      <c r="E1301" s="2" t="s">
        <v>26</v>
      </c>
      <c r="F1301" s="2">
        <v>1316.39</v>
      </c>
      <c r="G1301" s="2">
        <v>0.25</v>
      </c>
      <c r="H1301" s="2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52" t="s">
        <v>39</v>
      </c>
    </row>
    <row r="1302" spans="1:17" ht="14.25" customHeight="1" x14ac:dyDescent="0.3">
      <c r="A1302" s="2" t="s">
        <v>1333</v>
      </c>
      <c r="B1302" s="2">
        <v>101300</v>
      </c>
      <c r="C1302" s="2" t="s">
        <v>25</v>
      </c>
      <c r="D1302" s="52" t="s">
        <v>25</v>
      </c>
      <c r="E1302" s="2" t="s">
        <v>20</v>
      </c>
      <c r="F1302" s="2">
        <v>4557.78</v>
      </c>
      <c r="G1302" s="2">
        <v>0.15</v>
      </c>
      <c r="H1302" s="2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52" t="s">
        <v>17</v>
      </c>
    </row>
    <row r="1303" spans="1:17" ht="14.25" customHeight="1" x14ac:dyDescent="0.3">
      <c r="A1303" s="2" t="s">
        <v>1334</v>
      </c>
      <c r="B1303" s="2">
        <v>101301</v>
      </c>
      <c r="C1303" s="2" t="s">
        <v>19</v>
      </c>
      <c r="D1303" s="52" t="s">
        <v>19</v>
      </c>
      <c r="E1303" s="2" t="s">
        <v>33</v>
      </c>
      <c r="F1303" s="2">
        <v>166.45</v>
      </c>
      <c r="G1303" s="2">
        <v>0</v>
      </c>
      <c r="H1303" s="2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52" t="s">
        <v>28</v>
      </c>
    </row>
    <row r="1304" spans="1:17" ht="14.25" customHeight="1" x14ac:dyDescent="0.3">
      <c r="A1304" s="2" t="s">
        <v>1335</v>
      </c>
      <c r="B1304" s="2">
        <v>101302</v>
      </c>
      <c r="C1304" s="2" t="s">
        <v>25</v>
      </c>
      <c r="D1304" s="52" t="s">
        <v>25</v>
      </c>
      <c r="E1304" s="2" t="s">
        <v>26</v>
      </c>
      <c r="F1304" s="2">
        <v>2788.86</v>
      </c>
      <c r="G1304" s="2">
        <v>0.03</v>
      </c>
      <c r="H1304" s="2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52" t="s">
        <v>17</v>
      </c>
    </row>
    <row r="1305" spans="1:17" ht="14.25" customHeight="1" x14ac:dyDescent="0.3">
      <c r="A1305" s="2" t="s">
        <v>1336</v>
      </c>
      <c r="B1305" s="2">
        <v>101303</v>
      </c>
      <c r="C1305" s="2" t="s">
        <v>41</v>
      </c>
      <c r="D1305" s="52" t="s">
        <v>41</v>
      </c>
      <c r="E1305" s="2" t="s">
        <v>20</v>
      </c>
      <c r="F1305" s="2">
        <v>877.52</v>
      </c>
      <c r="G1305" s="2">
        <v>0.13</v>
      </c>
      <c r="H1305" s="2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52" t="s">
        <v>17</v>
      </c>
    </row>
    <row r="1306" spans="1:17" ht="14.25" customHeight="1" x14ac:dyDescent="0.3">
      <c r="A1306" s="2" t="s">
        <v>1337</v>
      </c>
      <c r="B1306" s="2">
        <v>101304</v>
      </c>
      <c r="C1306" s="2" t="s">
        <v>41</v>
      </c>
      <c r="D1306" s="52" t="s">
        <v>41</v>
      </c>
      <c r="E1306" s="2" t="s">
        <v>14</v>
      </c>
      <c r="F1306" s="2">
        <v>1485.55</v>
      </c>
      <c r="G1306" s="2">
        <v>0.27</v>
      </c>
      <c r="H1306" s="2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52" t="s">
        <v>17</v>
      </c>
    </row>
    <row r="1307" spans="1:17" ht="14.25" customHeight="1" x14ac:dyDescent="0.3">
      <c r="A1307" s="2" t="s">
        <v>1338</v>
      </c>
      <c r="B1307" s="2">
        <v>101305</v>
      </c>
      <c r="C1307" s="2" t="s">
        <v>25</v>
      </c>
      <c r="D1307" s="52" t="s">
        <v>25</v>
      </c>
      <c r="E1307" s="2" t="s">
        <v>26</v>
      </c>
      <c r="F1307" s="2">
        <v>1604.21</v>
      </c>
      <c r="G1307" s="2">
        <v>0.04</v>
      </c>
      <c r="H1307" s="2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52" t="s">
        <v>17</v>
      </c>
    </row>
    <row r="1308" spans="1:17" ht="14.25" customHeight="1" x14ac:dyDescent="0.3">
      <c r="A1308" s="2" t="s">
        <v>1339</v>
      </c>
      <c r="B1308" s="2">
        <v>101306</v>
      </c>
      <c r="C1308" s="2" t="s">
        <v>19</v>
      </c>
      <c r="D1308" s="52" t="s">
        <v>19</v>
      </c>
      <c r="E1308" s="2" t="s">
        <v>20</v>
      </c>
      <c r="F1308" s="2">
        <v>1174.49</v>
      </c>
      <c r="G1308" s="2">
        <v>0.49</v>
      </c>
      <c r="H1308" s="2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52" t="s">
        <v>39</v>
      </c>
    </row>
    <row r="1309" spans="1:17" ht="14.25" customHeight="1" x14ac:dyDescent="0.3">
      <c r="A1309" s="2" t="s">
        <v>1340</v>
      </c>
      <c r="B1309" s="2">
        <v>101307</v>
      </c>
      <c r="C1309" s="2" t="s">
        <v>19</v>
      </c>
      <c r="D1309" s="52" t="s">
        <v>19</v>
      </c>
      <c r="E1309" s="2" t="s">
        <v>33</v>
      </c>
      <c r="F1309" s="2">
        <v>3982.53</v>
      </c>
      <c r="G1309" s="2">
        <v>0.21</v>
      </c>
      <c r="H1309" s="2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52" t="s">
        <v>34</v>
      </c>
    </row>
    <row r="1310" spans="1:17" ht="14.25" customHeight="1" x14ac:dyDescent="0.3">
      <c r="A1310" s="2" t="s">
        <v>1341</v>
      </c>
      <c r="B1310" s="2">
        <v>101308</v>
      </c>
      <c r="C1310" s="2" t="s">
        <v>25</v>
      </c>
      <c r="D1310" s="52" t="s">
        <v>25</v>
      </c>
      <c r="E1310" s="2" t="s">
        <v>20</v>
      </c>
      <c r="F1310" s="2">
        <v>1727.82</v>
      </c>
      <c r="G1310" s="2">
        <v>0.16</v>
      </c>
      <c r="H1310" s="2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52" t="s">
        <v>28</v>
      </c>
    </row>
    <row r="1311" spans="1:17" ht="14.25" customHeight="1" x14ac:dyDescent="0.3">
      <c r="A1311" s="2" t="s">
        <v>1342</v>
      </c>
      <c r="B1311" s="2">
        <v>101309</v>
      </c>
      <c r="C1311" s="2" t="s">
        <v>19</v>
      </c>
      <c r="D1311" s="52" t="s">
        <v>19</v>
      </c>
      <c r="E1311" s="2" t="s">
        <v>14</v>
      </c>
      <c r="F1311" s="2">
        <v>1792.88</v>
      </c>
      <c r="G1311" s="2">
        <v>0.26</v>
      </c>
      <c r="H1311" s="2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52" t="s">
        <v>34</v>
      </c>
    </row>
    <row r="1312" spans="1:17" ht="14.25" customHeight="1" x14ac:dyDescent="0.3">
      <c r="A1312" s="2" t="s">
        <v>1343</v>
      </c>
      <c r="B1312" s="2">
        <v>101310</v>
      </c>
      <c r="C1312" s="2" t="s">
        <v>25</v>
      </c>
      <c r="D1312" s="52" t="s">
        <v>25</v>
      </c>
      <c r="E1312" s="2" t="s">
        <v>26</v>
      </c>
      <c r="F1312" s="2">
        <v>2319.73</v>
      </c>
      <c r="G1312" s="2">
        <v>0.03</v>
      </c>
      <c r="H1312" s="2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52" t="s">
        <v>39</v>
      </c>
    </row>
    <row r="1313" spans="1:17" ht="14.25" customHeight="1" x14ac:dyDescent="0.3">
      <c r="A1313" s="2" t="s">
        <v>1344</v>
      </c>
      <c r="B1313" s="2">
        <v>101311</v>
      </c>
      <c r="C1313" s="2" t="s">
        <v>41</v>
      </c>
      <c r="D1313" s="52" t="s">
        <v>41</v>
      </c>
      <c r="E1313" s="2" t="s">
        <v>26</v>
      </c>
      <c r="F1313" s="2">
        <v>4521.25</v>
      </c>
      <c r="G1313" s="2">
        <v>0.43</v>
      </c>
      <c r="H1313" s="2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52" t="s">
        <v>28</v>
      </c>
    </row>
    <row r="1314" spans="1:17" ht="14.25" customHeight="1" x14ac:dyDescent="0.3">
      <c r="A1314" s="2" t="s">
        <v>1345</v>
      </c>
      <c r="B1314" s="2">
        <v>101312</v>
      </c>
      <c r="C1314" s="2" t="s">
        <v>25</v>
      </c>
      <c r="D1314" s="52" t="s">
        <v>25</v>
      </c>
      <c r="E1314" s="2" t="s">
        <v>26</v>
      </c>
      <c r="F1314" s="2">
        <v>3472.05</v>
      </c>
      <c r="G1314" s="2">
        <v>0.23</v>
      </c>
      <c r="H1314" s="2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52" t="s">
        <v>17</v>
      </c>
    </row>
    <row r="1315" spans="1:17" ht="14.25" customHeight="1" x14ac:dyDescent="0.3">
      <c r="A1315" s="2" t="s">
        <v>1346</v>
      </c>
      <c r="B1315" s="2">
        <v>101313</v>
      </c>
      <c r="C1315" s="2" t="s">
        <v>25</v>
      </c>
      <c r="D1315" s="52" t="s">
        <v>25</v>
      </c>
      <c r="E1315" s="2" t="s">
        <v>14</v>
      </c>
      <c r="F1315" s="2">
        <v>402.57</v>
      </c>
      <c r="G1315" s="2">
        <v>0.09</v>
      </c>
      <c r="H1315" s="2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52" t="s">
        <v>23</v>
      </c>
    </row>
    <row r="1316" spans="1:17" ht="14.25" customHeight="1" x14ac:dyDescent="0.3">
      <c r="A1316" s="2" t="s">
        <v>1347</v>
      </c>
      <c r="B1316" s="2">
        <v>101314</v>
      </c>
      <c r="C1316" s="2" t="s">
        <v>41</v>
      </c>
      <c r="D1316" s="52" t="s">
        <v>41</v>
      </c>
      <c r="E1316" s="2" t="s">
        <v>33</v>
      </c>
      <c r="F1316" s="2">
        <v>292.38</v>
      </c>
      <c r="G1316" s="2">
        <v>0.08</v>
      </c>
      <c r="H1316" s="2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52" t="s">
        <v>39</v>
      </c>
    </row>
    <row r="1317" spans="1:17" ht="14.25" customHeight="1" x14ac:dyDescent="0.3">
      <c r="A1317" s="2" t="s">
        <v>1348</v>
      </c>
      <c r="B1317" s="2">
        <v>101315</v>
      </c>
      <c r="C1317" s="2" t="s">
        <v>19</v>
      </c>
      <c r="D1317" s="52" t="s">
        <v>19</v>
      </c>
      <c r="E1317" s="2" t="s">
        <v>26</v>
      </c>
      <c r="F1317" s="2">
        <v>2875.31</v>
      </c>
      <c r="G1317" s="2">
        <v>0.18</v>
      </c>
      <c r="H1317" s="2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52" t="s">
        <v>34</v>
      </c>
    </row>
    <row r="1318" spans="1:17" ht="14.25" customHeight="1" x14ac:dyDescent="0.3">
      <c r="A1318" s="2" t="s">
        <v>1349</v>
      </c>
      <c r="B1318" s="2">
        <v>101316</v>
      </c>
      <c r="C1318" s="2" t="s">
        <v>41</v>
      </c>
      <c r="D1318" s="52" t="s">
        <v>41</v>
      </c>
      <c r="E1318" s="2" t="s">
        <v>33</v>
      </c>
      <c r="F1318" s="2">
        <v>4446.6000000000004</v>
      </c>
      <c r="G1318" s="2">
        <v>0.28999999999999998</v>
      </c>
      <c r="H1318" s="2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52" t="s">
        <v>34</v>
      </c>
    </row>
    <row r="1319" spans="1:17" ht="14.25" customHeight="1" x14ac:dyDescent="0.3">
      <c r="A1319" s="2" t="s">
        <v>1350</v>
      </c>
      <c r="B1319" s="2">
        <v>101317</v>
      </c>
      <c r="C1319" s="2" t="s">
        <v>19</v>
      </c>
      <c r="D1319" s="52" t="s">
        <v>19</v>
      </c>
      <c r="E1319" s="2" t="s">
        <v>20</v>
      </c>
      <c r="F1319" s="2">
        <v>1683.93</v>
      </c>
      <c r="G1319" s="2">
        <v>0.21</v>
      </c>
      <c r="H1319" s="2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52" t="s">
        <v>28</v>
      </c>
    </row>
    <row r="1320" spans="1:17" ht="14.25" customHeight="1" x14ac:dyDescent="0.3">
      <c r="A1320" s="2" t="s">
        <v>1351</v>
      </c>
      <c r="B1320" s="2">
        <v>101318</v>
      </c>
      <c r="C1320" s="2" t="s">
        <v>41</v>
      </c>
      <c r="D1320" s="52" t="s">
        <v>41</v>
      </c>
      <c r="E1320" s="2" t="s">
        <v>33</v>
      </c>
      <c r="F1320" s="2">
        <v>1314.08</v>
      </c>
      <c r="G1320" s="2">
        <v>0.3</v>
      </c>
      <c r="H1320" s="2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52" t="s">
        <v>23</v>
      </c>
    </row>
    <row r="1321" spans="1:17" ht="14.25" customHeight="1" x14ac:dyDescent="0.3">
      <c r="A1321" s="2" t="s">
        <v>1352</v>
      </c>
      <c r="B1321" s="2">
        <v>101319</v>
      </c>
      <c r="C1321" s="2" t="s">
        <v>25</v>
      </c>
      <c r="D1321" s="52" t="s">
        <v>25</v>
      </c>
      <c r="E1321" s="2" t="s">
        <v>33</v>
      </c>
      <c r="F1321" s="2">
        <v>3766.14</v>
      </c>
      <c r="G1321" s="2">
        <v>0.35</v>
      </c>
      <c r="H1321" s="2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52" t="s">
        <v>17</v>
      </c>
    </row>
    <row r="1322" spans="1:17" ht="14.25" customHeight="1" x14ac:dyDescent="0.3">
      <c r="A1322" s="2" t="s">
        <v>1353</v>
      </c>
      <c r="B1322" s="2">
        <v>101320</v>
      </c>
      <c r="C1322" s="2" t="s">
        <v>19</v>
      </c>
      <c r="D1322" s="52" t="s">
        <v>19</v>
      </c>
      <c r="E1322" s="2" t="s">
        <v>26</v>
      </c>
      <c r="F1322" s="2">
        <v>3050.25</v>
      </c>
      <c r="G1322" s="2">
        <v>0.37</v>
      </c>
      <c r="H1322" s="2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52" t="s">
        <v>23</v>
      </c>
    </row>
    <row r="1323" spans="1:17" ht="14.25" customHeight="1" x14ac:dyDescent="0.3">
      <c r="A1323" s="2" t="s">
        <v>1354</v>
      </c>
      <c r="B1323" s="2">
        <v>101321</v>
      </c>
      <c r="C1323" s="2" t="s">
        <v>25</v>
      </c>
      <c r="D1323" s="52" t="s">
        <v>25</v>
      </c>
      <c r="E1323" s="2" t="s">
        <v>36</v>
      </c>
      <c r="F1323" s="2">
        <v>2868.63</v>
      </c>
      <c r="G1323" s="2">
        <v>0.2</v>
      </c>
      <c r="H1323" s="2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52" t="s">
        <v>28</v>
      </c>
    </row>
    <row r="1324" spans="1:17" ht="14.25" customHeight="1" x14ac:dyDescent="0.3">
      <c r="A1324" s="2" t="s">
        <v>1355</v>
      </c>
      <c r="B1324" s="2">
        <v>101322</v>
      </c>
      <c r="C1324" s="2" t="s">
        <v>25</v>
      </c>
      <c r="D1324" s="52" t="s">
        <v>25</v>
      </c>
      <c r="E1324" s="2" t="s">
        <v>36</v>
      </c>
      <c r="F1324" s="2">
        <v>831.58</v>
      </c>
      <c r="G1324" s="2">
        <v>0.36</v>
      </c>
      <c r="H1324" s="2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52" t="s">
        <v>28</v>
      </c>
    </row>
    <row r="1325" spans="1:17" ht="14.25" customHeight="1" x14ac:dyDescent="0.3">
      <c r="A1325" s="2" t="s">
        <v>1356</v>
      </c>
      <c r="B1325" s="2">
        <v>101323</v>
      </c>
      <c r="C1325" s="2" t="s">
        <v>41</v>
      </c>
      <c r="D1325" s="52" t="s">
        <v>41</v>
      </c>
      <c r="E1325" s="2" t="s">
        <v>14</v>
      </c>
      <c r="F1325" s="2">
        <v>962.21</v>
      </c>
      <c r="G1325" s="2">
        <v>7.0000000000000007E-2</v>
      </c>
      <c r="H1325" s="2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52" t="s">
        <v>34</v>
      </c>
    </row>
    <row r="1326" spans="1:17" ht="14.25" customHeight="1" x14ac:dyDescent="0.3">
      <c r="A1326" s="2" t="s">
        <v>1357</v>
      </c>
      <c r="B1326" s="2">
        <v>101324</v>
      </c>
      <c r="C1326" s="2" t="s">
        <v>25</v>
      </c>
      <c r="D1326" s="52" t="s">
        <v>25</v>
      </c>
      <c r="E1326" s="2" t="s">
        <v>14</v>
      </c>
      <c r="F1326" s="2">
        <v>1480.76</v>
      </c>
      <c r="G1326" s="2">
        <v>0.26</v>
      </c>
      <c r="H1326" s="2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52" t="s">
        <v>17</v>
      </c>
    </row>
    <row r="1327" spans="1:17" ht="14.25" customHeight="1" x14ac:dyDescent="0.3">
      <c r="A1327" s="2" t="s">
        <v>1358</v>
      </c>
      <c r="B1327" s="2">
        <v>101325</v>
      </c>
      <c r="C1327" s="2" t="s">
        <v>25</v>
      </c>
      <c r="D1327" s="52" t="s">
        <v>25</v>
      </c>
      <c r="E1327" s="2" t="s">
        <v>36</v>
      </c>
      <c r="F1327" s="2">
        <v>1113.51</v>
      </c>
      <c r="G1327" s="2">
        <v>0.04</v>
      </c>
      <c r="H1327" s="2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52" t="s">
        <v>48</v>
      </c>
    </row>
    <row r="1328" spans="1:17" ht="14.25" customHeight="1" x14ac:dyDescent="0.3">
      <c r="A1328" s="2" t="s">
        <v>1359</v>
      </c>
      <c r="B1328" s="2">
        <v>101326</v>
      </c>
      <c r="C1328" s="2" t="s">
        <v>25</v>
      </c>
      <c r="D1328" s="52" t="s">
        <v>25</v>
      </c>
      <c r="E1328" s="2" t="s">
        <v>20</v>
      </c>
      <c r="F1328" s="2">
        <v>4860.08</v>
      </c>
      <c r="G1328" s="2">
        <v>0.12</v>
      </c>
      <c r="H1328" s="2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52" t="s">
        <v>23</v>
      </c>
    </row>
    <row r="1329" spans="1:17" ht="14.25" customHeight="1" x14ac:dyDescent="0.3">
      <c r="A1329" s="2" t="s">
        <v>1360</v>
      </c>
      <c r="B1329" s="2">
        <v>101327</v>
      </c>
      <c r="C1329" s="2" t="s">
        <v>25</v>
      </c>
      <c r="D1329" s="52" t="s">
        <v>25</v>
      </c>
      <c r="E1329" s="2" t="s">
        <v>26</v>
      </c>
      <c r="F1329" s="2">
        <v>191.19</v>
      </c>
      <c r="G1329" s="2">
        <v>0.28999999999999998</v>
      </c>
      <c r="H1329" s="2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52" t="s">
        <v>23</v>
      </c>
    </row>
    <row r="1330" spans="1:17" ht="14.25" customHeight="1" x14ac:dyDescent="0.3">
      <c r="A1330" s="2" t="s">
        <v>1361</v>
      </c>
      <c r="B1330" s="2">
        <v>101328</v>
      </c>
      <c r="C1330" s="2" t="s">
        <v>41</v>
      </c>
      <c r="D1330" s="52" t="s">
        <v>41</v>
      </c>
      <c r="E1330" s="2" t="s">
        <v>26</v>
      </c>
      <c r="F1330" s="2">
        <v>3167.68</v>
      </c>
      <c r="G1330" s="2">
        <v>0.37</v>
      </c>
      <c r="H1330" s="2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52" t="s">
        <v>17</v>
      </c>
    </row>
    <row r="1331" spans="1:17" ht="14.25" customHeight="1" x14ac:dyDescent="0.3">
      <c r="A1331" s="2" t="s">
        <v>1362</v>
      </c>
      <c r="B1331" s="2">
        <v>101329</v>
      </c>
      <c r="C1331" s="2" t="s">
        <v>25</v>
      </c>
      <c r="D1331" s="52" t="s">
        <v>25</v>
      </c>
      <c r="E1331" s="2" t="s">
        <v>20</v>
      </c>
      <c r="F1331" s="2">
        <v>2636.23</v>
      </c>
      <c r="G1331" s="2">
        <v>0.05</v>
      </c>
      <c r="H1331" s="2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52" t="s">
        <v>17</v>
      </c>
    </row>
    <row r="1332" spans="1:17" ht="14.25" customHeight="1" x14ac:dyDescent="0.3">
      <c r="A1332" s="2" t="s">
        <v>1363</v>
      </c>
      <c r="B1332" s="2">
        <v>101330</v>
      </c>
      <c r="C1332" s="2" t="s">
        <v>41</v>
      </c>
      <c r="D1332" s="52" t="s">
        <v>41</v>
      </c>
      <c r="E1332" s="2" t="s">
        <v>20</v>
      </c>
      <c r="F1332" s="2">
        <v>1683.93</v>
      </c>
      <c r="G1332" s="2">
        <v>0.1</v>
      </c>
      <c r="H1332" s="2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52" t="s">
        <v>23</v>
      </c>
    </row>
    <row r="1333" spans="1:17" ht="14.25" customHeight="1" x14ac:dyDescent="0.3">
      <c r="A1333" s="2" t="s">
        <v>1364</v>
      </c>
      <c r="B1333" s="2">
        <v>101331</v>
      </c>
      <c r="C1333" s="2" t="s">
        <v>41</v>
      </c>
      <c r="D1333" s="52" t="s">
        <v>41</v>
      </c>
      <c r="E1333" s="2" t="s">
        <v>36</v>
      </c>
      <c r="F1333" s="2">
        <v>4449.18</v>
      </c>
      <c r="G1333" s="2">
        <v>0.5</v>
      </c>
      <c r="H1333" s="2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52" t="s">
        <v>34</v>
      </c>
    </row>
    <row r="1334" spans="1:17" ht="14.25" customHeight="1" x14ac:dyDescent="0.3">
      <c r="A1334" s="2" t="s">
        <v>1365</v>
      </c>
      <c r="B1334" s="2">
        <v>101332</v>
      </c>
      <c r="C1334" s="2" t="s">
        <v>25</v>
      </c>
      <c r="D1334" s="52" t="s">
        <v>25</v>
      </c>
      <c r="E1334" s="2" t="s">
        <v>14</v>
      </c>
      <c r="F1334" s="2">
        <v>3383.8</v>
      </c>
      <c r="G1334" s="2">
        <v>0.17</v>
      </c>
      <c r="H1334" s="2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52" t="s">
        <v>17</v>
      </c>
    </row>
    <row r="1335" spans="1:17" ht="14.25" customHeight="1" x14ac:dyDescent="0.3">
      <c r="A1335" s="2" t="s">
        <v>1366</v>
      </c>
      <c r="B1335" s="2">
        <v>101333</v>
      </c>
      <c r="C1335" s="2" t="s">
        <v>19</v>
      </c>
      <c r="D1335" s="52" t="s">
        <v>19</v>
      </c>
      <c r="E1335" s="2" t="s">
        <v>20</v>
      </c>
      <c r="F1335" s="2">
        <v>4991.9399999999996</v>
      </c>
      <c r="G1335" s="2">
        <v>0.14000000000000001</v>
      </c>
      <c r="H1335" s="2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52" t="s">
        <v>34</v>
      </c>
    </row>
    <row r="1336" spans="1:17" ht="14.25" customHeight="1" x14ac:dyDescent="0.3">
      <c r="A1336" s="2" t="s">
        <v>1367</v>
      </c>
      <c r="B1336" s="2">
        <v>101334</v>
      </c>
      <c r="C1336" s="2" t="s">
        <v>19</v>
      </c>
      <c r="D1336" s="52" t="s">
        <v>19</v>
      </c>
      <c r="E1336" s="2" t="s">
        <v>14</v>
      </c>
      <c r="F1336" s="2">
        <v>926.41</v>
      </c>
      <c r="G1336" s="2">
        <v>0.04</v>
      </c>
      <c r="H1336" s="2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52" t="s">
        <v>23</v>
      </c>
    </row>
    <row r="1337" spans="1:17" ht="14.25" customHeight="1" x14ac:dyDescent="0.3">
      <c r="A1337" s="2" t="s">
        <v>1368</v>
      </c>
      <c r="B1337" s="2">
        <v>101335</v>
      </c>
      <c r="C1337" s="2" t="s">
        <v>41</v>
      </c>
      <c r="D1337" s="52" t="s">
        <v>41</v>
      </c>
      <c r="E1337" s="2" t="s">
        <v>33</v>
      </c>
      <c r="F1337" s="2">
        <v>530.54999999999995</v>
      </c>
      <c r="G1337" s="2">
        <v>0.35</v>
      </c>
      <c r="H1337" s="2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52" t="s">
        <v>28</v>
      </c>
    </row>
    <row r="1338" spans="1:17" ht="14.25" customHeight="1" x14ac:dyDescent="0.3">
      <c r="A1338" s="2" t="s">
        <v>1369</v>
      </c>
      <c r="B1338" s="2">
        <v>101336</v>
      </c>
      <c r="C1338" s="2" t="s">
        <v>25</v>
      </c>
      <c r="D1338" s="52" t="s">
        <v>25</v>
      </c>
      <c r="E1338" s="2" t="s">
        <v>26</v>
      </c>
      <c r="F1338" s="2">
        <v>783.05</v>
      </c>
      <c r="G1338" s="2">
        <v>0.25</v>
      </c>
      <c r="H1338" s="2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52" t="s">
        <v>39</v>
      </c>
    </row>
    <row r="1339" spans="1:17" ht="14.25" customHeight="1" x14ac:dyDescent="0.3">
      <c r="A1339" s="2" t="s">
        <v>1370</v>
      </c>
      <c r="B1339" s="2">
        <v>101337</v>
      </c>
      <c r="C1339" s="2" t="s">
        <v>41</v>
      </c>
      <c r="D1339" s="52" t="s">
        <v>41</v>
      </c>
      <c r="E1339" s="2" t="s">
        <v>36</v>
      </c>
      <c r="F1339" s="2">
        <v>1419.53</v>
      </c>
      <c r="G1339" s="2">
        <v>0.08</v>
      </c>
      <c r="H1339" s="2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52" t="s">
        <v>17</v>
      </c>
    </row>
    <row r="1340" spans="1:17" ht="14.25" customHeight="1" x14ac:dyDescent="0.3">
      <c r="A1340" s="2" t="s">
        <v>1371</v>
      </c>
      <c r="B1340" s="2">
        <v>101338</v>
      </c>
      <c r="C1340" s="2" t="s">
        <v>41</v>
      </c>
      <c r="D1340" s="52" t="s">
        <v>41</v>
      </c>
      <c r="E1340" s="2" t="s">
        <v>26</v>
      </c>
      <c r="F1340" s="2">
        <v>2142.2600000000002</v>
      </c>
      <c r="G1340" s="2">
        <v>0.32</v>
      </c>
      <c r="H1340" s="2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52" t="s">
        <v>23</v>
      </c>
    </row>
    <row r="1341" spans="1:17" ht="14.25" customHeight="1" x14ac:dyDescent="0.3">
      <c r="A1341" s="2" t="s">
        <v>1372</v>
      </c>
      <c r="B1341" s="2">
        <v>101339</v>
      </c>
      <c r="C1341" s="2" t="s">
        <v>41</v>
      </c>
      <c r="D1341" s="52" t="s">
        <v>41</v>
      </c>
      <c r="E1341" s="2" t="s">
        <v>36</v>
      </c>
      <c r="F1341" s="2">
        <v>4326.76</v>
      </c>
      <c r="G1341" s="2">
        <v>0.26</v>
      </c>
      <c r="H1341" s="2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52" t="s">
        <v>48</v>
      </c>
    </row>
    <row r="1342" spans="1:17" ht="14.25" customHeight="1" x14ac:dyDescent="0.3">
      <c r="A1342" s="2" t="s">
        <v>1373</v>
      </c>
      <c r="B1342" s="2">
        <v>101340</v>
      </c>
      <c r="C1342" s="2" t="s">
        <v>25</v>
      </c>
      <c r="D1342" s="52" t="s">
        <v>25</v>
      </c>
      <c r="E1342" s="2" t="s">
        <v>33</v>
      </c>
      <c r="F1342" s="2">
        <v>1489.6</v>
      </c>
      <c r="G1342" s="2">
        <v>0.28000000000000003</v>
      </c>
      <c r="H1342" s="2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52" t="s">
        <v>34</v>
      </c>
    </row>
    <row r="1343" spans="1:17" ht="14.25" customHeight="1" x14ac:dyDescent="0.3">
      <c r="A1343" s="2" t="s">
        <v>1374</v>
      </c>
      <c r="B1343" s="2">
        <v>101341</v>
      </c>
      <c r="C1343" s="2" t="s">
        <v>19</v>
      </c>
      <c r="D1343" s="52" t="s">
        <v>19</v>
      </c>
      <c r="E1343" s="2" t="s">
        <v>26</v>
      </c>
      <c r="F1343" s="2">
        <v>4584.6899999999996</v>
      </c>
      <c r="G1343" s="2">
        <v>0.5</v>
      </c>
      <c r="H1343" s="2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52" t="s">
        <v>34</v>
      </c>
    </row>
    <row r="1344" spans="1:17" ht="14.25" customHeight="1" x14ac:dyDescent="0.3">
      <c r="A1344" s="2" t="s">
        <v>1375</v>
      </c>
      <c r="B1344" s="2">
        <v>101342</v>
      </c>
      <c r="C1344" s="2" t="s">
        <v>25</v>
      </c>
      <c r="D1344" s="52" t="s">
        <v>25</v>
      </c>
      <c r="E1344" s="2" t="s">
        <v>33</v>
      </c>
      <c r="F1344" s="2">
        <v>2368.25</v>
      </c>
      <c r="G1344" s="2">
        <v>0.01</v>
      </c>
      <c r="H1344" s="2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52" t="s">
        <v>48</v>
      </c>
    </row>
    <row r="1345" spans="1:17" ht="14.25" customHeight="1" x14ac:dyDescent="0.3">
      <c r="A1345" s="2" t="s">
        <v>1376</v>
      </c>
      <c r="B1345" s="2">
        <v>101343</v>
      </c>
      <c r="C1345" s="2" t="s">
        <v>25</v>
      </c>
      <c r="D1345" s="52" t="s">
        <v>25</v>
      </c>
      <c r="E1345" s="2" t="s">
        <v>36</v>
      </c>
      <c r="F1345" s="2">
        <v>3270.64</v>
      </c>
      <c r="G1345" s="2">
        <v>0.46</v>
      </c>
      <c r="H1345" s="2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52" t="s">
        <v>28</v>
      </c>
    </row>
    <row r="1346" spans="1:17" ht="14.25" customHeight="1" x14ac:dyDescent="0.3">
      <c r="A1346" s="2" t="s">
        <v>1377</v>
      </c>
      <c r="B1346" s="2">
        <v>101344</v>
      </c>
      <c r="C1346" s="2" t="s">
        <v>25</v>
      </c>
      <c r="D1346" s="52" t="s">
        <v>25</v>
      </c>
      <c r="E1346" s="2" t="s">
        <v>20</v>
      </c>
      <c r="F1346" s="2">
        <v>1395.6</v>
      </c>
      <c r="G1346" s="2">
        <v>0.42</v>
      </c>
      <c r="H1346" s="2">
        <f t="shared" si="40"/>
        <v>586.15199999999993</v>
      </c>
      <c r="I1346" s="2">
        <f t="shared" si="41"/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52" t="s">
        <v>23</v>
      </c>
    </row>
    <row r="1347" spans="1:17" ht="14.25" customHeight="1" x14ac:dyDescent="0.3">
      <c r="A1347" s="2" t="s">
        <v>1378</v>
      </c>
      <c r="B1347" s="2">
        <v>101345</v>
      </c>
      <c r="C1347" s="2" t="s">
        <v>25</v>
      </c>
      <c r="D1347" s="52" t="s">
        <v>25</v>
      </c>
      <c r="E1347" s="2" t="s">
        <v>26</v>
      </c>
      <c r="F1347" s="2">
        <v>864.47</v>
      </c>
      <c r="G1347" s="2">
        <v>0.21</v>
      </c>
      <c r="H1347" s="2">
        <f t="shared" ref="H1347:H1410" si="42">F1347*G1347</f>
        <v>181.53870000000001</v>
      </c>
      <c r="I1347" s="2">
        <f t="shared" ref="I1347:I1410" si="43">F1347-H1347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52" t="s">
        <v>39</v>
      </c>
    </row>
    <row r="1348" spans="1:17" ht="14.25" customHeight="1" x14ac:dyDescent="0.3">
      <c r="A1348" s="2" t="s">
        <v>1379</v>
      </c>
      <c r="B1348" s="2">
        <v>101346</v>
      </c>
      <c r="C1348" s="2" t="s">
        <v>25</v>
      </c>
      <c r="D1348" s="52" t="s">
        <v>25</v>
      </c>
      <c r="E1348" s="2" t="s">
        <v>33</v>
      </c>
      <c r="F1348" s="2">
        <v>4360.34</v>
      </c>
      <c r="G1348" s="2">
        <v>0.44</v>
      </c>
      <c r="H1348" s="2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52" t="s">
        <v>23</v>
      </c>
    </row>
    <row r="1349" spans="1:17" ht="14.25" customHeight="1" x14ac:dyDescent="0.3">
      <c r="A1349" s="2" t="s">
        <v>1380</v>
      </c>
      <c r="B1349" s="2">
        <v>101347</v>
      </c>
      <c r="C1349" s="2" t="s">
        <v>25</v>
      </c>
      <c r="D1349" s="52" t="s">
        <v>25</v>
      </c>
      <c r="E1349" s="2" t="s">
        <v>26</v>
      </c>
      <c r="F1349" s="2">
        <v>636.58000000000004</v>
      </c>
      <c r="G1349" s="2">
        <v>0.32</v>
      </c>
      <c r="H1349" s="2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52" t="s">
        <v>39</v>
      </c>
    </row>
    <row r="1350" spans="1:17" ht="14.25" customHeight="1" x14ac:dyDescent="0.3">
      <c r="A1350" s="2" t="s">
        <v>1381</v>
      </c>
      <c r="B1350" s="2">
        <v>101348</v>
      </c>
      <c r="C1350" s="2" t="s">
        <v>19</v>
      </c>
      <c r="D1350" s="52" t="s">
        <v>19</v>
      </c>
      <c r="E1350" s="2" t="s">
        <v>26</v>
      </c>
      <c r="F1350" s="2">
        <v>3892.7</v>
      </c>
      <c r="G1350" s="2">
        <v>0.44</v>
      </c>
      <c r="H1350" s="2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52" t="s">
        <v>17</v>
      </c>
    </row>
    <row r="1351" spans="1:17" ht="14.25" customHeight="1" x14ac:dyDescent="0.3">
      <c r="A1351" s="2" t="s">
        <v>1382</v>
      </c>
      <c r="B1351" s="2">
        <v>101349</v>
      </c>
      <c r="C1351" s="2" t="s">
        <v>25</v>
      </c>
      <c r="D1351" s="52" t="s">
        <v>25</v>
      </c>
      <c r="E1351" s="2" t="s">
        <v>26</v>
      </c>
      <c r="F1351" s="2">
        <v>2946.82</v>
      </c>
      <c r="G1351" s="2">
        <v>0.3</v>
      </c>
      <c r="H1351" s="2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52" t="s">
        <v>28</v>
      </c>
    </row>
    <row r="1352" spans="1:17" ht="14.25" customHeight="1" x14ac:dyDescent="0.3">
      <c r="A1352" s="2" t="s">
        <v>1383</v>
      </c>
      <c r="B1352" s="2">
        <v>101350</v>
      </c>
      <c r="C1352" s="2" t="s">
        <v>19</v>
      </c>
      <c r="D1352" s="52" t="s">
        <v>19</v>
      </c>
      <c r="E1352" s="2" t="s">
        <v>14</v>
      </c>
      <c r="F1352" s="2">
        <v>4319.58</v>
      </c>
      <c r="G1352" s="2">
        <v>0.11</v>
      </c>
      <c r="H1352" s="2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52" t="s">
        <v>28</v>
      </c>
    </row>
    <row r="1353" spans="1:17" ht="14.25" customHeight="1" x14ac:dyDescent="0.3">
      <c r="A1353" s="2" t="s">
        <v>1384</v>
      </c>
      <c r="B1353" s="2">
        <v>101351</v>
      </c>
      <c r="C1353" s="2" t="s">
        <v>19</v>
      </c>
      <c r="D1353" s="52" t="s">
        <v>19</v>
      </c>
      <c r="E1353" s="2" t="s">
        <v>33</v>
      </c>
      <c r="F1353" s="2">
        <v>3617.31</v>
      </c>
      <c r="G1353" s="2">
        <v>0.28999999999999998</v>
      </c>
      <c r="H1353" s="2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52" t="s">
        <v>34</v>
      </c>
    </row>
    <row r="1354" spans="1:17" ht="14.25" customHeight="1" x14ac:dyDescent="0.3">
      <c r="A1354" s="2" t="s">
        <v>1385</v>
      </c>
      <c r="B1354" s="2">
        <v>101352</v>
      </c>
      <c r="C1354" s="2" t="s">
        <v>25</v>
      </c>
      <c r="D1354" s="52" t="s">
        <v>25</v>
      </c>
      <c r="E1354" s="2" t="s">
        <v>33</v>
      </c>
      <c r="F1354" s="2">
        <v>1480.15</v>
      </c>
      <c r="G1354" s="2">
        <v>0.09</v>
      </c>
      <c r="H1354" s="2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52" t="s">
        <v>17</v>
      </c>
    </row>
    <row r="1355" spans="1:17" ht="14.25" customHeight="1" x14ac:dyDescent="0.3">
      <c r="A1355" s="2" t="s">
        <v>1386</v>
      </c>
      <c r="B1355" s="2">
        <v>101353</v>
      </c>
      <c r="C1355" s="2" t="s">
        <v>41</v>
      </c>
      <c r="D1355" s="52" t="s">
        <v>41</v>
      </c>
      <c r="E1355" s="2" t="s">
        <v>26</v>
      </c>
      <c r="F1355" s="2">
        <v>2914.7</v>
      </c>
      <c r="G1355" s="2">
        <v>7.0000000000000007E-2</v>
      </c>
      <c r="H1355" s="2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52" t="s">
        <v>48</v>
      </c>
    </row>
    <row r="1356" spans="1:17" ht="14.25" customHeight="1" x14ac:dyDescent="0.3">
      <c r="A1356" s="2" t="s">
        <v>1387</v>
      </c>
      <c r="B1356" s="2">
        <v>101354</v>
      </c>
      <c r="C1356" s="2" t="s">
        <v>41</v>
      </c>
      <c r="D1356" s="52" t="s">
        <v>41</v>
      </c>
      <c r="E1356" s="2" t="s">
        <v>20</v>
      </c>
      <c r="F1356" s="2">
        <v>164.06</v>
      </c>
      <c r="G1356" s="2">
        <v>0.33</v>
      </c>
      <c r="H1356" s="2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52" t="s">
        <v>28</v>
      </c>
    </row>
    <row r="1357" spans="1:17" ht="14.25" customHeight="1" x14ac:dyDescent="0.3">
      <c r="A1357" s="2" t="s">
        <v>1388</v>
      </c>
      <c r="B1357" s="2">
        <v>101355</v>
      </c>
      <c r="C1357" s="2" t="s">
        <v>19</v>
      </c>
      <c r="D1357" s="52" t="s">
        <v>19</v>
      </c>
      <c r="E1357" s="2" t="s">
        <v>26</v>
      </c>
      <c r="F1357" s="2">
        <v>2428.5700000000002</v>
      </c>
      <c r="G1357" s="2">
        <v>0.47</v>
      </c>
      <c r="H1357" s="2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52" t="s">
        <v>39</v>
      </c>
    </row>
    <row r="1358" spans="1:17" ht="14.25" customHeight="1" x14ac:dyDescent="0.3">
      <c r="A1358" s="2" t="s">
        <v>1389</v>
      </c>
      <c r="B1358" s="2">
        <v>101356</v>
      </c>
      <c r="C1358" s="2" t="s">
        <v>19</v>
      </c>
      <c r="D1358" s="52" t="s">
        <v>19</v>
      </c>
      <c r="E1358" s="2" t="s">
        <v>14</v>
      </c>
      <c r="F1358" s="2">
        <v>521.47</v>
      </c>
      <c r="G1358" s="2">
        <v>0.28999999999999998</v>
      </c>
      <c r="H1358" s="2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52" t="s">
        <v>28</v>
      </c>
    </row>
    <row r="1359" spans="1:17" ht="14.25" customHeight="1" x14ac:dyDescent="0.3">
      <c r="A1359" s="2" t="s">
        <v>1390</v>
      </c>
      <c r="B1359" s="2">
        <v>101357</v>
      </c>
      <c r="C1359" s="2" t="s">
        <v>25</v>
      </c>
      <c r="D1359" s="52" t="s">
        <v>25</v>
      </c>
      <c r="E1359" s="2" t="s">
        <v>36</v>
      </c>
      <c r="F1359" s="2">
        <v>2201.83</v>
      </c>
      <c r="G1359" s="2">
        <v>0.4</v>
      </c>
      <c r="H1359" s="2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52" t="s">
        <v>34</v>
      </c>
    </row>
    <row r="1360" spans="1:17" ht="14.25" customHeight="1" x14ac:dyDescent="0.3">
      <c r="A1360" s="2" t="s">
        <v>1391</v>
      </c>
      <c r="B1360" s="2">
        <v>101358</v>
      </c>
      <c r="C1360" s="2" t="s">
        <v>19</v>
      </c>
      <c r="D1360" s="52" t="s">
        <v>19</v>
      </c>
      <c r="E1360" s="2" t="s">
        <v>14</v>
      </c>
      <c r="F1360" s="2">
        <v>637.1</v>
      </c>
      <c r="G1360" s="2">
        <v>0.08</v>
      </c>
      <c r="H1360" s="2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52" t="s">
        <v>28</v>
      </c>
    </row>
    <row r="1361" spans="1:17" ht="14.25" customHeight="1" x14ac:dyDescent="0.3">
      <c r="A1361" s="2" t="s">
        <v>1392</v>
      </c>
      <c r="B1361" s="2">
        <v>101359</v>
      </c>
      <c r="C1361" s="2" t="s">
        <v>25</v>
      </c>
      <c r="D1361" s="52" t="s">
        <v>25</v>
      </c>
      <c r="E1361" s="2" t="s">
        <v>20</v>
      </c>
      <c r="F1361" s="2">
        <v>4781.8500000000004</v>
      </c>
      <c r="G1361" s="2">
        <v>0.33</v>
      </c>
      <c r="H1361" s="2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52" t="s">
        <v>48</v>
      </c>
    </row>
    <row r="1362" spans="1:17" ht="14.25" customHeight="1" x14ac:dyDescent="0.3">
      <c r="A1362" s="2" t="s">
        <v>1393</v>
      </c>
      <c r="B1362" s="2">
        <v>101360</v>
      </c>
      <c r="C1362" s="2" t="s">
        <v>41</v>
      </c>
      <c r="D1362" s="52" t="s">
        <v>41</v>
      </c>
      <c r="E1362" s="2" t="s">
        <v>26</v>
      </c>
      <c r="F1362" s="2">
        <v>2663.03</v>
      </c>
      <c r="G1362" s="2">
        <v>0.37</v>
      </c>
      <c r="H1362" s="2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52" t="s">
        <v>39</v>
      </c>
    </row>
    <row r="1363" spans="1:17" ht="14.25" customHeight="1" x14ac:dyDescent="0.3">
      <c r="A1363" s="2" t="s">
        <v>1394</v>
      </c>
      <c r="B1363" s="2">
        <v>101361</v>
      </c>
      <c r="C1363" s="2" t="s">
        <v>41</v>
      </c>
      <c r="D1363" s="52" t="s">
        <v>41</v>
      </c>
      <c r="E1363" s="2" t="s">
        <v>33</v>
      </c>
      <c r="F1363" s="2">
        <v>4574.7700000000004</v>
      </c>
      <c r="G1363" s="2">
        <v>0.02</v>
      </c>
      <c r="H1363" s="2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52" t="s">
        <v>17</v>
      </c>
    </row>
    <row r="1364" spans="1:17" ht="14.25" customHeight="1" x14ac:dyDescent="0.3">
      <c r="A1364" s="2" t="s">
        <v>1395</v>
      </c>
      <c r="B1364" s="2">
        <v>101362</v>
      </c>
      <c r="C1364" s="2" t="s">
        <v>25</v>
      </c>
      <c r="D1364" s="52" t="s">
        <v>25</v>
      </c>
      <c r="E1364" s="2" t="s">
        <v>26</v>
      </c>
      <c r="F1364" s="2">
        <v>209.59</v>
      </c>
      <c r="G1364" s="2">
        <v>0.05</v>
      </c>
      <c r="H1364" s="2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52" t="s">
        <v>17</v>
      </c>
    </row>
    <row r="1365" spans="1:17" ht="14.25" customHeight="1" x14ac:dyDescent="0.3">
      <c r="A1365" s="2" t="s">
        <v>1396</v>
      </c>
      <c r="B1365" s="2">
        <v>101363</v>
      </c>
      <c r="C1365" s="2" t="s">
        <v>41</v>
      </c>
      <c r="D1365" s="52" t="s">
        <v>41</v>
      </c>
      <c r="E1365" s="2" t="s">
        <v>20</v>
      </c>
      <c r="F1365" s="2">
        <v>3224.5</v>
      </c>
      <c r="G1365" s="2">
        <v>0.39</v>
      </c>
      <c r="H1365" s="2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52" t="s">
        <v>28</v>
      </c>
    </row>
    <row r="1366" spans="1:17" ht="14.25" customHeight="1" x14ac:dyDescent="0.3">
      <c r="A1366" s="2" t="s">
        <v>1397</v>
      </c>
      <c r="B1366" s="2">
        <v>101364</v>
      </c>
      <c r="C1366" s="2" t="s">
        <v>19</v>
      </c>
      <c r="D1366" s="52" t="s">
        <v>19</v>
      </c>
      <c r="E1366" s="2" t="s">
        <v>33</v>
      </c>
      <c r="F1366" s="2">
        <v>1604.08</v>
      </c>
      <c r="G1366" s="2">
        <v>0.22</v>
      </c>
      <c r="H1366" s="2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52" t="s">
        <v>34</v>
      </c>
    </row>
    <row r="1367" spans="1:17" ht="14.25" customHeight="1" x14ac:dyDescent="0.3">
      <c r="A1367" s="2" t="s">
        <v>1398</v>
      </c>
      <c r="B1367" s="2">
        <v>101365</v>
      </c>
      <c r="C1367" s="2" t="s">
        <v>41</v>
      </c>
      <c r="D1367" s="52" t="s">
        <v>41</v>
      </c>
      <c r="E1367" s="2" t="s">
        <v>14</v>
      </c>
      <c r="F1367" s="2">
        <v>2215.96</v>
      </c>
      <c r="G1367" s="2">
        <v>0.2</v>
      </c>
      <c r="H1367" s="2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52" t="s">
        <v>17</v>
      </c>
    </row>
    <row r="1368" spans="1:17" ht="14.25" customHeight="1" x14ac:dyDescent="0.3">
      <c r="A1368" s="2" t="s">
        <v>1399</v>
      </c>
      <c r="B1368" s="2">
        <v>101366</v>
      </c>
      <c r="C1368" s="2" t="s">
        <v>25</v>
      </c>
      <c r="D1368" s="52" t="s">
        <v>25</v>
      </c>
      <c r="E1368" s="2" t="s">
        <v>36</v>
      </c>
      <c r="F1368" s="2">
        <v>4378.13</v>
      </c>
      <c r="G1368" s="2">
        <v>0.46</v>
      </c>
      <c r="H1368" s="2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52" t="s">
        <v>39</v>
      </c>
    </row>
    <row r="1369" spans="1:17" ht="14.25" customHeight="1" x14ac:dyDescent="0.3">
      <c r="A1369" s="2" t="s">
        <v>1400</v>
      </c>
      <c r="B1369" s="2">
        <v>101367</v>
      </c>
      <c r="C1369" s="2" t="s">
        <v>41</v>
      </c>
      <c r="D1369" s="52" t="s">
        <v>41</v>
      </c>
      <c r="E1369" s="2" t="s">
        <v>36</v>
      </c>
      <c r="F1369" s="2">
        <v>4902.1000000000004</v>
      </c>
      <c r="G1369" s="2">
        <v>0.5</v>
      </c>
      <c r="H1369" s="2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52" t="s">
        <v>34</v>
      </c>
    </row>
    <row r="1370" spans="1:17" ht="14.25" customHeight="1" x14ac:dyDescent="0.3">
      <c r="A1370" s="2" t="s">
        <v>1401</v>
      </c>
      <c r="B1370" s="2">
        <v>101368</v>
      </c>
      <c r="C1370" s="2" t="s">
        <v>25</v>
      </c>
      <c r="D1370" s="52" t="s">
        <v>25</v>
      </c>
      <c r="E1370" s="2" t="s">
        <v>26</v>
      </c>
      <c r="F1370" s="2">
        <v>1307.81</v>
      </c>
      <c r="G1370" s="2">
        <v>0.38</v>
      </c>
      <c r="H1370" s="2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52" t="s">
        <v>34</v>
      </c>
    </row>
    <row r="1371" spans="1:17" ht="14.25" customHeight="1" x14ac:dyDescent="0.3">
      <c r="A1371" s="2" t="s">
        <v>1402</v>
      </c>
      <c r="B1371" s="2">
        <v>101369</v>
      </c>
      <c r="C1371" s="2" t="s">
        <v>41</v>
      </c>
      <c r="D1371" s="52" t="s">
        <v>41</v>
      </c>
      <c r="E1371" s="2" t="s">
        <v>14</v>
      </c>
      <c r="F1371" s="2">
        <v>4746.4399999999996</v>
      </c>
      <c r="G1371" s="2">
        <v>0.4</v>
      </c>
      <c r="H1371" s="2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52" t="s">
        <v>28</v>
      </c>
    </row>
    <row r="1372" spans="1:17" ht="14.25" customHeight="1" x14ac:dyDescent="0.3">
      <c r="A1372" s="2" t="s">
        <v>1403</v>
      </c>
      <c r="B1372" s="2">
        <v>101370</v>
      </c>
      <c r="C1372" s="2" t="s">
        <v>25</v>
      </c>
      <c r="D1372" s="52" t="s">
        <v>25</v>
      </c>
      <c r="E1372" s="2" t="s">
        <v>20</v>
      </c>
      <c r="F1372" s="2">
        <v>3474.76</v>
      </c>
      <c r="G1372" s="2">
        <v>0.1</v>
      </c>
      <c r="H1372" s="2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52" t="s">
        <v>34</v>
      </c>
    </row>
    <row r="1373" spans="1:17" ht="14.25" customHeight="1" x14ac:dyDescent="0.3">
      <c r="A1373" s="2" t="s">
        <v>1404</v>
      </c>
      <c r="B1373" s="2">
        <v>101371</v>
      </c>
      <c r="C1373" s="2" t="s">
        <v>25</v>
      </c>
      <c r="D1373" s="52" t="s">
        <v>25</v>
      </c>
      <c r="E1373" s="2" t="s">
        <v>36</v>
      </c>
      <c r="F1373" s="2">
        <v>4761.93</v>
      </c>
      <c r="G1373" s="2">
        <v>0.1</v>
      </c>
      <c r="H1373" s="2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52" t="s">
        <v>23</v>
      </c>
    </row>
    <row r="1374" spans="1:17" ht="14.25" customHeight="1" x14ac:dyDescent="0.3">
      <c r="A1374" s="2" t="s">
        <v>1405</v>
      </c>
      <c r="B1374" s="2">
        <v>101372</v>
      </c>
      <c r="C1374" s="2" t="s">
        <v>19</v>
      </c>
      <c r="D1374" s="52" t="s">
        <v>19</v>
      </c>
      <c r="E1374" s="2" t="s">
        <v>14</v>
      </c>
      <c r="F1374" s="2">
        <v>2855.6</v>
      </c>
      <c r="G1374" s="2">
        <v>0.49</v>
      </c>
      <c r="H1374" s="2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52" t="s">
        <v>48</v>
      </c>
    </row>
    <row r="1375" spans="1:17" ht="14.25" customHeight="1" x14ac:dyDescent="0.3">
      <c r="A1375" s="2" t="s">
        <v>1406</v>
      </c>
      <c r="B1375" s="2">
        <v>101373</v>
      </c>
      <c r="C1375" s="2" t="s">
        <v>41</v>
      </c>
      <c r="D1375" s="52" t="s">
        <v>41</v>
      </c>
      <c r="E1375" s="2" t="s">
        <v>26</v>
      </c>
      <c r="F1375" s="2">
        <v>4807.71</v>
      </c>
      <c r="G1375" s="2">
        <v>0.35</v>
      </c>
      <c r="H1375" s="2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52" t="s">
        <v>48</v>
      </c>
    </row>
    <row r="1376" spans="1:17" ht="14.25" customHeight="1" x14ac:dyDescent="0.3">
      <c r="A1376" s="2" t="s">
        <v>1407</v>
      </c>
      <c r="B1376" s="2">
        <v>101374</v>
      </c>
      <c r="C1376" s="2" t="s">
        <v>25</v>
      </c>
      <c r="D1376" s="52" t="s">
        <v>25</v>
      </c>
      <c r="E1376" s="2" t="s">
        <v>33</v>
      </c>
      <c r="F1376" s="2">
        <v>4473.03</v>
      </c>
      <c r="G1376" s="2">
        <v>0.34</v>
      </c>
      <c r="H1376" s="2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52" t="s">
        <v>23</v>
      </c>
    </row>
    <row r="1377" spans="1:17" ht="14.25" customHeight="1" x14ac:dyDescent="0.3">
      <c r="A1377" s="2" t="s">
        <v>1408</v>
      </c>
      <c r="B1377" s="2">
        <v>101375</v>
      </c>
      <c r="C1377" s="2" t="s">
        <v>25</v>
      </c>
      <c r="D1377" s="52" t="s">
        <v>25</v>
      </c>
      <c r="E1377" s="2" t="s">
        <v>26</v>
      </c>
      <c r="F1377" s="2">
        <v>730.1</v>
      </c>
      <c r="G1377" s="2">
        <v>0.14000000000000001</v>
      </c>
      <c r="H1377" s="2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52" t="s">
        <v>34</v>
      </c>
    </row>
    <row r="1378" spans="1:17" ht="14.25" customHeight="1" x14ac:dyDescent="0.3">
      <c r="A1378" s="2" t="s">
        <v>1409</v>
      </c>
      <c r="B1378" s="2">
        <v>101376</v>
      </c>
      <c r="C1378" s="2" t="s">
        <v>19</v>
      </c>
      <c r="D1378" s="52" t="s">
        <v>19</v>
      </c>
      <c r="E1378" s="2" t="s">
        <v>26</v>
      </c>
      <c r="F1378" s="2">
        <v>1622.87</v>
      </c>
      <c r="G1378" s="2">
        <v>0.44</v>
      </c>
      <c r="H1378" s="2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52" t="s">
        <v>28</v>
      </c>
    </row>
    <row r="1379" spans="1:17" ht="14.25" customHeight="1" x14ac:dyDescent="0.3">
      <c r="A1379" s="2" t="s">
        <v>1410</v>
      </c>
      <c r="B1379" s="2">
        <v>101377</v>
      </c>
      <c r="C1379" s="2" t="s">
        <v>25</v>
      </c>
      <c r="D1379" s="52" t="s">
        <v>25</v>
      </c>
      <c r="E1379" s="2" t="s">
        <v>14</v>
      </c>
      <c r="F1379" s="2">
        <v>1291.01</v>
      </c>
      <c r="G1379" s="2">
        <v>0.02</v>
      </c>
      <c r="H1379" s="2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52" t="s">
        <v>23</v>
      </c>
    </row>
    <row r="1380" spans="1:17" ht="14.25" customHeight="1" x14ac:dyDescent="0.3">
      <c r="A1380" s="2" t="s">
        <v>1411</v>
      </c>
      <c r="B1380" s="2">
        <v>101378</v>
      </c>
      <c r="C1380" s="2" t="s">
        <v>41</v>
      </c>
      <c r="D1380" s="52" t="s">
        <v>41</v>
      </c>
      <c r="E1380" s="2" t="s">
        <v>36</v>
      </c>
      <c r="F1380" s="2">
        <v>2903.29</v>
      </c>
      <c r="G1380" s="2">
        <v>0.14000000000000001</v>
      </c>
      <c r="H1380" s="2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52" t="s">
        <v>39</v>
      </c>
    </row>
    <row r="1381" spans="1:17" ht="14.25" customHeight="1" x14ac:dyDescent="0.3">
      <c r="A1381" s="2" t="s">
        <v>1412</v>
      </c>
      <c r="B1381" s="2">
        <v>101379</v>
      </c>
      <c r="C1381" s="2" t="s">
        <v>41</v>
      </c>
      <c r="D1381" s="52" t="s">
        <v>41</v>
      </c>
      <c r="E1381" s="2" t="s">
        <v>14</v>
      </c>
      <c r="F1381" s="2">
        <v>4033.72</v>
      </c>
      <c r="G1381" s="2">
        <v>0.09</v>
      </c>
      <c r="H1381" s="2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52" t="s">
        <v>48</v>
      </c>
    </row>
    <row r="1382" spans="1:17" ht="14.25" customHeight="1" x14ac:dyDescent="0.3">
      <c r="A1382" s="2" t="s">
        <v>1413</v>
      </c>
      <c r="B1382" s="2">
        <v>101380</v>
      </c>
      <c r="C1382" s="2" t="s">
        <v>41</v>
      </c>
      <c r="D1382" s="52" t="s">
        <v>41</v>
      </c>
      <c r="E1382" s="2" t="s">
        <v>33</v>
      </c>
      <c r="F1382" s="2">
        <v>3821.12</v>
      </c>
      <c r="G1382" s="2">
        <v>0.36</v>
      </c>
      <c r="H1382" s="2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52" t="s">
        <v>17</v>
      </c>
    </row>
    <row r="1383" spans="1:17" ht="14.25" customHeight="1" x14ac:dyDescent="0.3">
      <c r="A1383" s="2" t="s">
        <v>1414</v>
      </c>
      <c r="B1383" s="2">
        <v>101381</v>
      </c>
      <c r="C1383" s="2" t="s">
        <v>19</v>
      </c>
      <c r="D1383" s="52" t="s">
        <v>19</v>
      </c>
      <c r="E1383" s="2" t="s">
        <v>14</v>
      </c>
      <c r="F1383" s="2">
        <v>3661.07</v>
      </c>
      <c r="G1383" s="2">
        <v>0.36</v>
      </c>
      <c r="H1383" s="2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52" t="s">
        <v>39</v>
      </c>
    </row>
    <row r="1384" spans="1:17" ht="14.25" customHeight="1" x14ac:dyDescent="0.3">
      <c r="A1384" s="2" t="s">
        <v>1415</v>
      </c>
      <c r="B1384" s="2">
        <v>101382</v>
      </c>
      <c r="C1384" s="2" t="s">
        <v>25</v>
      </c>
      <c r="D1384" s="52" t="s">
        <v>25</v>
      </c>
      <c r="E1384" s="2" t="s">
        <v>20</v>
      </c>
      <c r="F1384" s="2">
        <v>1938.8</v>
      </c>
      <c r="G1384" s="2">
        <v>0.27</v>
      </c>
      <c r="H1384" s="2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52" t="s">
        <v>34</v>
      </c>
    </row>
    <row r="1385" spans="1:17" ht="14.25" customHeight="1" x14ac:dyDescent="0.3">
      <c r="A1385" s="2" t="s">
        <v>1416</v>
      </c>
      <c r="B1385" s="2">
        <v>101383</v>
      </c>
      <c r="C1385" s="2" t="s">
        <v>19</v>
      </c>
      <c r="D1385" s="52" t="s">
        <v>19</v>
      </c>
      <c r="E1385" s="2" t="s">
        <v>26</v>
      </c>
      <c r="F1385" s="2">
        <v>784.22</v>
      </c>
      <c r="G1385" s="2">
        <v>0</v>
      </c>
      <c r="H1385" s="2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52" t="s">
        <v>34</v>
      </c>
    </row>
    <row r="1386" spans="1:17" ht="14.25" customHeight="1" x14ac:dyDescent="0.3">
      <c r="A1386" s="2" t="s">
        <v>1417</v>
      </c>
      <c r="B1386" s="2">
        <v>101384</v>
      </c>
      <c r="C1386" s="2" t="s">
        <v>25</v>
      </c>
      <c r="D1386" s="52" t="s">
        <v>25</v>
      </c>
      <c r="E1386" s="2" t="s">
        <v>36</v>
      </c>
      <c r="F1386" s="2">
        <v>1131.8599999999999</v>
      </c>
      <c r="G1386" s="2">
        <v>0.44</v>
      </c>
      <c r="H1386" s="2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52" t="s">
        <v>48</v>
      </c>
    </row>
    <row r="1387" spans="1:17" ht="14.25" customHeight="1" x14ac:dyDescent="0.3">
      <c r="A1387" s="2" t="s">
        <v>1418</v>
      </c>
      <c r="B1387" s="2">
        <v>101385</v>
      </c>
      <c r="C1387" s="2" t="s">
        <v>19</v>
      </c>
      <c r="D1387" s="52" t="s">
        <v>19</v>
      </c>
      <c r="E1387" s="2" t="s">
        <v>33</v>
      </c>
      <c r="F1387" s="2">
        <v>3734.22</v>
      </c>
      <c r="G1387" s="2">
        <v>0.48</v>
      </c>
      <c r="H1387" s="2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52" t="s">
        <v>28</v>
      </c>
    </row>
    <row r="1388" spans="1:17" ht="14.25" customHeight="1" x14ac:dyDescent="0.3">
      <c r="A1388" s="2" t="s">
        <v>1419</v>
      </c>
      <c r="B1388" s="2">
        <v>101386</v>
      </c>
      <c r="C1388" s="2" t="s">
        <v>25</v>
      </c>
      <c r="D1388" s="52" t="s">
        <v>25</v>
      </c>
      <c r="E1388" s="2" t="s">
        <v>26</v>
      </c>
      <c r="F1388" s="2">
        <v>822.92</v>
      </c>
      <c r="G1388" s="2">
        <v>0.1</v>
      </c>
      <c r="H1388" s="2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52" t="s">
        <v>28</v>
      </c>
    </row>
    <row r="1389" spans="1:17" ht="14.25" customHeight="1" x14ac:dyDescent="0.3">
      <c r="A1389" s="2" t="s">
        <v>1420</v>
      </c>
      <c r="B1389" s="2">
        <v>101387</v>
      </c>
      <c r="C1389" s="2" t="s">
        <v>19</v>
      </c>
      <c r="D1389" s="52" t="s">
        <v>19</v>
      </c>
      <c r="E1389" s="2" t="s">
        <v>14</v>
      </c>
      <c r="F1389" s="2">
        <v>1192.44</v>
      </c>
      <c r="G1389" s="2">
        <v>0.42</v>
      </c>
      <c r="H1389" s="2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52" t="s">
        <v>39</v>
      </c>
    </row>
    <row r="1390" spans="1:17" ht="14.25" customHeight="1" x14ac:dyDescent="0.3">
      <c r="A1390" s="2" t="s">
        <v>1421</v>
      </c>
      <c r="B1390" s="2">
        <v>101388</v>
      </c>
      <c r="C1390" s="2" t="s">
        <v>25</v>
      </c>
      <c r="D1390" s="52" t="s">
        <v>25</v>
      </c>
      <c r="E1390" s="2" t="s">
        <v>20</v>
      </c>
      <c r="F1390" s="2">
        <v>2180.31</v>
      </c>
      <c r="G1390" s="2">
        <v>0.49</v>
      </c>
      <c r="H1390" s="2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52" t="s">
        <v>48</v>
      </c>
    </row>
    <row r="1391" spans="1:17" ht="14.25" customHeight="1" x14ac:dyDescent="0.3">
      <c r="A1391" s="2" t="s">
        <v>1422</v>
      </c>
      <c r="B1391" s="2">
        <v>101389</v>
      </c>
      <c r="C1391" s="2" t="s">
        <v>25</v>
      </c>
      <c r="D1391" s="52" t="s">
        <v>25</v>
      </c>
      <c r="E1391" s="2" t="s">
        <v>14</v>
      </c>
      <c r="F1391" s="2">
        <v>453.35</v>
      </c>
      <c r="G1391" s="2">
        <v>0.16</v>
      </c>
      <c r="H1391" s="2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52" t="s">
        <v>17</v>
      </c>
    </row>
    <row r="1392" spans="1:17" ht="14.25" customHeight="1" x14ac:dyDescent="0.3">
      <c r="A1392" s="2" t="s">
        <v>1423</v>
      </c>
      <c r="B1392" s="2">
        <v>101390</v>
      </c>
      <c r="C1392" s="2" t="s">
        <v>41</v>
      </c>
      <c r="D1392" s="52" t="s">
        <v>41</v>
      </c>
      <c r="E1392" s="2" t="s">
        <v>26</v>
      </c>
      <c r="F1392" s="2">
        <v>1142.19</v>
      </c>
      <c r="G1392" s="2">
        <v>0.09</v>
      </c>
      <c r="H1392" s="2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52" t="s">
        <v>23</v>
      </c>
    </row>
    <row r="1393" spans="1:17" ht="14.25" customHeight="1" x14ac:dyDescent="0.3">
      <c r="A1393" s="2" t="s">
        <v>1424</v>
      </c>
      <c r="B1393" s="2">
        <v>101391</v>
      </c>
      <c r="C1393" s="2" t="s">
        <v>41</v>
      </c>
      <c r="D1393" s="52" t="s">
        <v>41</v>
      </c>
      <c r="E1393" s="2" t="s">
        <v>33</v>
      </c>
      <c r="F1393" s="2">
        <v>833.86</v>
      </c>
      <c r="G1393" s="2">
        <v>0.49</v>
      </c>
      <c r="H1393" s="2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52" t="s">
        <v>34</v>
      </c>
    </row>
    <row r="1394" spans="1:17" ht="14.25" customHeight="1" x14ac:dyDescent="0.3">
      <c r="A1394" s="2" t="s">
        <v>1425</v>
      </c>
      <c r="B1394" s="2">
        <v>101392</v>
      </c>
      <c r="C1394" s="2" t="s">
        <v>19</v>
      </c>
      <c r="D1394" s="52" t="s">
        <v>19</v>
      </c>
      <c r="E1394" s="2" t="s">
        <v>36</v>
      </c>
      <c r="F1394" s="2">
        <v>4761.4799999999996</v>
      </c>
      <c r="G1394" s="2">
        <v>0.03</v>
      </c>
      <c r="H1394" s="2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52" t="s">
        <v>48</v>
      </c>
    </row>
    <row r="1395" spans="1:17" ht="14.25" customHeight="1" x14ac:dyDescent="0.3">
      <c r="A1395" s="2" t="s">
        <v>1426</v>
      </c>
      <c r="B1395" s="2">
        <v>101393</v>
      </c>
      <c r="C1395" s="2" t="s">
        <v>41</v>
      </c>
      <c r="D1395" s="52" t="s">
        <v>41</v>
      </c>
      <c r="E1395" s="2" t="s">
        <v>26</v>
      </c>
      <c r="F1395" s="2">
        <v>1038.48</v>
      </c>
      <c r="G1395" s="2">
        <v>0.14000000000000001</v>
      </c>
      <c r="H1395" s="2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52" t="s">
        <v>17</v>
      </c>
    </row>
    <row r="1396" spans="1:17" ht="14.25" customHeight="1" x14ac:dyDescent="0.3">
      <c r="A1396" s="2" t="s">
        <v>1427</v>
      </c>
      <c r="B1396" s="2">
        <v>101394</v>
      </c>
      <c r="C1396" s="2" t="s">
        <v>25</v>
      </c>
      <c r="D1396" s="52" t="s">
        <v>25</v>
      </c>
      <c r="E1396" s="2" t="s">
        <v>33</v>
      </c>
      <c r="F1396" s="2">
        <v>4322.67</v>
      </c>
      <c r="G1396" s="2">
        <v>0.37</v>
      </c>
      <c r="H1396" s="2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52" t="s">
        <v>34</v>
      </c>
    </row>
    <row r="1397" spans="1:17" ht="14.25" customHeight="1" x14ac:dyDescent="0.3">
      <c r="A1397" s="2" t="s">
        <v>1428</v>
      </c>
      <c r="B1397" s="2">
        <v>101395</v>
      </c>
      <c r="C1397" s="2" t="s">
        <v>41</v>
      </c>
      <c r="D1397" s="52" t="s">
        <v>41</v>
      </c>
      <c r="E1397" s="2" t="s">
        <v>26</v>
      </c>
      <c r="F1397" s="2">
        <v>662.51</v>
      </c>
      <c r="G1397" s="2">
        <v>0.31</v>
      </c>
      <c r="H1397" s="2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52" t="s">
        <v>28</v>
      </c>
    </row>
    <row r="1398" spans="1:17" ht="14.25" customHeight="1" x14ac:dyDescent="0.3">
      <c r="A1398" s="2" t="s">
        <v>1429</v>
      </c>
      <c r="B1398" s="2">
        <v>101396</v>
      </c>
      <c r="C1398" s="2" t="s">
        <v>25</v>
      </c>
      <c r="D1398" s="52" t="s">
        <v>25</v>
      </c>
      <c r="E1398" s="2" t="s">
        <v>20</v>
      </c>
      <c r="F1398" s="2">
        <v>4361.3999999999996</v>
      </c>
      <c r="G1398" s="2">
        <v>0.34</v>
      </c>
      <c r="H1398" s="2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52" t="s">
        <v>39</v>
      </c>
    </row>
    <row r="1399" spans="1:17" ht="14.25" customHeight="1" x14ac:dyDescent="0.3">
      <c r="A1399" s="2" t="s">
        <v>1430</v>
      </c>
      <c r="B1399" s="2">
        <v>101397</v>
      </c>
      <c r="C1399" s="2" t="s">
        <v>25</v>
      </c>
      <c r="D1399" s="52" t="s">
        <v>25</v>
      </c>
      <c r="E1399" s="2" t="s">
        <v>14</v>
      </c>
      <c r="F1399" s="2">
        <v>3037.23</v>
      </c>
      <c r="G1399" s="2">
        <v>0.35</v>
      </c>
      <c r="H1399" s="2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52" t="s">
        <v>17</v>
      </c>
    </row>
    <row r="1400" spans="1:17" ht="14.25" customHeight="1" x14ac:dyDescent="0.3">
      <c r="A1400" s="2" t="s">
        <v>1431</v>
      </c>
      <c r="B1400" s="2">
        <v>101398</v>
      </c>
      <c r="C1400" s="2" t="s">
        <v>19</v>
      </c>
      <c r="D1400" s="52" t="s">
        <v>19</v>
      </c>
      <c r="E1400" s="2" t="s">
        <v>36</v>
      </c>
      <c r="F1400" s="2">
        <v>4263.5600000000004</v>
      </c>
      <c r="G1400" s="2">
        <v>0.34</v>
      </c>
      <c r="H1400" s="2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52" t="s">
        <v>48</v>
      </c>
    </row>
    <row r="1401" spans="1:17" ht="14.25" customHeight="1" x14ac:dyDescent="0.3">
      <c r="A1401" s="2" t="s">
        <v>1432</v>
      </c>
      <c r="B1401" s="2">
        <v>101399</v>
      </c>
      <c r="C1401" s="2" t="s">
        <v>25</v>
      </c>
      <c r="D1401" s="52" t="s">
        <v>25</v>
      </c>
      <c r="E1401" s="2" t="s">
        <v>33</v>
      </c>
      <c r="F1401" s="2">
        <v>4350.01</v>
      </c>
      <c r="G1401" s="2">
        <v>0.17</v>
      </c>
      <c r="H1401" s="2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52" t="s">
        <v>28</v>
      </c>
    </row>
    <row r="1402" spans="1:17" ht="14.25" customHeight="1" x14ac:dyDescent="0.3">
      <c r="A1402" s="2" t="s">
        <v>1433</v>
      </c>
      <c r="B1402" s="2">
        <v>101400</v>
      </c>
      <c r="C1402" s="2" t="s">
        <v>25</v>
      </c>
      <c r="D1402" s="52" t="s">
        <v>25</v>
      </c>
      <c r="E1402" s="2" t="s">
        <v>36</v>
      </c>
      <c r="F1402" s="2">
        <v>3022.23</v>
      </c>
      <c r="G1402" s="2">
        <v>0.16</v>
      </c>
      <c r="H1402" s="2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52" t="s">
        <v>48</v>
      </c>
    </row>
    <row r="1403" spans="1:17" ht="14.25" customHeight="1" x14ac:dyDescent="0.3">
      <c r="A1403" s="2" t="s">
        <v>1434</v>
      </c>
      <c r="B1403" s="2">
        <v>101401</v>
      </c>
      <c r="C1403" s="2" t="s">
        <v>25</v>
      </c>
      <c r="D1403" s="52" t="s">
        <v>25</v>
      </c>
      <c r="E1403" s="2" t="s">
        <v>36</v>
      </c>
      <c r="F1403" s="2">
        <v>4596.7</v>
      </c>
      <c r="G1403" s="2">
        <v>0.21</v>
      </c>
      <c r="H1403" s="2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52" t="s">
        <v>39</v>
      </c>
    </row>
    <row r="1404" spans="1:17" ht="14.25" customHeight="1" x14ac:dyDescent="0.3">
      <c r="A1404" s="2" t="s">
        <v>1435</v>
      </c>
      <c r="B1404" s="2">
        <v>101402</v>
      </c>
      <c r="C1404" s="2" t="s">
        <v>25</v>
      </c>
      <c r="D1404" s="52" t="s">
        <v>25</v>
      </c>
      <c r="E1404" s="2" t="s">
        <v>36</v>
      </c>
      <c r="F1404" s="2">
        <v>2968.7</v>
      </c>
      <c r="G1404" s="2">
        <v>0.4</v>
      </c>
      <c r="H1404" s="2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52" t="s">
        <v>23</v>
      </c>
    </row>
    <row r="1405" spans="1:17" ht="14.25" customHeight="1" x14ac:dyDescent="0.3">
      <c r="A1405" s="2" t="s">
        <v>1436</v>
      </c>
      <c r="B1405" s="2">
        <v>101403</v>
      </c>
      <c r="C1405" s="2" t="s">
        <v>41</v>
      </c>
      <c r="D1405" s="52" t="s">
        <v>41</v>
      </c>
      <c r="E1405" s="2" t="s">
        <v>33</v>
      </c>
      <c r="F1405" s="2">
        <v>3591.57</v>
      </c>
      <c r="G1405" s="2">
        <v>0.47</v>
      </c>
      <c r="H1405" s="2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52" t="s">
        <v>39</v>
      </c>
    </row>
    <row r="1406" spans="1:17" ht="14.25" customHeight="1" x14ac:dyDescent="0.3">
      <c r="A1406" s="2" t="s">
        <v>1437</v>
      </c>
      <c r="B1406" s="2">
        <v>101404</v>
      </c>
      <c r="C1406" s="2" t="s">
        <v>41</v>
      </c>
      <c r="D1406" s="52" t="s">
        <v>41</v>
      </c>
      <c r="E1406" s="2" t="s">
        <v>33</v>
      </c>
      <c r="F1406" s="2">
        <v>2138.79</v>
      </c>
      <c r="G1406" s="2">
        <v>0.23</v>
      </c>
      <c r="H1406" s="2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52" t="s">
        <v>23</v>
      </c>
    </row>
    <row r="1407" spans="1:17" ht="14.25" customHeight="1" x14ac:dyDescent="0.3">
      <c r="A1407" s="2" t="s">
        <v>1438</v>
      </c>
      <c r="B1407" s="2">
        <v>101405</v>
      </c>
      <c r="C1407" s="2" t="s">
        <v>19</v>
      </c>
      <c r="D1407" s="52" t="s">
        <v>19</v>
      </c>
      <c r="E1407" s="2" t="s">
        <v>36</v>
      </c>
      <c r="F1407" s="2">
        <v>4578.93</v>
      </c>
      <c r="G1407" s="2">
        <v>0.04</v>
      </c>
      <c r="H1407" s="2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52" t="s">
        <v>23</v>
      </c>
    </row>
    <row r="1408" spans="1:17" ht="14.25" customHeight="1" x14ac:dyDescent="0.3">
      <c r="A1408" s="2" t="s">
        <v>1439</v>
      </c>
      <c r="B1408" s="2">
        <v>101406</v>
      </c>
      <c r="C1408" s="2" t="s">
        <v>41</v>
      </c>
      <c r="D1408" s="52" t="s">
        <v>41</v>
      </c>
      <c r="E1408" s="2" t="s">
        <v>14</v>
      </c>
      <c r="F1408" s="2">
        <v>4138.3999999999996</v>
      </c>
      <c r="G1408" s="2">
        <v>0.47</v>
      </c>
      <c r="H1408" s="2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52" t="s">
        <v>17</v>
      </c>
    </row>
    <row r="1409" spans="1:17" ht="14.25" customHeight="1" x14ac:dyDescent="0.3">
      <c r="A1409" s="2" t="s">
        <v>1440</v>
      </c>
      <c r="B1409" s="2">
        <v>101407</v>
      </c>
      <c r="C1409" s="2" t="s">
        <v>25</v>
      </c>
      <c r="D1409" s="52" t="s">
        <v>25</v>
      </c>
      <c r="E1409" s="2" t="s">
        <v>26</v>
      </c>
      <c r="F1409" s="2">
        <v>916.89</v>
      </c>
      <c r="G1409" s="2">
        <v>0.04</v>
      </c>
      <c r="H1409" s="2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52" t="s">
        <v>39</v>
      </c>
    </row>
    <row r="1410" spans="1:17" ht="14.25" customHeight="1" x14ac:dyDescent="0.3">
      <c r="A1410" s="2" t="s">
        <v>1441</v>
      </c>
      <c r="B1410" s="2">
        <v>101408</v>
      </c>
      <c r="C1410" s="2" t="s">
        <v>25</v>
      </c>
      <c r="D1410" s="52" t="s">
        <v>25</v>
      </c>
      <c r="E1410" s="2" t="s">
        <v>36</v>
      </c>
      <c r="F1410" s="2">
        <v>2924.3</v>
      </c>
      <c r="G1410" s="2">
        <v>0.08</v>
      </c>
      <c r="H1410" s="2">
        <f t="shared" si="42"/>
        <v>233.94400000000002</v>
      </c>
      <c r="I1410" s="2">
        <f t="shared" si="43"/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52" t="s">
        <v>23</v>
      </c>
    </row>
    <row r="1411" spans="1:17" ht="14.25" customHeight="1" x14ac:dyDescent="0.3">
      <c r="A1411" s="2" t="s">
        <v>1442</v>
      </c>
      <c r="B1411" s="2">
        <v>101409</v>
      </c>
      <c r="C1411" s="2" t="s">
        <v>41</v>
      </c>
      <c r="D1411" s="52" t="s">
        <v>41</v>
      </c>
      <c r="E1411" s="2" t="s">
        <v>20</v>
      </c>
      <c r="F1411" s="2">
        <v>4494.45</v>
      </c>
      <c r="G1411" s="2">
        <v>0.43</v>
      </c>
      <c r="H1411" s="2">
        <f t="shared" ref="H1411:H1474" si="44">F1411*G1411</f>
        <v>1932.6134999999999</v>
      </c>
      <c r="I1411" s="2">
        <f t="shared" ref="I1411:I1474" si="45">F1411-H1411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52" t="s">
        <v>39</v>
      </c>
    </row>
    <row r="1412" spans="1:17" ht="14.25" customHeight="1" x14ac:dyDescent="0.3">
      <c r="A1412" s="2" t="s">
        <v>1443</v>
      </c>
      <c r="B1412" s="2">
        <v>101410</v>
      </c>
      <c r="C1412" s="2" t="s">
        <v>19</v>
      </c>
      <c r="D1412" s="52" t="s">
        <v>19</v>
      </c>
      <c r="E1412" s="2" t="s">
        <v>36</v>
      </c>
      <c r="F1412" s="2">
        <v>3986.02</v>
      </c>
      <c r="G1412" s="2">
        <v>0.28000000000000003</v>
      </c>
      <c r="H1412" s="2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52" t="s">
        <v>48</v>
      </c>
    </row>
    <row r="1413" spans="1:17" ht="14.25" customHeight="1" x14ac:dyDescent="0.3">
      <c r="A1413" s="2" t="s">
        <v>1444</v>
      </c>
      <c r="B1413" s="2">
        <v>101411</v>
      </c>
      <c r="C1413" s="2" t="s">
        <v>41</v>
      </c>
      <c r="D1413" s="52" t="s">
        <v>41</v>
      </c>
      <c r="E1413" s="2" t="s">
        <v>33</v>
      </c>
      <c r="F1413" s="2">
        <v>4816.51</v>
      </c>
      <c r="G1413" s="2">
        <v>0.18</v>
      </c>
      <c r="H1413" s="2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52" t="s">
        <v>17</v>
      </c>
    </row>
    <row r="1414" spans="1:17" ht="14.25" customHeight="1" x14ac:dyDescent="0.3">
      <c r="A1414" s="2" t="s">
        <v>1445</v>
      </c>
      <c r="B1414" s="2">
        <v>101412</v>
      </c>
      <c r="C1414" s="2" t="s">
        <v>25</v>
      </c>
      <c r="D1414" s="52" t="s">
        <v>25</v>
      </c>
      <c r="E1414" s="2" t="s">
        <v>26</v>
      </c>
      <c r="F1414" s="2">
        <v>1233.3800000000001</v>
      </c>
      <c r="G1414" s="2">
        <v>0.47</v>
      </c>
      <c r="H1414" s="2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52" t="s">
        <v>39</v>
      </c>
    </row>
    <row r="1415" spans="1:17" ht="14.25" customHeight="1" x14ac:dyDescent="0.3">
      <c r="A1415" s="2" t="s">
        <v>1446</v>
      </c>
      <c r="B1415" s="2">
        <v>101413</v>
      </c>
      <c r="C1415" s="2" t="s">
        <v>19</v>
      </c>
      <c r="D1415" s="52" t="s">
        <v>19</v>
      </c>
      <c r="E1415" s="2" t="s">
        <v>20</v>
      </c>
      <c r="F1415" s="2">
        <v>1900.55</v>
      </c>
      <c r="G1415" s="2">
        <v>0.48</v>
      </c>
      <c r="H1415" s="2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52" t="s">
        <v>34</v>
      </c>
    </row>
    <row r="1416" spans="1:17" ht="14.25" customHeight="1" x14ac:dyDescent="0.3">
      <c r="A1416" s="2" t="s">
        <v>1447</v>
      </c>
      <c r="B1416" s="2">
        <v>101414</v>
      </c>
      <c r="C1416" s="2" t="s">
        <v>41</v>
      </c>
      <c r="D1416" s="52" t="s">
        <v>41</v>
      </c>
      <c r="E1416" s="2" t="s">
        <v>26</v>
      </c>
      <c r="F1416" s="2">
        <v>2585.2399999999998</v>
      </c>
      <c r="G1416" s="2">
        <v>0.17</v>
      </c>
      <c r="H1416" s="2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52" t="s">
        <v>28</v>
      </c>
    </row>
    <row r="1417" spans="1:17" ht="14.25" customHeight="1" x14ac:dyDescent="0.3">
      <c r="A1417" s="2" t="s">
        <v>1448</v>
      </c>
      <c r="B1417" s="2">
        <v>101415</v>
      </c>
      <c r="C1417" s="2" t="s">
        <v>19</v>
      </c>
      <c r="D1417" s="52" t="s">
        <v>19</v>
      </c>
      <c r="E1417" s="2" t="s">
        <v>26</v>
      </c>
      <c r="F1417" s="2">
        <v>1240.08</v>
      </c>
      <c r="G1417" s="2">
        <v>0.43</v>
      </c>
      <c r="H1417" s="2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52" t="s">
        <v>39</v>
      </c>
    </row>
    <row r="1418" spans="1:17" ht="14.25" customHeight="1" x14ac:dyDescent="0.3">
      <c r="A1418" s="2" t="s">
        <v>1449</v>
      </c>
      <c r="B1418" s="2">
        <v>101416</v>
      </c>
      <c r="C1418" s="2" t="s">
        <v>25</v>
      </c>
      <c r="D1418" s="52" t="s">
        <v>25</v>
      </c>
      <c r="E1418" s="2" t="s">
        <v>20</v>
      </c>
      <c r="F1418" s="2">
        <v>2030.82</v>
      </c>
      <c r="G1418" s="2">
        <v>0.34</v>
      </c>
      <c r="H1418" s="2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52" t="s">
        <v>39</v>
      </c>
    </row>
    <row r="1419" spans="1:17" ht="14.25" customHeight="1" x14ac:dyDescent="0.3">
      <c r="A1419" s="2" t="s">
        <v>1450</v>
      </c>
      <c r="B1419" s="2">
        <v>101417</v>
      </c>
      <c r="C1419" s="2" t="s">
        <v>25</v>
      </c>
      <c r="D1419" s="52" t="s">
        <v>25</v>
      </c>
      <c r="E1419" s="2" t="s">
        <v>36</v>
      </c>
      <c r="F1419" s="2">
        <v>2733.94</v>
      </c>
      <c r="G1419" s="2">
        <v>0.14000000000000001</v>
      </c>
      <c r="H1419" s="2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52" t="s">
        <v>39</v>
      </c>
    </row>
    <row r="1420" spans="1:17" ht="14.25" customHeight="1" x14ac:dyDescent="0.3">
      <c r="A1420" s="2" t="s">
        <v>1451</v>
      </c>
      <c r="B1420" s="2">
        <v>101418</v>
      </c>
      <c r="C1420" s="2" t="s">
        <v>25</v>
      </c>
      <c r="D1420" s="52" t="s">
        <v>25</v>
      </c>
      <c r="E1420" s="2" t="s">
        <v>36</v>
      </c>
      <c r="F1420" s="2">
        <v>1037.56</v>
      </c>
      <c r="G1420" s="2">
        <v>0.47</v>
      </c>
      <c r="H1420" s="2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52" t="s">
        <v>23</v>
      </c>
    </row>
    <row r="1421" spans="1:17" ht="14.25" customHeight="1" x14ac:dyDescent="0.3">
      <c r="A1421" s="2" t="s">
        <v>1452</v>
      </c>
      <c r="B1421" s="2">
        <v>101419</v>
      </c>
      <c r="C1421" s="2" t="s">
        <v>25</v>
      </c>
      <c r="D1421" s="52" t="s">
        <v>25</v>
      </c>
      <c r="E1421" s="2" t="s">
        <v>36</v>
      </c>
      <c r="F1421" s="2">
        <v>1357.77</v>
      </c>
      <c r="G1421" s="2">
        <v>0.03</v>
      </c>
      <c r="H1421" s="2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52" t="s">
        <v>28</v>
      </c>
    </row>
    <row r="1422" spans="1:17" ht="14.25" customHeight="1" x14ac:dyDescent="0.3">
      <c r="A1422" s="2" t="s">
        <v>1453</v>
      </c>
      <c r="B1422" s="2">
        <v>101420</v>
      </c>
      <c r="C1422" s="2" t="s">
        <v>25</v>
      </c>
      <c r="D1422" s="52" t="s">
        <v>25</v>
      </c>
      <c r="E1422" s="2" t="s">
        <v>14</v>
      </c>
      <c r="F1422" s="2">
        <v>711.73</v>
      </c>
      <c r="G1422" s="2">
        <v>0.16</v>
      </c>
      <c r="H1422" s="2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52" t="s">
        <v>48</v>
      </c>
    </row>
    <row r="1423" spans="1:17" ht="14.25" customHeight="1" x14ac:dyDescent="0.3">
      <c r="A1423" s="2" t="s">
        <v>1454</v>
      </c>
      <c r="B1423" s="2">
        <v>101421</v>
      </c>
      <c r="C1423" s="2" t="s">
        <v>25</v>
      </c>
      <c r="D1423" s="52" t="s">
        <v>25</v>
      </c>
      <c r="E1423" s="2" t="s">
        <v>36</v>
      </c>
      <c r="F1423" s="2">
        <v>3595.57</v>
      </c>
      <c r="G1423" s="2">
        <v>0.2</v>
      </c>
      <c r="H1423" s="2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52" t="s">
        <v>17</v>
      </c>
    </row>
    <row r="1424" spans="1:17" ht="14.25" customHeight="1" x14ac:dyDescent="0.3">
      <c r="A1424" s="2" t="s">
        <v>1455</v>
      </c>
      <c r="B1424" s="2">
        <v>101422</v>
      </c>
      <c r="C1424" s="2" t="s">
        <v>25</v>
      </c>
      <c r="D1424" s="52" t="s">
        <v>25</v>
      </c>
      <c r="E1424" s="2" t="s">
        <v>20</v>
      </c>
      <c r="F1424" s="2">
        <v>1871.6</v>
      </c>
      <c r="G1424" s="2">
        <v>0.35</v>
      </c>
      <c r="H1424" s="2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52" t="s">
        <v>17</v>
      </c>
    </row>
    <row r="1425" spans="1:17" ht="14.25" customHeight="1" x14ac:dyDescent="0.3">
      <c r="A1425" s="2" t="s">
        <v>1456</v>
      </c>
      <c r="B1425" s="2">
        <v>101423</v>
      </c>
      <c r="C1425" s="2" t="s">
        <v>25</v>
      </c>
      <c r="D1425" s="52" t="s">
        <v>25</v>
      </c>
      <c r="E1425" s="2" t="s">
        <v>14</v>
      </c>
      <c r="F1425" s="2">
        <v>1179.3</v>
      </c>
      <c r="G1425" s="2">
        <v>0.02</v>
      </c>
      <c r="H1425" s="2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52" t="s">
        <v>17</v>
      </c>
    </row>
    <row r="1426" spans="1:17" ht="14.25" customHeight="1" x14ac:dyDescent="0.3">
      <c r="A1426" s="2" t="s">
        <v>1457</v>
      </c>
      <c r="B1426" s="2">
        <v>101424</v>
      </c>
      <c r="C1426" s="2" t="s">
        <v>19</v>
      </c>
      <c r="D1426" s="52" t="s">
        <v>19</v>
      </c>
      <c r="E1426" s="2" t="s">
        <v>36</v>
      </c>
      <c r="F1426" s="2">
        <v>2585.89</v>
      </c>
      <c r="G1426" s="2">
        <v>0.44</v>
      </c>
      <c r="H1426" s="2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52" t="s">
        <v>17</v>
      </c>
    </row>
    <row r="1427" spans="1:17" ht="14.25" customHeight="1" x14ac:dyDescent="0.3">
      <c r="A1427" s="2" t="s">
        <v>1458</v>
      </c>
      <c r="B1427" s="2">
        <v>101425</v>
      </c>
      <c r="C1427" s="2" t="s">
        <v>41</v>
      </c>
      <c r="D1427" s="52" t="s">
        <v>41</v>
      </c>
      <c r="E1427" s="2" t="s">
        <v>14</v>
      </c>
      <c r="F1427" s="2">
        <v>434.42</v>
      </c>
      <c r="G1427" s="2">
        <v>0.33</v>
      </c>
      <c r="H1427" s="2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52" t="s">
        <v>17</v>
      </c>
    </row>
    <row r="1428" spans="1:17" ht="14.25" customHeight="1" x14ac:dyDescent="0.3">
      <c r="A1428" s="2" t="s">
        <v>1459</v>
      </c>
      <c r="B1428" s="2">
        <v>101426</v>
      </c>
      <c r="C1428" s="2" t="s">
        <v>25</v>
      </c>
      <c r="D1428" s="52" t="s">
        <v>25</v>
      </c>
      <c r="E1428" s="2" t="s">
        <v>20</v>
      </c>
      <c r="F1428" s="2">
        <v>4624.6899999999996</v>
      </c>
      <c r="G1428" s="2">
        <v>0.14000000000000001</v>
      </c>
      <c r="H1428" s="2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52" t="s">
        <v>34</v>
      </c>
    </row>
    <row r="1429" spans="1:17" ht="14.25" customHeight="1" x14ac:dyDescent="0.3">
      <c r="A1429" s="2" t="s">
        <v>1460</v>
      </c>
      <c r="B1429" s="2">
        <v>101427</v>
      </c>
      <c r="C1429" s="2" t="s">
        <v>25</v>
      </c>
      <c r="D1429" s="52" t="s">
        <v>25</v>
      </c>
      <c r="E1429" s="2" t="s">
        <v>36</v>
      </c>
      <c r="F1429" s="2">
        <v>1542.89</v>
      </c>
      <c r="G1429" s="2">
        <v>0.33</v>
      </c>
      <c r="H1429" s="2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52" t="s">
        <v>23</v>
      </c>
    </row>
    <row r="1430" spans="1:17" ht="14.25" customHeight="1" x14ac:dyDescent="0.3">
      <c r="A1430" s="2" t="s">
        <v>1461</v>
      </c>
      <c r="B1430" s="2">
        <v>101428</v>
      </c>
      <c r="C1430" s="2" t="s">
        <v>41</v>
      </c>
      <c r="D1430" s="52" t="s">
        <v>41</v>
      </c>
      <c r="E1430" s="2" t="s">
        <v>33</v>
      </c>
      <c r="F1430" s="2">
        <v>4443.68</v>
      </c>
      <c r="G1430" s="2">
        <v>0.27</v>
      </c>
      <c r="H1430" s="2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52" t="s">
        <v>48</v>
      </c>
    </row>
    <row r="1431" spans="1:17" ht="14.25" customHeight="1" x14ac:dyDescent="0.3">
      <c r="A1431" s="2" t="s">
        <v>1462</v>
      </c>
      <c r="B1431" s="2">
        <v>101429</v>
      </c>
      <c r="C1431" s="2" t="s">
        <v>25</v>
      </c>
      <c r="D1431" s="52" t="s">
        <v>25</v>
      </c>
      <c r="E1431" s="2" t="s">
        <v>20</v>
      </c>
      <c r="F1431" s="2">
        <v>2538.34</v>
      </c>
      <c r="G1431" s="2">
        <v>0.17</v>
      </c>
      <c r="H1431" s="2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52" t="s">
        <v>48</v>
      </c>
    </row>
    <row r="1432" spans="1:17" ht="14.25" customHeight="1" x14ac:dyDescent="0.3">
      <c r="A1432" s="2" t="s">
        <v>1463</v>
      </c>
      <c r="B1432" s="2">
        <v>101430</v>
      </c>
      <c r="C1432" s="2" t="s">
        <v>25</v>
      </c>
      <c r="D1432" s="52" t="s">
        <v>25</v>
      </c>
      <c r="E1432" s="2" t="s">
        <v>26</v>
      </c>
      <c r="F1432" s="2">
        <v>4265.74</v>
      </c>
      <c r="G1432" s="2">
        <v>0.01</v>
      </c>
      <c r="H1432" s="2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52" t="s">
        <v>39</v>
      </c>
    </row>
    <row r="1433" spans="1:17" ht="14.25" customHeight="1" x14ac:dyDescent="0.3">
      <c r="A1433" s="2" t="s">
        <v>1464</v>
      </c>
      <c r="B1433" s="2">
        <v>101431</v>
      </c>
      <c r="C1433" s="2" t="s">
        <v>25</v>
      </c>
      <c r="D1433" s="52" t="s">
        <v>25</v>
      </c>
      <c r="E1433" s="2" t="s">
        <v>26</v>
      </c>
      <c r="F1433" s="2">
        <v>1310.6199999999999</v>
      </c>
      <c r="G1433" s="2">
        <v>0.28000000000000003</v>
      </c>
      <c r="H1433" s="2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52" t="s">
        <v>28</v>
      </c>
    </row>
    <row r="1434" spans="1:17" ht="14.25" customHeight="1" x14ac:dyDescent="0.3">
      <c r="A1434" s="2" t="s">
        <v>1465</v>
      </c>
      <c r="B1434" s="2">
        <v>101432</v>
      </c>
      <c r="C1434" s="2" t="s">
        <v>41</v>
      </c>
      <c r="D1434" s="52" t="s">
        <v>41</v>
      </c>
      <c r="E1434" s="2" t="s">
        <v>20</v>
      </c>
      <c r="F1434" s="2">
        <v>958.83</v>
      </c>
      <c r="G1434" s="2">
        <v>0.04</v>
      </c>
      <c r="H1434" s="2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52" t="s">
        <v>17</v>
      </c>
    </row>
    <row r="1435" spans="1:17" ht="14.25" customHeight="1" x14ac:dyDescent="0.3">
      <c r="A1435" s="2" t="s">
        <v>1466</v>
      </c>
      <c r="B1435" s="2">
        <v>101433</v>
      </c>
      <c r="C1435" s="2" t="s">
        <v>19</v>
      </c>
      <c r="D1435" s="52" t="s">
        <v>19</v>
      </c>
      <c r="E1435" s="2" t="s">
        <v>26</v>
      </c>
      <c r="F1435" s="2">
        <v>4262.12</v>
      </c>
      <c r="G1435" s="2">
        <v>0.41</v>
      </c>
      <c r="H1435" s="2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52" t="s">
        <v>17</v>
      </c>
    </row>
    <row r="1436" spans="1:17" ht="14.25" customHeight="1" x14ac:dyDescent="0.3">
      <c r="A1436" s="2" t="s">
        <v>1467</v>
      </c>
      <c r="B1436" s="2">
        <v>101434</v>
      </c>
      <c r="C1436" s="2" t="s">
        <v>19</v>
      </c>
      <c r="D1436" s="52" t="s">
        <v>19</v>
      </c>
      <c r="E1436" s="2" t="s">
        <v>20</v>
      </c>
      <c r="F1436" s="2">
        <v>1143.33</v>
      </c>
      <c r="G1436" s="2">
        <v>0.04</v>
      </c>
      <c r="H1436" s="2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52" t="s">
        <v>48</v>
      </c>
    </row>
    <row r="1437" spans="1:17" ht="14.25" customHeight="1" x14ac:dyDescent="0.3">
      <c r="A1437" s="2" t="s">
        <v>1468</v>
      </c>
      <c r="B1437" s="2">
        <v>101435</v>
      </c>
      <c r="C1437" s="2" t="s">
        <v>41</v>
      </c>
      <c r="D1437" s="52" t="s">
        <v>41</v>
      </c>
      <c r="E1437" s="2" t="s">
        <v>33</v>
      </c>
      <c r="F1437" s="2">
        <v>3756.36</v>
      </c>
      <c r="G1437" s="2">
        <v>0.21</v>
      </c>
      <c r="H1437" s="2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52" t="s">
        <v>48</v>
      </c>
    </row>
    <row r="1438" spans="1:17" ht="14.25" customHeight="1" x14ac:dyDescent="0.3">
      <c r="A1438" s="2" t="s">
        <v>1469</v>
      </c>
      <c r="B1438" s="2">
        <v>101436</v>
      </c>
      <c r="C1438" s="2" t="s">
        <v>41</v>
      </c>
      <c r="D1438" s="52" t="s">
        <v>41</v>
      </c>
      <c r="E1438" s="2" t="s">
        <v>20</v>
      </c>
      <c r="F1438" s="2">
        <v>1788.46</v>
      </c>
      <c r="G1438" s="2">
        <v>0.22</v>
      </c>
      <c r="H1438" s="2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52" t="s">
        <v>28</v>
      </c>
    </row>
    <row r="1439" spans="1:17" ht="14.25" customHeight="1" x14ac:dyDescent="0.3">
      <c r="A1439" s="2" t="s">
        <v>1470</v>
      </c>
      <c r="B1439" s="2">
        <v>101437</v>
      </c>
      <c r="C1439" s="2" t="s">
        <v>25</v>
      </c>
      <c r="D1439" s="52" t="s">
        <v>25</v>
      </c>
      <c r="E1439" s="2" t="s">
        <v>36</v>
      </c>
      <c r="F1439" s="2">
        <v>3766.15</v>
      </c>
      <c r="G1439" s="2">
        <v>0.28000000000000003</v>
      </c>
      <c r="H1439" s="2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52" t="s">
        <v>23</v>
      </c>
    </row>
    <row r="1440" spans="1:17" ht="14.25" customHeight="1" x14ac:dyDescent="0.3">
      <c r="A1440" s="2" t="s">
        <v>1471</v>
      </c>
      <c r="B1440" s="2">
        <v>101438</v>
      </c>
      <c r="C1440" s="2" t="s">
        <v>19</v>
      </c>
      <c r="D1440" s="52" t="s">
        <v>19</v>
      </c>
      <c r="E1440" s="2" t="s">
        <v>36</v>
      </c>
      <c r="F1440" s="2">
        <v>4547.47</v>
      </c>
      <c r="G1440" s="2">
        <v>0.02</v>
      </c>
      <c r="H1440" s="2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52" t="s">
        <v>28</v>
      </c>
    </row>
    <row r="1441" spans="1:17" ht="14.25" customHeight="1" x14ac:dyDescent="0.3">
      <c r="A1441" s="2" t="s">
        <v>1472</v>
      </c>
      <c r="B1441" s="2">
        <v>101439</v>
      </c>
      <c r="C1441" s="2" t="s">
        <v>25</v>
      </c>
      <c r="D1441" s="52" t="s">
        <v>25</v>
      </c>
      <c r="E1441" s="2" t="s">
        <v>14</v>
      </c>
      <c r="F1441" s="2">
        <v>4910.03</v>
      </c>
      <c r="G1441" s="2">
        <v>0.1</v>
      </c>
      <c r="H1441" s="2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52" t="s">
        <v>28</v>
      </c>
    </row>
    <row r="1442" spans="1:17" ht="14.25" customHeight="1" x14ac:dyDescent="0.3">
      <c r="A1442" s="2" t="s">
        <v>1473</v>
      </c>
      <c r="B1442" s="2">
        <v>101440</v>
      </c>
      <c r="C1442" s="2" t="s">
        <v>25</v>
      </c>
      <c r="D1442" s="52" t="s">
        <v>25</v>
      </c>
      <c r="E1442" s="2" t="s">
        <v>26</v>
      </c>
      <c r="F1442" s="2">
        <v>1863.07</v>
      </c>
      <c r="G1442" s="2">
        <v>0.1</v>
      </c>
      <c r="H1442" s="2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52" t="s">
        <v>17</v>
      </c>
    </row>
    <row r="1443" spans="1:17" ht="14.25" customHeight="1" x14ac:dyDescent="0.3">
      <c r="A1443" s="2" t="s">
        <v>1474</v>
      </c>
      <c r="B1443" s="2">
        <v>101441</v>
      </c>
      <c r="C1443" s="2" t="s">
        <v>41</v>
      </c>
      <c r="D1443" s="52" t="s">
        <v>41</v>
      </c>
      <c r="E1443" s="2" t="s">
        <v>26</v>
      </c>
      <c r="F1443" s="2">
        <v>1900.88</v>
      </c>
      <c r="G1443" s="2">
        <v>0.3</v>
      </c>
      <c r="H1443" s="2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52" t="s">
        <v>48</v>
      </c>
    </row>
    <row r="1444" spans="1:17" ht="14.25" customHeight="1" x14ac:dyDescent="0.3">
      <c r="A1444" s="2" t="s">
        <v>1475</v>
      </c>
      <c r="B1444" s="2">
        <v>101442</v>
      </c>
      <c r="C1444" s="2" t="s">
        <v>19</v>
      </c>
      <c r="D1444" s="52" t="s">
        <v>19</v>
      </c>
      <c r="E1444" s="2" t="s">
        <v>20</v>
      </c>
      <c r="F1444" s="2">
        <v>4908.8</v>
      </c>
      <c r="G1444" s="2">
        <v>0.13</v>
      </c>
      <c r="H1444" s="2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52" t="s">
        <v>23</v>
      </c>
    </row>
    <row r="1445" spans="1:17" ht="14.25" customHeight="1" x14ac:dyDescent="0.3">
      <c r="A1445" s="2" t="s">
        <v>1476</v>
      </c>
      <c r="B1445" s="2">
        <v>101443</v>
      </c>
      <c r="C1445" s="2" t="s">
        <v>25</v>
      </c>
      <c r="D1445" s="52" t="s">
        <v>25</v>
      </c>
      <c r="E1445" s="2" t="s">
        <v>26</v>
      </c>
      <c r="F1445" s="2">
        <v>4321.49</v>
      </c>
      <c r="G1445" s="2">
        <v>7.0000000000000007E-2</v>
      </c>
      <c r="H1445" s="2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52" t="s">
        <v>34</v>
      </c>
    </row>
    <row r="1446" spans="1:17" ht="14.25" customHeight="1" x14ac:dyDescent="0.3">
      <c r="A1446" s="2" t="s">
        <v>1477</v>
      </c>
      <c r="B1446" s="2">
        <v>101444</v>
      </c>
      <c r="C1446" s="2" t="s">
        <v>25</v>
      </c>
      <c r="D1446" s="52" t="s">
        <v>25</v>
      </c>
      <c r="E1446" s="2" t="s">
        <v>36</v>
      </c>
      <c r="F1446" s="2">
        <v>320.95</v>
      </c>
      <c r="G1446" s="2">
        <v>0.01</v>
      </c>
      <c r="H1446" s="2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52" t="s">
        <v>23</v>
      </c>
    </row>
    <row r="1447" spans="1:17" ht="14.25" customHeight="1" x14ac:dyDescent="0.3">
      <c r="A1447" s="2" t="s">
        <v>1478</v>
      </c>
      <c r="B1447" s="2">
        <v>101445</v>
      </c>
      <c r="C1447" s="2" t="s">
        <v>25</v>
      </c>
      <c r="D1447" s="52" t="s">
        <v>25</v>
      </c>
      <c r="E1447" s="2" t="s">
        <v>33</v>
      </c>
      <c r="F1447" s="2">
        <v>2909.9</v>
      </c>
      <c r="G1447" s="2">
        <v>0.42</v>
      </c>
      <c r="H1447" s="2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52" t="s">
        <v>28</v>
      </c>
    </row>
    <row r="1448" spans="1:17" ht="14.25" customHeight="1" x14ac:dyDescent="0.3">
      <c r="A1448" s="2" t="s">
        <v>1479</v>
      </c>
      <c r="B1448" s="2">
        <v>101446</v>
      </c>
      <c r="C1448" s="2" t="s">
        <v>19</v>
      </c>
      <c r="D1448" s="52" t="s">
        <v>19</v>
      </c>
      <c r="E1448" s="2" t="s">
        <v>20</v>
      </c>
      <c r="F1448" s="2">
        <v>988.1</v>
      </c>
      <c r="G1448" s="2">
        <v>0.49</v>
      </c>
      <c r="H1448" s="2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52" t="s">
        <v>23</v>
      </c>
    </row>
    <row r="1449" spans="1:17" ht="14.25" customHeight="1" x14ac:dyDescent="0.3">
      <c r="A1449" s="2" t="s">
        <v>1480</v>
      </c>
      <c r="B1449" s="2">
        <v>101447</v>
      </c>
      <c r="C1449" s="2" t="s">
        <v>19</v>
      </c>
      <c r="D1449" s="52" t="s">
        <v>19</v>
      </c>
      <c r="E1449" s="2" t="s">
        <v>26</v>
      </c>
      <c r="F1449" s="2">
        <v>4970.66</v>
      </c>
      <c r="G1449" s="2">
        <v>0.35</v>
      </c>
      <c r="H1449" s="2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52" t="s">
        <v>23</v>
      </c>
    </row>
    <row r="1450" spans="1:17" ht="14.25" customHeight="1" x14ac:dyDescent="0.3">
      <c r="A1450" s="2" t="s">
        <v>1481</v>
      </c>
      <c r="B1450" s="2">
        <v>101448</v>
      </c>
      <c r="C1450" s="2" t="s">
        <v>41</v>
      </c>
      <c r="D1450" s="52" t="s">
        <v>41</v>
      </c>
      <c r="E1450" s="2" t="s">
        <v>36</v>
      </c>
      <c r="F1450" s="2">
        <v>780.72</v>
      </c>
      <c r="G1450" s="2">
        <v>0.21</v>
      </c>
      <c r="H1450" s="2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52" t="s">
        <v>23</v>
      </c>
    </row>
    <row r="1451" spans="1:17" ht="14.25" customHeight="1" x14ac:dyDescent="0.3">
      <c r="A1451" s="2" t="s">
        <v>1482</v>
      </c>
      <c r="B1451" s="2">
        <v>101449</v>
      </c>
      <c r="C1451" s="2" t="s">
        <v>19</v>
      </c>
      <c r="D1451" s="52" t="s">
        <v>19</v>
      </c>
      <c r="E1451" s="2" t="s">
        <v>14</v>
      </c>
      <c r="F1451" s="2">
        <v>2840.8</v>
      </c>
      <c r="G1451" s="2">
        <v>0.06</v>
      </c>
      <c r="H1451" s="2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52" t="s">
        <v>28</v>
      </c>
    </row>
    <row r="1452" spans="1:17" ht="14.25" customHeight="1" x14ac:dyDescent="0.3">
      <c r="A1452" s="2" t="s">
        <v>1483</v>
      </c>
      <c r="B1452" s="2">
        <v>101450</v>
      </c>
      <c r="C1452" s="2" t="s">
        <v>19</v>
      </c>
      <c r="D1452" s="52" t="s">
        <v>19</v>
      </c>
      <c r="E1452" s="2" t="s">
        <v>26</v>
      </c>
      <c r="F1452" s="2">
        <v>3359.47</v>
      </c>
      <c r="G1452" s="2">
        <v>0.24</v>
      </c>
      <c r="H1452" s="2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52" t="s">
        <v>48</v>
      </c>
    </row>
    <row r="1453" spans="1:17" ht="14.25" customHeight="1" x14ac:dyDescent="0.3">
      <c r="A1453" s="2" t="s">
        <v>1484</v>
      </c>
      <c r="B1453" s="2">
        <v>101451</v>
      </c>
      <c r="C1453" s="2" t="s">
        <v>25</v>
      </c>
      <c r="D1453" s="52" t="s">
        <v>25</v>
      </c>
      <c r="E1453" s="2" t="s">
        <v>33</v>
      </c>
      <c r="F1453" s="2">
        <v>4691.62</v>
      </c>
      <c r="G1453" s="2">
        <v>0.23</v>
      </c>
      <c r="H1453" s="2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52" t="s">
        <v>34</v>
      </c>
    </row>
    <row r="1454" spans="1:17" ht="14.25" customHeight="1" x14ac:dyDescent="0.3">
      <c r="A1454" s="2" t="s">
        <v>1485</v>
      </c>
      <c r="B1454" s="2">
        <v>101452</v>
      </c>
      <c r="C1454" s="2" t="s">
        <v>19</v>
      </c>
      <c r="D1454" s="52" t="s">
        <v>19</v>
      </c>
      <c r="E1454" s="2" t="s">
        <v>33</v>
      </c>
      <c r="F1454" s="2">
        <v>4251.57</v>
      </c>
      <c r="G1454" s="2">
        <v>0.21</v>
      </c>
      <c r="H1454" s="2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52" t="s">
        <v>17</v>
      </c>
    </row>
    <row r="1455" spans="1:17" ht="14.25" customHeight="1" x14ac:dyDescent="0.3">
      <c r="A1455" s="2" t="s">
        <v>1486</v>
      </c>
      <c r="B1455" s="2">
        <v>101453</v>
      </c>
      <c r="C1455" s="2" t="s">
        <v>25</v>
      </c>
      <c r="D1455" s="52" t="s">
        <v>25</v>
      </c>
      <c r="E1455" s="2" t="s">
        <v>26</v>
      </c>
      <c r="F1455" s="2">
        <v>1304.2</v>
      </c>
      <c r="G1455" s="2">
        <v>0.19</v>
      </c>
      <c r="H1455" s="2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52" t="s">
        <v>17</v>
      </c>
    </row>
    <row r="1456" spans="1:17" ht="14.25" customHeight="1" x14ac:dyDescent="0.3">
      <c r="A1456" s="2" t="s">
        <v>1487</v>
      </c>
      <c r="B1456" s="2">
        <v>101454</v>
      </c>
      <c r="C1456" s="2" t="s">
        <v>25</v>
      </c>
      <c r="D1456" s="52" t="s">
        <v>25</v>
      </c>
      <c r="E1456" s="2" t="s">
        <v>26</v>
      </c>
      <c r="F1456" s="2">
        <v>2905.86</v>
      </c>
      <c r="G1456" s="2">
        <v>0.25</v>
      </c>
      <c r="H1456" s="2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52" t="s">
        <v>23</v>
      </c>
    </row>
    <row r="1457" spans="1:17" ht="14.25" customHeight="1" x14ac:dyDescent="0.3">
      <c r="A1457" s="2" t="s">
        <v>1488</v>
      </c>
      <c r="B1457" s="2">
        <v>101455</v>
      </c>
      <c r="C1457" s="2" t="s">
        <v>25</v>
      </c>
      <c r="D1457" s="52" t="s">
        <v>25</v>
      </c>
      <c r="E1457" s="2" t="s">
        <v>36</v>
      </c>
      <c r="F1457" s="2">
        <v>4772.51</v>
      </c>
      <c r="G1457" s="2">
        <v>0.04</v>
      </c>
      <c r="H1457" s="2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52" t="s">
        <v>34</v>
      </c>
    </row>
    <row r="1458" spans="1:17" ht="14.25" customHeight="1" x14ac:dyDescent="0.3">
      <c r="A1458" s="2" t="s">
        <v>1489</v>
      </c>
      <c r="B1458" s="2">
        <v>101456</v>
      </c>
      <c r="C1458" s="2" t="s">
        <v>41</v>
      </c>
      <c r="D1458" s="52" t="s">
        <v>41</v>
      </c>
      <c r="E1458" s="2" t="s">
        <v>26</v>
      </c>
      <c r="F1458" s="2">
        <v>3705.01</v>
      </c>
      <c r="G1458" s="2">
        <v>0.02</v>
      </c>
      <c r="H1458" s="2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52" t="s">
        <v>17</v>
      </c>
    </row>
    <row r="1459" spans="1:17" ht="14.25" customHeight="1" x14ac:dyDescent="0.3">
      <c r="A1459" s="2" t="s">
        <v>1490</v>
      </c>
      <c r="B1459" s="2">
        <v>101457</v>
      </c>
      <c r="C1459" s="2" t="s">
        <v>19</v>
      </c>
      <c r="D1459" s="52" t="s">
        <v>19</v>
      </c>
      <c r="E1459" s="2" t="s">
        <v>14</v>
      </c>
      <c r="F1459" s="2">
        <v>3472.85</v>
      </c>
      <c r="G1459" s="2">
        <v>0.03</v>
      </c>
      <c r="H1459" s="2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52" t="s">
        <v>17</v>
      </c>
    </row>
    <row r="1460" spans="1:17" ht="14.25" customHeight="1" x14ac:dyDescent="0.3">
      <c r="A1460" s="2" t="s">
        <v>1491</v>
      </c>
      <c r="B1460" s="2">
        <v>101458</v>
      </c>
      <c r="C1460" s="2" t="s">
        <v>41</v>
      </c>
      <c r="D1460" s="52" t="s">
        <v>41</v>
      </c>
      <c r="E1460" s="2" t="s">
        <v>36</v>
      </c>
      <c r="F1460" s="2">
        <v>3799.02</v>
      </c>
      <c r="G1460" s="2">
        <v>0.1</v>
      </c>
      <c r="H1460" s="2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52" t="s">
        <v>28</v>
      </c>
    </row>
    <row r="1461" spans="1:17" ht="14.25" customHeight="1" x14ac:dyDescent="0.3">
      <c r="A1461" s="2" t="s">
        <v>1492</v>
      </c>
      <c r="B1461" s="2">
        <v>101459</v>
      </c>
      <c r="C1461" s="2" t="s">
        <v>25</v>
      </c>
      <c r="D1461" s="52" t="s">
        <v>25</v>
      </c>
      <c r="E1461" s="2" t="s">
        <v>20</v>
      </c>
      <c r="F1461" s="2">
        <v>1680.28</v>
      </c>
      <c r="G1461" s="2">
        <v>0.14000000000000001</v>
      </c>
      <c r="H1461" s="2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52" t="s">
        <v>39</v>
      </c>
    </row>
    <row r="1462" spans="1:17" ht="14.25" customHeight="1" x14ac:dyDescent="0.3">
      <c r="A1462" s="2" t="s">
        <v>1493</v>
      </c>
      <c r="B1462" s="2">
        <v>101460</v>
      </c>
      <c r="C1462" s="2" t="s">
        <v>25</v>
      </c>
      <c r="D1462" s="52" t="s">
        <v>25</v>
      </c>
      <c r="E1462" s="2" t="s">
        <v>14</v>
      </c>
      <c r="F1462" s="2">
        <v>3673.34</v>
      </c>
      <c r="G1462" s="2">
        <v>0.08</v>
      </c>
      <c r="H1462" s="2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52" t="s">
        <v>48</v>
      </c>
    </row>
    <row r="1463" spans="1:17" ht="14.25" customHeight="1" x14ac:dyDescent="0.3">
      <c r="A1463" s="2" t="s">
        <v>1494</v>
      </c>
      <c r="B1463" s="2">
        <v>101461</v>
      </c>
      <c r="C1463" s="2" t="s">
        <v>25</v>
      </c>
      <c r="D1463" s="52" t="s">
        <v>25</v>
      </c>
      <c r="E1463" s="2" t="s">
        <v>36</v>
      </c>
      <c r="F1463" s="2">
        <v>1240.99</v>
      </c>
      <c r="G1463" s="2">
        <v>0.13</v>
      </c>
      <c r="H1463" s="2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52" t="s">
        <v>28</v>
      </c>
    </row>
    <row r="1464" spans="1:17" ht="14.25" customHeight="1" x14ac:dyDescent="0.3">
      <c r="A1464" s="2" t="s">
        <v>1495</v>
      </c>
      <c r="B1464" s="2">
        <v>101462</v>
      </c>
      <c r="C1464" s="2" t="s">
        <v>25</v>
      </c>
      <c r="D1464" s="52" t="s">
        <v>25</v>
      </c>
      <c r="E1464" s="2" t="s">
        <v>36</v>
      </c>
      <c r="F1464" s="2">
        <v>2197.6999999999998</v>
      </c>
      <c r="G1464" s="2">
        <v>0.09</v>
      </c>
      <c r="H1464" s="2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52" t="s">
        <v>48</v>
      </c>
    </row>
    <row r="1465" spans="1:17" ht="14.25" customHeight="1" x14ac:dyDescent="0.3">
      <c r="A1465" s="2" t="s">
        <v>1496</v>
      </c>
      <c r="B1465" s="2">
        <v>101463</v>
      </c>
      <c r="C1465" s="2" t="s">
        <v>25</v>
      </c>
      <c r="D1465" s="52" t="s">
        <v>25</v>
      </c>
      <c r="E1465" s="2" t="s">
        <v>33</v>
      </c>
      <c r="F1465" s="2">
        <v>4460.6499999999996</v>
      </c>
      <c r="G1465" s="2">
        <v>0.08</v>
      </c>
      <c r="H1465" s="2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52" t="s">
        <v>39</v>
      </c>
    </row>
    <row r="1466" spans="1:17" ht="14.25" customHeight="1" x14ac:dyDescent="0.3">
      <c r="A1466" s="2" t="s">
        <v>1497</v>
      </c>
      <c r="B1466" s="2">
        <v>101464</v>
      </c>
      <c r="C1466" s="2" t="s">
        <v>25</v>
      </c>
      <c r="D1466" s="52" t="s">
        <v>25</v>
      </c>
      <c r="E1466" s="2" t="s">
        <v>36</v>
      </c>
      <c r="F1466" s="2">
        <v>192.96</v>
      </c>
      <c r="G1466" s="2">
        <v>0.15</v>
      </c>
      <c r="H1466" s="2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52" t="s">
        <v>48</v>
      </c>
    </row>
    <row r="1467" spans="1:17" ht="14.25" customHeight="1" x14ac:dyDescent="0.3">
      <c r="A1467" s="2" t="s">
        <v>1498</v>
      </c>
      <c r="B1467" s="2">
        <v>101465</v>
      </c>
      <c r="C1467" s="2" t="s">
        <v>41</v>
      </c>
      <c r="D1467" s="52" t="s">
        <v>41</v>
      </c>
      <c r="E1467" s="2" t="s">
        <v>14</v>
      </c>
      <c r="F1467" s="2">
        <v>2130.16</v>
      </c>
      <c r="G1467" s="2">
        <v>0.2</v>
      </c>
      <c r="H1467" s="2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52" t="s">
        <v>34</v>
      </c>
    </row>
    <row r="1468" spans="1:17" ht="14.25" customHeight="1" x14ac:dyDescent="0.3">
      <c r="A1468" s="2" t="s">
        <v>1499</v>
      </c>
      <c r="B1468" s="2">
        <v>101466</v>
      </c>
      <c r="C1468" s="2" t="s">
        <v>41</v>
      </c>
      <c r="D1468" s="52" t="s">
        <v>41</v>
      </c>
      <c r="E1468" s="2" t="s">
        <v>26</v>
      </c>
      <c r="F1468" s="2">
        <v>1407.43</v>
      </c>
      <c r="G1468" s="2">
        <v>0.37</v>
      </c>
      <c r="H1468" s="2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52" t="s">
        <v>28</v>
      </c>
    </row>
    <row r="1469" spans="1:17" ht="14.25" customHeight="1" x14ac:dyDescent="0.3">
      <c r="A1469" s="2" t="s">
        <v>1500</v>
      </c>
      <c r="B1469" s="2">
        <v>101467</v>
      </c>
      <c r="C1469" s="2" t="s">
        <v>41</v>
      </c>
      <c r="D1469" s="52" t="s">
        <v>41</v>
      </c>
      <c r="E1469" s="2" t="s">
        <v>14</v>
      </c>
      <c r="F1469" s="2">
        <v>1073.0899999999999</v>
      </c>
      <c r="G1469" s="2">
        <v>0.48</v>
      </c>
      <c r="H1469" s="2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52" t="s">
        <v>28</v>
      </c>
    </row>
    <row r="1470" spans="1:17" ht="14.25" customHeight="1" x14ac:dyDescent="0.3">
      <c r="A1470" s="2" t="s">
        <v>1501</v>
      </c>
      <c r="B1470" s="2">
        <v>101468</v>
      </c>
      <c r="C1470" s="2" t="s">
        <v>19</v>
      </c>
      <c r="D1470" s="52" t="s">
        <v>19</v>
      </c>
      <c r="E1470" s="2" t="s">
        <v>20</v>
      </c>
      <c r="F1470" s="2">
        <v>4209.0200000000004</v>
      </c>
      <c r="G1470" s="2">
        <v>0.46</v>
      </c>
      <c r="H1470" s="2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52" t="s">
        <v>39</v>
      </c>
    </row>
    <row r="1471" spans="1:17" ht="14.25" customHeight="1" x14ac:dyDescent="0.3">
      <c r="A1471" s="2" t="s">
        <v>1502</v>
      </c>
      <c r="B1471" s="2">
        <v>101469</v>
      </c>
      <c r="C1471" s="2" t="s">
        <v>25</v>
      </c>
      <c r="D1471" s="52" t="s">
        <v>25</v>
      </c>
      <c r="E1471" s="2" t="s">
        <v>36</v>
      </c>
      <c r="F1471" s="2">
        <v>3512.84</v>
      </c>
      <c r="G1471" s="2">
        <v>0.24</v>
      </c>
      <c r="H1471" s="2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52" t="s">
        <v>23</v>
      </c>
    </row>
    <row r="1472" spans="1:17" ht="14.25" customHeight="1" x14ac:dyDescent="0.3">
      <c r="A1472" s="2" t="s">
        <v>1503</v>
      </c>
      <c r="B1472" s="2">
        <v>101470</v>
      </c>
      <c r="C1472" s="2" t="s">
        <v>25</v>
      </c>
      <c r="D1472" s="52" t="s">
        <v>25</v>
      </c>
      <c r="E1472" s="2" t="s">
        <v>36</v>
      </c>
      <c r="F1472" s="2">
        <v>651.9</v>
      </c>
      <c r="G1472" s="2">
        <v>0.23</v>
      </c>
      <c r="H1472" s="2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52" t="s">
        <v>34</v>
      </c>
    </row>
    <row r="1473" spans="1:17" ht="14.25" customHeight="1" x14ac:dyDescent="0.3">
      <c r="A1473" s="2" t="s">
        <v>1504</v>
      </c>
      <c r="B1473" s="2">
        <v>101471</v>
      </c>
      <c r="C1473" s="2" t="s">
        <v>41</v>
      </c>
      <c r="D1473" s="52" t="s">
        <v>41</v>
      </c>
      <c r="E1473" s="2" t="s">
        <v>36</v>
      </c>
      <c r="F1473" s="2">
        <v>2522.87</v>
      </c>
      <c r="G1473" s="2">
        <v>0.06</v>
      </c>
      <c r="H1473" s="2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52" t="s">
        <v>17</v>
      </c>
    </row>
    <row r="1474" spans="1:17" ht="14.25" customHeight="1" x14ac:dyDescent="0.3">
      <c r="A1474" s="2" t="s">
        <v>1505</v>
      </c>
      <c r="B1474" s="2">
        <v>101472</v>
      </c>
      <c r="C1474" s="2" t="s">
        <v>25</v>
      </c>
      <c r="D1474" s="52" t="s">
        <v>25</v>
      </c>
      <c r="E1474" s="2" t="s">
        <v>36</v>
      </c>
      <c r="F1474" s="2">
        <v>2387.84</v>
      </c>
      <c r="G1474" s="2">
        <v>0.49</v>
      </c>
      <c r="H1474" s="2">
        <f t="shared" si="44"/>
        <v>1170.0416</v>
      </c>
      <c r="I1474" s="2">
        <f t="shared" si="45"/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52" t="s">
        <v>39</v>
      </c>
    </row>
    <row r="1475" spans="1:17" ht="14.25" customHeight="1" x14ac:dyDescent="0.3">
      <c r="A1475" s="2" t="s">
        <v>1506</v>
      </c>
      <c r="B1475" s="2">
        <v>101473</v>
      </c>
      <c r="C1475" s="2" t="s">
        <v>41</v>
      </c>
      <c r="D1475" s="52" t="s">
        <v>41</v>
      </c>
      <c r="E1475" s="2" t="s">
        <v>33</v>
      </c>
      <c r="F1475" s="2">
        <v>798.39</v>
      </c>
      <c r="G1475" s="2">
        <v>0.38</v>
      </c>
      <c r="H1475" s="2">
        <f t="shared" ref="H1475:H1538" si="46">F1475*G1475</f>
        <v>303.38819999999998</v>
      </c>
      <c r="I1475" s="2">
        <f t="shared" ref="I1475:I1538" si="47">F1475-H1475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52" t="s">
        <v>48</v>
      </c>
    </row>
    <row r="1476" spans="1:17" ht="14.25" customHeight="1" x14ac:dyDescent="0.3">
      <c r="A1476" s="2" t="s">
        <v>1507</v>
      </c>
      <c r="B1476" s="2">
        <v>101474</v>
      </c>
      <c r="C1476" s="2" t="s">
        <v>19</v>
      </c>
      <c r="D1476" s="52" t="s">
        <v>19</v>
      </c>
      <c r="E1476" s="2" t="s">
        <v>33</v>
      </c>
      <c r="F1476" s="2">
        <v>4018.84</v>
      </c>
      <c r="G1476" s="2">
        <v>0.42</v>
      </c>
      <c r="H1476" s="2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52" t="s">
        <v>39</v>
      </c>
    </row>
    <row r="1477" spans="1:17" ht="14.25" customHeight="1" x14ac:dyDescent="0.3">
      <c r="A1477" s="2" t="s">
        <v>1508</v>
      </c>
      <c r="B1477" s="2">
        <v>101475</v>
      </c>
      <c r="C1477" s="2" t="s">
        <v>19</v>
      </c>
      <c r="D1477" s="52" t="s">
        <v>19</v>
      </c>
      <c r="E1477" s="2" t="s">
        <v>26</v>
      </c>
      <c r="F1477" s="2">
        <v>1896.7</v>
      </c>
      <c r="G1477" s="2">
        <v>0.12</v>
      </c>
      <c r="H1477" s="2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52" t="s">
        <v>23</v>
      </c>
    </row>
    <row r="1478" spans="1:17" ht="14.25" customHeight="1" x14ac:dyDescent="0.3">
      <c r="A1478" s="2" t="s">
        <v>1509</v>
      </c>
      <c r="B1478" s="2">
        <v>101476</v>
      </c>
      <c r="C1478" s="2" t="s">
        <v>25</v>
      </c>
      <c r="D1478" s="52" t="s">
        <v>25</v>
      </c>
      <c r="E1478" s="2" t="s">
        <v>36</v>
      </c>
      <c r="F1478" s="2">
        <v>3833.5</v>
      </c>
      <c r="G1478" s="2">
        <v>0.2</v>
      </c>
      <c r="H1478" s="2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52" t="s">
        <v>23</v>
      </c>
    </row>
    <row r="1479" spans="1:17" ht="14.25" customHeight="1" x14ac:dyDescent="0.3">
      <c r="A1479" s="2" t="s">
        <v>1510</v>
      </c>
      <c r="B1479" s="2">
        <v>101477</v>
      </c>
      <c r="C1479" s="2" t="s">
        <v>19</v>
      </c>
      <c r="D1479" s="52" t="s">
        <v>19</v>
      </c>
      <c r="E1479" s="2" t="s">
        <v>20</v>
      </c>
      <c r="F1479" s="2">
        <v>1041.1099999999999</v>
      </c>
      <c r="G1479" s="2">
        <v>0.05</v>
      </c>
      <c r="H1479" s="2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52" t="s">
        <v>34</v>
      </c>
    </row>
    <row r="1480" spans="1:17" ht="14.25" customHeight="1" x14ac:dyDescent="0.3">
      <c r="A1480" s="2" t="s">
        <v>1511</v>
      </c>
      <c r="B1480" s="2">
        <v>101478</v>
      </c>
      <c r="C1480" s="2" t="s">
        <v>41</v>
      </c>
      <c r="D1480" s="52" t="s">
        <v>41</v>
      </c>
      <c r="E1480" s="2" t="s">
        <v>26</v>
      </c>
      <c r="F1480" s="2">
        <v>1643.86</v>
      </c>
      <c r="G1480" s="2">
        <v>0.47</v>
      </c>
      <c r="H1480" s="2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52" t="s">
        <v>28</v>
      </c>
    </row>
    <row r="1481" spans="1:17" ht="14.25" customHeight="1" x14ac:dyDescent="0.3">
      <c r="A1481" s="2" t="s">
        <v>1512</v>
      </c>
      <c r="B1481" s="2">
        <v>101479</v>
      </c>
      <c r="C1481" s="2" t="s">
        <v>19</v>
      </c>
      <c r="D1481" s="52" t="s">
        <v>19</v>
      </c>
      <c r="E1481" s="2" t="s">
        <v>36</v>
      </c>
      <c r="F1481" s="2">
        <v>566.34</v>
      </c>
      <c r="G1481" s="2">
        <v>0.14000000000000001</v>
      </c>
      <c r="H1481" s="2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52" t="s">
        <v>23</v>
      </c>
    </row>
    <row r="1482" spans="1:17" ht="14.25" customHeight="1" x14ac:dyDescent="0.3">
      <c r="A1482" s="2" t="s">
        <v>1513</v>
      </c>
      <c r="B1482" s="2">
        <v>101480</v>
      </c>
      <c r="C1482" s="2" t="s">
        <v>25</v>
      </c>
      <c r="D1482" s="52" t="s">
        <v>25</v>
      </c>
      <c r="E1482" s="2" t="s">
        <v>33</v>
      </c>
      <c r="F1482" s="2">
        <v>803.05</v>
      </c>
      <c r="G1482" s="2">
        <v>0.3</v>
      </c>
      <c r="H1482" s="2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52" t="s">
        <v>48</v>
      </c>
    </row>
    <row r="1483" spans="1:17" ht="14.25" customHeight="1" x14ac:dyDescent="0.3">
      <c r="A1483" s="2" t="s">
        <v>1514</v>
      </c>
      <c r="B1483" s="2">
        <v>101481</v>
      </c>
      <c r="C1483" s="2" t="s">
        <v>25</v>
      </c>
      <c r="D1483" s="52" t="s">
        <v>25</v>
      </c>
      <c r="E1483" s="2" t="s">
        <v>20</v>
      </c>
      <c r="F1483" s="2">
        <v>4427.6000000000004</v>
      </c>
      <c r="G1483" s="2">
        <v>0.08</v>
      </c>
      <c r="H1483" s="2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52" t="s">
        <v>17</v>
      </c>
    </row>
    <row r="1484" spans="1:17" ht="14.25" customHeight="1" x14ac:dyDescent="0.3">
      <c r="A1484" s="2" t="s">
        <v>1515</v>
      </c>
      <c r="B1484" s="2">
        <v>101482</v>
      </c>
      <c r="C1484" s="2" t="s">
        <v>41</v>
      </c>
      <c r="D1484" s="52" t="s">
        <v>41</v>
      </c>
      <c r="E1484" s="2" t="s">
        <v>26</v>
      </c>
      <c r="F1484" s="2">
        <v>634.65</v>
      </c>
      <c r="G1484" s="2">
        <v>0.4</v>
      </c>
      <c r="H1484" s="2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52" t="s">
        <v>17</v>
      </c>
    </row>
    <row r="1485" spans="1:17" ht="14.25" customHeight="1" x14ac:dyDescent="0.3">
      <c r="A1485" s="2" t="s">
        <v>1516</v>
      </c>
      <c r="B1485" s="2">
        <v>101483</v>
      </c>
      <c r="C1485" s="2" t="s">
        <v>25</v>
      </c>
      <c r="D1485" s="52" t="s">
        <v>25</v>
      </c>
      <c r="E1485" s="2" t="s">
        <v>20</v>
      </c>
      <c r="F1485" s="2">
        <v>569.08000000000004</v>
      </c>
      <c r="G1485" s="2">
        <v>0.09</v>
      </c>
      <c r="H1485" s="2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52" t="s">
        <v>17</v>
      </c>
    </row>
    <row r="1486" spans="1:17" ht="14.25" customHeight="1" x14ac:dyDescent="0.3">
      <c r="A1486" s="2" t="s">
        <v>1517</v>
      </c>
      <c r="B1486" s="2">
        <v>101484</v>
      </c>
      <c r="C1486" s="2" t="s">
        <v>25</v>
      </c>
      <c r="D1486" s="52" t="s">
        <v>25</v>
      </c>
      <c r="E1486" s="2" t="s">
        <v>36</v>
      </c>
      <c r="F1486" s="2">
        <v>4707.8500000000004</v>
      </c>
      <c r="G1486" s="2">
        <v>0.4</v>
      </c>
      <c r="H1486" s="2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52" t="s">
        <v>34</v>
      </c>
    </row>
    <row r="1487" spans="1:17" ht="14.25" customHeight="1" x14ac:dyDescent="0.3">
      <c r="A1487" s="2" t="s">
        <v>1518</v>
      </c>
      <c r="B1487" s="2">
        <v>101485</v>
      </c>
      <c r="C1487" s="2" t="s">
        <v>25</v>
      </c>
      <c r="D1487" s="52" t="s">
        <v>25</v>
      </c>
      <c r="E1487" s="2" t="s">
        <v>14</v>
      </c>
      <c r="F1487" s="2">
        <v>3264.93</v>
      </c>
      <c r="G1487" s="2">
        <v>0.2</v>
      </c>
      <c r="H1487" s="2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52" t="s">
        <v>28</v>
      </c>
    </row>
    <row r="1488" spans="1:17" ht="14.25" customHeight="1" x14ac:dyDescent="0.3">
      <c r="A1488" s="2" t="s">
        <v>1519</v>
      </c>
      <c r="B1488" s="2">
        <v>101486</v>
      </c>
      <c r="C1488" s="2" t="s">
        <v>25</v>
      </c>
      <c r="D1488" s="52" t="s">
        <v>25</v>
      </c>
      <c r="E1488" s="2" t="s">
        <v>20</v>
      </c>
      <c r="F1488" s="2">
        <v>594.49</v>
      </c>
      <c r="G1488" s="2">
        <v>0.28999999999999998</v>
      </c>
      <c r="H1488" s="2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52" t="s">
        <v>28</v>
      </c>
    </row>
    <row r="1489" spans="1:17" ht="14.25" customHeight="1" x14ac:dyDescent="0.3">
      <c r="A1489" s="2" t="s">
        <v>1520</v>
      </c>
      <c r="B1489" s="2">
        <v>101487</v>
      </c>
      <c r="C1489" s="2" t="s">
        <v>25</v>
      </c>
      <c r="D1489" s="52" t="s">
        <v>25</v>
      </c>
      <c r="E1489" s="2" t="s">
        <v>20</v>
      </c>
      <c r="F1489" s="2">
        <v>4861.41</v>
      </c>
      <c r="G1489" s="2">
        <v>0.13</v>
      </c>
      <c r="H1489" s="2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52" t="s">
        <v>39</v>
      </c>
    </row>
    <row r="1490" spans="1:17" ht="14.25" customHeight="1" x14ac:dyDescent="0.3">
      <c r="A1490" s="2" t="s">
        <v>1521</v>
      </c>
      <c r="B1490" s="2">
        <v>101488</v>
      </c>
      <c r="C1490" s="2" t="s">
        <v>25</v>
      </c>
      <c r="D1490" s="52" t="s">
        <v>25</v>
      </c>
      <c r="E1490" s="2" t="s">
        <v>33</v>
      </c>
      <c r="F1490" s="2">
        <v>820.79</v>
      </c>
      <c r="G1490" s="2">
        <v>0.44</v>
      </c>
      <c r="H1490" s="2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52" t="s">
        <v>34</v>
      </c>
    </row>
    <row r="1491" spans="1:17" ht="14.25" customHeight="1" x14ac:dyDescent="0.3">
      <c r="A1491" s="2" t="s">
        <v>1522</v>
      </c>
      <c r="B1491" s="2">
        <v>101489</v>
      </c>
      <c r="C1491" s="2" t="s">
        <v>25</v>
      </c>
      <c r="D1491" s="52" t="s">
        <v>25</v>
      </c>
      <c r="E1491" s="2" t="s">
        <v>36</v>
      </c>
      <c r="F1491" s="2">
        <v>3855.09</v>
      </c>
      <c r="G1491" s="2">
        <v>0.38</v>
      </c>
      <c r="H1491" s="2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52" t="s">
        <v>34</v>
      </c>
    </row>
    <row r="1492" spans="1:17" ht="14.25" customHeight="1" x14ac:dyDescent="0.3">
      <c r="A1492" s="2" t="s">
        <v>1523</v>
      </c>
      <c r="B1492" s="2">
        <v>101490</v>
      </c>
      <c r="C1492" s="2" t="s">
        <v>25</v>
      </c>
      <c r="D1492" s="52" t="s">
        <v>25</v>
      </c>
      <c r="E1492" s="2" t="s">
        <v>20</v>
      </c>
      <c r="F1492" s="2">
        <v>270.77</v>
      </c>
      <c r="G1492" s="2">
        <v>0.18</v>
      </c>
      <c r="H1492" s="2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52" t="s">
        <v>48</v>
      </c>
    </row>
    <row r="1493" spans="1:17" ht="14.25" customHeight="1" x14ac:dyDescent="0.3">
      <c r="A1493" s="2" t="s">
        <v>1524</v>
      </c>
      <c r="B1493" s="2">
        <v>101491</v>
      </c>
      <c r="C1493" s="2" t="s">
        <v>25</v>
      </c>
      <c r="D1493" s="52" t="s">
        <v>25</v>
      </c>
      <c r="E1493" s="2" t="s">
        <v>36</v>
      </c>
      <c r="F1493" s="2">
        <v>3160.25</v>
      </c>
      <c r="G1493" s="2">
        <v>0.28999999999999998</v>
      </c>
      <c r="H1493" s="2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52" t="s">
        <v>17</v>
      </c>
    </row>
    <row r="1494" spans="1:17" ht="14.25" customHeight="1" x14ac:dyDescent="0.3">
      <c r="A1494" s="2" t="s">
        <v>1525</v>
      </c>
      <c r="B1494" s="2">
        <v>101492</v>
      </c>
      <c r="C1494" s="2" t="s">
        <v>25</v>
      </c>
      <c r="D1494" s="52" t="s">
        <v>25</v>
      </c>
      <c r="E1494" s="2" t="s">
        <v>33</v>
      </c>
      <c r="F1494" s="2">
        <v>2778.85</v>
      </c>
      <c r="G1494" s="2">
        <v>0.06</v>
      </c>
      <c r="H1494" s="2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52" t="s">
        <v>17</v>
      </c>
    </row>
    <row r="1495" spans="1:17" ht="14.25" customHeight="1" x14ac:dyDescent="0.3">
      <c r="A1495" s="2" t="s">
        <v>1526</v>
      </c>
      <c r="B1495" s="2">
        <v>101493</v>
      </c>
      <c r="C1495" s="2" t="s">
        <v>41</v>
      </c>
      <c r="D1495" s="52" t="s">
        <v>41</v>
      </c>
      <c r="E1495" s="2" t="s">
        <v>36</v>
      </c>
      <c r="F1495" s="2">
        <v>1119.22</v>
      </c>
      <c r="G1495" s="2">
        <v>0.08</v>
      </c>
      <c r="H1495" s="2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52" t="s">
        <v>39</v>
      </c>
    </row>
    <row r="1496" spans="1:17" ht="14.25" customHeight="1" x14ac:dyDescent="0.3">
      <c r="A1496" s="2" t="s">
        <v>1527</v>
      </c>
      <c r="B1496" s="2">
        <v>101494</v>
      </c>
      <c r="C1496" s="2" t="s">
        <v>41</v>
      </c>
      <c r="D1496" s="52" t="s">
        <v>41</v>
      </c>
      <c r="E1496" s="2" t="s">
        <v>33</v>
      </c>
      <c r="F1496" s="2">
        <v>3251.42</v>
      </c>
      <c r="G1496" s="2">
        <v>0.27</v>
      </c>
      <c r="H1496" s="2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52" t="s">
        <v>23</v>
      </c>
    </row>
    <row r="1497" spans="1:17" ht="14.25" customHeight="1" x14ac:dyDescent="0.3">
      <c r="A1497" s="2" t="s">
        <v>1528</v>
      </c>
      <c r="B1497" s="2">
        <v>101495</v>
      </c>
      <c r="C1497" s="2" t="s">
        <v>25</v>
      </c>
      <c r="D1497" s="52" t="s">
        <v>25</v>
      </c>
      <c r="E1497" s="2" t="s">
        <v>33</v>
      </c>
      <c r="F1497" s="2">
        <v>3123.56</v>
      </c>
      <c r="G1497" s="2">
        <v>0.32</v>
      </c>
      <c r="H1497" s="2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52" t="s">
        <v>23</v>
      </c>
    </row>
    <row r="1498" spans="1:17" ht="14.25" customHeight="1" x14ac:dyDescent="0.3">
      <c r="A1498" s="2" t="s">
        <v>1529</v>
      </c>
      <c r="B1498" s="2">
        <v>101496</v>
      </c>
      <c r="C1498" s="2" t="s">
        <v>19</v>
      </c>
      <c r="D1498" s="52" t="s">
        <v>19</v>
      </c>
      <c r="E1498" s="2" t="s">
        <v>26</v>
      </c>
      <c r="F1498" s="2">
        <v>4011.92</v>
      </c>
      <c r="G1498" s="2">
        <v>0.28000000000000003</v>
      </c>
      <c r="H1498" s="2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52" t="s">
        <v>17</v>
      </c>
    </row>
    <row r="1499" spans="1:17" ht="14.25" customHeight="1" x14ac:dyDescent="0.3">
      <c r="A1499" s="2" t="s">
        <v>1530</v>
      </c>
      <c r="B1499" s="2">
        <v>101497</v>
      </c>
      <c r="C1499" s="2" t="s">
        <v>19</v>
      </c>
      <c r="D1499" s="52" t="s">
        <v>19</v>
      </c>
      <c r="E1499" s="2" t="s">
        <v>36</v>
      </c>
      <c r="F1499" s="2">
        <v>4391.78</v>
      </c>
      <c r="G1499" s="2">
        <v>0.28000000000000003</v>
      </c>
      <c r="H1499" s="2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52" t="s">
        <v>17</v>
      </c>
    </row>
    <row r="1500" spans="1:17" ht="14.25" customHeight="1" x14ac:dyDescent="0.3">
      <c r="A1500" s="2" t="s">
        <v>1531</v>
      </c>
      <c r="B1500" s="2">
        <v>101498</v>
      </c>
      <c r="C1500" s="2" t="s">
        <v>25</v>
      </c>
      <c r="D1500" s="52" t="s">
        <v>25</v>
      </c>
      <c r="E1500" s="2" t="s">
        <v>14</v>
      </c>
      <c r="F1500" s="2">
        <v>2599.5100000000002</v>
      </c>
      <c r="G1500" s="2">
        <v>0.37</v>
      </c>
      <c r="H1500" s="2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52" t="s">
        <v>17</v>
      </c>
    </row>
    <row r="1501" spans="1:17" ht="14.25" customHeight="1" x14ac:dyDescent="0.3">
      <c r="A1501" s="2" t="s">
        <v>1532</v>
      </c>
      <c r="B1501" s="2">
        <v>101499</v>
      </c>
      <c r="C1501" s="2" t="s">
        <v>25</v>
      </c>
      <c r="D1501" s="52" t="s">
        <v>25</v>
      </c>
      <c r="E1501" s="2" t="s">
        <v>26</v>
      </c>
      <c r="F1501" s="2">
        <v>2502.4499999999998</v>
      </c>
      <c r="G1501" s="2">
        <v>0.45</v>
      </c>
      <c r="H1501" s="2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52" t="s">
        <v>28</v>
      </c>
    </row>
    <row r="1502" spans="1:17" ht="14.25" customHeight="1" x14ac:dyDescent="0.3">
      <c r="A1502" s="2" t="s">
        <v>1533</v>
      </c>
      <c r="B1502" s="2">
        <v>101500</v>
      </c>
      <c r="C1502" s="2" t="s">
        <v>25</v>
      </c>
      <c r="D1502" s="52" t="s">
        <v>25</v>
      </c>
      <c r="E1502" s="2" t="s">
        <v>33</v>
      </c>
      <c r="F1502" s="2">
        <v>3145.82</v>
      </c>
      <c r="G1502" s="2">
        <v>0.19</v>
      </c>
      <c r="H1502" s="2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52" t="s">
        <v>23</v>
      </c>
    </row>
    <row r="1503" spans="1:17" ht="14.25" customHeight="1" x14ac:dyDescent="0.3">
      <c r="A1503" s="2" t="s">
        <v>1534</v>
      </c>
      <c r="B1503" s="2">
        <v>101501</v>
      </c>
      <c r="C1503" s="2" t="s">
        <v>41</v>
      </c>
      <c r="D1503" s="52" t="s">
        <v>41</v>
      </c>
      <c r="E1503" s="2" t="s">
        <v>14</v>
      </c>
      <c r="F1503" s="2">
        <v>3673.12</v>
      </c>
      <c r="G1503" s="2">
        <v>0.27</v>
      </c>
      <c r="H1503" s="2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52" t="s">
        <v>39</v>
      </c>
    </row>
    <row r="1504" spans="1:17" ht="14.25" customHeight="1" x14ac:dyDescent="0.3">
      <c r="A1504" s="2" t="s">
        <v>1535</v>
      </c>
      <c r="B1504" s="2">
        <v>101502</v>
      </c>
      <c r="C1504" s="2" t="s">
        <v>41</v>
      </c>
      <c r="D1504" s="52" t="s">
        <v>41</v>
      </c>
      <c r="E1504" s="2" t="s">
        <v>20</v>
      </c>
      <c r="F1504" s="2">
        <v>1845.24</v>
      </c>
      <c r="G1504" s="2">
        <v>0.45</v>
      </c>
      <c r="H1504" s="2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52" t="s">
        <v>17</v>
      </c>
    </row>
    <row r="1505" spans="1:17" ht="14.25" customHeight="1" x14ac:dyDescent="0.3">
      <c r="A1505" s="2" t="s">
        <v>1536</v>
      </c>
      <c r="B1505" s="2">
        <v>101503</v>
      </c>
      <c r="C1505" s="2" t="s">
        <v>25</v>
      </c>
      <c r="D1505" s="52" t="s">
        <v>25</v>
      </c>
      <c r="E1505" s="2" t="s">
        <v>20</v>
      </c>
      <c r="F1505" s="2">
        <v>2572.75</v>
      </c>
      <c r="G1505" s="2">
        <v>0.23</v>
      </c>
      <c r="H1505" s="2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52" t="s">
        <v>34</v>
      </c>
    </row>
    <row r="1506" spans="1:17" ht="14.25" customHeight="1" x14ac:dyDescent="0.3">
      <c r="A1506" s="2" t="s">
        <v>1537</v>
      </c>
      <c r="B1506" s="2">
        <v>101504</v>
      </c>
      <c r="C1506" s="2" t="s">
        <v>25</v>
      </c>
      <c r="D1506" s="52" t="s">
        <v>25</v>
      </c>
      <c r="E1506" s="2" t="s">
        <v>26</v>
      </c>
      <c r="F1506" s="2">
        <v>2967.01</v>
      </c>
      <c r="G1506" s="2">
        <v>0.22</v>
      </c>
      <c r="H1506" s="2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52" t="s">
        <v>23</v>
      </c>
    </row>
    <row r="1507" spans="1:17" ht="14.25" customHeight="1" x14ac:dyDescent="0.3">
      <c r="A1507" s="2" t="s">
        <v>1538</v>
      </c>
      <c r="B1507" s="2">
        <v>101505</v>
      </c>
      <c r="C1507" s="2" t="s">
        <v>25</v>
      </c>
      <c r="D1507" s="52" t="s">
        <v>25</v>
      </c>
      <c r="E1507" s="2" t="s">
        <v>14</v>
      </c>
      <c r="F1507" s="2">
        <v>4943.05</v>
      </c>
      <c r="G1507" s="2">
        <v>0.38</v>
      </c>
      <c r="H1507" s="2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52" t="s">
        <v>34</v>
      </c>
    </row>
    <row r="1508" spans="1:17" ht="14.25" customHeight="1" x14ac:dyDescent="0.3">
      <c r="A1508" s="2" t="s">
        <v>1539</v>
      </c>
      <c r="B1508" s="2">
        <v>101506</v>
      </c>
      <c r="C1508" s="2" t="s">
        <v>19</v>
      </c>
      <c r="D1508" s="52" t="s">
        <v>19</v>
      </c>
      <c r="E1508" s="2" t="s">
        <v>36</v>
      </c>
      <c r="F1508" s="2">
        <v>2979.79</v>
      </c>
      <c r="G1508" s="2">
        <v>0.44</v>
      </c>
      <c r="H1508" s="2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52" t="s">
        <v>34</v>
      </c>
    </row>
    <row r="1509" spans="1:17" ht="14.25" customHeight="1" x14ac:dyDescent="0.3">
      <c r="A1509" s="2" t="s">
        <v>1540</v>
      </c>
      <c r="B1509" s="2">
        <v>101507</v>
      </c>
      <c r="C1509" s="2" t="s">
        <v>41</v>
      </c>
      <c r="D1509" s="52" t="s">
        <v>41</v>
      </c>
      <c r="E1509" s="2" t="s">
        <v>14</v>
      </c>
      <c r="F1509" s="2">
        <v>1198.51</v>
      </c>
      <c r="G1509" s="2">
        <v>0.37</v>
      </c>
      <c r="H1509" s="2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52" t="s">
        <v>48</v>
      </c>
    </row>
    <row r="1510" spans="1:17" ht="14.25" customHeight="1" x14ac:dyDescent="0.3">
      <c r="A1510" s="2" t="s">
        <v>1541</v>
      </c>
      <c r="B1510" s="2">
        <v>101508</v>
      </c>
      <c r="C1510" s="2" t="s">
        <v>19</v>
      </c>
      <c r="D1510" s="52" t="s">
        <v>19</v>
      </c>
      <c r="E1510" s="2" t="s">
        <v>26</v>
      </c>
      <c r="F1510" s="2">
        <v>2981.15</v>
      </c>
      <c r="G1510" s="2">
        <v>0.05</v>
      </c>
      <c r="H1510" s="2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52" t="s">
        <v>34</v>
      </c>
    </row>
    <row r="1511" spans="1:17" ht="14.25" customHeight="1" x14ac:dyDescent="0.3">
      <c r="A1511" s="2" t="s">
        <v>1542</v>
      </c>
      <c r="B1511" s="2">
        <v>101509</v>
      </c>
      <c r="C1511" s="2" t="s">
        <v>19</v>
      </c>
      <c r="D1511" s="52" t="s">
        <v>19</v>
      </c>
      <c r="E1511" s="2" t="s">
        <v>36</v>
      </c>
      <c r="F1511" s="2">
        <v>4115.55</v>
      </c>
      <c r="G1511" s="2">
        <v>0.23</v>
      </c>
      <c r="H1511" s="2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52" t="s">
        <v>17</v>
      </c>
    </row>
    <row r="1512" spans="1:17" ht="14.25" customHeight="1" x14ac:dyDescent="0.3">
      <c r="A1512" s="2" t="s">
        <v>1543</v>
      </c>
      <c r="B1512" s="2">
        <v>101510</v>
      </c>
      <c r="C1512" s="2" t="s">
        <v>25</v>
      </c>
      <c r="D1512" s="52" t="s">
        <v>25</v>
      </c>
      <c r="E1512" s="2" t="s">
        <v>36</v>
      </c>
      <c r="F1512" s="2">
        <v>4301.28</v>
      </c>
      <c r="G1512" s="2">
        <v>0.11</v>
      </c>
      <c r="H1512" s="2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52" t="s">
        <v>34</v>
      </c>
    </row>
    <row r="1513" spans="1:17" ht="14.25" customHeight="1" x14ac:dyDescent="0.3">
      <c r="A1513" s="2" t="s">
        <v>1544</v>
      </c>
      <c r="B1513" s="2">
        <v>101511</v>
      </c>
      <c r="C1513" s="2" t="s">
        <v>25</v>
      </c>
      <c r="D1513" s="52" t="s">
        <v>25</v>
      </c>
      <c r="E1513" s="2" t="s">
        <v>20</v>
      </c>
      <c r="F1513" s="2">
        <v>4021.23</v>
      </c>
      <c r="G1513" s="2">
        <v>0.16</v>
      </c>
      <c r="H1513" s="2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52" t="s">
        <v>34</v>
      </c>
    </row>
    <row r="1514" spans="1:17" ht="14.25" customHeight="1" x14ac:dyDescent="0.3">
      <c r="A1514" s="2" t="s">
        <v>1545</v>
      </c>
      <c r="B1514" s="2">
        <v>101512</v>
      </c>
      <c r="C1514" s="2" t="s">
        <v>25</v>
      </c>
      <c r="D1514" s="52" t="s">
        <v>25</v>
      </c>
      <c r="E1514" s="2" t="s">
        <v>14</v>
      </c>
      <c r="F1514" s="2">
        <v>4452.2299999999996</v>
      </c>
      <c r="G1514" s="2">
        <v>0.23</v>
      </c>
      <c r="H1514" s="2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52" t="s">
        <v>39</v>
      </c>
    </row>
    <row r="1515" spans="1:17" ht="14.25" customHeight="1" x14ac:dyDescent="0.3">
      <c r="A1515" s="2" t="s">
        <v>1546</v>
      </c>
      <c r="B1515" s="2">
        <v>101513</v>
      </c>
      <c r="C1515" s="2" t="s">
        <v>25</v>
      </c>
      <c r="D1515" s="52" t="s">
        <v>25</v>
      </c>
      <c r="E1515" s="2" t="s">
        <v>36</v>
      </c>
      <c r="F1515" s="2">
        <v>1740.36</v>
      </c>
      <c r="G1515" s="2">
        <v>0.11</v>
      </c>
      <c r="H1515" s="2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52" t="s">
        <v>48</v>
      </c>
    </row>
    <row r="1516" spans="1:17" ht="14.25" customHeight="1" x14ac:dyDescent="0.3">
      <c r="A1516" s="2" t="s">
        <v>1547</v>
      </c>
      <c r="B1516" s="2">
        <v>101514</v>
      </c>
      <c r="C1516" s="2" t="s">
        <v>19</v>
      </c>
      <c r="D1516" s="52" t="s">
        <v>19</v>
      </c>
      <c r="E1516" s="2" t="s">
        <v>26</v>
      </c>
      <c r="F1516" s="2">
        <v>2587.1</v>
      </c>
      <c r="G1516" s="2">
        <v>0.26</v>
      </c>
      <c r="H1516" s="2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52" t="s">
        <v>17</v>
      </c>
    </row>
    <row r="1517" spans="1:17" ht="14.25" customHeight="1" x14ac:dyDescent="0.3">
      <c r="A1517" s="2" t="s">
        <v>1548</v>
      </c>
      <c r="B1517" s="2">
        <v>101515</v>
      </c>
      <c r="C1517" s="2" t="s">
        <v>41</v>
      </c>
      <c r="D1517" s="52" t="s">
        <v>41</v>
      </c>
      <c r="E1517" s="2" t="s">
        <v>20</v>
      </c>
      <c r="F1517" s="2">
        <v>3920</v>
      </c>
      <c r="G1517" s="2">
        <v>0.32</v>
      </c>
      <c r="H1517" s="2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52" t="s">
        <v>23</v>
      </c>
    </row>
    <row r="1518" spans="1:17" ht="14.25" customHeight="1" x14ac:dyDescent="0.3">
      <c r="A1518" s="2" t="s">
        <v>1549</v>
      </c>
      <c r="B1518" s="2">
        <v>101516</v>
      </c>
      <c r="C1518" s="2" t="s">
        <v>25</v>
      </c>
      <c r="D1518" s="52" t="s">
        <v>25</v>
      </c>
      <c r="E1518" s="2" t="s">
        <v>36</v>
      </c>
      <c r="F1518" s="2">
        <v>1395.8</v>
      </c>
      <c r="G1518" s="2">
        <v>0.44</v>
      </c>
      <c r="H1518" s="2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52" t="s">
        <v>28</v>
      </c>
    </row>
    <row r="1519" spans="1:17" ht="14.25" customHeight="1" x14ac:dyDescent="0.3">
      <c r="A1519" s="2" t="s">
        <v>1550</v>
      </c>
      <c r="B1519" s="2">
        <v>101517</v>
      </c>
      <c r="C1519" s="2" t="s">
        <v>25</v>
      </c>
      <c r="D1519" s="52" t="s">
        <v>25</v>
      </c>
      <c r="E1519" s="2" t="s">
        <v>14</v>
      </c>
      <c r="F1519" s="2">
        <v>1920.75</v>
      </c>
      <c r="G1519" s="2">
        <v>0.11</v>
      </c>
      <c r="H1519" s="2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52" t="s">
        <v>17</v>
      </c>
    </row>
    <row r="1520" spans="1:17" ht="14.25" customHeight="1" x14ac:dyDescent="0.3">
      <c r="A1520" s="2" t="s">
        <v>1551</v>
      </c>
      <c r="B1520" s="2">
        <v>101518</v>
      </c>
      <c r="C1520" s="2" t="s">
        <v>19</v>
      </c>
      <c r="D1520" s="52" t="s">
        <v>19</v>
      </c>
      <c r="E1520" s="2" t="s">
        <v>20</v>
      </c>
      <c r="F1520" s="2">
        <v>4172.66</v>
      </c>
      <c r="G1520" s="2">
        <v>0.16</v>
      </c>
      <c r="H1520" s="2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52" t="s">
        <v>39</v>
      </c>
    </row>
    <row r="1521" spans="1:17" ht="14.25" customHeight="1" x14ac:dyDescent="0.3">
      <c r="A1521" s="2" t="s">
        <v>1552</v>
      </c>
      <c r="B1521" s="2">
        <v>101519</v>
      </c>
      <c r="C1521" s="2" t="s">
        <v>25</v>
      </c>
      <c r="D1521" s="52" t="s">
        <v>25</v>
      </c>
      <c r="E1521" s="2" t="s">
        <v>14</v>
      </c>
      <c r="F1521" s="2">
        <v>3873.42</v>
      </c>
      <c r="G1521" s="2">
        <v>0.2</v>
      </c>
      <c r="H1521" s="2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52" t="s">
        <v>17</v>
      </c>
    </row>
    <row r="1522" spans="1:17" ht="14.25" customHeight="1" x14ac:dyDescent="0.3">
      <c r="A1522" s="2" t="s">
        <v>1553</v>
      </c>
      <c r="B1522" s="2">
        <v>101520</v>
      </c>
      <c r="C1522" s="2" t="s">
        <v>41</v>
      </c>
      <c r="D1522" s="52" t="s">
        <v>41</v>
      </c>
      <c r="E1522" s="2" t="s">
        <v>14</v>
      </c>
      <c r="F1522" s="2">
        <v>4858.88</v>
      </c>
      <c r="G1522" s="2">
        <v>0.11</v>
      </c>
      <c r="H1522" s="2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52" t="s">
        <v>17</v>
      </c>
    </row>
    <row r="1523" spans="1:17" ht="14.25" customHeight="1" x14ac:dyDescent="0.3">
      <c r="A1523" s="2" t="s">
        <v>1554</v>
      </c>
      <c r="B1523" s="2">
        <v>101521</v>
      </c>
      <c r="C1523" s="2" t="s">
        <v>25</v>
      </c>
      <c r="D1523" s="52" t="s">
        <v>25</v>
      </c>
      <c r="E1523" s="2" t="s">
        <v>14</v>
      </c>
      <c r="F1523" s="2">
        <v>4980.2700000000004</v>
      </c>
      <c r="G1523" s="2">
        <v>0.17</v>
      </c>
      <c r="H1523" s="2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52" t="s">
        <v>28</v>
      </c>
    </row>
    <row r="1524" spans="1:17" ht="14.25" customHeight="1" x14ac:dyDescent="0.3">
      <c r="A1524" s="2" t="s">
        <v>1555</v>
      </c>
      <c r="B1524" s="2">
        <v>101522</v>
      </c>
      <c r="C1524" s="2" t="s">
        <v>25</v>
      </c>
      <c r="D1524" s="52" t="s">
        <v>25</v>
      </c>
      <c r="E1524" s="2" t="s">
        <v>20</v>
      </c>
      <c r="F1524" s="2">
        <v>1279.6500000000001</v>
      </c>
      <c r="G1524" s="2">
        <v>0.44</v>
      </c>
      <c r="H1524" s="2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52" t="s">
        <v>39</v>
      </c>
    </row>
    <row r="1525" spans="1:17" ht="14.25" customHeight="1" x14ac:dyDescent="0.3">
      <c r="A1525" s="2" t="s">
        <v>1556</v>
      </c>
      <c r="B1525" s="2">
        <v>101523</v>
      </c>
      <c r="C1525" s="2" t="s">
        <v>25</v>
      </c>
      <c r="D1525" s="52" t="s">
        <v>25</v>
      </c>
      <c r="E1525" s="2" t="s">
        <v>36</v>
      </c>
      <c r="F1525" s="2">
        <v>4512.2</v>
      </c>
      <c r="G1525" s="2">
        <v>7.0000000000000007E-2</v>
      </c>
      <c r="H1525" s="2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52" t="s">
        <v>39</v>
      </c>
    </row>
    <row r="1526" spans="1:17" ht="14.25" customHeight="1" x14ac:dyDescent="0.3">
      <c r="A1526" s="2" t="s">
        <v>1557</v>
      </c>
      <c r="B1526" s="2">
        <v>101524</v>
      </c>
      <c r="C1526" s="2" t="s">
        <v>25</v>
      </c>
      <c r="D1526" s="52" t="s">
        <v>25</v>
      </c>
      <c r="E1526" s="2" t="s">
        <v>33</v>
      </c>
      <c r="F1526" s="2">
        <v>563.13</v>
      </c>
      <c r="G1526" s="2">
        <v>0.22</v>
      </c>
      <c r="H1526" s="2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52" t="s">
        <v>17</v>
      </c>
    </row>
    <row r="1527" spans="1:17" ht="14.25" customHeight="1" x14ac:dyDescent="0.3">
      <c r="A1527" s="2" t="s">
        <v>1558</v>
      </c>
      <c r="B1527" s="2">
        <v>101525</v>
      </c>
      <c r="C1527" s="2" t="s">
        <v>25</v>
      </c>
      <c r="D1527" s="52" t="s">
        <v>25</v>
      </c>
      <c r="E1527" s="2" t="s">
        <v>36</v>
      </c>
      <c r="F1527" s="2">
        <v>3578.02</v>
      </c>
      <c r="G1527" s="2">
        <v>0.16</v>
      </c>
      <c r="H1527" s="2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52" t="s">
        <v>17</v>
      </c>
    </row>
    <row r="1528" spans="1:17" ht="14.25" customHeight="1" x14ac:dyDescent="0.3">
      <c r="A1528" s="2" t="s">
        <v>1559</v>
      </c>
      <c r="B1528" s="2">
        <v>101526</v>
      </c>
      <c r="C1528" s="2" t="s">
        <v>25</v>
      </c>
      <c r="D1528" s="52" t="s">
        <v>25</v>
      </c>
      <c r="E1528" s="2" t="s">
        <v>20</v>
      </c>
      <c r="F1528" s="2">
        <v>1178.49</v>
      </c>
      <c r="G1528" s="2">
        <v>0.04</v>
      </c>
      <c r="H1528" s="2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52" t="s">
        <v>48</v>
      </c>
    </row>
    <row r="1529" spans="1:17" ht="14.25" customHeight="1" x14ac:dyDescent="0.3">
      <c r="A1529" s="2" t="s">
        <v>1560</v>
      </c>
      <c r="B1529" s="2">
        <v>101527</v>
      </c>
      <c r="C1529" s="2" t="s">
        <v>25</v>
      </c>
      <c r="D1529" s="52" t="s">
        <v>25</v>
      </c>
      <c r="E1529" s="2" t="s">
        <v>33</v>
      </c>
      <c r="F1529" s="2">
        <v>1571.52</v>
      </c>
      <c r="G1529" s="2">
        <v>0.05</v>
      </c>
      <c r="H1529" s="2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52" t="s">
        <v>23</v>
      </c>
    </row>
    <row r="1530" spans="1:17" ht="14.25" customHeight="1" x14ac:dyDescent="0.3">
      <c r="A1530" s="2" t="s">
        <v>1561</v>
      </c>
      <c r="B1530" s="2">
        <v>101528</v>
      </c>
      <c r="C1530" s="2" t="s">
        <v>41</v>
      </c>
      <c r="D1530" s="52" t="s">
        <v>41</v>
      </c>
      <c r="E1530" s="2" t="s">
        <v>33</v>
      </c>
      <c r="F1530" s="2">
        <v>4736.97</v>
      </c>
      <c r="G1530" s="2">
        <v>0.39</v>
      </c>
      <c r="H1530" s="2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52" t="s">
        <v>28</v>
      </c>
    </row>
    <row r="1531" spans="1:17" ht="14.25" customHeight="1" x14ac:dyDescent="0.3">
      <c r="A1531" s="2" t="s">
        <v>1562</v>
      </c>
      <c r="B1531" s="2">
        <v>101529</v>
      </c>
      <c r="C1531" s="2" t="s">
        <v>19</v>
      </c>
      <c r="D1531" s="52" t="s">
        <v>19</v>
      </c>
      <c r="E1531" s="2" t="s">
        <v>33</v>
      </c>
      <c r="F1531" s="2">
        <v>1389.44</v>
      </c>
      <c r="G1531" s="2">
        <v>0.43</v>
      </c>
      <c r="H1531" s="2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52" t="s">
        <v>34</v>
      </c>
    </row>
    <row r="1532" spans="1:17" ht="14.25" customHeight="1" x14ac:dyDescent="0.3">
      <c r="A1532" s="2" t="s">
        <v>1563</v>
      </c>
      <c r="B1532" s="2">
        <v>101530</v>
      </c>
      <c r="C1532" s="2" t="s">
        <v>41</v>
      </c>
      <c r="D1532" s="52" t="s">
        <v>41</v>
      </c>
      <c r="E1532" s="2" t="s">
        <v>26</v>
      </c>
      <c r="F1532" s="2">
        <v>3398.57</v>
      </c>
      <c r="G1532" s="2">
        <v>0.37</v>
      </c>
      <c r="H1532" s="2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52" t="s">
        <v>34</v>
      </c>
    </row>
    <row r="1533" spans="1:17" ht="14.25" customHeight="1" x14ac:dyDescent="0.3">
      <c r="A1533" s="2" t="s">
        <v>1564</v>
      </c>
      <c r="B1533" s="2">
        <v>101531</v>
      </c>
      <c r="C1533" s="2" t="s">
        <v>41</v>
      </c>
      <c r="D1533" s="52" t="s">
        <v>41</v>
      </c>
      <c r="E1533" s="2" t="s">
        <v>20</v>
      </c>
      <c r="F1533" s="2">
        <v>972.83</v>
      </c>
      <c r="G1533" s="2">
        <v>0.27</v>
      </c>
      <c r="H1533" s="2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52" t="s">
        <v>48</v>
      </c>
    </row>
    <row r="1534" spans="1:17" ht="14.25" customHeight="1" x14ac:dyDescent="0.3">
      <c r="A1534" s="2" t="s">
        <v>1565</v>
      </c>
      <c r="B1534" s="2">
        <v>101532</v>
      </c>
      <c r="C1534" s="2" t="s">
        <v>41</v>
      </c>
      <c r="D1534" s="52" t="s">
        <v>41</v>
      </c>
      <c r="E1534" s="2" t="s">
        <v>26</v>
      </c>
      <c r="F1534" s="2">
        <v>557.61</v>
      </c>
      <c r="G1534" s="2">
        <v>0.39</v>
      </c>
      <c r="H1534" s="2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52" t="s">
        <v>34</v>
      </c>
    </row>
    <row r="1535" spans="1:17" ht="14.25" customHeight="1" x14ac:dyDescent="0.3">
      <c r="A1535" s="2" t="s">
        <v>1566</v>
      </c>
      <c r="B1535" s="2">
        <v>101533</v>
      </c>
      <c r="C1535" s="2" t="s">
        <v>25</v>
      </c>
      <c r="D1535" s="52" t="s">
        <v>25</v>
      </c>
      <c r="E1535" s="2" t="s">
        <v>33</v>
      </c>
      <c r="F1535" s="2">
        <v>1762.65</v>
      </c>
      <c r="G1535" s="2">
        <v>0.08</v>
      </c>
      <c r="H1535" s="2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52" t="s">
        <v>39</v>
      </c>
    </row>
    <row r="1536" spans="1:17" ht="14.25" customHeight="1" x14ac:dyDescent="0.3">
      <c r="A1536" s="2" t="s">
        <v>1567</v>
      </c>
      <c r="B1536" s="2">
        <v>101534</v>
      </c>
      <c r="C1536" s="2" t="s">
        <v>25</v>
      </c>
      <c r="D1536" s="52" t="s">
        <v>25</v>
      </c>
      <c r="E1536" s="2" t="s">
        <v>26</v>
      </c>
      <c r="F1536" s="2">
        <v>3158.56</v>
      </c>
      <c r="G1536" s="2">
        <v>0.39</v>
      </c>
      <c r="H1536" s="2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52" t="s">
        <v>17</v>
      </c>
    </row>
    <row r="1537" spans="1:17" ht="14.25" customHeight="1" x14ac:dyDescent="0.3">
      <c r="A1537" s="2" t="s">
        <v>1568</v>
      </c>
      <c r="B1537" s="2">
        <v>101535</v>
      </c>
      <c r="C1537" s="2" t="s">
        <v>41</v>
      </c>
      <c r="D1537" s="52" t="s">
        <v>41</v>
      </c>
      <c r="E1537" s="2" t="s">
        <v>26</v>
      </c>
      <c r="F1537" s="2">
        <v>1314.93</v>
      </c>
      <c r="G1537" s="2">
        <v>0.21</v>
      </c>
      <c r="H1537" s="2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52" t="s">
        <v>34</v>
      </c>
    </row>
    <row r="1538" spans="1:17" ht="14.25" customHeight="1" x14ac:dyDescent="0.3">
      <c r="A1538" s="2" t="s">
        <v>1569</v>
      </c>
      <c r="B1538" s="2">
        <v>101536</v>
      </c>
      <c r="C1538" s="2" t="s">
        <v>25</v>
      </c>
      <c r="D1538" s="52" t="s">
        <v>25</v>
      </c>
      <c r="E1538" s="2" t="s">
        <v>20</v>
      </c>
      <c r="F1538" s="2">
        <v>1570.83</v>
      </c>
      <c r="G1538" s="2">
        <v>0.38</v>
      </c>
      <c r="H1538" s="2">
        <f t="shared" si="46"/>
        <v>596.91539999999998</v>
      </c>
      <c r="I1538" s="2">
        <f t="shared" si="47"/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52" t="s">
        <v>17</v>
      </c>
    </row>
    <row r="1539" spans="1:17" ht="14.25" customHeight="1" x14ac:dyDescent="0.3">
      <c r="A1539" s="2" t="s">
        <v>1570</v>
      </c>
      <c r="B1539" s="2">
        <v>101537</v>
      </c>
      <c r="C1539" s="2" t="s">
        <v>41</v>
      </c>
      <c r="D1539" s="52" t="s">
        <v>41</v>
      </c>
      <c r="E1539" s="2" t="s">
        <v>14</v>
      </c>
      <c r="F1539" s="2">
        <v>3572.78</v>
      </c>
      <c r="G1539" s="2">
        <v>0.11</v>
      </c>
      <c r="H1539" s="2">
        <f t="shared" ref="H1539:H1602" si="48">F1539*G1539</f>
        <v>393.00580000000002</v>
      </c>
      <c r="I1539" s="2">
        <f t="shared" ref="I1539:I1602" si="49">F1539-H1539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52" t="s">
        <v>28</v>
      </c>
    </row>
    <row r="1540" spans="1:17" ht="14.25" customHeight="1" x14ac:dyDescent="0.3">
      <c r="A1540" s="2" t="s">
        <v>1571</v>
      </c>
      <c r="B1540" s="2">
        <v>101538</v>
      </c>
      <c r="C1540" s="2" t="s">
        <v>41</v>
      </c>
      <c r="D1540" s="52" t="s">
        <v>41</v>
      </c>
      <c r="E1540" s="2" t="s">
        <v>26</v>
      </c>
      <c r="F1540" s="2">
        <v>603.70000000000005</v>
      </c>
      <c r="G1540" s="2">
        <v>0.42</v>
      </c>
      <c r="H1540" s="2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52" t="s">
        <v>23</v>
      </c>
    </row>
    <row r="1541" spans="1:17" ht="14.25" customHeight="1" x14ac:dyDescent="0.3">
      <c r="A1541" s="2" t="s">
        <v>1572</v>
      </c>
      <c r="B1541" s="2">
        <v>101539</v>
      </c>
      <c r="C1541" s="2" t="s">
        <v>25</v>
      </c>
      <c r="D1541" s="52" t="s">
        <v>25</v>
      </c>
      <c r="E1541" s="2" t="s">
        <v>26</v>
      </c>
      <c r="F1541" s="2">
        <v>2289.83</v>
      </c>
      <c r="G1541" s="2">
        <v>0.28000000000000003</v>
      </c>
      <c r="H1541" s="2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52" t="s">
        <v>48</v>
      </c>
    </row>
    <row r="1542" spans="1:17" ht="14.25" customHeight="1" x14ac:dyDescent="0.3">
      <c r="A1542" s="2" t="s">
        <v>1573</v>
      </c>
      <c r="B1542" s="2">
        <v>101540</v>
      </c>
      <c r="C1542" s="2" t="s">
        <v>25</v>
      </c>
      <c r="D1542" s="52" t="s">
        <v>25</v>
      </c>
      <c r="E1542" s="2" t="s">
        <v>33</v>
      </c>
      <c r="F1542" s="2">
        <v>4714.5</v>
      </c>
      <c r="G1542" s="2">
        <v>0</v>
      </c>
      <c r="H1542" s="2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52" t="s">
        <v>17</v>
      </c>
    </row>
    <row r="1543" spans="1:17" ht="14.25" customHeight="1" x14ac:dyDescent="0.3">
      <c r="A1543" s="2" t="s">
        <v>1574</v>
      </c>
      <c r="B1543" s="2">
        <v>101541</v>
      </c>
      <c r="C1543" s="2" t="s">
        <v>25</v>
      </c>
      <c r="D1543" s="52" t="s">
        <v>25</v>
      </c>
      <c r="E1543" s="2" t="s">
        <v>33</v>
      </c>
      <c r="F1543" s="2">
        <v>2045.16</v>
      </c>
      <c r="G1543" s="2">
        <v>0.26</v>
      </c>
      <c r="H1543" s="2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52" t="s">
        <v>39</v>
      </c>
    </row>
    <row r="1544" spans="1:17" ht="14.25" customHeight="1" x14ac:dyDescent="0.3">
      <c r="A1544" s="2" t="s">
        <v>1575</v>
      </c>
      <c r="B1544" s="2">
        <v>101542</v>
      </c>
      <c r="C1544" s="2" t="s">
        <v>19</v>
      </c>
      <c r="D1544" s="52" t="s">
        <v>19</v>
      </c>
      <c r="E1544" s="2" t="s">
        <v>33</v>
      </c>
      <c r="F1544" s="2">
        <v>2227.59</v>
      </c>
      <c r="G1544" s="2">
        <v>0.16</v>
      </c>
      <c r="H1544" s="2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52" t="s">
        <v>39</v>
      </c>
    </row>
    <row r="1545" spans="1:17" ht="14.25" customHeight="1" x14ac:dyDescent="0.3">
      <c r="A1545" s="2" t="s">
        <v>1576</v>
      </c>
      <c r="B1545" s="2">
        <v>101543</v>
      </c>
      <c r="C1545" s="2" t="s">
        <v>25</v>
      </c>
      <c r="D1545" s="52" t="s">
        <v>25</v>
      </c>
      <c r="E1545" s="2" t="s">
        <v>36</v>
      </c>
      <c r="F1545" s="2">
        <v>3717.2</v>
      </c>
      <c r="G1545" s="2">
        <v>0.03</v>
      </c>
      <c r="H1545" s="2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52" t="s">
        <v>28</v>
      </c>
    </row>
    <row r="1546" spans="1:17" ht="14.25" customHeight="1" x14ac:dyDescent="0.3">
      <c r="A1546" s="2" t="s">
        <v>1577</v>
      </c>
      <c r="B1546" s="2">
        <v>101544</v>
      </c>
      <c r="C1546" s="2" t="s">
        <v>19</v>
      </c>
      <c r="D1546" s="52" t="s">
        <v>19</v>
      </c>
      <c r="E1546" s="2" t="s">
        <v>26</v>
      </c>
      <c r="F1546" s="2">
        <v>3917.16</v>
      </c>
      <c r="G1546" s="2">
        <v>0.22</v>
      </c>
      <c r="H1546" s="2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52" t="s">
        <v>17</v>
      </c>
    </row>
    <row r="1547" spans="1:17" ht="14.25" customHeight="1" x14ac:dyDescent="0.3">
      <c r="A1547" s="2" t="s">
        <v>1578</v>
      </c>
      <c r="B1547" s="2">
        <v>101545</v>
      </c>
      <c r="C1547" s="2" t="s">
        <v>19</v>
      </c>
      <c r="D1547" s="52" t="s">
        <v>19</v>
      </c>
      <c r="E1547" s="2" t="s">
        <v>33</v>
      </c>
      <c r="F1547" s="2">
        <v>3871.07</v>
      </c>
      <c r="G1547" s="2">
        <v>0.16</v>
      </c>
      <c r="H1547" s="2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52" t="s">
        <v>48</v>
      </c>
    </row>
    <row r="1548" spans="1:17" ht="14.25" customHeight="1" x14ac:dyDescent="0.3">
      <c r="A1548" s="2" t="s">
        <v>1579</v>
      </c>
      <c r="B1548" s="2">
        <v>101546</v>
      </c>
      <c r="C1548" s="2" t="s">
        <v>19</v>
      </c>
      <c r="D1548" s="52" t="s">
        <v>19</v>
      </c>
      <c r="E1548" s="2" t="s">
        <v>20</v>
      </c>
      <c r="F1548" s="2">
        <v>4989.55</v>
      </c>
      <c r="G1548" s="2">
        <v>0.1</v>
      </c>
      <c r="H1548" s="2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52" t="s">
        <v>48</v>
      </c>
    </row>
    <row r="1549" spans="1:17" ht="14.25" customHeight="1" x14ac:dyDescent="0.3">
      <c r="A1549" s="2" t="s">
        <v>1580</v>
      </c>
      <c r="B1549" s="2">
        <v>101547</v>
      </c>
      <c r="C1549" s="2" t="s">
        <v>25</v>
      </c>
      <c r="D1549" s="52" t="s">
        <v>25</v>
      </c>
      <c r="E1549" s="2" t="s">
        <v>36</v>
      </c>
      <c r="F1549" s="2">
        <v>450.11</v>
      </c>
      <c r="G1549" s="2">
        <v>0.17</v>
      </c>
      <c r="H1549" s="2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52" t="s">
        <v>23</v>
      </c>
    </row>
    <row r="1550" spans="1:17" ht="14.25" customHeight="1" x14ac:dyDescent="0.3">
      <c r="A1550" s="2" t="s">
        <v>1581</v>
      </c>
      <c r="B1550" s="2">
        <v>101548</v>
      </c>
      <c r="C1550" s="2" t="s">
        <v>25</v>
      </c>
      <c r="D1550" s="52" t="s">
        <v>25</v>
      </c>
      <c r="E1550" s="2" t="s">
        <v>14</v>
      </c>
      <c r="F1550" s="2">
        <v>4913.04</v>
      </c>
      <c r="G1550" s="2">
        <v>0.09</v>
      </c>
      <c r="H1550" s="2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52" t="s">
        <v>48</v>
      </c>
    </row>
    <row r="1551" spans="1:17" ht="14.25" customHeight="1" x14ac:dyDescent="0.3">
      <c r="A1551" s="2" t="s">
        <v>1582</v>
      </c>
      <c r="B1551" s="2">
        <v>101549</v>
      </c>
      <c r="C1551" s="2" t="s">
        <v>19</v>
      </c>
      <c r="D1551" s="52" t="s">
        <v>19</v>
      </c>
      <c r="E1551" s="2" t="s">
        <v>26</v>
      </c>
      <c r="F1551" s="2">
        <v>4755.93</v>
      </c>
      <c r="G1551" s="2">
        <v>0.15</v>
      </c>
      <c r="H1551" s="2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52" t="s">
        <v>39</v>
      </c>
    </row>
    <row r="1552" spans="1:17" ht="14.25" customHeight="1" x14ac:dyDescent="0.3">
      <c r="A1552" s="2" t="s">
        <v>1583</v>
      </c>
      <c r="B1552" s="2">
        <v>101550</v>
      </c>
      <c r="C1552" s="2" t="s">
        <v>25</v>
      </c>
      <c r="D1552" s="52" t="s">
        <v>25</v>
      </c>
      <c r="E1552" s="2" t="s">
        <v>26</v>
      </c>
      <c r="F1552" s="2">
        <v>4275.4799999999996</v>
      </c>
      <c r="G1552" s="2">
        <v>0.06</v>
      </c>
      <c r="H1552" s="2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52" t="s">
        <v>39</v>
      </c>
    </row>
    <row r="1553" spans="1:17" ht="14.25" customHeight="1" x14ac:dyDescent="0.3">
      <c r="A1553" s="2" t="s">
        <v>1584</v>
      </c>
      <c r="B1553" s="2">
        <v>101551</v>
      </c>
      <c r="C1553" s="2" t="s">
        <v>25</v>
      </c>
      <c r="D1553" s="52" t="s">
        <v>25</v>
      </c>
      <c r="E1553" s="2" t="s">
        <v>20</v>
      </c>
      <c r="F1553" s="2">
        <v>2325.2199999999998</v>
      </c>
      <c r="G1553" s="2">
        <v>0.04</v>
      </c>
      <c r="H1553" s="2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52" t="s">
        <v>28</v>
      </c>
    </row>
    <row r="1554" spans="1:17" ht="14.25" customHeight="1" x14ac:dyDescent="0.3">
      <c r="A1554" s="2" t="s">
        <v>1585</v>
      </c>
      <c r="B1554" s="2">
        <v>101552</v>
      </c>
      <c r="C1554" s="2" t="s">
        <v>25</v>
      </c>
      <c r="D1554" s="52" t="s">
        <v>25</v>
      </c>
      <c r="E1554" s="2" t="s">
        <v>14</v>
      </c>
      <c r="F1554" s="2">
        <v>4367.42</v>
      </c>
      <c r="G1554" s="2">
        <v>0.46</v>
      </c>
      <c r="H1554" s="2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52" t="s">
        <v>39</v>
      </c>
    </row>
    <row r="1555" spans="1:17" ht="14.25" customHeight="1" x14ac:dyDescent="0.3">
      <c r="A1555" s="2" t="s">
        <v>1586</v>
      </c>
      <c r="B1555" s="2">
        <v>101553</v>
      </c>
      <c r="C1555" s="2" t="s">
        <v>19</v>
      </c>
      <c r="D1555" s="52" t="s">
        <v>19</v>
      </c>
      <c r="E1555" s="2" t="s">
        <v>14</v>
      </c>
      <c r="F1555" s="2">
        <v>1182.08</v>
      </c>
      <c r="G1555" s="2">
        <v>0.45</v>
      </c>
      <c r="H1555" s="2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52" t="s">
        <v>34</v>
      </c>
    </row>
    <row r="1556" spans="1:17" ht="14.25" customHeight="1" x14ac:dyDescent="0.3">
      <c r="A1556" s="2" t="s">
        <v>1587</v>
      </c>
      <c r="B1556" s="2">
        <v>101554</v>
      </c>
      <c r="C1556" s="2" t="s">
        <v>19</v>
      </c>
      <c r="D1556" s="52" t="s">
        <v>19</v>
      </c>
      <c r="E1556" s="2" t="s">
        <v>36</v>
      </c>
      <c r="F1556" s="2">
        <v>3979.11</v>
      </c>
      <c r="G1556" s="2">
        <v>0.41</v>
      </c>
      <c r="H1556" s="2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52" t="s">
        <v>34</v>
      </c>
    </row>
    <row r="1557" spans="1:17" ht="14.25" customHeight="1" x14ac:dyDescent="0.3">
      <c r="A1557" s="2" t="s">
        <v>1588</v>
      </c>
      <c r="B1557" s="2">
        <v>101555</v>
      </c>
      <c r="C1557" s="2" t="s">
        <v>25</v>
      </c>
      <c r="D1557" s="52" t="s">
        <v>25</v>
      </c>
      <c r="E1557" s="2" t="s">
        <v>26</v>
      </c>
      <c r="F1557" s="2">
        <v>1007.67</v>
      </c>
      <c r="G1557" s="2">
        <v>0.12</v>
      </c>
      <c r="H1557" s="2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52" t="s">
        <v>48</v>
      </c>
    </row>
    <row r="1558" spans="1:17" ht="14.25" customHeight="1" x14ac:dyDescent="0.3">
      <c r="A1558" s="2" t="s">
        <v>1589</v>
      </c>
      <c r="B1558" s="2">
        <v>101556</v>
      </c>
      <c r="C1558" s="2" t="s">
        <v>41</v>
      </c>
      <c r="D1558" s="52" t="s">
        <v>41</v>
      </c>
      <c r="E1558" s="2" t="s">
        <v>33</v>
      </c>
      <c r="F1558" s="2">
        <v>4095.27</v>
      </c>
      <c r="G1558" s="2">
        <v>0.36</v>
      </c>
      <c r="H1558" s="2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52" t="s">
        <v>28</v>
      </c>
    </row>
    <row r="1559" spans="1:17" ht="14.25" customHeight="1" x14ac:dyDescent="0.3">
      <c r="A1559" s="2" t="s">
        <v>1590</v>
      </c>
      <c r="B1559" s="2">
        <v>101557</v>
      </c>
      <c r="C1559" s="2" t="s">
        <v>25</v>
      </c>
      <c r="D1559" s="52" t="s">
        <v>25</v>
      </c>
      <c r="E1559" s="2" t="s">
        <v>20</v>
      </c>
      <c r="F1559" s="2">
        <v>3111.19</v>
      </c>
      <c r="G1559" s="2">
        <v>0.28999999999999998</v>
      </c>
      <c r="H1559" s="2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52" t="s">
        <v>48</v>
      </c>
    </row>
    <row r="1560" spans="1:17" ht="14.25" customHeight="1" x14ac:dyDescent="0.3">
      <c r="A1560" s="2" t="s">
        <v>1591</v>
      </c>
      <c r="B1560" s="2">
        <v>101558</v>
      </c>
      <c r="C1560" s="2" t="s">
        <v>25</v>
      </c>
      <c r="D1560" s="52" t="s">
        <v>25</v>
      </c>
      <c r="E1560" s="2" t="s">
        <v>20</v>
      </c>
      <c r="F1560" s="2">
        <v>580.35</v>
      </c>
      <c r="G1560" s="2">
        <v>0.03</v>
      </c>
      <c r="H1560" s="2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52" t="s">
        <v>48</v>
      </c>
    </row>
    <row r="1561" spans="1:17" ht="14.25" customHeight="1" x14ac:dyDescent="0.3">
      <c r="A1561" s="2" t="s">
        <v>1592</v>
      </c>
      <c r="B1561" s="2">
        <v>101559</v>
      </c>
      <c r="C1561" s="2" t="s">
        <v>25</v>
      </c>
      <c r="D1561" s="52" t="s">
        <v>25</v>
      </c>
      <c r="E1561" s="2" t="s">
        <v>20</v>
      </c>
      <c r="F1561" s="2">
        <v>4487.07</v>
      </c>
      <c r="G1561" s="2">
        <v>0.45</v>
      </c>
      <c r="H1561" s="2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52" t="s">
        <v>39</v>
      </c>
    </row>
    <row r="1562" spans="1:17" ht="14.25" customHeight="1" x14ac:dyDescent="0.3">
      <c r="A1562" s="2" t="s">
        <v>1593</v>
      </c>
      <c r="B1562" s="2">
        <v>101560</v>
      </c>
      <c r="C1562" s="2" t="s">
        <v>25</v>
      </c>
      <c r="D1562" s="52" t="s">
        <v>25</v>
      </c>
      <c r="E1562" s="2" t="s">
        <v>20</v>
      </c>
      <c r="F1562" s="2">
        <v>2931.99</v>
      </c>
      <c r="G1562" s="2">
        <v>0.5</v>
      </c>
      <c r="H1562" s="2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52" t="s">
        <v>34</v>
      </c>
    </row>
    <row r="1563" spans="1:17" ht="14.25" customHeight="1" x14ac:dyDescent="0.3">
      <c r="A1563" s="2" t="s">
        <v>1594</v>
      </c>
      <c r="B1563" s="2">
        <v>101561</v>
      </c>
      <c r="C1563" s="2" t="s">
        <v>19</v>
      </c>
      <c r="D1563" s="52" t="s">
        <v>19</v>
      </c>
      <c r="E1563" s="2" t="s">
        <v>33</v>
      </c>
      <c r="F1563" s="2">
        <v>3315.62</v>
      </c>
      <c r="G1563" s="2">
        <v>0.35</v>
      </c>
      <c r="H1563" s="2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52" t="s">
        <v>28</v>
      </c>
    </row>
    <row r="1564" spans="1:17" ht="14.25" customHeight="1" x14ac:dyDescent="0.3">
      <c r="A1564" s="2" t="s">
        <v>1595</v>
      </c>
      <c r="B1564" s="2">
        <v>101562</v>
      </c>
      <c r="C1564" s="2" t="s">
        <v>19</v>
      </c>
      <c r="D1564" s="52" t="s">
        <v>19</v>
      </c>
      <c r="E1564" s="2" t="s">
        <v>33</v>
      </c>
      <c r="F1564" s="2">
        <v>1489.2</v>
      </c>
      <c r="G1564" s="2">
        <v>0.12</v>
      </c>
      <c r="H1564" s="2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52" t="s">
        <v>34</v>
      </c>
    </row>
    <row r="1565" spans="1:17" ht="14.25" customHeight="1" x14ac:dyDescent="0.3">
      <c r="A1565" s="2" t="s">
        <v>1596</v>
      </c>
      <c r="B1565" s="2">
        <v>101563</v>
      </c>
      <c r="C1565" s="2" t="s">
        <v>41</v>
      </c>
      <c r="D1565" s="52" t="s">
        <v>41</v>
      </c>
      <c r="E1565" s="2" t="s">
        <v>36</v>
      </c>
      <c r="F1565" s="2">
        <v>4371.01</v>
      </c>
      <c r="G1565" s="2">
        <v>0.28000000000000003</v>
      </c>
      <c r="H1565" s="2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52" t="s">
        <v>23</v>
      </c>
    </row>
    <row r="1566" spans="1:17" ht="14.25" customHeight="1" x14ac:dyDescent="0.3">
      <c r="A1566" s="2" t="s">
        <v>1597</v>
      </c>
      <c r="B1566" s="2">
        <v>101564</v>
      </c>
      <c r="C1566" s="2" t="s">
        <v>25</v>
      </c>
      <c r="D1566" s="52" t="s">
        <v>25</v>
      </c>
      <c r="E1566" s="2" t="s">
        <v>26</v>
      </c>
      <c r="F1566" s="2">
        <v>2771.48</v>
      </c>
      <c r="G1566" s="2">
        <v>0.05</v>
      </c>
      <c r="H1566" s="2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52" t="s">
        <v>39</v>
      </c>
    </row>
    <row r="1567" spans="1:17" ht="14.25" customHeight="1" x14ac:dyDescent="0.3">
      <c r="A1567" s="2" t="s">
        <v>1598</v>
      </c>
      <c r="B1567" s="2">
        <v>101565</v>
      </c>
      <c r="C1567" s="2" t="s">
        <v>25</v>
      </c>
      <c r="D1567" s="52" t="s">
        <v>25</v>
      </c>
      <c r="E1567" s="2" t="s">
        <v>33</v>
      </c>
      <c r="F1567" s="2">
        <v>2163.4899999999998</v>
      </c>
      <c r="G1567" s="2">
        <v>0.15</v>
      </c>
      <c r="H1567" s="2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52" t="s">
        <v>39</v>
      </c>
    </row>
    <row r="1568" spans="1:17" ht="14.25" customHeight="1" x14ac:dyDescent="0.3">
      <c r="A1568" s="2" t="s">
        <v>1599</v>
      </c>
      <c r="B1568" s="2">
        <v>101566</v>
      </c>
      <c r="C1568" s="2" t="s">
        <v>25</v>
      </c>
      <c r="D1568" s="52" t="s">
        <v>25</v>
      </c>
      <c r="E1568" s="2" t="s">
        <v>36</v>
      </c>
      <c r="F1568" s="2">
        <v>2717.98</v>
      </c>
      <c r="G1568" s="2">
        <v>0.36</v>
      </c>
      <c r="H1568" s="2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52" t="s">
        <v>17</v>
      </c>
    </row>
    <row r="1569" spans="1:17" ht="14.25" customHeight="1" x14ac:dyDescent="0.3">
      <c r="A1569" s="2" t="s">
        <v>1600</v>
      </c>
      <c r="B1569" s="2">
        <v>101567</v>
      </c>
      <c r="C1569" s="2" t="s">
        <v>19</v>
      </c>
      <c r="D1569" s="52" t="s">
        <v>19</v>
      </c>
      <c r="E1569" s="2" t="s">
        <v>14</v>
      </c>
      <c r="F1569" s="2">
        <v>3546.23</v>
      </c>
      <c r="G1569" s="2">
        <v>0.15</v>
      </c>
      <c r="H1569" s="2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52" t="s">
        <v>23</v>
      </c>
    </row>
    <row r="1570" spans="1:17" ht="14.25" customHeight="1" x14ac:dyDescent="0.3">
      <c r="A1570" s="2" t="s">
        <v>1601</v>
      </c>
      <c r="B1570" s="2">
        <v>101568</v>
      </c>
      <c r="C1570" s="2" t="s">
        <v>25</v>
      </c>
      <c r="D1570" s="52" t="s">
        <v>25</v>
      </c>
      <c r="E1570" s="2" t="s">
        <v>26</v>
      </c>
      <c r="F1570" s="2">
        <v>3505.73</v>
      </c>
      <c r="G1570" s="2">
        <v>7.0000000000000007E-2</v>
      </c>
      <c r="H1570" s="2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52" t="s">
        <v>23</v>
      </c>
    </row>
    <row r="1571" spans="1:17" ht="14.25" customHeight="1" x14ac:dyDescent="0.3">
      <c r="A1571" s="2" t="s">
        <v>1602</v>
      </c>
      <c r="B1571" s="2">
        <v>101569</v>
      </c>
      <c r="C1571" s="2" t="s">
        <v>41</v>
      </c>
      <c r="D1571" s="52" t="s">
        <v>41</v>
      </c>
      <c r="E1571" s="2" t="s">
        <v>33</v>
      </c>
      <c r="F1571" s="2">
        <v>1852.13</v>
      </c>
      <c r="G1571" s="2">
        <v>0</v>
      </c>
      <c r="H1571" s="2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52" t="s">
        <v>39</v>
      </c>
    </row>
    <row r="1572" spans="1:17" ht="14.25" customHeight="1" x14ac:dyDescent="0.3">
      <c r="A1572" s="2" t="s">
        <v>1603</v>
      </c>
      <c r="B1572" s="2">
        <v>101570</v>
      </c>
      <c r="C1572" s="2" t="s">
        <v>41</v>
      </c>
      <c r="D1572" s="52" t="s">
        <v>41</v>
      </c>
      <c r="E1572" s="2" t="s">
        <v>14</v>
      </c>
      <c r="F1572" s="2">
        <v>1987.77</v>
      </c>
      <c r="G1572" s="2">
        <v>0.28999999999999998</v>
      </c>
      <c r="H1572" s="2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52" t="s">
        <v>39</v>
      </c>
    </row>
    <row r="1573" spans="1:17" ht="14.25" customHeight="1" x14ac:dyDescent="0.3">
      <c r="A1573" s="2" t="s">
        <v>1604</v>
      </c>
      <c r="B1573" s="2">
        <v>101571</v>
      </c>
      <c r="C1573" s="2" t="s">
        <v>19</v>
      </c>
      <c r="D1573" s="52" t="s">
        <v>19</v>
      </c>
      <c r="E1573" s="2" t="s">
        <v>36</v>
      </c>
      <c r="F1573" s="2">
        <v>2854.97</v>
      </c>
      <c r="G1573" s="2">
        <v>0.48</v>
      </c>
      <c r="H1573" s="2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52" t="s">
        <v>34</v>
      </c>
    </row>
    <row r="1574" spans="1:17" ht="14.25" customHeight="1" x14ac:dyDescent="0.3">
      <c r="A1574" s="2" t="s">
        <v>1605</v>
      </c>
      <c r="B1574" s="2">
        <v>101572</v>
      </c>
      <c r="C1574" s="2" t="s">
        <v>41</v>
      </c>
      <c r="D1574" s="52" t="s">
        <v>41</v>
      </c>
      <c r="E1574" s="2" t="s">
        <v>33</v>
      </c>
      <c r="F1574" s="2">
        <v>4629.59</v>
      </c>
      <c r="G1574" s="2">
        <v>0.24</v>
      </c>
      <c r="H1574" s="2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52" t="s">
        <v>28</v>
      </c>
    </row>
    <row r="1575" spans="1:17" ht="14.25" customHeight="1" x14ac:dyDescent="0.3">
      <c r="A1575" s="2" t="s">
        <v>1606</v>
      </c>
      <c r="B1575" s="2">
        <v>101573</v>
      </c>
      <c r="C1575" s="2" t="s">
        <v>41</v>
      </c>
      <c r="D1575" s="52" t="s">
        <v>41</v>
      </c>
      <c r="E1575" s="2" t="s">
        <v>33</v>
      </c>
      <c r="F1575" s="2">
        <v>3752.61</v>
      </c>
      <c r="G1575" s="2">
        <v>0.11</v>
      </c>
      <c r="H1575" s="2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52" t="s">
        <v>34</v>
      </c>
    </row>
    <row r="1576" spans="1:17" ht="14.25" customHeight="1" x14ac:dyDescent="0.3">
      <c r="A1576" s="2" t="s">
        <v>1607</v>
      </c>
      <c r="B1576" s="2">
        <v>101574</v>
      </c>
      <c r="C1576" s="2" t="s">
        <v>19</v>
      </c>
      <c r="D1576" s="52" t="s">
        <v>19</v>
      </c>
      <c r="E1576" s="2" t="s">
        <v>14</v>
      </c>
      <c r="F1576" s="2">
        <v>2013.03</v>
      </c>
      <c r="G1576" s="2">
        <v>0.23</v>
      </c>
      <c r="H1576" s="2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52" t="s">
        <v>34</v>
      </c>
    </row>
    <row r="1577" spans="1:17" ht="14.25" customHeight="1" x14ac:dyDescent="0.3">
      <c r="A1577" s="2" t="s">
        <v>1608</v>
      </c>
      <c r="B1577" s="2">
        <v>101575</v>
      </c>
      <c r="C1577" s="2" t="s">
        <v>25</v>
      </c>
      <c r="D1577" s="52" t="s">
        <v>25</v>
      </c>
      <c r="E1577" s="2" t="s">
        <v>33</v>
      </c>
      <c r="F1577" s="2">
        <v>1751.46</v>
      </c>
      <c r="G1577" s="2">
        <v>0.3</v>
      </c>
      <c r="H1577" s="2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52" t="s">
        <v>17</v>
      </c>
    </row>
    <row r="1578" spans="1:17" ht="14.25" customHeight="1" x14ac:dyDescent="0.3">
      <c r="A1578" s="2" t="s">
        <v>1609</v>
      </c>
      <c r="B1578" s="2">
        <v>101576</v>
      </c>
      <c r="C1578" s="2" t="s">
        <v>25</v>
      </c>
      <c r="D1578" s="52" t="s">
        <v>25</v>
      </c>
      <c r="E1578" s="2" t="s">
        <v>20</v>
      </c>
      <c r="F1578" s="2">
        <v>2665.82</v>
      </c>
      <c r="G1578" s="2">
        <v>0.4</v>
      </c>
      <c r="H1578" s="2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52" t="s">
        <v>34</v>
      </c>
    </row>
    <row r="1579" spans="1:17" ht="14.25" customHeight="1" x14ac:dyDescent="0.3">
      <c r="A1579" s="2" t="s">
        <v>1610</v>
      </c>
      <c r="B1579" s="2">
        <v>101577</v>
      </c>
      <c r="C1579" s="2" t="s">
        <v>41</v>
      </c>
      <c r="D1579" s="52" t="s">
        <v>41</v>
      </c>
      <c r="E1579" s="2" t="s">
        <v>33</v>
      </c>
      <c r="F1579" s="2">
        <v>4362.96</v>
      </c>
      <c r="G1579" s="2">
        <v>0.23</v>
      </c>
      <c r="H1579" s="2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52" t="s">
        <v>28</v>
      </c>
    </row>
    <row r="1580" spans="1:17" ht="14.25" customHeight="1" x14ac:dyDescent="0.3">
      <c r="A1580" s="2" t="s">
        <v>1611</v>
      </c>
      <c r="B1580" s="2">
        <v>101578</v>
      </c>
      <c r="C1580" s="2" t="s">
        <v>41</v>
      </c>
      <c r="D1580" s="52" t="s">
        <v>41</v>
      </c>
      <c r="E1580" s="2" t="s">
        <v>26</v>
      </c>
      <c r="F1580" s="2">
        <v>142.53</v>
      </c>
      <c r="G1580" s="2">
        <v>0.09</v>
      </c>
      <c r="H1580" s="2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52" t="s">
        <v>28</v>
      </c>
    </row>
    <row r="1581" spans="1:17" ht="14.25" customHeight="1" x14ac:dyDescent="0.3">
      <c r="A1581" s="2" t="s">
        <v>1612</v>
      </c>
      <c r="B1581" s="2">
        <v>101579</v>
      </c>
      <c r="C1581" s="2" t="s">
        <v>25</v>
      </c>
      <c r="D1581" s="52" t="s">
        <v>25</v>
      </c>
      <c r="E1581" s="2" t="s">
        <v>14</v>
      </c>
      <c r="F1581" s="2">
        <v>3581.38</v>
      </c>
      <c r="G1581" s="2">
        <v>0.09</v>
      </c>
      <c r="H1581" s="2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52" t="s">
        <v>17</v>
      </c>
    </row>
    <row r="1582" spans="1:17" ht="14.25" customHeight="1" x14ac:dyDescent="0.3">
      <c r="A1582" s="2" t="s">
        <v>1613</v>
      </c>
      <c r="B1582" s="2">
        <v>101580</v>
      </c>
      <c r="C1582" s="2" t="s">
        <v>19</v>
      </c>
      <c r="D1582" s="52" t="s">
        <v>19</v>
      </c>
      <c r="E1582" s="2" t="s">
        <v>26</v>
      </c>
      <c r="F1582" s="2">
        <v>1543.11</v>
      </c>
      <c r="G1582" s="2">
        <v>0.45</v>
      </c>
      <c r="H1582" s="2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52" t="s">
        <v>34</v>
      </c>
    </row>
    <row r="1583" spans="1:17" ht="14.25" customHeight="1" x14ac:dyDescent="0.3">
      <c r="A1583" s="2" t="s">
        <v>1614</v>
      </c>
      <c r="B1583" s="2">
        <v>101581</v>
      </c>
      <c r="C1583" s="2" t="s">
        <v>41</v>
      </c>
      <c r="D1583" s="52" t="s">
        <v>41</v>
      </c>
      <c r="E1583" s="2" t="s">
        <v>36</v>
      </c>
      <c r="F1583" s="2">
        <v>1121.1500000000001</v>
      </c>
      <c r="G1583" s="2">
        <v>0.12</v>
      </c>
      <c r="H1583" s="2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52" t="s">
        <v>39</v>
      </c>
    </row>
    <row r="1584" spans="1:17" ht="14.25" customHeight="1" x14ac:dyDescent="0.3">
      <c r="A1584" s="2" t="s">
        <v>1615</v>
      </c>
      <c r="B1584" s="2">
        <v>101582</v>
      </c>
      <c r="C1584" s="2" t="s">
        <v>25</v>
      </c>
      <c r="D1584" s="52" t="s">
        <v>25</v>
      </c>
      <c r="E1584" s="2" t="s">
        <v>26</v>
      </c>
      <c r="F1584" s="2">
        <v>159.47999999999999</v>
      </c>
      <c r="G1584" s="2">
        <v>0.36</v>
      </c>
      <c r="H1584" s="2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52" t="s">
        <v>39</v>
      </c>
    </row>
    <row r="1585" spans="1:17" ht="14.25" customHeight="1" x14ac:dyDescent="0.3">
      <c r="A1585" s="2" t="s">
        <v>1616</v>
      </c>
      <c r="B1585" s="2">
        <v>101583</v>
      </c>
      <c r="C1585" s="2" t="s">
        <v>19</v>
      </c>
      <c r="D1585" s="52" t="s">
        <v>19</v>
      </c>
      <c r="E1585" s="2" t="s">
        <v>20</v>
      </c>
      <c r="F1585" s="2">
        <v>4493.29</v>
      </c>
      <c r="G1585" s="2">
        <v>0.13</v>
      </c>
      <c r="H1585" s="2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52" t="s">
        <v>39</v>
      </c>
    </row>
    <row r="1586" spans="1:17" ht="14.25" customHeight="1" x14ac:dyDescent="0.3">
      <c r="A1586" s="2" t="s">
        <v>1617</v>
      </c>
      <c r="B1586" s="2">
        <v>101584</v>
      </c>
      <c r="C1586" s="2" t="s">
        <v>41</v>
      </c>
      <c r="D1586" s="52" t="s">
        <v>41</v>
      </c>
      <c r="E1586" s="2" t="s">
        <v>20</v>
      </c>
      <c r="F1586" s="2">
        <v>4570.0200000000004</v>
      </c>
      <c r="G1586" s="2">
        <v>0.36</v>
      </c>
      <c r="H1586" s="2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52" t="s">
        <v>28</v>
      </c>
    </row>
    <row r="1587" spans="1:17" ht="14.25" customHeight="1" x14ac:dyDescent="0.3">
      <c r="A1587" s="2" t="s">
        <v>1618</v>
      </c>
      <c r="B1587" s="2">
        <v>101585</v>
      </c>
      <c r="C1587" s="2" t="s">
        <v>41</v>
      </c>
      <c r="D1587" s="52" t="s">
        <v>41</v>
      </c>
      <c r="E1587" s="2" t="s">
        <v>26</v>
      </c>
      <c r="F1587" s="2">
        <v>400.95</v>
      </c>
      <c r="G1587" s="2">
        <v>0.04</v>
      </c>
      <c r="H1587" s="2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52" t="s">
        <v>39</v>
      </c>
    </row>
    <row r="1588" spans="1:17" ht="14.25" customHeight="1" x14ac:dyDescent="0.3">
      <c r="A1588" s="2" t="s">
        <v>1619</v>
      </c>
      <c r="B1588" s="2">
        <v>101586</v>
      </c>
      <c r="C1588" s="2" t="s">
        <v>25</v>
      </c>
      <c r="D1588" s="52" t="s">
        <v>25</v>
      </c>
      <c r="E1588" s="2" t="s">
        <v>36</v>
      </c>
      <c r="F1588" s="2">
        <v>2656.9</v>
      </c>
      <c r="G1588" s="2">
        <v>0.1</v>
      </c>
      <c r="H1588" s="2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52" t="s">
        <v>28</v>
      </c>
    </row>
    <row r="1589" spans="1:17" ht="14.25" customHeight="1" x14ac:dyDescent="0.3">
      <c r="A1589" s="2" t="s">
        <v>1620</v>
      </c>
      <c r="B1589" s="2">
        <v>101587</v>
      </c>
      <c r="C1589" s="2" t="s">
        <v>25</v>
      </c>
      <c r="D1589" s="52" t="s">
        <v>25</v>
      </c>
      <c r="E1589" s="2" t="s">
        <v>33</v>
      </c>
      <c r="F1589" s="2">
        <v>847.61</v>
      </c>
      <c r="G1589" s="2">
        <v>0.2</v>
      </c>
      <c r="H1589" s="2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52" t="s">
        <v>48</v>
      </c>
    </row>
    <row r="1590" spans="1:17" ht="14.25" customHeight="1" x14ac:dyDescent="0.3">
      <c r="A1590" s="2" t="s">
        <v>1621</v>
      </c>
      <c r="B1590" s="2">
        <v>101588</v>
      </c>
      <c r="C1590" s="2" t="s">
        <v>25</v>
      </c>
      <c r="D1590" s="52" t="s">
        <v>25</v>
      </c>
      <c r="E1590" s="2" t="s">
        <v>20</v>
      </c>
      <c r="F1590" s="2">
        <v>3817.57</v>
      </c>
      <c r="G1590" s="2">
        <v>0.26</v>
      </c>
      <c r="H1590" s="2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52" t="s">
        <v>17</v>
      </c>
    </row>
    <row r="1591" spans="1:17" ht="14.25" customHeight="1" x14ac:dyDescent="0.3">
      <c r="A1591" s="2" t="s">
        <v>1622</v>
      </c>
      <c r="B1591" s="2">
        <v>101589</v>
      </c>
      <c r="C1591" s="2" t="s">
        <v>19</v>
      </c>
      <c r="D1591" s="52" t="s">
        <v>19</v>
      </c>
      <c r="E1591" s="2" t="s">
        <v>26</v>
      </c>
      <c r="F1591" s="2">
        <v>3360.42</v>
      </c>
      <c r="G1591" s="2">
        <v>0.18</v>
      </c>
      <c r="H1591" s="2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52" t="s">
        <v>48</v>
      </c>
    </row>
    <row r="1592" spans="1:17" ht="14.25" customHeight="1" x14ac:dyDescent="0.3">
      <c r="A1592" s="2" t="s">
        <v>1623</v>
      </c>
      <c r="B1592" s="2">
        <v>101590</v>
      </c>
      <c r="C1592" s="2" t="s">
        <v>19</v>
      </c>
      <c r="D1592" s="52" t="s">
        <v>19</v>
      </c>
      <c r="E1592" s="2" t="s">
        <v>26</v>
      </c>
      <c r="F1592" s="2">
        <v>1555.94</v>
      </c>
      <c r="G1592" s="2">
        <v>0.28999999999999998</v>
      </c>
      <c r="H1592" s="2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52" t="s">
        <v>23</v>
      </c>
    </row>
    <row r="1593" spans="1:17" ht="14.25" customHeight="1" x14ac:dyDescent="0.3">
      <c r="A1593" s="2" t="s">
        <v>1624</v>
      </c>
      <c r="B1593" s="2">
        <v>101591</v>
      </c>
      <c r="C1593" s="2" t="s">
        <v>25</v>
      </c>
      <c r="D1593" s="52" t="s">
        <v>25</v>
      </c>
      <c r="E1593" s="2" t="s">
        <v>26</v>
      </c>
      <c r="F1593" s="2">
        <v>673.11</v>
      </c>
      <c r="G1593" s="2">
        <v>0.16</v>
      </c>
      <c r="H1593" s="2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52" t="s">
        <v>23</v>
      </c>
    </row>
    <row r="1594" spans="1:17" ht="14.25" customHeight="1" x14ac:dyDescent="0.3">
      <c r="A1594" s="2" t="s">
        <v>1625</v>
      </c>
      <c r="B1594" s="2">
        <v>101592</v>
      </c>
      <c r="C1594" s="2" t="s">
        <v>19</v>
      </c>
      <c r="D1594" s="52" t="s">
        <v>19</v>
      </c>
      <c r="E1594" s="2" t="s">
        <v>33</v>
      </c>
      <c r="F1594" s="2">
        <v>4172.9799999999996</v>
      </c>
      <c r="G1594" s="2">
        <v>0.34</v>
      </c>
      <c r="H1594" s="2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52" t="s">
        <v>34</v>
      </c>
    </row>
    <row r="1595" spans="1:17" ht="14.25" customHeight="1" x14ac:dyDescent="0.3">
      <c r="A1595" s="2" t="s">
        <v>1626</v>
      </c>
      <c r="B1595" s="2">
        <v>101593</v>
      </c>
      <c r="C1595" s="2" t="s">
        <v>19</v>
      </c>
      <c r="D1595" s="52" t="s">
        <v>19</v>
      </c>
      <c r="E1595" s="2" t="s">
        <v>14</v>
      </c>
      <c r="F1595" s="2">
        <v>3403.84</v>
      </c>
      <c r="G1595" s="2">
        <v>0.26</v>
      </c>
      <c r="H1595" s="2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52" t="s">
        <v>39</v>
      </c>
    </row>
    <row r="1596" spans="1:17" ht="14.25" customHeight="1" x14ac:dyDescent="0.3">
      <c r="A1596" s="2" t="s">
        <v>1627</v>
      </c>
      <c r="B1596" s="2">
        <v>101594</v>
      </c>
      <c r="C1596" s="2" t="s">
        <v>19</v>
      </c>
      <c r="D1596" s="52" t="s">
        <v>19</v>
      </c>
      <c r="E1596" s="2" t="s">
        <v>36</v>
      </c>
      <c r="F1596" s="2">
        <v>133.41999999999999</v>
      </c>
      <c r="G1596" s="2">
        <v>0.35</v>
      </c>
      <c r="H1596" s="2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52" t="s">
        <v>23</v>
      </c>
    </row>
    <row r="1597" spans="1:17" ht="14.25" customHeight="1" x14ac:dyDescent="0.3">
      <c r="A1597" s="2" t="s">
        <v>1628</v>
      </c>
      <c r="B1597" s="2">
        <v>101595</v>
      </c>
      <c r="C1597" s="2" t="s">
        <v>19</v>
      </c>
      <c r="D1597" s="52" t="s">
        <v>19</v>
      </c>
      <c r="E1597" s="2" t="s">
        <v>14</v>
      </c>
      <c r="F1597" s="2">
        <v>3176.57</v>
      </c>
      <c r="G1597" s="2">
        <v>0.22</v>
      </c>
      <c r="H1597" s="2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52" t="s">
        <v>28</v>
      </c>
    </row>
    <row r="1598" spans="1:17" ht="14.25" customHeight="1" x14ac:dyDescent="0.3">
      <c r="A1598" s="2" t="s">
        <v>1629</v>
      </c>
      <c r="B1598" s="2">
        <v>101596</v>
      </c>
      <c r="C1598" s="2" t="s">
        <v>19</v>
      </c>
      <c r="D1598" s="52" t="s">
        <v>19</v>
      </c>
      <c r="E1598" s="2" t="s">
        <v>36</v>
      </c>
      <c r="F1598" s="2">
        <v>4070.45</v>
      </c>
      <c r="G1598" s="2">
        <v>0.44</v>
      </c>
      <c r="H1598" s="2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52" t="s">
        <v>28</v>
      </c>
    </row>
    <row r="1599" spans="1:17" ht="14.25" customHeight="1" x14ac:dyDescent="0.3">
      <c r="A1599" s="2" t="s">
        <v>1630</v>
      </c>
      <c r="B1599" s="2">
        <v>101597</v>
      </c>
      <c r="C1599" s="2" t="s">
        <v>25</v>
      </c>
      <c r="D1599" s="52" t="s">
        <v>25</v>
      </c>
      <c r="E1599" s="2" t="s">
        <v>36</v>
      </c>
      <c r="F1599" s="2">
        <v>2994.76</v>
      </c>
      <c r="G1599" s="2">
        <v>0.19</v>
      </c>
      <c r="H1599" s="2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52" t="s">
        <v>28</v>
      </c>
    </row>
    <row r="1600" spans="1:17" ht="14.25" customHeight="1" x14ac:dyDescent="0.3">
      <c r="A1600" s="2" t="s">
        <v>1631</v>
      </c>
      <c r="B1600" s="2">
        <v>101598</v>
      </c>
      <c r="C1600" s="2" t="s">
        <v>19</v>
      </c>
      <c r="D1600" s="52" t="s">
        <v>19</v>
      </c>
      <c r="E1600" s="2" t="s">
        <v>26</v>
      </c>
      <c r="F1600" s="2">
        <v>2181.1</v>
      </c>
      <c r="G1600" s="2">
        <v>0.15</v>
      </c>
      <c r="H1600" s="2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52" t="s">
        <v>17</v>
      </c>
    </row>
    <row r="1601" spans="1:17" ht="14.25" customHeight="1" x14ac:dyDescent="0.3">
      <c r="A1601" s="2" t="s">
        <v>1632</v>
      </c>
      <c r="B1601" s="2">
        <v>101599</v>
      </c>
      <c r="C1601" s="2" t="s">
        <v>25</v>
      </c>
      <c r="D1601" s="52" t="s">
        <v>25</v>
      </c>
      <c r="E1601" s="2" t="s">
        <v>20</v>
      </c>
      <c r="F1601" s="2">
        <v>2961.2</v>
      </c>
      <c r="G1601" s="2">
        <v>0.28000000000000003</v>
      </c>
      <c r="H1601" s="2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52" t="s">
        <v>34</v>
      </c>
    </row>
    <row r="1602" spans="1:17" ht="14.25" customHeight="1" x14ac:dyDescent="0.3">
      <c r="A1602" s="2" t="s">
        <v>1633</v>
      </c>
      <c r="B1602" s="2">
        <v>101600</v>
      </c>
      <c r="C1602" s="2" t="s">
        <v>19</v>
      </c>
      <c r="D1602" s="52" t="s">
        <v>19</v>
      </c>
      <c r="E1602" s="2" t="s">
        <v>26</v>
      </c>
      <c r="F1602" s="2">
        <v>3136.59</v>
      </c>
      <c r="G1602" s="2">
        <v>0.25</v>
      </c>
      <c r="H1602" s="2">
        <f t="shared" si="48"/>
        <v>784.14750000000004</v>
      </c>
      <c r="I1602" s="2">
        <f t="shared" si="49"/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52" t="s">
        <v>17</v>
      </c>
    </row>
    <row r="1603" spans="1:17" ht="14.25" customHeight="1" x14ac:dyDescent="0.3">
      <c r="A1603" s="2" t="s">
        <v>1634</v>
      </c>
      <c r="B1603" s="2">
        <v>101601</v>
      </c>
      <c r="C1603" s="2" t="s">
        <v>25</v>
      </c>
      <c r="D1603" s="52" t="s">
        <v>25</v>
      </c>
      <c r="E1603" s="2" t="s">
        <v>33</v>
      </c>
      <c r="F1603" s="2">
        <v>3236.17</v>
      </c>
      <c r="G1603" s="2">
        <v>0.26</v>
      </c>
      <c r="H1603" s="2">
        <f t="shared" ref="H1603:H1666" si="50">F1603*G1603</f>
        <v>841.40420000000006</v>
      </c>
      <c r="I1603" s="2">
        <f t="shared" ref="I1603:I1666" si="51">F1603-H1603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52" t="s">
        <v>39</v>
      </c>
    </row>
    <row r="1604" spans="1:17" ht="14.25" customHeight="1" x14ac:dyDescent="0.3">
      <c r="A1604" s="2" t="s">
        <v>1635</v>
      </c>
      <c r="B1604" s="2">
        <v>101602</v>
      </c>
      <c r="C1604" s="2" t="s">
        <v>41</v>
      </c>
      <c r="D1604" s="52" t="s">
        <v>41</v>
      </c>
      <c r="E1604" s="2" t="s">
        <v>36</v>
      </c>
      <c r="F1604" s="2">
        <v>4838.5200000000004</v>
      </c>
      <c r="G1604" s="2">
        <v>0.4</v>
      </c>
      <c r="H1604" s="2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52" t="s">
        <v>23</v>
      </c>
    </row>
    <row r="1605" spans="1:17" ht="14.25" customHeight="1" x14ac:dyDescent="0.3">
      <c r="A1605" s="2" t="s">
        <v>1636</v>
      </c>
      <c r="B1605" s="2">
        <v>101603</v>
      </c>
      <c r="C1605" s="2" t="s">
        <v>25</v>
      </c>
      <c r="D1605" s="52" t="s">
        <v>25</v>
      </c>
      <c r="E1605" s="2" t="s">
        <v>20</v>
      </c>
      <c r="F1605" s="2">
        <v>975.37</v>
      </c>
      <c r="G1605" s="2">
        <v>0.28999999999999998</v>
      </c>
      <c r="H1605" s="2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52" t="s">
        <v>48</v>
      </c>
    </row>
    <row r="1606" spans="1:17" ht="14.25" customHeight="1" x14ac:dyDescent="0.3">
      <c r="A1606" s="2" t="s">
        <v>1637</v>
      </c>
      <c r="B1606" s="2">
        <v>101604</v>
      </c>
      <c r="C1606" s="2" t="s">
        <v>19</v>
      </c>
      <c r="D1606" s="52" t="s">
        <v>19</v>
      </c>
      <c r="E1606" s="2" t="s">
        <v>36</v>
      </c>
      <c r="F1606" s="2">
        <v>3153.16</v>
      </c>
      <c r="G1606" s="2">
        <v>0.44</v>
      </c>
      <c r="H1606" s="2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52" t="s">
        <v>17</v>
      </c>
    </row>
    <row r="1607" spans="1:17" ht="14.25" customHeight="1" x14ac:dyDescent="0.3">
      <c r="A1607" s="2" t="s">
        <v>1638</v>
      </c>
      <c r="B1607" s="2">
        <v>101605</v>
      </c>
      <c r="C1607" s="2" t="s">
        <v>25</v>
      </c>
      <c r="D1607" s="52" t="s">
        <v>25</v>
      </c>
      <c r="E1607" s="2" t="s">
        <v>36</v>
      </c>
      <c r="F1607" s="2">
        <v>1021.17</v>
      </c>
      <c r="G1607" s="2">
        <v>0.31</v>
      </c>
      <c r="H1607" s="2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52" t="s">
        <v>17</v>
      </c>
    </row>
    <row r="1608" spans="1:17" ht="14.25" customHeight="1" x14ac:dyDescent="0.3">
      <c r="A1608" s="2" t="s">
        <v>1639</v>
      </c>
      <c r="B1608" s="2">
        <v>101606</v>
      </c>
      <c r="C1608" s="2" t="s">
        <v>41</v>
      </c>
      <c r="D1608" s="52" t="s">
        <v>41</v>
      </c>
      <c r="E1608" s="2" t="s">
        <v>26</v>
      </c>
      <c r="F1608" s="2">
        <v>1128.79</v>
      </c>
      <c r="G1608" s="2">
        <v>0.01</v>
      </c>
      <c r="H1608" s="2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52" t="s">
        <v>39</v>
      </c>
    </row>
    <row r="1609" spans="1:17" ht="14.25" customHeight="1" x14ac:dyDescent="0.3">
      <c r="A1609" s="2" t="s">
        <v>1640</v>
      </c>
      <c r="B1609" s="2">
        <v>101607</v>
      </c>
      <c r="C1609" s="2" t="s">
        <v>25</v>
      </c>
      <c r="D1609" s="52" t="s">
        <v>25</v>
      </c>
      <c r="E1609" s="2" t="s">
        <v>20</v>
      </c>
      <c r="F1609" s="2">
        <v>3379.36</v>
      </c>
      <c r="G1609" s="2">
        <v>0.44</v>
      </c>
      <c r="H1609" s="2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52" t="s">
        <v>48</v>
      </c>
    </row>
    <row r="1610" spans="1:17" ht="14.25" customHeight="1" x14ac:dyDescent="0.3">
      <c r="A1610" s="2" t="s">
        <v>1641</v>
      </c>
      <c r="B1610" s="2">
        <v>101608</v>
      </c>
      <c r="C1610" s="2" t="s">
        <v>41</v>
      </c>
      <c r="D1610" s="52" t="s">
        <v>41</v>
      </c>
      <c r="E1610" s="2" t="s">
        <v>20</v>
      </c>
      <c r="F1610" s="2">
        <v>4588.18</v>
      </c>
      <c r="G1610" s="2">
        <v>0.42</v>
      </c>
      <c r="H1610" s="2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52" t="s">
        <v>48</v>
      </c>
    </row>
    <row r="1611" spans="1:17" ht="14.25" customHeight="1" x14ac:dyDescent="0.3">
      <c r="A1611" s="2" t="s">
        <v>1642</v>
      </c>
      <c r="B1611" s="2">
        <v>101609</v>
      </c>
      <c r="C1611" s="2" t="s">
        <v>25</v>
      </c>
      <c r="D1611" s="52" t="s">
        <v>25</v>
      </c>
      <c r="E1611" s="2" t="s">
        <v>36</v>
      </c>
      <c r="F1611" s="2">
        <v>879.32</v>
      </c>
      <c r="G1611" s="2">
        <v>0.02</v>
      </c>
      <c r="H1611" s="2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52" t="s">
        <v>17</v>
      </c>
    </row>
    <row r="1612" spans="1:17" ht="14.25" customHeight="1" x14ac:dyDescent="0.3">
      <c r="A1612" s="2" t="s">
        <v>1643</v>
      </c>
      <c r="B1612" s="2">
        <v>101610</v>
      </c>
      <c r="C1612" s="2" t="s">
        <v>25</v>
      </c>
      <c r="D1612" s="52" t="s">
        <v>25</v>
      </c>
      <c r="E1612" s="2" t="s">
        <v>20</v>
      </c>
      <c r="F1612" s="2">
        <v>4816.08</v>
      </c>
      <c r="G1612" s="2">
        <v>0.06</v>
      </c>
      <c r="H1612" s="2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52" t="s">
        <v>28</v>
      </c>
    </row>
    <row r="1613" spans="1:17" ht="14.25" customHeight="1" x14ac:dyDescent="0.3">
      <c r="A1613" s="2" t="s">
        <v>1644</v>
      </c>
      <c r="B1613" s="2">
        <v>101611</v>
      </c>
      <c r="C1613" s="2" t="s">
        <v>41</v>
      </c>
      <c r="D1613" s="52" t="s">
        <v>41</v>
      </c>
      <c r="E1613" s="2" t="s">
        <v>20</v>
      </c>
      <c r="F1613" s="2">
        <v>1664.92</v>
      </c>
      <c r="G1613" s="2">
        <v>0.28000000000000003</v>
      </c>
      <c r="H1613" s="2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52" t="s">
        <v>28</v>
      </c>
    </row>
    <row r="1614" spans="1:17" ht="14.25" customHeight="1" x14ac:dyDescent="0.3">
      <c r="A1614" s="2" t="s">
        <v>1645</v>
      </c>
      <c r="B1614" s="2">
        <v>101612</v>
      </c>
      <c r="C1614" s="2" t="s">
        <v>19</v>
      </c>
      <c r="D1614" s="52" t="s">
        <v>19</v>
      </c>
      <c r="E1614" s="2" t="s">
        <v>26</v>
      </c>
      <c r="F1614" s="2">
        <v>2017.44</v>
      </c>
      <c r="G1614" s="2">
        <v>0.02</v>
      </c>
      <c r="H1614" s="2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52" t="s">
        <v>39</v>
      </c>
    </row>
    <row r="1615" spans="1:17" ht="14.25" customHeight="1" x14ac:dyDescent="0.3">
      <c r="A1615" s="2" t="s">
        <v>1646</v>
      </c>
      <c r="B1615" s="2">
        <v>101613</v>
      </c>
      <c r="C1615" s="2" t="s">
        <v>25</v>
      </c>
      <c r="D1615" s="52" t="s">
        <v>25</v>
      </c>
      <c r="E1615" s="2" t="s">
        <v>14</v>
      </c>
      <c r="F1615" s="2">
        <v>853.04</v>
      </c>
      <c r="G1615" s="2">
        <v>0.21</v>
      </c>
      <c r="H1615" s="2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52" t="s">
        <v>23</v>
      </c>
    </row>
    <row r="1616" spans="1:17" ht="14.25" customHeight="1" x14ac:dyDescent="0.3">
      <c r="A1616" s="2" t="s">
        <v>1647</v>
      </c>
      <c r="B1616" s="2">
        <v>101614</v>
      </c>
      <c r="C1616" s="2" t="s">
        <v>41</v>
      </c>
      <c r="D1616" s="52" t="s">
        <v>41</v>
      </c>
      <c r="E1616" s="2" t="s">
        <v>33</v>
      </c>
      <c r="F1616" s="2">
        <v>3117.6</v>
      </c>
      <c r="G1616" s="2">
        <v>0.49</v>
      </c>
      <c r="H1616" s="2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52" t="s">
        <v>34</v>
      </c>
    </row>
    <row r="1617" spans="1:17" ht="14.25" customHeight="1" x14ac:dyDescent="0.3">
      <c r="A1617" s="2" t="s">
        <v>1648</v>
      </c>
      <c r="B1617" s="2">
        <v>101615</v>
      </c>
      <c r="C1617" s="2" t="s">
        <v>25</v>
      </c>
      <c r="D1617" s="52" t="s">
        <v>25</v>
      </c>
      <c r="E1617" s="2" t="s">
        <v>14</v>
      </c>
      <c r="F1617" s="2">
        <v>3022.46</v>
      </c>
      <c r="G1617" s="2">
        <v>0.09</v>
      </c>
      <c r="H1617" s="2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52" t="s">
        <v>23</v>
      </c>
    </row>
    <row r="1618" spans="1:17" ht="14.25" customHeight="1" x14ac:dyDescent="0.3">
      <c r="A1618" s="2" t="s">
        <v>1649</v>
      </c>
      <c r="B1618" s="2">
        <v>101616</v>
      </c>
      <c r="C1618" s="2" t="s">
        <v>25</v>
      </c>
      <c r="D1618" s="52" t="s">
        <v>25</v>
      </c>
      <c r="E1618" s="2" t="s">
        <v>20</v>
      </c>
      <c r="F1618" s="2">
        <v>2267.12</v>
      </c>
      <c r="G1618" s="2">
        <v>0.1</v>
      </c>
      <c r="H1618" s="2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52" t="s">
        <v>39</v>
      </c>
    </row>
    <row r="1619" spans="1:17" ht="14.25" customHeight="1" x14ac:dyDescent="0.3">
      <c r="A1619" s="2" t="s">
        <v>1650</v>
      </c>
      <c r="B1619" s="2">
        <v>101617</v>
      </c>
      <c r="C1619" s="2" t="s">
        <v>25</v>
      </c>
      <c r="D1619" s="52" t="s">
        <v>25</v>
      </c>
      <c r="E1619" s="2" t="s">
        <v>36</v>
      </c>
      <c r="F1619" s="2">
        <v>2432.85</v>
      </c>
      <c r="G1619" s="2">
        <v>0.34</v>
      </c>
      <c r="H1619" s="2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52" t="s">
        <v>39</v>
      </c>
    </row>
    <row r="1620" spans="1:17" ht="14.25" customHeight="1" x14ac:dyDescent="0.3">
      <c r="A1620" s="2" t="s">
        <v>1651</v>
      </c>
      <c r="B1620" s="2">
        <v>101618</v>
      </c>
      <c r="C1620" s="2" t="s">
        <v>41</v>
      </c>
      <c r="D1620" s="52" t="s">
        <v>41</v>
      </c>
      <c r="E1620" s="2" t="s">
        <v>33</v>
      </c>
      <c r="F1620" s="2">
        <v>3152.58</v>
      </c>
      <c r="G1620" s="2">
        <v>0.02</v>
      </c>
      <c r="H1620" s="2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52" t="s">
        <v>28</v>
      </c>
    </row>
    <row r="1621" spans="1:17" ht="14.25" customHeight="1" x14ac:dyDescent="0.3">
      <c r="A1621" s="2" t="s">
        <v>1652</v>
      </c>
      <c r="B1621" s="2">
        <v>101619</v>
      </c>
      <c r="C1621" s="2" t="s">
        <v>25</v>
      </c>
      <c r="D1621" s="52" t="s">
        <v>25</v>
      </c>
      <c r="E1621" s="2" t="s">
        <v>33</v>
      </c>
      <c r="F1621" s="2">
        <v>2959.13</v>
      </c>
      <c r="G1621" s="2">
        <v>0.41</v>
      </c>
      <c r="H1621" s="2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52" t="s">
        <v>48</v>
      </c>
    </row>
    <row r="1622" spans="1:17" ht="14.25" customHeight="1" x14ac:dyDescent="0.3">
      <c r="A1622" s="2" t="s">
        <v>1653</v>
      </c>
      <c r="B1622" s="2">
        <v>101620</v>
      </c>
      <c r="C1622" s="2" t="s">
        <v>25</v>
      </c>
      <c r="D1622" s="52" t="s">
        <v>25</v>
      </c>
      <c r="E1622" s="2" t="s">
        <v>36</v>
      </c>
      <c r="F1622" s="2">
        <v>1933.89</v>
      </c>
      <c r="G1622" s="2">
        <v>0.1</v>
      </c>
      <c r="H1622" s="2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52" t="s">
        <v>39</v>
      </c>
    </row>
    <row r="1623" spans="1:17" ht="14.25" customHeight="1" x14ac:dyDescent="0.3">
      <c r="A1623" s="2" t="s">
        <v>1654</v>
      </c>
      <c r="B1623" s="2">
        <v>101621</v>
      </c>
      <c r="C1623" s="2" t="s">
        <v>41</v>
      </c>
      <c r="D1623" s="52" t="s">
        <v>41</v>
      </c>
      <c r="E1623" s="2" t="s">
        <v>33</v>
      </c>
      <c r="F1623" s="2">
        <v>4432.16</v>
      </c>
      <c r="G1623" s="2">
        <v>0.27</v>
      </c>
      <c r="H1623" s="2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52" t="s">
        <v>34</v>
      </c>
    </row>
    <row r="1624" spans="1:17" ht="14.25" customHeight="1" x14ac:dyDescent="0.3">
      <c r="A1624" s="2" t="s">
        <v>1655</v>
      </c>
      <c r="B1624" s="2">
        <v>101622</v>
      </c>
      <c r="C1624" s="2" t="s">
        <v>41</v>
      </c>
      <c r="D1624" s="52" t="s">
        <v>41</v>
      </c>
      <c r="E1624" s="2" t="s">
        <v>36</v>
      </c>
      <c r="F1624" s="2">
        <v>3371.54</v>
      </c>
      <c r="G1624" s="2">
        <v>0.12</v>
      </c>
      <c r="H1624" s="2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52" t="s">
        <v>23</v>
      </c>
    </row>
    <row r="1625" spans="1:17" ht="14.25" customHeight="1" x14ac:dyDescent="0.3">
      <c r="A1625" s="2" t="s">
        <v>1656</v>
      </c>
      <c r="B1625" s="2">
        <v>101623</v>
      </c>
      <c r="C1625" s="2" t="s">
        <v>19</v>
      </c>
      <c r="D1625" s="52" t="s">
        <v>19</v>
      </c>
      <c r="E1625" s="2" t="s">
        <v>33</v>
      </c>
      <c r="F1625" s="2">
        <v>1106.49</v>
      </c>
      <c r="G1625" s="2">
        <v>0.33</v>
      </c>
      <c r="H1625" s="2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52" t="s">
        <v>23</v>
      </c>
    </row>
    <row r="1626" spans="1:17" ht="14.25" customHeight="1" x14ac:dyDescent="0.3">
      <c r="A1626" s="2" t="s">
        <v>1657</v>
      </c>
      <c r="B1626" s="2">
        <v>101624</v>
      </c>
      <c r="C1626" s="2" t="s">
        <v>41</v>
      </c>
      <c r="D1626" s="52" t="s">
        <v>41</v>
      </c>
      <c r="E1626" s="2" t="s">
        <v>14</v>
      </c>
      <c r="F1626" s="2">
        <v>1667.52</v>
      </c>
      <c r="G1626" s="2">
        <v>0.28999999999999998</v>
      </c>
      <c r="H1626" s="2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52" t="s">
        <v>34</v>
      </c>
    </row>
    <row r="1627" spans="1:17" ht="14.25" customHeight="1" x14ac:dyDescent="0.3">
      <c r="A1627" s="2" t="s">
        <v>1658</v>
      </c>
      <c r="B1627" s="2">
        <v>101625</v>
      </c>
      <c r="C1627" s="2" t="s">
        <v>25</v>
      </c>
      <c r="D1627" s="52" t="s">
        <v>25</v>
      </c>
      <c r="E1627" s="2" t="s">
        <v>33</v>
      </c>
      <c r="F1627" s="2">
        <v>3960.6</v>
      </c>
      <c r="G1627" s="2">
        <v>0.47</v>
      </c>
      <c r="H1627" s="2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52" t="s">
        <v>48</v>
      </c>
    </row>
    <row r="1628" spans="1:17" ht="14.25" customHeight="1" x14ac:dyDescent="0.3">
      <c r="A1628" s="2" t="s">
        <v>1659</v>
      </c>
      <c r="B1628" s="2">
        <v>101626</v>
      </c>
      <c r="C1628" s="2" t="s">
        <v>25</v>
      </c>
      <c r="D1628" s="52" t="s">
        <v>25</v>
      </c>
      <c r="E1628" s="2" t="s">
        <v>26</v>
      </c>
      <c r="F1628" s="2">
        <v>612.16999999999996</v>
      </c>
      <c r="G1628" s="2">
        <v>0.22</v>
      </c>
      <c r="H1628" s="2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52" t="s">
        <v>48</v>
      </c>
    </row>
    <row r="1629" spans="1:17" ht="14.25" customHeight="1" x14ac:dyDescent="0.3">
      <c r="A1629" s="2" t="s">
        <v>1660</v>
      </c>
      <c r="B1629" s="2">
        <v>101627</v>
      </c>
      <c r="C1629" s="2" t="s">
        <v>25</v>
      </c>
      <c r="D1629" s="52" t="s">
        <v>25</v>
      </c>
      <c r="E1629" s="2" t="s">
        <v>36</v>
      </c>
      <c r="F1629" s="2">
        <v>3776.14</v>
      </c>
      <c r="G1629" s="2">
        <v>0.44</v>
      </c>
      <c r="H1629" s="2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52" t="s">
        <v>28</v>
      </c>
    </row>
    <row r="1630" spans="1:17" ht="14.25" customHeight="1" x14ac:dyDescent="0.3">
      <c r="A1630" s="2" t="s">
        <v>1661</v>
      </c>
      <c r="B1630" s="2">
        <v>101628</v>
      </c>
      <c r="C1630" s="2" t="s">
        <v>25</v>
      </c>
      <c r="D1630" s="52" t="s">
        <v>25</v>
      </c>
      <c r="E1630" s="2" t="s">
        <v>33</v>
      </c>
      <c r="F1630" s="2">
        <v>1858.33</v>
      </c>
      <c r="G1630" s="2">
        <v>0.28999999999999998</v>
      </c>
      <c r="H1630" s="2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52" t="s">
        <v>23</v>
      </c>
    </row>
    <row r="1631" spans="1:17" ht="14.25" customHeight="1" x14ac:dyDescent="0.3">
      <c r="A1631" s="2" t="s">
        <v>1662</v>
      </c>
      <c r="B1631" s="2">
        <v>101629</v>
      </c>
      <c r="C1631" s="2" t="s">
        <v>41</v>
      </c>
      <c r="D1631" s="52" t="s">
        <v>41</v>
      </c>
      <c r="E1631" s="2" t="s">
        <v>36</v>
      </c>
      <c r="F1631" s="2">
        <v>2803.29</v>
      </c>
      <c r="G1631" s="2">
        <v>0.46</v>
      </c>
      <c r="H1631" s="2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52" t="s">
        <v>23</v>
      </c>
    </row>
    <row r="1632" spans="1:17" ht="14.25" customHeight="1" x14ac:dyDescent="0.3">
      <c r="A1632" s="2" t="s">
        <v>1663</v>
      </c>
      <c r="B1632" s="2">
        <v>101630</v>
      </c>
      <c r="C1632" s="2" t="s">
        <v>25</v>
      </c>
      <c r="D1632" s="52" t="s">
        <v>25</v>
      </c>
      <c r="E1632" s="2" t="s">
        <v>26</v>
      </c>
      <c r="F1632" s="2">
        <v>1474.73</v>
      </c>
      <c r="G1632" s="2">
        <v>0.15</v>
      </c>
      <c r="H1632" s="2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52" t="s">
        <v>17</v>
      </c>
    </row>
    <row r="1633" spans="1:17" ht="14.25" customHeight="1" x14ac:dyDescent="0.3">
      <c r="A1633" s="2" t="s">
        <v>1664</v>
      </c>
      <c r="B1633" s="2">
        <v>101631</v>
      </c>
      <c r="C1633" s="2" t="s">
        <v>25</v>
      </c>
      <c r="D1633" s="52" t="s">
        <v>25</v>
      </c>
      <c r="E1633" s="2" t="s">
        <v>33</v>
      </c>
      <c r="F1633" s="2">
        <v>4933.6400000000003</v>
      </c>
      <c r="G1633" s="2">
        <v>0.27</v>
      </c>
      <c r="H1633" s="2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52" t="s">
        <v>17</v>
      </c>
    </row>
    <row r="1634" spans="1:17" ht="14.25" customHeight="1" x14ac:dyDescent="0.3">
      <c r="A1634" s="2" t="s">
        <v>1665</v>
      </c>
      <c r="B1634" s="2">
        <v>101632</v>
      </c>
      <c r="C1634" s="2" t="s">
        <v>19</v>
      </c>
      <c r="D1634" s="52" t="s">
        <v>19</v>
      </c>
      <c r="E1634" s="2" t="s">
        <v>33</v>
      </c>
      <c r="F1634" s="2">
        <v>4538.62</v>
      </c>
      <c r="G1634" s="2">
        <v>0.2</v>
      </c>
      <c r="H1634" s="2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52" t="s">
        <v>28</v>
      </c>
    </row>
    <row r="1635" spans="1:17" ht="14.25" customHeight="1" x14ac:dyDescent="0.3">
      <c r="A1635" s="2" t="s">
        <v>1666</v>
      </c>
      <c r="B1635" s="2">
        <v>101633</v>
      </c>
      <c r="C1635" s="2" t="s">
        <v>25</v>
      </c>
      <c r="D1635" s="52" t="s">
        <v>25</v>
      </c>
      <c r="E1635" s="2" t="s">
        <v>26</v>
      </c>
      <c r="F1635" s="2">
        <v>4649.3999999999996</v>
      </c>
      <c r="G1635" s="2">
        <v>0.03</v>
      </c>
      <c r="H1635" s="2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52" t="s">
        <v>48</v>
      </c>
    </row>
    <row r="1636" spans="1:17" ht="14.25" customHeight="1" x14ac:dyDescent="0.3">
      <c r="A1636" s="2" t="s">
        <v>1667</v>
      </c>
      <c r="B1636" s="2">
        <v>101634</v>
      </c>
      <c r="C1636" s="2" t="s">
        <v>25</v>
      </c>
      <c r="D1636" s="52" t="s">
        <v>25</v>
      </c>
      <c r="E1636" s="2" t="s">
        <v>26</v>
      </c>
      <c r="F1636" s="2">
        <v>1005.4</v>
      </c>
      <c r="G1636" s="2">
        <v>0.28999999999999998</v>
      </c>
      <c r="H1636" s="2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52" t="s">
        <v>34</v>
      </c>
    </row>
    <row r="1637" spans="1:17" ht="14.25" customHeight="1" x14ac:dyDescent="0.3">
      <c r="A1637" s="2" t="s">
        <v>1668</v>
      </c>
      <c r="B1637" s="2">
        <v>101635</v>
      </c>
      <c r="C1637" s="2" t="s">
        <v>25</v>
      </c>
      <c r="D1637" s="52" t="s">
        <v>25</v>
      </c>
      <c r="E1637" s="2" t="s">
        <v>26</v>
      </c>
      <c r="F1637" s="2">
        <v>4224.28</v>
      </c>
      <c r="G1637" s="2">
        <v>0.4</v>
      </c>
      <c r="H1637" s="2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52" t="s">
        <v>28</v>
      </c>
    </row>
    <row r="1638" spans="1:17" ht="14.25" customHeight="1" x14ac:dyDescent="0.3">
      <c r="A1638" s="2" t="s">
        <v>1669</v>
      </c>
      <c r="B1638" s="2">
        <v>101636</v>
      </c>
      <c r="C1638" s="2" t="s">
        <v>25</v>
      </c>
      <c r="D1638" s="52" t="s">
        <v>25</v>
      </c>
      <c r="E1638" s="2" t="s">
        <v>36</v>
      </c>
      <c r="F1638" s="2">
        <v>2723.45</v>
      </c>
      <c r="G1638" s="2">
        <v>0.28000000000000003</v>
      </c>
      <c r="H1638" s="2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52" t="s">
        <v>39</v>
      </c>
    </row>
    <row r="1639" spans="1:17" ht="14.25" customHeight="1" x14ac:dyDescent="0.3">
      <c r="A1639" s="2" t="s">
        <v>1670</v>
      </c>
      <c r="B1639" s="2">
        <v>101637</v>
      </c>
      <c r="C1639" s="2" t="s">
        <v>25</v>
      </c>
      <c r="D1639" s="52" t="s">
        <v>25</v>
      </c>
      <c r="E1639" s="2" t="s">
        <v>26</v>
      </c>
      <c r="F1639" s="2">
        <v>3568.51</v>
      </c>
      <c r="G1639" s="2">
        <v>0.14000000000000001</v>
      </c>
      <c r="H1639" s="2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52" t="s">
        <v>23</v>
      </c>
    </row>
    <row r="1640" spans="1:17" ht="14.25" customHeight="1" x14ac:dyDescent="0.3">
      <c r="A1640" s="2" t="s">
        <v>1671</v>
      </c>
      <c r="B1640" s="2">
        <v>101638</v>
      </c>
      <c r="C1640" s="2" t="s">
        <v>25</v>
      </c>
      <c r="D1640" s="52" t="s">
        <v>25</v>
      </c>
      <c r="E1640" s="2" t="s">
        <v>36</v>
      </c>
      <c r="F1640" s="2">
        <v>1165.77</v>
      </c>
      <c r="G1640" s="2">
        <v>0.13</v>
      </c>
      <c r="H1640" s="2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52" t="s">
        <v>17</v>
      </c>
    </row>
    <row r="1641" spans="1:17" ht="14.25" customHeight="1" x14ac:dyDescent="0.3">
      <c r="A1641" s="2" t="s">
        <v>1672</v>
      </c>
      <c r="B1641" s="2">
        <v>101639</v>
      </c>
      <c r="C1641" s="2" t="s">
        <v>41</v>
      </c>
      <c r="D1641" s="52" t="s">
        <v>41</v>
      </c>
      <c r="E1641" s="2" t="s">
        <v>14</v>
      </c>
      <c r="F1641" s="2">
        <v>3588.72</v>
      </c>
      <c r="G1641" s="2">
        <v>0.12</v>
      </c>
      <c r="H1641" s="2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52" t="s">
        <v>48</v>
      </c>
    </row>
    <row r="1642" spans="1:17" ht="14.25" customHeight="1" x14ac:dyDescent="0.3">
      <c r="A1642" s="2" t="s">
        <v>1673</v>
      </c>
      <c r="B1642" s="2">
        <v>101640</v>
      </c>
      <c r="C1642" s="2" t="s">
        <v>19</v>
      </c>
      <c r="D1642" s="52" t="s">
        <v>19</v>
      </c>
      <c r="E1642" s="2" t="s">
        <v>33</v>
      </c>
      <c r="F1642" s="2">
        <v>4579.91</v>
      </c>
      <c r="G1642" s="2">
        <v>0.49</v>
      </c>
      <c r="H1642" s="2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52" t="s">
        <v>23</v>
      </c>
    </row>
    <row r="1643" spans="1:17" ht="14.25" customHeight="1" x14ac:dyDescent="0.3">
      <c r="A1643" s="2" t="s">
        <v>1674</v>
      </c>
      <c r="B1643" s="2">
        <v>101641</v>
      </c>
      <c r="C1643" s="2" t="s">
        <v>25</v>
      </c>
      <c r="D1643" s="52" t="s">
        <v>25</v>
      </c>
      <c r="E1643" s="2" t="s">
        <v>33</v>
      </c>
      <c r="F1643" s="2">
        <v>1410.66</v>
      </c>
      <c r="G1643" s="2">
        <v>0.2</v>
      </c>
      <c r="H1643" s="2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52" t="s">
        <v>34</v>
      </c>
    </row>
    <row r="1644" spans="1:17" ht="14.25" customHeight="1" x14ac:dyDescent="0.3">
      <c r="A1644" s="2" t="s">
        <v>1675</v>
      </c>
      <c r="B1644" s="2">
        <v>101642</v>
      </c>
      <c r="C1644" s="2" t="s">
        <v>25</v>
      </c>
      <c r="D1644" s="52" t="s">
        <v>25</v>
      </c>
      <c r="E1644" s="2" t="s">
        <v>20</v>
      </c>
      <c r="F1644" s="2">
        <v>1243.46</v>
      </c>
      <c r="G1644" s="2">
        <v>0.16</v>
      </c>
      <c r="H1644" s="2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52" t="s">
        <v>39</v>
      </c>
    </row>
    <row r="1645" spans="1:17" ht="14.25" customHeight="1" x14ac:dyDescent="0.3">
      <c r="A1645" s="2" t="s">
        <v>1676</v>
      </c>
      <c r="B1645" s="2">
        <v>101643</v>
      </c>
      <c r="C1645" s="2" t="s">
        <v>41</v>
      </c>
      <c r="D1645" s="52" t="s">
        <v>41</v>
      </c>
      <c r="E1645" s="2" t="s">
        <v>14</v>
      </c>
      <c r="F1645" s="2">
        <v>611.63</v>
      </c>
      <c r="G1645" s="2">
        <v>0.21</v>
      </c>
      <c r="H1645" s="2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52" t="s">
        <v>39</v>
      </c>
    </row>
    <row r="1646" spans="1:17" ht="14.25" customHeight="1" x14ac:dyDescent="0.3">
      <c r="A1646" s="2" t="s">
        <v>1677</v>
      </c>
      <c r="B1646" s="2">
        <v>101644</v>
      </c>
      <c r="C1646" s="2" t="s">
        <v>25</v>
      </c>
      <c r="D1646" s="52" t="s">
        <v>25</v>
      </c>
      <c r="E1646" s="2" t="s">
        <v>26</v>
      </c>
      <c r="F1646" s="2">
        <v>1407.35</v>
      </c>
      <c r="G1646" s="2">
        <v>0.06</v>
      </c>
      <c r="H1646" s="2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52" t="s">
        <v>17</v>
      </c>
    </row>
    <row r="1647" spans="1:17" ht="14.25" customHeight="1" x14ac:dyDescent="0.3">
      <c r="A1647" s="2" t="s">
        <v>1678</v>
      </c>
      <c r="B1647" s="2">
        <v>101645</v>
      </c>
      <c r="C1647" s="2" t="s">
        <v>25</v>
      </c>
      <c r="D1647" s="52" t="s">
        <v>25</v>
      </c>
      <c r="E1647" s="2" t="s">
        <v>26</v>
      </c>
      <c r="F1647" s="2">
        <v>2725.38</v>
      </c>
      <c r="G1647" s="2">
        <v>0.1</v>
      </c>
      <c r="H1647" s="2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52" t="s">
        <v>17</v>
      </c>
    </row>
    <row r="1648" spans="1:17" ht="14.25" customHeight="1" x14ac:dyDescent="0.3">
      <c r="A1648" s="2" t="s">
        <v>1679</v>
      </c>
      <c r="B1648" s="2">
        <v>101646</v>
      </c>
      <c r="C1648" s="2" t="s">
        <v>25</v>
      </c>
      <c r="D1648" s="52" t="s">
        <v>25</v>
      </c>
      <c r="E1648" s="2" t="s">
        <v>14</v>
      </c>
      <c r="F1648" s="2">
        <v>4180.3100000000004</v>
      </c>
      <c r="G1648" s="2">
        <v>0.25</v>
      </c>
      <c r="H1648" s="2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52" t="s">
        <v>23</v>
      </c>
    </row>
    <row r="1649" spans="1:17" ht="14.25" customHeight="1" x14ac:dyDescent="0.3">
      <c r="A1649" s="2" t="s">
        <v>1680</v>
      </c>
      <c r="B1649" s="2">
        <v>101647</v>
      </c>
      <c r="C1649" s="2" t="s">
        <v>19</v>
      </c>
      <c r="D1649" s="52" t="s">
        <v>19</v>
      </c>
      <c r="E1649" s="2" t="s">
        <v>26</v>
      </c>
      <c r="F1649" s="2">
        <v>1466.12</v>
      </c>
      <c r="G1649" s="2">
        <v>0.4</v>
      </c>
      <c r="H1649" s="2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52" t="s">
        <v>17</v>
      </c>
    </row>
    <row r="1650" spans="1:17" ht="14.25" customHeight="1" x14ac:dyDescent="0.3">
      <c r="A1650" s="2" t="s">
        <v>1681</v>
      </c>
      <c r="B1650" s="2">
        <v>101648</v>
      </c>
      <c r="C1650" s="2" t="s">
        <v>25</v>
      </c>
      <c r="D1650" s="52" t="s">
        <v>25</v>
      </c>
      <c r="E1650" s="2" t="s">
        <v>20</v>
      </c>
      <c r="F1650" s="2">
        <v>3143.61</v>
      </c>
      <c r="G1650" s="2">
        <v>0.44</v>
      </c>
      <c r="H1650" s="2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52" t="s">
        <v>34</v>
      </c>
    </row>
    <row r="1651" spans="1:17" ht="14.25" customHeight="1" x14ac:dyDescent="0.3">
      <c r="A1651" s="2" t="s">
        <v>1682</v>
      </c>
      <c r="B1651" s="2">
        <v>101649</v>
      </c>
      <c r="C1651" s="2" t="s">
        <v>41</v>
      </c>
      <c r="D1651" s="52" t="s">
        <v>41</v>
      </c>
      <c r="E1651" s="2" t="s">
        <v>36</v>
      </c>
      <c r="F1651" s="2">
        <v>2449.9899999999998</v>
      </c>
      <c r="G1651" s="2">
        <v>0.43</v>
      </c>
      <c r="H1651" s="2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52" t="s">
        <v>48</v>
      </c>
    </row>
    <row r="1652" spans="1:17" ht="14.25" customHeight="1" x14ac:dyDescent="0.3">
      <c r="A1652" s="2" t="s">
        <v>1683</v>
      </c>
      <c r="B1652" s="2">
        <v>101650</v>
      </c>
      <c r="C1652" s="2" t="s">
        <v>25</v>
      </c>
      <c r="D1652" s="52" t="s">
        <v>25</v>
      </c>
      <c r="E1652" s="2" t="s">
        <v>33</v>
      </c>
      <c r="F1652" s="2">
        <v>1514.04</v>
      </c>
      <c r="G1652" s="2">
        <v>0.47</v>
      </c>
      <c r="H1652" s="2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52" t="s">
        <v>17</v>
      </c>
    </row>
    <row r="1653" spans="1:17" ht="14.25" customHeight="1" x14ac:dyDescent="0.3">
      <c r="A1653" s="2" t="s">
        <v>1684</v>
      </c>
      <c r="B1653" s="2">
        <v>101651</v>
      </c>
      <c r="C1653" s="2" t="s">
        <v>41</v>
      </c>
      <c r="D1653" s="52" t="s">
        <v>41</v>
      </c>
      <c r="E1653" s="2" t="s">
        <v>14</v>
      </c>
      <c r="F1653" s="2">
        <v>2600.7600000000002</v>
      </c>
      <c r="G1653" s="2">
        <v>0.06</v>
      </c>
      <c r="H1653" s="2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52" t="s">
        <v>48</v>
      </c>
    </row>
    <row r="1654" spans="1:17" ht="14.25" customHeight="1" x14ac:dyDescent="0.3">
      <c r="A1654" s="2" t="s">
        <v>1685</v>
      </c>
      <c r="B1654" s="2">
        <v>101652</v>
      </c>
      <c r="C1654" s="2" t="s">
        <v>41</v>
      </c>
      <c r="D1654" s="52" t="s">
        <v>41</v>
      </c>
      <c r="E1654" s="2" t="s">
        <v>33</v>
      </c>
      <c r="F1654" s="2">
        <v>923.02</v>
      </c>
      <c r="G1654" s="2">
        <v>0.02</v>
      </c>
      <c r="H1654" s="2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52" t="s">
        <v>34</v>
      </c>
    </row>
    <row r="1655" spans="1:17" ht="14.25" customHeight="1" x14ac:dyDescent="0.3">
      <c r="A1655" s="2" t="s">
        <v>1686</v>
      </c>
      <c r="B1655" s="2">
        <v>101653</v>
      </c>
      <c r="C1655" s="2" t="s">
        <v>25</v>
      </c>
      <c r="D1655" s="52" t="s">
        <v>25</v>
      </c>
      <c r="E1655" s="2" t="s">
        <v>36</v>
      </c>
      <c r="F1655" s="2">
        <v>3233.93</v>
      </c>
      <c r="G1655" s="2">
        <v>0.05</v>
      </c>
      <c r="H1655" s="2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52" t="s">
        <v>48</v>
      </c>
    </row>
    <row r="1656" spans="1:17" ht="14.25" customHeight="1" x14ac:dyDescent="0.3">
      <c r="A1656" s="2" t="s">
        <v>1687</v>
      </c>
      <c r="B1656" s="2">
        <v>101654</v>
      </c>
      <c r="C1656" s="2" t="s">
        <v>41</v>
      </c>
      <c r="D1656" s="52" t="s">
        <v>41</v>
      </c>
      <c r="E1656" s="2" t="s">
        <v>14</v>
      </c>
      <c r="F1656" s="2">
        <v>666.75</v>
      </c>
      <c r="G1656" s="2">
        <v>0.3</v>
      </c>
      <c r="H1656" s="2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52" t="s">
        <v>34</v>
      </c>
    </row>
    <row r="1657" spans="1:17" ht="14.25" customHeight="1" x14ac:dyDescent="0.3">
      <c r="A1657" s="2" t="s">
        <v>1688</v>
      </c>
      <c r="B1657" s="2">
        <v>101655</v>
      </c>
      <c r="C1657" s="2" t="s">
        <v>25</v>
      </c>
      <c r="D1657" s="52" t="s">
        <v>25</v>
      </c>
      <c r="E1657" s="2" t="s">
        <v>36</v>
      </c>
      <c r="F1657" s="2">
        <v>3681.8</v>
      </c>
      <c r="G1657" s="2">
        <v>0.28000000000000003</v>
      </c>
      <c r="H1657" s="2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52" t="s">
        <v>39</v>
      </c>
    </row>
    <row r="1658" spans="1:17" ht="14.25" customHeight="1" x14ac:dyDescent="0.3">
      <c r="A1658" s="2" t="s">
        <v>1689</v>
      </c>
      <c r="B1658" s="2">
        <v>101656</v>
      </c>
      <c r="C1658" s="2" t="s">
        <v>41</v>
      </c>
      <c r="D1658" s="52" t="s">
        <v>41</v>
      </c>
      <c r="E1658" s="2" t="s">
        <v>26</v>
      </c>
      <c r="F1658" s="2">
        <v>970.79</v>
      </c>
      <c r="G1658" s="2">
        <v>0.34</v>
      </c>
      <c r="H1658" s="2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52" t="s">
        <v>34</v>
      </c>
    </row>
    <row r="1659" spans="1:17" ht="14.25" customHeight="1" x14ac:dyDescent="0.3">
      <c r="A1659" s="2" t="s">
        <v>1690</v>
      </c>
      <c r="B1659" s="2">
        <v>101657</v>
      </c>
      <c r="C1659" s="2" t="s">
        <v>25</v>
      </c>
      <c r="D1659" s="52" t="s">
        <v>25</v>
      </c>
      <c r="E1659" s="2" t="s">
        <v>26</v>
      </c>
      <c r="F1659" s="2">
        <v>4990.9799999999996</v>
      </c>
      <c r="G1659" s="2">
        <v>0.19</v>
      </c>
      <c r="H1659" s="2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52" t="s">
        <v>23</v>
      </c>
    </row>
    <row r="1660" spans="1:17" ht="14.25" customHeight="1" x14ac:dyDescent="0.3">
      <c r="A1660" s="2" t="s">
        <v>1691</v>
      </c>
      <c r="B1660" s="2">
        <v>101658</v>
      </c>
      <c r="C1660" s="2" t="s">
        <v>25</v>
      </c>
      <c r="D1660" s="52" t="s">
        <v>25</v>
      </c>
      <c r="E1660" s="2" t="s">
        <v>26</v>
      </c>
      <c r="F1660" s="2">
        <v>4136</v>
      </c>
      <c r="G1660" s="2">
        <v>0.2</v>
      </c>
      <c r="H1660" s="2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52" t="s">
        <v>48</v>
      </c>
    </row>
    <row r="1661" spans="1:17" ht="14.25" customHeight="1" x14ac:dyDescent="0.3">
      <c r="A1661" s="2" t="s">
        <v>1692</v>
      </c>
      <c r="B1661" s="2">
        <v>101659</v>
      </c>
      <c r="C1661" s="2" t="s">
        <v>19</v>
      </c>
      <c r="D1661" s="52" t="s">
        <v>19</v>
      </c>
      <c r="E1661" s="2" t="s">
        <v>36</v>
      </c>
      <c r="F1661" s="2">
        <v>1784.82</v>
      </c>
      <c r="G1661" s="2">
        <v>0.27</v>
      </c>
      <c r="H1661" s="2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52" t="s">
        <v>48</v>
      </c>
    </row>
    <row r="1662" spans="1:17" ht="14.25" customHeight="1" x14ac:dyDescent="0.3">
      <c r="A1662" s="2" t="s">
        <v>1693</v>
      </c>
      <c r="B1662" s="2">
        <v>101660</v>
      </c>
      <c r="C1662" s="2" t="s">
        <v>25</v>
      </c>
      <c r="D1662" s="52" t="s">
        <v>25</v>
      </c>
      <c r="E1662" s="2" t="s">
        <v>36</v>
      </c>
      <c r="F1662" s="2">
        <v>2188.4</v>
      </c>
      <c r="G1662" s="2">
        <v>0.04</v>
      </c>
      <c r="H1662" s="2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52" t="s">
        <v>17</v>
      </c>
    </row>
    <row r="1663" spans="1:17" ht="14.25" customHeight="1" x14ac:dyDescent="0.3">
      <c r="A1663" s="2" t="s">
        <v>1694</v>
      </c>
      <c r="B1663" s="2">
        <v>101661</v>
      </c>
      <c r="C1663" s="2" t="s">
        <v>25</v>
      </c>
      <c r="D1663" s="52" t="s">
        <v>25</v>
      </c>
      <c r="E1663" s="2" t="s">
        <v>36</v>
      </c>
      <c r="F1663" s="2">
        <v>1370.04</v>
      </c>
      <c r="G1663" s="2">
        <v>0.4</v>
      </c>
      <c r="H1663" s="2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52" t="s">
        <v>39</v>
      </c>
    </row>
    <row r="1664" spans="1:17" ht="14.25" customHeight="1" x14ac:dyDescent="0.3">
      <c r="A1664" s="2" t="s">
        <v>1695</v>
      </c>
      <c r="B1664" s="2">
        <v>101662</v>
      </c>
      <c r="C1664" s="2" t="s">
        <v>19</v>
      </c>
      <c r="D1664" s="52" t="s">
        <v>19</v>
      </c>
      <c r="E1664" s="2" t="s">
        <v>33</v>
      </c>
      <c r="F1664" s="2">
        <v>3858.86</v>
      </c>
      <c r="G1664" s="2">
        <v>0.46</v>
      </c>
      <c r="H1664" s="2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52" t="s">
        <v>28</v>
      </c>
    </row>
    <row r="1665" spans="1:17" ht="14.25" customHeight="1" x14ac:dyDescent="0.3">
      <c r="A1665" s="2" t="s">
        <v>1696</v>
      </c>
      <c r="B1665" s="2">
        <v>101663</v>
      </c>
      <c r="C1665" s="2" t="s">
        <v>25</v>
      </c>
      <c r="D1665" s="52" t="s">
        <v>25</v>
      </c>
      <c r="E1665" s="2" t="s">
        <v>36</v>
      </c>
      <c r="F1665" s="2">
        <v>1965.56</v>
      </c>
      <c r="G1665" s="2">
        <v>0.19</v>
      </c>
      <c r="H1665" s="2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52" t="s">
        <v>34</v>
      </c>
    </row>
    <row r="1666" spans="1:17" ht="14.25" customHeight="1" x14ac:dyDescent="0.3">
      <c r="A1666" s="2" t="s">
        <v>1697</v>
      </c>
      <c r="B1666" s="2">
        <v>101664</v>
      </c>
      <c r="C1666" s="2" t="s">
        <v>25</v>
      </c>
      <c r="D1666" s="52" t="s">
        <v>25</v>
      </c>
      <c r="E1666" s="2" t="s">
        <v>26</v>
      </c>
      <c r="F1666" s="2">
        <v>3800.41</v>
      </c>
      <c r="G1666" s="2">
        <v>0.37</v>
      </c>
      <c r="H1666" s="2">
        <f t="shared" si="50"/>
        <v>1406.1516999999999</v>
      </c>
      <c r="I1666" s="2">
        <f t="shared" si="51"/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52" t="s">
        <v>28</v>
      </c>
    </row>
    <row r="1667" spans="1:17" ht="14.25" customHeight="1" x14ac:dyDescent="0.3">
      <c r="A1667" s="2" t="s">
        <v>1698</v>
      </c>
      <c r="B1667" s="2">
        <v>101665</v>
      </c>
      <c r="C1667" s="2" t="s">
        <v>41</v>
      </c>
      <c r="D1667" s="52" t="s">
        <v>41</v>
      </c>
      <c r="E1667" s="2" t="s">
        <v>20</v>
      </c>
      <c r="F1667" s="2">
        <v>190.17</v>
      </c>
      <c r="G1667" s="2">
        <v>0.27</v>
      </c>
      <c r="H1667" s="2">
        <f t="shared" ref="H1667:H1730" si="52">F1667*G1667</f>
        <v>51.3459</v>
      </c>
      <c r="I1667" s="2">
        <f t="shared" ref="I1667:I1730" si="53">F1667-H1667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52" t="s">
        <v>23</v>
      </c>
    </row>
    <row r="1668" spans="1:17" ht="14.25" customHeight="1" x14ac:dyDescent="0.3">
      <c r="A1668" s="2" t="s">
        <v>1699</v>
      </c>
      <c r="B1668" s="2">
        <v>101666</v>
      </c>
      <c r="C1668" s="2" t="s">
        <v>19</v>
      </c>
      <c r="D1668" s="52" t="s">
        <v>19</v>
      </c>
      <c r="E1668" s="2" t="s">
        <v>36</v>
      </c>
      <c r="F1668" s="2">
        <v>764.54</v>
      </c>
      <c r="G1668" s="2">
        <v>0.12</v>
      </c>
      <c r="H1668" s="2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52" t="s">
        <v>34</v>
      </c>
    </row>
    <row r="1669" spans="1:17" ht="14.25" customHeight="1" x14ac:dyDescent="0.3">
      <c r="A1669" s="2" t="s">
        <v>1700</v>
      </c>
      <c r="B1669" s="2">
        <v>101667</v>
      </c>
      <c r="C1669" s="2" t="s">
        <v>25</v>
      </c>
      <c r="D1669" s="52" t="s">
        <v>25</v>
      </c>
      <c r="E1669" s="2" t="s">
        <v>20</v>
      </c>
      <c r="F1669" s="2">
        <v>1888.37</v>
      </c>
      <c r="G1669" s="2">
        <v>0.03</v>
      </c>
      <c r="H1669" s="2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52" t="s">
        <v>23</v>
      </c>
    </row>
    <row r="1670" spans="1:17" ht="14.25" customHeight="1" x14ac:dyDescent="0.3">
      <c r="A1670" s="2" t="s">
        <v>1701</v>
      </c>
      <c r="B1670" s="2">
        <v>101668</v>
      </c>
      <c r="C1670" s="2" t="s">
        <v>25</v>
      </c>
      <c r="D1670" s="52" t="s">
        <v>25</v>
      </c>
      <c r="E1670" s="2" t="s">
        <v>26</v>
      </c>
      <c r="F1670" s="2">
        <v>633.65</v>
      </c>
      <c r="G1670" s="2">
        <v>0.12</v>
      </c>
      <c r="H1670" s="2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52" t="s">
        <v>23</v>
      </c>
    </row>
    <row r="1671" spans="1:17" ht="14.25" customHeight="1" x14ac:dyDescent="0.3">
      <c r="A1671" s="2" t="s">
        <v>1702</v>
      </c>
      <c r="B1671" s="2">
        <v>101669</v>
      </c>
      <c r="C1671" s="2" t="s">
        <v>19</v>
      </c>
      <c r="D1671" s="52" t="s">
        <v>19</v>
      </c>
      <c r="E1671" s="2" t="s">
        <v>36</v>
      </c>
      <c r="F1671" s="2">
        <v>3045.53</v>
      </c>
      <c r="G1671" s="2">
        <v>0.3</v>
      </c>
      <c r="H1671" s="2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52" t="s">
        <v>34</v>
      </c>
    </row>
    <row r="1672" spans="1:17" ht="14.25" customHeight="1" x14ac:dyDescent="0.3">
      <c r="A1672" s="2" t="s">
        <v>1703</v>
      </c>
      <c r="B1672" s="2">
        <v>101670</v>
      </c>
      <c r="C1672" s="2" t="s">
        <v>41</v>
      </c>
      <c r="D1672" s="52" t="s">
        <v>41</v>
      </c>
      <c r="E1672" s="2" t="s">
        <v>33</v>
      </c>
      <c r="F1672" s="2">
        <v>349.08</v>
      </c>
      <c r="G1672" s="2">
        <v>0.02</v>
      </c>
      <c r="H1672" s="2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52" t="s">
        <v>39</v>
      </c>
    </row>
    <row r="1673" spans="1:17" ht="14.25" customHeight="1" x14ac:dyDescent="0.3">
      <c r="A1673" s="2" t="s">
        <v>1704</v>
      </c>
      <c r="B1673" s="2">
        <v>101671</v>
      </c>
      <c r="C1673" s="2" t="s">
        <v>25</v>
      </c>
      <c r="D1673" s="52" t="s">
        <v>25</v>
      </c>
      <c r="E1673" s="2" t="s">
        <v>33</v>
      </c>
      <c r="F1673" s="2">
        <v>4312.84</v>
      </c>
      <c r="G1673" s="2">
        <v>0.42</v>
      </c>
      <c r="H1673" s="2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52" t="s">
        <v>17</v>
      </c>
    </row>
    <row r="1674" spans="1:17" ht="14.25" customHeight="1" x14ac:dyDescent="0.3">
      <c r="A1674" s="2" t="s">
        <v>1705</v>
      </c>
      <c r="B1674" s="2">
        <v>101672</v>
      </c>
      <c r="C1674" s="2" t="s">
        <v>19</v>
      </c>
      <c r="D1674" s="52" t="s">
        <v>19</v>
      </c>
      <c r="E1674" s="2" t="s">
        <v>20</v>
      </c>
      <c r="F1674" s="2">
        <v>3830.41</v>
      </c>
      <c r="G1674" s="2">
        <v>0.49</v>
      </c>
      <c r="H1674" s="2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52" t="s">
        <v>39</v>
      </c>
    </row>
    <row r="1675" spans="1:17" ht="14.25" customHeight="1" x14ac:dyDescent="0.3">
      <c r="A1675" s="2" t="s">
        <v>1706</v>
      </c>
      <c r="B1675" s="2">
        <v>101673</v>
      </c>
      <c r="C1675" s="2" t="s">
        <v>25</v>
      </c>
      <c r="D1675" s="52" t="s">
        <v>25</v>
      </c>
      <c r="E1675" s="2" t="s">
        <v>33</v>
      </c>
      <c r="F1675" s="2">
        <v>1159.6600000000001</v>
      </c>
      <c r="G1675" s="2">
        <v>0.04</v>
      </c>
      <c r="H1675" s="2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52" t="s">
        <v>28</v>
      </c>
    </row>
    <row r="1676" spans="1:17" ht="14.25" customHeight="1" x14ac:dyDescent="0.3">
      <c r="A1676" s="2" t="s">
        <v>1707</v>
      </c>
      <c r="B1676" s="2">
        <v>101674</v>
      </c>
      <c r="C1676" s="2" t="s">
        <v>25</v>
      </c>
      <c r="D1676" s="52" t="s">
        <v>25</v>
      </c>
      <c r="E1676" s="2" t="s">
        <v>33</v>
      </c>
      <c r="F1676" s="2">
        <v>2470.58</v>
      </c>
      <c r="G1676" s="2">
        <v>0.12</v>
      </c>
      <c r="H1676" s="2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52" t="s">
        <v>28</v>
      </c>
    </row>
    <row r="1677" spans="1:17" ht="14.25" customHeight="1" x14ac:dyDescent="0.3">
      <c r="A1677" s="2" t="s">
        <v>1708</v>
      </c>
      <c r="B1677" s="2">
        <v>101675</v>
      </c>
      <c r="C1677" s="2" t="s">
        <v>25</v>
      </c>
      <c r="D1677" s="52" t="s">
        <v>25</v>
      </c>
      <c r="E1677" s="2" t="s">
        <v>33</v>
      </c>
      <c r="F1677" s="2">
        <v>2313.88</v>
      </c>
      <c r="G1677" s="2">
        <v>0.34</v>
      </c>
      <c r="H1677" s="2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52" t="s">
        <v>34</v>
      </c>
    </row>
    <row r="1678" spans="1:17" ht="14.25" customHeight="1" x14ac:dyDescent="0.3">
      <c r="A1678" s="2" t="s">
        <v>1709</v>
      </c>
      <c r="B1678" s="2">
        <v>101676</v>
      </c>
      <c r="C1678" s="2" t="s">
        <v>25</v>
      </c>
      <c r="D1678" s="52" t="s">
        <v>25</v>
      </c>
      <c r="E1678" s="2" t="s">
        <v>26</v>
      </c>
      <c r="F1678" s="2">
        <v>3651.84</v>
      </c>
      <c r="G1678" s="2">
        <v>0.4</v>
      </c>
      <c r="H1678" s="2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52" t="s">
        <v>17</v>
      </c>
    </row>
    <row r="1679" spans="1:17" ht="14.25" customHeight="1" x14ac:dyDescent="0.3">
      <c r="A1679" s="2" t="s">
        <v>1710</v>
      </c>
      <c r="B1679" s="2">
        <v>101677</v>
      </c>
      <c r="C1679" s="2" t="s">
        <v>25</v>
      </c>
      <c r="D1679" s="52" t="s">
        <v>25</v>
      </c>
      <c r="E1679" s="2" t="s">
        <v>33</v>
      </c>
      <c r="F1679" s="2">
        <v>2067.39</v>
      </c>
      <c r="G1679" s="2">
        <v>0.17</v>
      </c>
      <c r="H1679" s="2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52" t="s">
        <v>48</v>
      </c>
    </row>
    <row r="1680" spans="1:17" ht="14.25" customHeight="1" x14ac:dyDescent="0.3">
      <c r="A1680" s="2" t="s">
        <v>1711</v>
      </c>
      <c r="B1680" s="2">
        <v>101678</v>
      </c>
      <c r="C1680" s="2" t="s">
        <v>41</v>
      </c>
      <c r="D1680" s="52" t="s">
        <v>41</v>
      </c>
      <c r="E1680" s="2" t="s">
        <v>14</v>
      </c>
      <c r="F1680" s="2">
        <v>261.38</v>
      </c>
      <c r="G1680" s="2">
        <v>0.26</v>
      </c>
      <c r="H1680" s="2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52" t="s">
        <v>48</v>
      </c>
    </row>
    <row r="1681" spans="1:17" ht="14.25" customHeight="1" x14ac:dyDescent="0.3">
      <c r="A1681" s="2" t="s">
        <v>1712</v>
      </c>
      <c r="B1681" s="2">
        <v>101679</v>
      </c>
      <c r="C1681" s="2" t="s">
        <v>41</v>
      </c>
      <c r="D1681" s="52" t="s">
        <v>41</v>
      </c>
      <c r="E1681" s="2" t="s">
        <v>36</v>
      </c>
      <c r="F1681" s="2">
        <v>1441.31</v>
      </c>
      <c r="G1681" s="2">
        <v>0.45</v>
      </c>
      <c r="H1681" s="2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52" t="s">
        <v>17</v>
      </c>
    </row>
    <row r="1682" spans="1:17" ht="14.25" customHeight="1" x14ac:dyDescent="0.3">
      <c r="A1682" s="2" t="s">
        <v>1713</v>
      </c>
      <c r="B1682" s="2">
        <v>101680</v>
      </c>
      <c r="C1682" s="2" t="s">
        <v>19</v>
      </c>
      <c r="D1682" s="52" t="s">
        <v>19</v>
      </c>
      <c r="E1682" s="2" t="s">
        <v>33</v>
      </c>
      <c r="F1682" s="2">
        <v>2384.36</v>
      </c>
      <c r="G1682" s="2">
        <v>0.19</v>
      </c>
      <c r="H1682" s="2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52" t="s">
        <v>23</v>
      </c>
    </row>
    <row r="1683" spans="1:17" ht="14.25" customHeight="1" x14ac:dyDescent="0.3">
      <c r="A1683" s="2" t="s">
        <v>1714</v>
      </c>
      <c r="B1683" s="2">
        <v>101681</v>
      </c>
      <c r="C1683" s="2" t="s">
        <v>41</v>
      </c>
      <c r="D1683" s="52" t="s">
        <v>41</v>
      </c>
      <c r="E1683" s="2" t="s">
        <v>33</v>
      </c>
      <c r="F1683" s="2">
        <v>4875.01</v>
      </c>
      <c r="G1683" s="2">
        <v>0.04</v>
      </c>
      <c r="H1683" s="2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52" t="s">
        <v>34</v>
      </c>
    </row>
    <row r="1684" spans="1:17" ht="14.25" customHeight="1" x14ac:dyDescent="0.3">
      <c r="A1684" s="2" t="s">
        <v>1715</v>
      </c>
      <c r="B1684" s="2">
        <v>101682</v>
      </c>
      <c r="C1684" s="2" t="s">
        <v>25</v>
      </c>
      <c r="D1684" s="52" t="s">
        <v>25</v>
      </c>
      <c r="E1684" s="2" t="s">
        <v>33</v>
      </c>
      <c r="F1684" s="2">
        <v>4417.68</v>
      </c>
      <c r="G1684" s="2">
        <v>0.5</v>
      </c>
      <c r="H1684" s="2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52" t="s">
        <v>23</v>
      </c>
    </row>
    <row r="1685" spans="1:17" ht="14.25" customHeight="1" x14ac:dyDescent="0.3">
      <c r="A1685" s="2" t="s">
        <v>1716</v>
      </c>
      <c r="B1685" s="2">
        <v>101683</v>
      </c>
      <c r="C1685" s="2" t="s">
        <v>25</v>
      </c>
      <c r="D1685" s="52" t="s">
        <v>25</v>
      </c>
      <c r="E1685" s="2" t="s">
        <v>14</v>
      </c>
      <c r="F1685" s="2">
        <v>988.89</v>
      </c>
      <c r="G1685" s="2">
        <v>0.09</v>
      </c>
      <c r="H1685" s="2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52" t="s">
        <v>48</v>
      </c>
    </row>
    <row r="1686" spans="1:17" ht="14.25" customHeight="1" x14ac:dyDescent="0.3">
      <c r="A1686" s="2" t="s">
        <v>1717</v>
      </c>
      <c r="B1686" s="2">
        <v>101684</v>
      </c>
      <c r="C1686" s="2" t="s">
        <v>25</v>
      </c>
      <c r="D1686" s="52" t="s">
        <v>25</v>
      </c>
      <c r="E1686" s="2" t="s">
        <v>33</v>
      </c>
      <c r="F1686" s="2">
        <v>3644.05</v>
      </c>
      <c r="G1686" s="2">
        <v>0.02</v>
      </c>
      <c r="H1686" s="2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52" t="s">
        <v>23</v>
      </c>
    </row>
    <row r="1687" spans="1:17" ht="14.25" customHeight="1" x14ac:dyDescent="0.3">
      <c r="A1687" s="2" t="s">
        <v>1718</v>
      </c>
      <c r="B1687" s="2">
        <v>101685</v>
      </c>
      <c r="C1687" s="2" t="s">
        <v>25</v>
      </c>
      <c r="D1687" s="52" t="s">
        <v>25</v>
      </c>
      <c r="E1687" s="2" t="s">
        <v>33</v>
      </c>
      <c r="F1687" s="2">
        <v>4690.4399999999996</v>
      </c>
      <c r="G1687" s="2">
        <v>0.21</v>
      </c>
      <c r="H1687" s="2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52" t="s">
        <v>23</v>
      </c>
    </row>
    <row r="1688" spans="1:17" ht="14.25" customHeight="1" x14ac:dyDescent="0.3">
      <c r="A1688" s="2" t="s">
        <v>1719</v>
      </c>
      <c r="B1688" s="2">
        <v>101686</v>
      </c>
      <c r="C1688" s="2" t="s">
        <v>19</v>
      </c>
      <c r="D1688" s="52" t="s">
        <v>19</v>
      </c>
      <c r="E1688" s="2" t="s">
        <v>36</v>
      </c>
      <c r="F1688" s="2">
        <v>143.08000000000001</v>
      </c>
      <c r="G1688" s="2">
        <v>0.06</v>
      </c>
      <c r="H1688" s="2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52" t="s">
        <v>34</v>
      </c>
    </row>
    <row r="1689" spans="1:17" ht="14.25" customHeight="1" x14ac:dyDescent="0.3">
      <c r="A1689" s="2" t="s">
        <v>1720</v>
      </c>
      <c r="B1689" s="2">
        <v>101687</v>
      </c>
      <c r="C1689" s="2" t="s">
        <v>25</v>
      </c>
      <c r="D1689" s="52" t="s">
        <v>25</v>
      </c>
      <c r="E1689" s="2" t="s">
        <v>14</v>
      </c>
      <c r="F1689" s="2">
        <v>3632.63</v>
      </c>
      <c r="G1689" s="2">
        <v>0.49</v>
      </c>
      <c r="H1689" s="2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52" t="s">
        <v>23</v>
      </c>
    </row>
    <row r="1690" spans="1:17" ht="14.25" customHeight="1" x14ac:dyDescent="0.3">
      <c r="A1690" s="2" t="s">
        <v>1721</v>
      </c>
      <c r="B1690" s="2">
        <v>101688</v>
      </c>
      <c r="C1690" s="2" t="s">
        <v>25</v>
      </c>
      <c r="D1690" s="52" t="s">
        <v>25</v>
      </c>
      <c r="E1690" s="2" t="s">
        <v>14</v>
      </c>
      <c r="F1690" s="2">
        <v>2350.73</v>
      </c>
      <c r="G1690" s="2">
        <v>0.19</v>
      </c>
      <c r="H1690" s="2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52" t="s">
        <v>39</v>
      </c>
    </row>
    <row r="1691" spans="1:17" ht="14.25" customHeight="1" x14ac:dyDescent="0.3">
      <c r="A1691" s="2" t="s">
        <v>1722</v>
      </c>
      <c r="B1691" s="2">
        <v>101689</v>
      </c>
      <c r="C1691" s="2" t="s">
        <v>19</v>
      </c>
      <c r="D1691" s="52" t="s">
        <v>19</v>
      </c>
      <c r="E1691" s="2" t="s">
        <v>33</v>
      </c>
      <c r="F1691" s="2">
        <v>3433.16</v>
      </c>
      <c r="G1691" s="2">
        <v>0.41</v>
      </c>
      <c r="H1691" s="2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52" t="s">
        <v>28</v>
      </c>
    </row>
    <row r="1692" spans="1:17" ht="14.25" customHeight="1" x14ac:dyDescent="0.3">
      <c r="A1692" s="2" t="s">
        <v>1723</v>
      </c>
      <c r="B1692" s="2">
        <v>101690</v>
      </c>
      <c r="C1692" s="2" t="s">
        <v>41</v>
      </c>
      <c r="D1692" s="52" t="s">
        <v>41</v>
      </c>
      <c r="E1692" s="2" t="s">
        <v>14</v>
      </c>
      <c r="F1692" s="2">
        <v>3067.39</v>
      </c>
      <c r="G1692" s="2">
        <v>0.09</v>
      </c>
      <c r="H1692" s="2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52" t="s">
        <v>17</v>
      </c>
    </row>
    <row r="1693" spans="1:17" ht="14.25" customHeight="1" x14ac:dyDescent="0.3">
      <c r="A1693" s="2" t="s">
        <v>1724</v>
      </c>
      <c r="B1693" s="2">
        <v>101691</v>
      </c>
      <c r="C1693" s="2" t="s">
        <v>41</v>
      </c>
      <c r="D1693" s="52" t="s">
        <v>41</v>
      </c>
      <c r="E1693" s="2" t="s">
        <v>20</v>
      </c>
      <c r="F1693" s="2">
        <v>4924.8599999999997</v>
      </c>
      <c r="G1693" s="2">
        <v>7.0000000000000007E-2</v>
      </c>
      <c r="H1693" s="2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52" t="s">
        <v>39</v>
      </c>
    </row>
    <row r="1694" spans="1:17" ht="14.25" customHeight="1" x14ac:dyDescent="0.3">
      <c r="A1694" s="2" t="s">
        <v>1725</v>
      </c>
      <c r="B1694" s="2">
        <v>101692</v>
      </c>
      <c r="C1694" s="2" t="s">
        <v>19</v>
      </c>
      <c r="D1694" s="52" t="s">
        <v>19</v>
      </c>
      <c r="E1694" s="2" t="s">
        <v>14</v>
      </c>
      <c r="F1694" s="2">
        <v>1515.2</v>
      </c>
      <c r="G1694" s="2">
        <v>0.32</v>
      </c>
      <c r="H1694" s="2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52" t="s">
        <v>48</v>
      </c>
    </row>
    <row r="1695" spans="1:17" ht="14.25" customHeight="1" x14ac:dyDescent="0.3">
      <c r="A1695" s="2" t="s">
        <v>1726</v>
      </c>
      <c r="B1695" s="2">
        <v>101693</v>
      </c>
      <c r="C1695" s="2" t="s">
        <v>25</v>
      </c>
      <c r="D1695" s="52" t="s">
        <v>25</v>
      </c>
      <c r="E1695" s="2" t="s">
        <v>14</v>
      </c>
      <c r="F1695" s="2">
        <v>3952.1</v>
      </c>
      <c r="G1695" s="2">
        <v>0.45</v>
      </c>
      <c r="H1695" s="2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52" t="s">
        <v>23</v>
      </c>
    </row>
    <row r="1696" spans="1:17" ht="14.25" customHeight="1" x14ac:dyDescent="0.3">
      <c r="A1696" s="2" t="s">
        <v>1727</v>
      </c>
      <c r="B1696" s="2">
        <v>101694</v>
      </c>
      <c r="C1696" s="2" t="s">
        <v>25</v>
      </c>
      <c r="D1696" s="52" t="s">
        <v>25</v>
      </c>
      <c r="E1696" s="2" t="s">
        <v>14</v>
      </c>
      <c r="F1696" s="2">
        <v>1249.74</v>
      </c>
      <c r="G1696" s="2">
        <v>0.06</v>
      </c>
      <c r="H1696" s="2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52" t="s">
        <v>39</v>
      </c>
    </row>
    <row r="1697" spans="1:17" ht="14.25" customHeight="1" x14ac:dyDescent="0.3">
      <c r="A1697" s="2" t="s">
        <v>1728</v>
      </c>
      <c r="B1697" s="2">
        <v>101695</v>
      </c>
      <c r="C1697" s="2" t="s">
        <v>19</v>
      </c>
      <c r="D1697" s="52" t="s">
        <v>19</v>
      </c>
      <c r="E1697" s="2" t="s">
        <v>26</v>
      </c>
      <c r="F1697" s="2">
        <v>2234.48</v>
      </c>
      <c r="G1697" s="2">
        <v>0.28999999999999998</v>
      </c>
      <c r="H1697" s="2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52" t="s">
        <v>39</v>
      </c>
    </row>
    <row r="1698" spans="1:17" ht="14.25" customHeight="1" x14ac:dyDescent="0.3">
      <c r="A1698" s="2" t="s">
        <v>1729</v>
      </c>
      <c r="B1698" s="2">
        <v>101696</v>
      </c>
      <c r="C1698" s="2" t="s">
        <v>25</v>
      </c>
      <c r="D1698" s="52" t="s">
        <v>25</v>
      </c>
      <c r="E1698" s="2" t="s">
        <v>26</v>
      </c>
      <c r="F1698" s="2">
        <v>4879.37</v>
      </c>
      <c r="G1698" s="2">
        <v>0.04</v>
      </c>
      <c r="H1698" s="2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52" t="s">
        <v>48</v>
      </c>
    </row>
    <row r="1699" spans="1:17" ht="14.25" customHeight="1" x14ac:dyDescent="0.3">
      <c r="A1699" s="2" t="s">
        <v>1730</v>
      </c>
      <c r="B1699" s="2">
        <v>101697</v>
      </c>
      <c r="C1699" s="2" t="s">
        <v>25</v>
      </c>
      <c r="D1699" s="52" t="s">
        <v>25</v>
      </c>
      <c r="E1699" s="2" t="s">
        <v>26</v>
      </c>
      <c r="F1699" s="2">
        <v>3854.07</v>
      </c>
      <c r="G1699" s="2">
        <v>0.41</v>
      </c>
      <c r="H1699" s="2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52" t="s">
        <v>39</v>
      </c>
    </row>
    <row r="1700" spans="1:17" ht="14.25" customHeight="1" x14ac:dyDescent="0.3">
      <c r="A1700" s="2" t="s">
        <v>1731</v>
      </c>
      <c r="B1700" s="2">
        <v>101698</v>
      </c>
      <c r="C1700" s="2" t="s">
        <v>25</v>
      </c>
      <c r="D1700" s="52" t="s">
        <v>25</v>
      </c>
      <c r="E1700" s="2" t="s">
        <v>14</v>
      </c>
      <c r="F1700" s="2">
        <v>1647.52</v>
      </c>
      <c r="G1700" s="2">
        <v>0.45</v>
      </c>
      <c r="H1700" s="2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52" t="s">
        <v>17</v>
      </c>
    </row>
    <row r="1701" spans="1:17" ht="14.25" customHeight="1" x14ac:dyDescent="0.3">
      <c r="A1701" s="2" t="s">
        <v>1732</v>
      </c>
      <c r="B1701" s="2">
        <v>101699</v>
      </c>
      <c r="C1701" s="2" t="s">
        <v>19</v>
      </c>
      <c r="D1701" s="52" t="s">
        <v>19</v>
      </c>
      <c r="E1701" s="2" t="s">
        <v>20</v>
      </c>
      <c r="F1701" s="2">
        <v>3134.91</v>
      </c>
      <c r="G1701" s="2">
        <v>0.31</v>
      </c>
      <c r="H1701" s="2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52" t="s">
        <v>48</v>
      </c>
    </row>
    <row r="1702" spans="1:17" ht="14.25" customHeight="1" x14ac:dyDescent="0.3">
      <c r="A1702" s="2" t="s">
        <v>1733</v>
      </c>
      <c r="B1702" s="2">
        <v>101700</v>
      </c>
      <c r="C1702" s="2" t="s">
        <v>25</v>
      </c>
      <c r="D1702" s="52" t="s">
        <v>25</v>
      </c>
      <c r="E1702" s="2" t="s">
        <v>14</v>
      </c>
      <c r="F1702" s="2">
        <v>343.49</v>
      </c>
      <c r="G1702" s="2">
        <v>0.34</v>
      </c>
      <c r="H1702" s="2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52" t="s">
        <v>48</v>
      </c>
    </row>
    <row r="1703" spans="1:17" ht="14.25" customHeight="1" x14ac:dyDescent="0.3">
      <c r="A1703" s="2" t="s">
        <v>1734</v>
      </c>
      <c r="B1703" s="2">
        <v>101701</v>
      </c>
      <c r="C1703" s="2" t="s">
        <v>41</v>
      </c>
      <c r="D1703" s="52" t="s">
        <v>41</v>
      </c>
      <c r="E1703" s="2" t="s">
        <v>33</v>
      </c>
      <c r="F1703" s="2">
        <v>1405.34</v>
      </c>
      <c r="G1703" s="2">
        <v>0.03</v>
      </c>
      <c r="H1703" s="2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52" t="s">
        <v>34</v>
      </c>
    </row>
    <row r="1704" spans="1:17" ht="14.25" customHeight="1" x14ac:dyDescent="0.3">
      <c r="A1704" s="2" t="s">
        <v>1735</v>
      </c>
      <c r="B1704" s="2">
        <v>101702</v>
      </c>
      <c r="C1704" s="2" t="s">
        <v>25</v>
      </c>
      <c r="D1704" s="52" t="s">
        <v>25</v>
      </c>
      <c r="E1704" s="2" t="s">
        <v>20</v>
      </c>
      <c r="F1704" s="2">
        <v>3620.11</v>
      </c>
      <c r="G1704" s="2">
        <v>0.04</v>
      </c>
      <c r="H1704" s="2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52" t="s">
        <v>23</v>
      </c>
    </row>
    <row r="1705" spans="1:17" ht="14.25" customHeight="1" x14ac:dyDescent="0.3">
      <c r="A1705" s="2" t="s">
        <v>1736</v>
      </c>
      <c r="B1705" s="2">
        <v>101703</v>
      </c>
      <c r="C1705" s="2" t="s">
        <v>25</v>
      </c>
      <c r="D1705" s="52" t="s">
        <v>25</v>
      </c>
      <c r="E1705" s="2" t="s">
        <v>26</v>
      </c>
      <c r="F1705" s="2">
        <v>2893.46</v>
      </c>
      <c r="G1705" s="2">
        <v>0.09</v>
      </c>
      <c r="H1705" s="2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52" t="s">
        <v>48</v>
      </c>
    </row>
    <row r="1706" spans="1:17" ht="14.25" customHeight="1" x14ac:dyDescent="0.3">
      <c r="A1706" s="2" t="s">
        <v>1737</v>
      </c>
      <c r="B1706" s="2">
        <v>101704</v>
      </c>
      <c r="C1706" s="2" t="s">
        <v>25</v>
      </c>
      <c r="D1706" s="52" t="s">
        <v>25</v>
      </c>
      <c r="E1706" s="2" t="s">
        <v>36</v>
      </c>
      <c r="F1706" s="2">
        <v>2401.4</v>
      </c>
      <c r="G1706" s="2">
        <v>0.14000000000000001</v>
      </c>
      <c r="H1706" s="2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52" t="s">
        <v>23</v>
      </c>
    </row>
    <row r="1707" spans="1:17" ht="14.25" customHeight="1" x14ac:dyDescent="0.3">
      <c r="A1707" s="2" t="s">
        <v>1738</v>
      </c>
      <c r="B1707" s="2">
        <v>101705</v>
      </c>
      <c r="C1707" s="2" t="s">
        <v>19</v>
      </c>
      <c r="D1707" s="52" t="s">
        <v>19</v>
      </c>
      <c r="E1707" s="2" t="s">
        <v>20</v>
      </c>
      <c r="F1707" s="2">
        <v>3485.29</v>
      </c>
      <c r="G1707" s="2">
        <v>0.38</v>
      </c>
      <c r="H1707" s="2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52" t="s">
        <v>48</v>
      </c>
    </row>
    <row r="1708" spans="1:17" ht="14.25" customHeight="1" x14ac:dyDescent="0.3">
      <c r="A1708" s="2" t="s">
        <v>1739</v>
      </c>
      <c r="B1708" s="2">
        <v>101706</v>
      </c>
      <c r="C1708" s="2" t="s">
        <v>25</v>
      </c>
      <c r="D1708" s="52" t="s">
        <v>25</v>
      </c>
      <c r="E1708" s="2" t="s">
        <v>26</v>
      </c>
      <c r="F1708" s="2">
        <v>2052.4499999999998</v>
      </c>
      <c r="G1708" s="2">
        <v>0.22</v>
      </c>
      <c r="H1708" s="2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52" t="s">
        <v>28</v>
      </c>
    </row>
    <row r="1709" spans="1:17" ht="14.25" customHeight="1" x14ac:dyDescent="0.3">
      <c r="A1709" s="2" t="s">
        <v>1740</v>
      </c>
      <c r="B1709" s="2">
        <v>101707</v>
      </c>
      <c r="C1709" s="2" t="s">
        <v>41</v>
      </c>
      <c r="D1709" s="52" t="s">
        <v>41</v>
      </c>
      <c r="E1709" s="2" t="s">
        <v>20</v>
      </c>
      <c r="F1709" s="2">
        <v>228.17</v>
      </c>
      <c r="G1709" s="2">
        <v>0.04</v>
      </c>
      <c r="H1709" s="2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52" t="s">
        <v>34</v>
      </c>
    </row>
    <row r="1710" spans="1:17" ht="14.25" customHeight="1" x14ac:dyDescent="0.3">
      <c r="A1710" s="2" t="s">
        <v>1741</v>
      </c>
      <c r="B1710" s="2">
        <v>101708</v>
      </c>
      <c r="C1710" s="2" t="s">
        <v>19</v>
      </c>
      <c r="D1710" s="52" t="s">
        <v>19</v>
      </c>
      <c r="E1710" s="2" t="s">
        <v>20</v>
      </c>
      <c r="F1710" s="2">
        <v>2261.0300000000002</v>
      </c>
      <c r="G1710" s="2">
        <v>0.43</v>
      </c>
      <c r="H1710" s="2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52" t="s">
        <v>17</v>
      </c>
    </row>
    <row r="1711" spans="1:17" ht="14.25" customHeight="1" x14ac:dyDescent="0.3">
      <c r="A1711" s="2" t="s">
        <v>1742</v>
      </c>
      <c r="B1711" s="2">
        <v>101709</v>
      </c>
      <c r="C1711" s="2" t="s">
        <v>41</v>
      </c>
      <c r="D1711" s="52" t="s">
        <v>41</v>
      </c>
      <c r="E1711" s="2" t="s">
        <v>14</v>
      </c>
      <c r="F1711" s="2">
        <v>4520.43</v>
      </c>
      <c r="G1711" s="2">
        <v>0.5</v>
      </c>
      <c r="H1711" s="2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52" t="s">
        <v>39</v>
      </c>
    </row>
    <row r="1712" spans="1:17" ht="14.25" customHeight="1" x14ac:dyDescent="0.3">
      <c r="A1712" s="2" t="s">
        <v>1743</v>
      </c>
      <c r="B1712" s="2">
        <v>101710</v>
      </c>
      <c r="C1712" s="2" t="s">
        <v>25</v>
      </c>
      <c r="D1712" s="52" t="s">
        <v>25</v>
      </c>
      <c r="E1712" s="2" t="s">
        <v>33</v>
      </c>
      <c r="F1712" s="2">
        <v>4297.41</v>
      </c>
      <c r="G1712" s="2">
        <v>0.23</v>
      </c>
      <c r="H1712" s="2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52" t="s">
        <v>28</v>
      </c>
    </row>
    <row r="1713" spans="1:17" ht="14.25" customHeight="1" x14ac:dyDescent="0.3">
      <c r="A1713" s="2" t="s">
        <v>1744</v>
      </c>
      <c r="B1713" s="2">
        <v>101711</v>
      </c>
      <c r="C1713" s="2" t="s">
        <v>25</v>
      </c>
      <c r="D1713" s="52" t="s">
        <v>25</v>
      </c>
      <c r="E1713" s="2" t="s">
        <v>36</v>
      </c>
      <c r="F1713" s="2">
        <v>2104.09</v>
      </c>
      <c r="G1713" s="2">
        <v>0.26</v>
      </c>
      <c r="H1713" s="2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52" t="s">
        <v>23</v>
      </c>
    </row>
    <row r="1714" spans="1:17" ht="14.25" customHeight="1" x14ac:dyDescent="0.3">
      <c r="A1714" s="2" t="s">
        <v>1745</v>
      </c>
      <c r="B1714" s="2">
        <v>101712</v>
      </c>
      <c r="C1714" s="2" t="s">
        <v>25</v>
      </c>
      <c r="D1714" s="52" t="s">
        <v>25</v>
      </c>
      <c r="E1714" s="2" t="s">
        <v>26</v>
      </c>
      <c r="F1714" s="2">
        <v>208.89</v>
      </c>
      <c r="G1714" s="2">
        <v>0.04</v>
      </c>
      <c r="H1714" s="2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52" t="s">
        <v>34</v>
      </c>
    </row>
    <row r="1715" spans="1:17" ht="14.25" customHeight="1" x14ac:dyDescent="0.3">
      <c r="A1715" s="2" t="s">
        <v>1746</v>
      </c>
      <c r="B1715" s="2">
        <v>101713</v>
      </c>
      <c r="C1715" s="2" t="s">
        <v>25</v>
      </c>
      <c r="D1715" s="52" t="s">
        <v>25</v>
      </c>
      <c r="E1715" s="2" t="s">
        <v>20</v>
      </c>
      <c r="F1715" s="2">
        <v>3217.91</v>
      </c>
      <c r="G1715" s="2">
        <v>0.19</v>
      </c>
      <c r="H1715" s="2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52" t="s">
        <v>48</v>
      </c>
    </row>
    <row r="1716" spans="1:17" ht="14.25" customHeight="1" x14ac:dyDescent="0.3">
      <c r="A1716" s="2" t="s">
        <v>1747</v>
      </c>
      <c r="B1716" s="2">
        <v>101714</v>
      </c>
      <c r="C1716" s="2" t="s">
        <v>41</v>
      </c>
      <c r="D1716" s="52" t="s">
        <v>41</v>
      </c>
      <c r="E1716" s="2" t="s">
        <v>36</v>
      </c>
      <c r="F1716" s="2">
        <v>3731.85</v>
      </c>
      <c r="G1716" s="2">
        <v>0.19</v>
      </c>
      <c r="H1716" s="2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52" t="s">
        <v>48</v>
      </c>
    </row>
    <row r="1717" spans="1:17" ht="14.25" customHeight="1" x14ac:dyDescent="0.3">
      <c r="A1717" s="2" t="s">
        <v>1748</v>
      </c>
      <c r="B1717" s="2">
        <v>101715</v>
      </c>
      <c r="C1717" s="2" t="s">
        <v>19</v>
      </c>
      <c r="D1717" s="52" t="s">
        <v>19</v>
      </c>
      <c r="E1717" s="2" t="s">
        <v>20</v>
      </c>
      <c r="F1717" s="2">
        <v>1541.79</v>
      </c>
      <c r="G1717" s="2">
        <v>0.48</v>
      </c>
      <c r="H1717" s="2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52" t="s">
        <v>34</v>
      </c>
    </row>
    <row r="1718" spans="1:17" ht="14.25" customHeight="1" x14ac:dyDescent="0.3">
      <c r="A1718" s="2" t="s">
        <v>1749</v>
      </c>
      <c r="B1718" s="2">
        <v>101716</v>
      </c>
      <c r="C1718" s="2" t="s">
        <v>19</v>
      </c>
      <c r="D1718" s="52" t="s">
        <v>19</v>
      </c>
      <c r="E1718" s="2" t="s">
        <v>33</v>
      </c>
      <c r="F1718" s="2">
        <v>2435.65</v>
      </c>
      <c r="G1718" s="2">
        <v>0.33</v>
      </c>
      <c r="H1718" s="2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52" t="s">
        <v>34</v>
      </c>
    </row>
    <row r="1719" spans="1:17" ht="14.25" customHeight="1" x14ac:dyDescent="0.3">
      <c r="A1719" s="2" t="s">
        <v>1750</v>
      </c>
      <c r="B1719" s="2">
        <v>101717</v>
      </c>
      <c r="C1719" s="2" t="s">
        <v>25</v>
      </c>
      <c r="D1719" s="52" t="s">
        <v>25</v>
      </c>
      <c r="E1719" s="2" t="s">
        <v>36</v>
      </c>
      <c r="F1719" s="2">
        <v>4960.1000000000004</v>
      </c>
      <c r="G1719" s="2">
        <v>0.39</v>
      </c>
      <c r="H1719" s="2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52" t="s">
        <v>28</v>
      </c>
    </row>
    <row r="1720" spans="1:17" ht="14.25" customHeight="1" x14ac:dyDescent="0.3">
      <c r="A1720" s="2" t="s">
        <v>1751</v>
      </c>
      <c r="B1720" s="2">
        <v>101718</v>
      </c>
      <c r="C1720" s="2" t="s">
        <v>41</v>
      </c>
      <c r="D1720" s="52" t="s">
        <v>41</v>
      </c>
      <c r="E1720" s="2" t="s">
        <v>26</v>
      </c>
      <c r="F1720" s="2">
        <v>2924.08</v>
      </c>
      <c r="G1720" s="2">
        <v>0.06</v>
      </c>
      <c r="H1720" s="2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52" t="s">
        <v>28</v>
      </c>
    </row>
    <row r="1721" spans="1:17" ht="14.25" customHeight="1" x14ac:dyDescent="0.3">
      <c r="A1721" s="2" t="s">
        <v>1752</v>
      </c>
      <c r="B1721" s="2">
        <v>101719</v>
      </c>
      <c r="C1721" s="2" t="s">
        <v>25</v>
      </c>
      <c r="D1721" s="52" t="s">
        <v>25</v>
      </c>
      <c r="E1721" s="2" t="s">
        <v>20</v>
      </c>
      <c r="F1721" s="2">
        <v>1820.27</v>
      </c>
      <c r="G1721" s="2">
        <v>0.21</v>
      </c>
      <c r="H1721" s="2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52" t="s">
        <v>28</v>
      </c>
    </row>
    <row r="1722" spans="1:17" ht="14.25" customHeight="1" x14ac:dyDescent="0.3">
      <c r="A1722" s="2" t="s">
        <v>1753</v>
      </c>
      <c r="B1722" s="2">
        <v>101720</v>
      </c>
      <c r="C1722" s="2" t="s">
        <v>41</v>
      </c>
      <c r="D1722" s="52" t="s">
        <v>41</v>
      </c>
      <c r="E1722" s="2" t="s">
        <v>33</v>
      </c>
      <c r="F1722" s="2">
        <v>3174.7</v>
      </c>
      <c r="G1722" s="2">
        <v>0.1</v>
      </c>
      <c r="H1722" s="2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52" t="s">
        <v>34</v>
      </c>
    </row>
    <row r="1723" spans="1:17" ht="14.25" customHeight="1" x14ac:dyDescent="0.3">
      <c r="A1723" s="2" t="s">
        <v>1754</v>
      </c>
      <c r="B1723" s="2">
        <v>101721</v>
      </c>
      <c r="C1723" s="2" t="s">
        <v>25</v>
      </c>
      <c r="D1723" s="52" t="s">
        <v>25</v>
      </c>
      <c r="E1723" s="2" t="s">
        <v>36</v>
      </c>
      <c r="F1723" s="2">
        <v>982.11</v>
      </c>
      <c r="G1723" s="2">
        <v>0.43</v>
      </c>
      <c r="H1723" s="2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52" t="s">
        <v>34</v>
      </c>
    </row>
    <row r="1724" spans="1:17" ht="14.25" customHeight="1" x14ac:dyDescent="0.3">
      <c r="A1724" s="2" t="s">
        <v>1755</v>
      </c>
      <c r="B1724" s="2">
        <v>101722</v>
      </c>
      <c r="C1724" s="2" t="s">
        <v>25</v>
      </c>
      <c r="D1724" s="52" t="s">
        <v>25</v>
      </c>
      <c r="E1724" s="2" t="s">
        <v>20</v>
      </c>
      <c r="F1724" s="2">
        <v>1076.3399999999999</v>
      </c>
      <c r="G1724" s="2">
        <v>0.08</v>
      </c>
      <c r="H1724" s="2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52" t="s">
        <v>28</v>
      </c>
    </row>
    <row r="1725" spans="1:17" ht="14.25" customHeight="1" x14ac:dyDescent="0.3">
      <c r="A1725" s="2" t="s">
        <v>1756</v>
      </c>
      <c r="B1725" s="2">
        <v>101723</v>
      </c>
      <c r="C1725" s="2" t="s">
        <v>41</v>
      </c>
      <c r="D1725" s="52" t="s">
        <v>41</v>
      </c>
      <c r="E1725" s="2" t="s">
        <v>20</v>
      </c>
      <c r="F1725" s="2">
        <v>4632.13</v>
      </c>
      <c r="G1725" s="2">
        <v>0.22</v>
      </c>
      <c r="H1725" s="2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52" t="s">
        <v>28</v>
      </c>
    </row>
    <row r="1726" spans="1:17" ht="14.25" customHeight="1" x14ac:dyDescent="0.3">
      <c r="A1726" s="2" t="s">
        <v>1757</v>
      </c>
      <c r="B1726" s="2">
        <v>101724</v>
      </c>
      <c r="C1726" s="2" t="s">
        <v>41</v>
      </c>
      <c r="D1726" s="52" t="s">
        <v>41</v>
      </c>
      <c r="E1726" s="2" t="s">
        <v>26</v>
      </c>
      <c r="F1726" s="2">
        <v>1272.08</v>
      </c>
      <c r="G1726" s="2">
        <v>0.03</v>
      </c>
      <c r="H1726" s="2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52" t="s">
        <v>34</v>
      </c>
    </row>
    <row r="1727" spans="1:17" ht="14.25" customHeight="1" x14ac:dyDescent="0.3">
      <c r="A1727" s="2" t="s">
        <v>1758</v>
      </c>
      <c r="B1727" s="2">
        <v>101725</v>
      </c>
      <c r="C1727" s="2" t="s">
        <v>41</v>
      </c>
      <c r="D1727" s="52" t="s">
        <v>41</v>
      </c>
      <c r="E1727" s="2" t="s">
        <v>33</v>
      </c>
      <c r="F1727" s="2">
        <v>1622.87</v>
      </c>
      <c r="G1727" s="2">
        <v>0.32</v>
      </c>
      <c r="H1727" s="2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52" t="s">
        <v>48</v>
      </c>
    </row>
    <row r="1728" spans="1:17" ht="14.25" customHeight="1" x14ac:dyDescent="0.3">
      <c r="A1728" s="2" t="s">
        <v>1759</v>
      </c>
      <c r="B1728" s="2">
        <v>101726</v>
      </c>
      <c r="C1728" s="2" t="s">
        <v>19</v>
      </c>
      <c r="D1728" s="52" t="s">
        <v>19</v>
      </c>
      <c r="E1728" s="2" t="s">
        <v>14</v>
      </c>
      <c r="F1728" s="2">
        <v>2764.51</v>
      </c>
      <c r="G1728" s="2">
        <v>0.24</v>
      </c>
      <c r="H1728" s="2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52" t="s">
        <v>28</v>
      </c>
    </row>
    <row r="1729" spans="1:17" ht="14.25" customHeight="1" x14ac:dyDescent="0.3">
      <c r="A1729" s="2" t="s">
        <v>1760</v>
      </c>
      <c r="B1729" s="2">
        <v>101727</v>
      </c>
      <c r="C1729" s="2" t="s">
        <v>25</v>
      </c>
      <c r="D1729" s="52" t="s">
        <v>25</v>
      </c>
      <c r="E1729" s="2" t="s">
        <v>20</v>
      </c>
      <c r="F1729" s="2">
        <v>4508.49</v>
      </c>
      <c r="G1729" s="2">
        <v>0.25</v>
      </c>
      <c r="H1729" s="2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52" t="s">
        <v>28</v>
      </c>
    </row>
    <row r="1730" spans="1:17" ht="14.25" customHeight="1" x14ac:dyDescent="0.3">
      <c r="A1730" s="2" t="s">
        <v>1761</v>
      </c>
      <c r="B1730" s="2">
        <v>101728</v>
      </c>
      <c r="C1730" s="2" t="s">
        <v>41</v>
      </c>
      <c r="D1730" s="52" t="s">
        <v>41</v>
      </c>
      <c r="E1730" s="2" t="s">
        <v>36</v>
      </c>
      <c r="F1730" s="2">
        <v>3929.1</v>
      </c>
      <c r="G1730" s="2">
        <v>0.05</v>
      </c>
      <c r="H1730" s="2">
        <f t="shared" si="52"/>
        <v>196.45500000000001</v>
      </c>
      <c r="I1730" s="2">
        <f t="shared" si="53"/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52" t="s">
        <v>34</v>
      </c>
    </row>
    <row r="1731" spans="1:17" ht="14.25" customHeight="1" x14ac:dyDescent="0.3">
      <c r="A1731" s="2" t="s">
        <v>1762</v>
      </c>
      <c r="B1731" s="2">
        <v>101729</v>
      </c>
      <c r="C1731" s="2" t="s">
        <v>41</v>
      </c>
      <c r="D1731" s="52" t="s">
        <v>41</v>
      </c>
      <c r="E1731" s="2" t="s">
        <v>26</v>
      </c>
      <c r="F1731" s="2">
        <v>314.54000000000002</v>
      </c>
      <c r="G1731" s="2">
        <v>0.26</v>
      </c>
      <c r="H1731" s="2">
        <f t="shared" ref="H1731:H1794" si="54">F1731*G1731</f>
        <v>81.780400000000014</v>
      </c>
      <c r="I1731" s="2">
        <f t="shared" ref="I1731:I1794" si="55">F1731-H1731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52" t="s">
        <v>17</v>
      </c>
    </row>
    <row r="1732" spans="1:17" ht="14.25" customHeight="1" x14ac:dyDescent="0.3">
      <c r="A1732" s="2" t="s">
        <v>1763</v>
      </c>
      <c r="B1732" s="2">
        <v>101730</v>
      </c>
      <c r="C1732" s="2" t="s">
        <v>41</v>
      </c>
      <c r="D1732" s="52" t="s">
        <v>41</v>
      </c>
      <c r="E1732" s="2" t="s">
        <v>26</v>
      </c>
      <c r="F1732" s="2">
        <v>3495.85</v>
      </c>
      <c r="G1732" s="2">
        <v>0.28000000000000003</v>
      </c>
      <c r="H1732" s="2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52" t="s">
        <v>17</v>
      </c>
    </row>
    <row r="1733" spans="1:17" ht="14.25" customHeight="1" x14ac:dyDescent="0.3">
      <c r="A1733" s="2" t="s">
        <v>1764</v>
      </c>
      <c r="B1733" s="2">
        <v>101731</v>
      </c>
      <c r="C1733" s="2" t="s">
        <v>25</v>
      </c>
      <c r="D1733" s="52" t="s">
        <v>25</v>
      </c>
      <c r="E1733" s="2" t="s">
        <v>20</v>
      </c>
      <c r="F1733" s="2">
        <v>2569.9</v>
      </c>
      <c r="G1733" s="2">
        <v>0.48</v>
      </c>
      <c r="H1733" s="2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52" t="s">
        <v>28</v>
      </c>
    </row>
    <row r="1734" spans="1:17" ht="14.25" customHeight="1" x14ac:dyDescent="0.3">
      <c r="A1734" s="2" t="s">
        <v>1765</v>
      </c>
      <c r="B1734" s="2">
        <v>101732</v>
      </c>
      <c r="C1734" s="2" t="s">
        <v>25</v>
      </c>
      <c r="D1734" s="52" t="s">
        <v>25</v>
      </c>
      <c r="E1734" s="2" t="s">
        <v>20</v>
      </c>
      <c r="F1734" s="2">
        <v>2430.21</v>
      </c>
      <c r="G1734" s="2">
        <v>0.02</v>
      </c>
      <c r="H1734" s="2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52" t="s">
        <v>23</v>
      </c>
    </row>
    <row r="1735" spans="1:17" ht="14.25" customHeight="1" x14ac:dyDescent="0.3">
      <c r="A1735" s="2" t="s">
        <v>1766</v>
      </c>
      <c r="B1735" s="2">
        <v>101733</v>
      </c>
      <c r="C1735" s="2" t="s">
        <v>19</v>
      </c>
      <c r="D1735" s="52" t="s">
        <v>19</v>
      </c>
      <c r="E1735" s="2" t="s">
        <v>20</v>
      </c>
      <c r="F1735" s="2">
        <v>3488.64</v>
      </c>
      <c r="G1735" s="2">
        <v>0.46</v>
      </c>
      <c r="H1735" s="2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52" t="s">
        <v>39</v>
      </c>
    </row>
    <row r="1736" spans="1:17" ht="14.25" customHeight="1" x14ac:dyDescent="0.3">
      <c r="A1736" s="2" t="s">
        <v>1767</v>
      </c>
      <c r="B1736" s="2">
        <v>101734</v>
      </c>
      <c r="C1736" s="2" t="s">
        <v>25</v>
      </c>
      <c r="D1736" s="52" t="s">
        <v>25</v>
      </c>
      <c r="E1736" s="2" t="s">
        <v>14</v>
      </c>
      <c r="F1736" s="2">
        <v>1061.54</v>
      </c>
      <c r="G1736" s="2">
        <v>0.24</v>
      </c>
      <c r="H1736" s="2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52" t="s">
        <v>17</v>
      </c>
    </row>
    <row r="1737" spans="1:17" ht="14.25" customHeight="1" x14ac:dyDescent="0.3">
      <c r="A1737" s="2" t="s">
        <v>1768</v>
      </c>
      <c r="B1737" s="2">
        <v>101735</v>
      </c>
      <c r="C1737" s="2" t="s">
        <v>19</v>
      </c>
      <c r="D1737" s="52" t="s">
        <v>19</v>
      </c>
      <c r="E1737" s="2" t="s">
        <v>20</v>
      </c>
      <c r="F1737" s="2">
        <v>4909.29</v>
      </c>
      <c r="G1737" s="2">
        <v>0.11</v>
      </c>
      <c r="H1737" s="2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52" t="s">
        <v>23</v>
      </c>
    </row>
    <row r="1738" spans="1:17" ht="14.25" customHeight="1" x14ac:dyDescent="0.3">
      <c r="A1738" s="2" t="s">
        <v>1769</v>
      </c>
      <c r="B1738" s="2">
        <v>101736</v>
      </c>
      <c r="C1738" s="2" t="s">
        <v>25</v>
      </c>
      <c r="D1738" s="52" t="s">
        <v>25</v>
      </c>
      <c r="E1738" s="2" t="s">
        <v>33</v>
      </c>
      <c r="F1738" s="2">
        <v>3262</v>
      </c>
      <c r="G1738" s="2">
        <v>0.33</v>
      </c>
      <c r="H1738" s="2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52" t="s">
        <v>28</v>
      </c>
    </row>
    <row r="1739" spans="1:17" ht="14.25" customHeight="1" x14ac:dyDescent="0.3">
      <c r="A1739" s="2" t="s">
        <v>1770</v>
      </c>
      <c r="B1739" s="2">
        <v>101737</v>
      </c>
      <c r="C1739" s="2" t="s">
        <v>25</v>
      </c>
      <c r="D1739" s="52" t="s">
        <v>25</v>
      </c>
      <c r="E1739" s="2" t="s">
        <v>36</v>
      </c>
      <c r="F1739" s="2">
        <v>1891.72</v>
      </c>
      <c r="G1739" s="2">
        <v>0.26</v>
      </c>
      <c r="H1739" s="2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52" t="s">
        <v>39</v>
      </c>
    </row>
    <row r="1740" spans="1:17" ht="14.25" customHeight="1" x14ac:dyDescent="0.3">
      <c r="A1740" s="2" t="s">
        <v>1771</v>
      </c>
      <c r="B1740" s="2">
        <v>101738</v>
      </c>
      <c r="C1740" s="2" t="s">
        <v>25</v>
      </c>
      <c r="D1740" s="52" t="s">
        <v>25</v>
      </c>
      <c r="E1740" s="2" t="s">
        <v>20</v>
      </c>
      <c r="F1740" s="2">
        <v>3040.99</v>
      </c>
      <c r="G1740" s="2">
        <v>0.11</v>
      </c>
      <c r="H1740" s="2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52" t="s">
        <v>34</v>
      </c>
    </row>
    <row r="1741" spans="1:17" ht="14.25" customHeight="1" x14ac:dyDescent="0.3">
      <c r="A1741" s="2" t="s">
        <v>1772</v>
      </c>
      <c r="B1741" s="2">
        <v>101739</v>
      </c>
      <c r="C1741" s="2" t="s">
        <v>25</v>
      </c>
      <c r="D1741" s="52" t="s">
        <v>25</v>
      </c>
      <c r="E1741" s="2" t="s">
        <v>14</v>
      </c>
      <c r="F1741" s="2">
        <v>1160.71</v>
      </c>
      <c r="G1741" s="2">
        <v>0.31</v>
      </c>
      <c r="H1741" s="2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52" t="s">
        <v>23</v>
      </c>
    </row>
    <row r="1742" spans="1:17" ht="14.25" customHeight="1" x14ac:dyDescent="0.3">
      <c r="A1742" s="2" t="s">
        <v>1773</v>
      </c>
      <c r="B1742" s="2">
        <v>101740</v>
      </c>
      <c r="C1742" s="2" t="s">
        <v>19</v>
      </c>
      <c r="D1742" s="52" t="s">
        <v>19</v>
      </c>
      <c r="E1742" s="2" t="s">
        <v>36</v>
      </c>
      <c r="F1742" s="2">
        <v>3205.83</v>
      </c>
      <c r="G1742" s="2">
        <v>0.24</v>
      </c>
      <c r="H1742" s="2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52" t="s">
        <v>39</v>
      </c>
    </row>
    <row r="1743" spans="1:17" ht="14.25" customHeight="1" x14ac:dyDescent="0.3">
      <c r="A1743" s="2" t="s">
        <v>1774</v>
      </c>
      <c r="B1743" s="2">
        <v>101741</v>
      </c>
      <c r="C1743" s="2" t="s">
        <v>41</v>
      </c>
      <c r="D1743" s="52" t="s">
        <v>41</v>
      </c>
      <c r="E1743" s="2" t="s">
        <v>26</v>
      </c>
      <c r="F1743" s="2">
        <v>238.26</v>
      </c>
      <c r="G1743" s="2">
        <v>0.34</v>
      </c>
      <c r="H1743" s="2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52" t="s">
        <v>28</v>
      </c>
    </row>
    <row r="1744" spans="1:17" ht="14.25" customHeight="1" x14ac:dyDescent="0.3">
      <c r="A1744" s="2" t="s">
        <v>1775</v>
      </c>
      <c r="B1744" s="2">
        <v>101742</v>
      </c>
      <c r="C1744" s="2" t="s">
        <v>41</v>
      </c>
      <c r="D1744" s="52" t="s">
        <v>41</v>
      </c>
      <c r="E1744" s="2" t="s">
        <v>20</v>
      </c>
      <c r="F1744" s="2">
        <v>1771.79</v>
      </c>
      <c r="G1744" s="2">
        <v>0.34</v>
      </c>
      <c r="H1744" s="2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52" t="s">
        <v>17</v>
      </c>
    </row>
    <row r="1745" spans="1:17" ht="14.25" customHeight="1" x14ac:dyDescent="0.3">
      <c r="A1745" s="2" t="s">
        <v>1776</v>
      </c>
      <c r="B1745" s="2">
        <v>101743</v>
      </c>
      <c r="C1745" s="2" t="s">
        <v>25</v>
      </c>
      <c r="D1745" s="52" t="s">
        <v>25</v>
      </c>
      <c r="E1745" s="2" t="s">
        <v>36</v>
      </c>
      <c r="F1745" s="2">
        <v>3762.83</v>
      </c>
      <c r="G1745" s="2">
        <v>0.24</v>
      </c>
      <c r="H1745" s="2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52" t="s">
        <v>23</v>
      </c>
    </row>
    <row r="1746" spans="1:17" ht="14.25" customHeight="1" x14ac:dyDescent="0.3">
      <c r="A1746" s="2" t="s">
        <v>1777</v>
      </c>
      <c r="B1746" s="2">
        <v>101744</v>
      </c>
      <c r="C1746" s="2" t="s">
        <v>41</v>
      </c>
      <c r="D1746" s="52" t="s">
        <v>41</v>
      </c>
      <c r="E1746" s="2" t="s">
        <v>26</v>
      </c>
      <c r="F1746" s="2">
        <v>4059.09</v>
      </c>
      <c r="G1746" s="2">
        <v>0.2</v>
      </c>
      <c r="H1746" s="2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52" t="s">
        <v>17</v>
      </c>
    </row>
    <row r="1747" spans="1:17" ht="14.25" customHeight="1" x14ac:dyDescent="0.3">
      <c r="A1747" s="2" t="s">
        <v>1778</v>
      </c>
      <c r="B1747" s="2">
        <v>101745</v>
      </c>
      <c r="C1747" s="2" t="s">
        <v>41</v>
      </c>
      <c r="D1747" s="52" t="s">
        <v>41</v>
      </c>
      <c r="E1747" s="2" t="s">
        <v>14</v>
      </c>
      <c r="F1747" s="2">
        <v>1339.31</v>
      </c>
      <c r="G1747" s="2">
        <v>0.03</v>
      </c>
      <c r="H1747" s="2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52" t="s">
        <v>34</v>
      </c>
    </row>
    <row r="1748" spans="1:17" ht="14.25" customHeight="1" x14ac:dyDescent="0.3">
      <c r="A1748" s="2" t="s">
        <v>1779</v>
      </c>
      <c r="B1748" s="2">
        <v>101746</v>
      </c>
      <c r="C1748" s="2" t="s">
        <v>19</v>
      </c>
      <c r="D1748" s="52" t="s">
        <v>19</v>
      </c>
      <c r="E1748" s="2" t="s">
        <v>33</v>
      </c>
      <c r="F1748" s="2">
        <v>2743.11</v>
      </c>
      <c r="G1748" s="2">
        <v>0.25</v>
      </c>
      <c r="H1748" s="2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52" t="s">
        <v>17</v>
      </c>
    </row>
    <row r="1749" spans="1:17" ht="14.25" customHeight="1" x14ac:dyDescent="0.3">
      <c r="A1749" s="2" t="s">
        <v>1780</v>
      </c>
      <c r="B1749" s="2">
        <v>101747</v>
      </c>
      <c r="C1749" s="2" t="s">
        <v>25</v>
      </c>
      <c r="D1749" s="52" t="s">
        <v>25</v>
      </c>
      <c r="E1749" s="2" t="s">
        <v>20</v>
      </c>
      <c r="F1749" s="2">
        <v>2689.62</v>
      </c>
      <c r="G1749" s="2">
        <v>0.12</v>
      </c>
      <c r="H1749" s="2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52" t="s">
        <v>23</v>
      </c>
    </row>
    <row r="1750" spans="1:17" ht="14.25" customHeight="1" x14ac:dyDescent="0.3">
      <c r="A1750" s="2" t="s">
        <v>1781</v>
      </c>
      <c r="B1750" s="2">
        <v>101748</v>
      </c>
      <c r="C1750" s="2" t="s">
        <v>25</v>
      </c>
      <c r="D1750" s="52" t="s">
        <v>25</v>
      </c>
      <c r="E1750" s="2" t="s">
        <v>33</v>
      </c>
      <c r="F1750" s="2">
        <v>2165.13</v>
      </c>
      <c r="G1750" s="2">
        <v>0.03</v>
      </c>
      <c r="H1750" s="2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52" t="s">
        <v>48</v>
      </c>
    </row>
    <row r="1751" spans="1:17" ht="14.25" customHeight="1" x14ac:dyDescent="0.3">
      <c r="A1751" s="2" t="s">
        <v>1782</v>
      </c>
      <c r="B1751" s="2">
        <v>101749</v>
      </c>
      <c r="C1751" s="2" t="s">
        <v>25</v>
      </c>
      <c r="D1751" s="52" t="s">
        <v>25</v>
      </c>
      <c r="E1751" s="2" t="s">
        <v>14</v>
      </c>
      <c r="F1751" s="2">
        <v>1219.32</v>
      </c>
      <c r="G1751" s="2">
        <v>0.17</v>
      </c>
      <c r="H1751" s="2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52" t="s">
        <v>17</v>
      </c>
    </row>
    <row r="1752" spans="1:17" ht="14.25" customHeight="1" x14ac:dyDescent="0.3">
      <c r="A1752" s="2" t="s">
        <v>1783</v>
      </c>
      <c r="B1752" s="2">
        <v>101750</v>
      </c>
      <c r="C1752" s="2" t="s">
        <v>19</v>
      </c>
      <c r="D1752" s="52" t="s">
        <v>19</v>
      </c>
      <c r="E1752" s="2" t="s">
        <v>36</v>
      </c>
      <c r="F1752" s="2">
        <v>3545.82</v>
      </c>
      <c r="G1752" s="2">
        <v>0.04</v>
      </c>
      <c r="H1752" s="2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52" t="s">
        <v>23</v>
      </c>
    </row>
    <row r="1753" spans="1:17" ht="14.25" customHeight="1" x14ac:dyDescent="0.3">
      <c r="A1753" s="2" t="s">
        <v>1784</v>
      </c>
      <c r="B1753" s="2">
        <v>101751</v>
      </c>
      <c r="C1753" s="2" t="s">
        <v>19</v>
      </c>
      <c r="D1753" s="52" t="s">
        <v>19</v>
      </c>
      <c r="E1753" s="2" t="s">
        <v>36</v>
      </c>
      <c r="F1753" s="2">
        <v>1336.57</v>
      </c>
      <c r="G1753" s="2">
        <v>0.28999999999999998</v>
      </c>
      <c r="H1753" s="2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52" t="s">
        <v>39</v>
      </c>
    </row>
    <row r="1754" spans="1:17" ht="14.25" customHeight="1" x14ac:dyDescent="0.3">
      <c r="A1754" s="2" t="s">
        <v>1785</v>
      </c>
      <c r="B1754" s="2">
        <v>101752</v>
      </c>
      <c r="C1754" s="2" t="s">
        <v>41</v>
      </c>
      <c r="D1754" s="52" t="s">
        <v>41</v>
      </c>
      <c r="E1754" s="2" t="s">
        <v>14</v>
      </c>
      <c r="F1754" s="2">
        <v>4564.03</v>
      </c>
      <c r="G1754" s="2">
        <v>0.25</v>
      </c>
      <c r="H1754" s="2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52" t="s">
        <v>17</v>
      </c>
    </row>
    <row r="1755" spans="1:17" ht="14.25" customHeight="1" x14ac:dyDescent="0.3">
      <c r="A1755" s="2" t="s">
        <v>1786</v>
      </c>
      <c r="B1755" s="2">
        <v>101753</v>
      </c>
      <c r="C1755" s="2" t="s">
        <v>25</v>
      </c>
      <c r="D1755" s="52" t="s">
        <v>25</v>
      </c>
      <c r="E1755" s="2" t="s">
        <v>14</v>
      </c>
      <c r="F1755" s="2">
        <v>2689.66</v>
      </c>
      <c r="G1755" s="2">
        <v>0.4</v>
      </c>
      <c r="H1755" s="2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52" t="s">
        <v>23</v>
      </c>
    </row>
    <row r="1756" spans="1:17" ht="14.25" customHeight="1" x14ac:dyDescent="0.3">
      <c r="A1756" s="2" t="s">
        <v>1787</v>
      </c>
      <c r="B1756" s="2">
        <v>101754</v>
      </c>
      <c r="C1756" s="2" t="s">
        <v>25</v>
      </c>
      <c r="D1756" s="52" t="s">
        <v>25</v>
      </c>
      <c r="E1756" s="2" t="s">
        <v>20</v>
      </c>
      <c r="F1756" s="2">
        <v>4365.34</v>
      </c>
      <c r="G1756" s="2">
        <v>0.13</v>
      </c>
      <c r="H1756" s="2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52" t="s">
        <v>39</v>
      </c>
    </row>
    <row r="1757" spans="1:17" ht="14.25" customHeight="1" x14ac:dyDescent="0.3">
      <c r="A1757" s="2" t="s">
        <v>1788</v>
      </c>
      <c r="B1757" s="2">
        <v>101755</v>
      </c>
      <c r="C1757" s="2" t="s">
        <v>19</v>
      </c>
      <c r="D1757" s="52" t="s">
        <v>19</v>
      </c>
      <c r="E1757" s="2" t="s">
        <v>26</v>
      </c>
      <c r="F1757" s="2">
        <v>1524.64</v>
      </c>
      <c r="G1757" s="2">
        <v>0.19</v>
      </c>
      <c r="H1757" s="2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52" t="s">
        <v>48</v>
      </c>
    </row>
    <row r="1758" spans="1:17" ht="14.25" customHeight="1" x14ac:dyDescent="0.3">
      <c r="A1758" s="2" t="s">
        <v>1789</v>
      </c>
      <c r="B1758" s="2">
        <v>101756</v>
      </c>
      <c r="C1758" s="2" t="s">
        <v>25</v>
      </c>
      <c r="D1758" s="52" t="s">
        <v>25</v>
      </c>
      <c r="E1758" s="2" t="s">
        <v>33</v>
      </c>
      <c r="F1758" s="2">
        <v>4054.69</v>
      </c>
      <c r="G1758" s="2">
        <v>0.34</v>
      </c>
      <c r="H1758" s="2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52" t="s">
        <v>34</v>
      </c>
    </row>
    <row r="1759" spans="1:17" ht="14.25" customHeight="1" x14ac:dyDescent="0.3">
      <c r="A1759" s="2" t="s">
        <v>1790</v>
      </c>
      <c r="B1759" s="2">
        <v>101757</v>
      </c>
      <c r="C1759" s="2" t="s">
        <v>25</v>
      </c>
      <c r="D1759" s="52" t="s">
        <v>25</v>
      </c>
      <c r="E1759" s="2" t="s">
        <v>33</v>
      </c>
      <c r="F1759" s="2">
        <v>656.95</v>
      </c>
      <c r="G1759" s="2">
        <v>0.5</v>
      </c>
      <c r="H1759" s="2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52" t="s">
        <v>23</v>
      </c>
    </row>
    <row r="1760" spans="1:17" ht="14.25" customHeight="1" x14ac:dyDescent="0.3">
      <c r="A1760" s="2" t="s">
        <v>1791</v>
      </c>
      <c r="B1760" s="2">
        <v>101758</v>
      </c>
      <c r="C1760" s="2" t="s">
        <v>25</v>
      </c>
      <c r="D1760" s="52" t="s">
        <v>25</v>
      </c>
      <c r="E1760" s="2" t="s">
        <v>36</v>
      </c>
      <c r="F1760" s="2">
        <v>3857.47</v>
      </c>
      <c r="G1760" s="2">
        <v>0.45</v>
      </c>
      <c r="H1760" s="2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52" t="s">
        <v>48</v>
      </c>
    </row>
    <row r="1761" spans="1:17" ht="14.25" customHeight="1" x14ac:dyDescent="0.3">
      <c r="A1761" s="2" t="s">
        <v>1792</v>
      </c>
      <c r="B1761" s="2">
        <v>101759</v>
      </c>
      <c r="C1761" s="2" t="s">
        <v>25</v>
      </c>
      <c r="D1761" s="52" t="s">
        <v>25</v>
      </c>
      <c r="E1761" s="2" t="s">
        <v>36</v>
      </c>
      <c r="F1761" s="2">
        <v>1996.03</v>
      </c>
      <c r="G1761" s="2">
        <v>0.26</v>
      </c>
      <c r="H1761" s="2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52" t="s">
        <v>23</v>
      </c>
    </row>
    <row r="1762" spans="1:17" ht="14.25" customHeight="1" x14ac:dyDescent="0.3">
      <c r="A1762" s="2" t="s">
        <v>1793</v>
      </c>
      <c r="B1762" s="2">
        <v>101760</v>
      </c>
      <c r="C1762" s="2" t="s">
        <v>19</v>
      </c>
      <c r="D1762" s="52" t="s">
        <v>19</v>
      </c>
      <c r="E1762" s="2" t="s">
        <v>20</v>
      </c>
      <c r="F1762" s="2">
        <v>2402.9499999999998</v>
      </c>
      <c r="G1762" s="2">
        <v>0.34</v>
      </c>
      <c r="H1762" s="2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52" t="s">
        <v>28</v>
      </c>
    </row>
    <row r="1763" spans="1:17" ht="14.25" customHeight="1" x14ac:dyDescent="0.3">
      <c r="A1763" s="2" t="s">
        <v>1794</v>
      </c>
      <c r="B1763" s="2">
        <v>101761</v>
      </c>
      <c r="C1763" s="2" t="s">
        <v>25</v>
      </c>
      <c r="D1763" s="52" t="s">
        <v>25</v>
      </c>
      <c r="E1763" s="2" t="s">
        <v>14</v>
      </c>
      <c r="F1763" s="2">
        <v>917.36</v>
      </c>
      <c r="G1763" s="2">
        <v>0.27</v>
      </c>
      <c r="H1763" s="2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52" t="s">
        <v>39</v>
      </c>
    </row>
    <row r="1764" spans="1:17" ht="14.25" customHeight="1" x14ac:dyDescent="0.3">
      <c r="A1764" s="2" t="s">
        <v>1795</v>
      </c>
      <c r="B1764" s="2">
        <v>101762</v>
      </c>
      <c r="C1764" s="2" t="s">
        <v>25</v>
      </c>
      <c r="D1764" s="52" t="s">
        <v>25</v>
      </c>
      <c r="E1764" s="2" t="s">
        <v>33</v>
      </c>
      <c r="F1764" s="2">
        <v>191.28</v>
      </c>
      <c r="G1764" s="2">
        <v>0.22</v>
      </c>
      <c r="H1764" s="2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52" t="s">
        <v>34</v>
      </c>
    </row>
    <row r="1765" spans="1:17" ht="14.25" customHeight="1" x14ac:dyDescent="0.3">
      <c r="A1765" s="2" t="s">
        <v>1796</v>
      </c>
      <c r="B1765" s="2">
        <v>101763</v>
      </c>
      <c r="C1765" s="2" t="s">
        <v>25</v>
      </c>
      <c r="D1765" s="52" t="s">
        <v>25</v>
      </c>
      <c r="E1765" s="2" t="s">
        <v>20</v>
      </c>
      <c r="F1765" s="2">
        <v>3364.37</v>
      </c>
      <c r="G1765" s="2">
        <v>0.3</v>
      </c>
      <c r="H1765" s="2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52" t="s">
        <v>48</v>
      </c>
    </row>
    <row r="1766" spans="1:17" ht="14.25" customHeight="1" x14ac:dyDescent="0.3">
      <c r="A1766" s="2" t="s">
        <v>1797</v>
      </c>
      <c r="B1766" s="2">
        <v>101764</v>
      </c>
      <c r="C1766" s="2" t="s">
        <v>25</v>
      </c>
      <c r="D1766" s="52" t="s">
        <v>25</v>
      </c>
      <c r="E1766" s="2" t="s">
        <v>36</v>
      </c>
      <c r="F1766" s="2">
        <v>2979.82</v>
      </c>
      <c r="G1766" s="2">
        <v>0.19</v>
      </c>
      <c r="H1766" s="2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52" t="s">
        <v>34</v>
      </c>
    </row>
    <row r="1767" spans="1:17" ht="14.25" customHeight="1" x14ac:dyDescent="0.3">
      <c r="A1767" s="2" t="s">
        <v>1798</v>
      </c>
      <c r="B1767" s="2">
        <v>101765</v>
      </c>
      <c r="C1767" s="2" t="s">
        <v>19</v>
      </c>
      <c r="D1767" s="52" t="s">
        <v>19</v>
      </c>
      <c r="E1767" s="2" t="s">
        <v>36</v>
      </c>
      <c r="F1767" s="2">
        <v>3149.9</v>
      </c>
      <c r="G1767" s="2">
        <v>0.14000000000000001</v>
      </c>
      <c r="H1767" s="2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52" t="s">
        <v>28</v>
      </c>
    </row>
    <row r="1768" spans="1:17" ht="14.25" customHeight="1" x14ac:dyDescent="0.3">
      <c r="A1768" s="2" t="s">
        <v>1799</v>
      </c>
      <c r="B1768" s="2">
        <v>101766</v>
      </c>
      <c r="C1768" s="2" t="s">
        <v>41</v>
      </c>
      <c r="D1768" s="52" t="s">
        <v>41</v>
      </c>
      <c r="E1768" s="2" t="s">
        <v>33</v>
      </c>
      <c r="F1768" s="2">
        <v>1349.51</v>
      </c>
      <c r="G1768" s="2">
        <v>0.35</v>
      </c>
      <c r="H1768" s="2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52" t="s">
        <v>28</v>
      </c>
    </row>
    <row r="1769" spans="1:17" ht="14.25" customHeight="1" x14ac:dyDescent="0.3">
      <c r="A1769" s="2" t="s">
        <v>1800</v>
      </c>
      <c r="B1769" s="2">
        <v>101767</v>
      </c>
      <c r="C1769" s="2" t="s">
        <v>25</v>
      </c>
      <c r="D1769" s="52" t="s">
        <v>25</v>
      </c>
      <c r="E1769" s="2" t="s">
        <v>36</v>
      </c>
      <c r="F1769" s="2">
        <v>1272.46</v>
      </c>
      <c r="G1769" s="2">
        <v>0.44</v>
      </c>
      <c r="H1769" s="2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52" t="s">
        <v>48</v>
      </c>
    </row>
    <row r="1770" spans="1:17" ht="14.25" customHeight="1" x14ac:dyDescent="0.3">
      <c r="A1770" s="2" t="s">
        <v>1801</v>
      </c>
      <c r="B1770" s="2">
        <v>101768</v>
      </c>
      <c r="C1770" s="2" t="s">
        <v>25</v>
      </c>
      <c r="D1770" s="52" t="s">
        <v>25</v>
      </c>
      <c r="E1770" s="2" t="s">
        <v>36</v>
      </c>
      <c r="F1770" s="2">
        <v>4168.45</v>
      </c>
      <c r="G1770" s="2">
        <v>0.14000000000000001</v>
      </c>
      <c r="H1770" s="2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52" t="s">
        <v>39</v>
      </c>
    </row>
    <row r="1771" spans="1:17" ht="14.25" customHeight="1" x14ac:dyDescent="0.3">
      <c r="A1771" s="2" t="s">
        <v>1802</v>
      </c>
      <c r="B1771" s="2">
        <v>101769</v>
      </c>
      <c r="C1771" s="2" t="s">
        <v>25</v>
      </c>
      <c r="D1771" s="52" t="s">
        <v>25</v>
      </c>
      <c r="E1771" s="2" t="s">
        <v>26</v>
      </c>
      <c r="F1771" s="2">
        <v>3830.14</v>
      </c>
      <c r="G1771" s="2">
        <v>0.35</v>
      </c>
      <c r="H1771" s="2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52" t="s">
        <v>48</v>
      </c>
    </row>
    <row r="1772" spans="1:17" ht="14.25" customHeight="1" x14ac:dyDescent="0.3">
      <c r="A1772" s="2" t="s">
        <v>1803</v>
      </c>
      <c r="B1772" s="2">
        <v>101770</v>
      </c>
      <c r="C1772" s="2" t="s">
        <v>25</v>
      </c>
      <c r="D1772" s="52" t="s">
        <v>25</v>
      </c>
      <c r="E1772" s="2" t="s">
        <v>14</v>
      </c>
      <c r="F1772" s="2">
        <v>1750.27</v>
      </c>
      <c r="G1772" s="2">
        <v>0.22</v>
      </c>
      <c r="H1772" s="2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52" t="s">
        <v>17</v>
      </c>
    </row>
    <row r="1773" spans="1:17" ht="14.25" customHeight="1" x14ac:dyDescent="0.3">
      <c r="A1773" s="2" t="s">
        <v>1804</v>
      </c>
      <c r="B1773" s="2">
        <v>101771</v>
      </c>
      <c r="C1773" s="2" t="s">
        <v>25</v>
      </c>
      <c r="D1773" s="52" t="s">
        <v>25</v>
      </c>
      <c r="E1773" s="2" t="s">
        <v>36</v>
      </c>
      <c r="F1773" s="2">
        <v>3225.25</v>
      </c>
      <c r="G1773" s="2">
        <v>0.15</v>
      </c>
      <c r="H1773" s="2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52" t="s">
        <v>28</v>
      </c>
    </row>
    <row r="1774" spans="1:17" ht="14.25" customHeight="1" x14ac:dyDescent="0.3">
      <c r="A1774" s="2" t="s">
        <v>1805</v>
      </c>
      <c r="B1774" s="2">
        <v>101772</v>
      </c>
      <c r="C1774" s="2" t="s">
        <v>25</v>
      </c>
      <c r="D1774" s="52" t="s">
        <v>25</v>
      </c>
      <c r="E1774" s="2" t="s">
        <v>26</v>
      </c>
      <c r="F1774" s="2">
        <v>4157.9399999999996</v>
      </c>
      <c r="G1774" s="2">
        <v>0.31</v>
      </c>
      <c r="H1774" s="2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52" t="s">
        <v>34</v>
      </c>
    </row>
    <row r="1775" spans="1:17" ht="14.25" customHeight="1" x14ac:dyDescent="0.3">
      <c r="A1775" s="2" t="s">
        <v>1806</v>
      </c>
      <c r="B1775" s="2">
        <v>101773</v>
      </c>
      <c r="C1775" s="2" t="s">
        <v>19</v>
      </c>
      <c r="D1775" s="52" t="s">
        <v>19</v>
      </c>
      <c r="E1775" s="2" t="s">
        <v>20</v>
      </c>
      <c r="F1775" s="2">
        <v>4455.26</v>
      </c>
      <c r="G1775" s="2">
        <v>0.47</v>
      </c>
      <c r="H1775" s="2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52" t="s">
        <v>23</v>
      </c>
    </row>
    <row r="1776" spans="1:17" ht="14.25" customHeight="1" x14ac:dyDescent="0.3">
      <c r="A1776" s="2" t="s">
        <v>1807</v>
      </c>
      <c r="B1776" s="2">
        <v>101774</v>
      </c>
      <c r="C1776" s="2" t="s">
        <v>25</v>
      </c>
      <c r="D1776" s="52" t="s">
        <v>25</v>
      </c>
      <c r="E1776" s="2" t="s">
        <v>36</v>
      </c>
      <c r="F1776" s="2">
        <v>128.44999999999999</v>
      </c>
      <c r="G1776" s="2">
        <v>0.18</v>
      </c>
      <c r="H1776" s="2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52" t="s">
        <v>34</v>
      </c>
    </row>
    <row r="1777" spans="1:17" ht="14.25" customHeight="1" x14ac:dyDescent="0.3">
      <c r="A1777" s="2" t="s">
        <v>1808</v>
      </c>
      <c r="B1777" s="2">
        <v>101775</v>
      </c>
      <c r="C1777" s="2" t="s">
        <v>19</v>
      </c>
      <c r="D1777" s="52" t="s">
        <v>19</v>
      </c>
      <c r="E1777" s="2" t="s">
        <v>20</v>
      </c>
      <c r="F1777" s="2">
        <v>4085.97</v>
      </c>
      <c r="G1777" s="2">
        <v>0.38</v>
      </c>
      <c r="H1777" s="2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52" t="s">
        <v>28</v>
      </c>
    </row>
    <row r="1778" spans="1:17" ht="14.25" customHeight="1" x14ac:dyDescent="0.3">
      <c r="A1778" s="2" t="s">
        <v>1809</v>
      </c>
      <c r="B1778" s="2">
        <v>101776</v>
      </c>
      <c r="C1778" s="2" t="s">
        <v>41</v>
      </c>
      <c r="D1778" s="52" t="s">
        <v>41</v>
      </c>
      <c r="E1778" s="2" t="s">
        <v>36</v>
      </c>
      <c r="F1778" s="2">
        <v>1816.92</v>
      </c>
      <c r="G1778" s="2">
        <v>0.16</v>
      </c>
      <c r="H1778" s="2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52" t="s">
        <v>34</v>
      </c>
    </row>
    <row r="1779" spans="1:17" ht="14.25" customHeight="1" x14ac:dyDescent="0.3">
      <c r="A1779" s="2" t="s">
        <v>1810</v>
      </c>
      <c r="B1779" s="2">
        <v>101777</v>
      </c>
      <c r="C1779" s="2" t="s">
        <v>25</v>
      </c>
      <c r="D1779" s="52" t="s">
        <v>25</v>
      </c>
      <c r="E1779" s="2" t="s">
        <v>33</v>
      </c>
      <c r="F1779" s="2">
        <v>3620.05</v>
      </c>
      <c r="G1779" s="2">
        <v>0.4</v>
      </c>
      <c r="H1779" s="2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52" t="s">
        <v>39</v>
      </c>
    </row>
    <row r="1780" spans="1:17" ht="14.25" customHeight="1" x14ac:dyDescent="0.3">
      <c r="A1780" s="2" t="s">
        <v>1811</v>
      </c>
      <c r="B1780" s="2">
        <v>101778</v>
      </c>
      <c r="C1780" s="2" t="s">
        <v>19</v>
      </c>
      <c r="D1780" s="52" t="s">
        <v>19</v>
      </c>
      <c r="E1780" s="2" t="s">
        <v>26</v>
      </c>
      <c r="F1780" s="2">
        <v>1919.87</v>
      </c>
      <c r="G1780" s="2">
        <v>0.38</v>
      </c>
      <c r="H1780" s="2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52" t="s">
        <v>48</v>
      </c>
    </row>
    <row r="1781" spans="1:17" ht="14.25" customHeight="1" x14ac:dyDescent="0.3">
      <c r="A1781" s="2" t="s">
        <v>1812</v>
      </c>
      <c r="B1781" s="2">
        <v>101779</v>
      </c>
      <c r="C1781" s="2" t="s">
        <v>19</v>
      </c>
      <c r="D1781" s="52" t="s">
        <v>19</v>
      </c>
      <c r="E1781" s="2" t="s">
        <v>26</v>
      </c>
      <c r="F1781" s="2">
        <v>3070.62</v>
      </c>
      <c r="G1781" s="2">
        <v>0.38</v>
      </c>
      <c r="H1781" s="2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52" t="s">
        <v>23</v>
      </c>
    </row>
    <row r="1782" spans="1:17" ht="14.25" customHeight="1" x14ac:dyDescent="0.3">
      <c r="A1782" s="2" t="s">
        <v>1813</v>
      </c>
      <c r="B1782" s="2">
        <v>101780</v>
      </c>
      <c r="C1782" s="2" t="s">
        <v>41</v>
      </c>
      <c r="D1782" s="52" t="s">
        <v>41</v>
      </c>
      <c r="E1782" s="2" t="s">
        <v>33</v>
      </c>
      <c r="F1782" s="2">
        <v>3269.23</v>
      </c>
      <c r="G1782" s="2">
        <v>0.5</v>
      </c>
      <c r="H1782" s="2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52" t="s">
        <v>48</v>
      </c>
    </row>
    <row r="1783" spans="1:17" ht="14.25" customHeight="1" x14ac:dyDescent="0.3">
      <c r="A1783" s="2" t="s">
        <v>1814</v>
      </c>
      <c r="B1783" s="2">
        <v>101781</v>
      </c>
      <c r="C1783" s="2" t="s">
        <v>19</v>
      </c>
      <c r="D1783" s="52" t="s">
        <v>19</v>
      </c>
      <c r="E1783" s="2" t="s">
        <v>14</v>
      </c>
      <c r="F1783" s="2">
        <v>2084.46</v>
      </c>
      <c r="G1783" s="2">
        <v>7.0000000000000007E-2</v>
      </c>
      <c r="H1783" s="2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52" t="s">
        <v>17</v>
      </c>
    </row>
    <row r="1784" spans="1:17" ht="14.25" customHeight="1" x14ac:dyDescent="0.3">
      <c r="A1784" s="2" t="s">
        <v>1815</v>
      </c>
      <c r="B1784" s="2">
        <v>101782</v>
      </c>
      <c r="C1784" s="2" t="s">
        <v>19</v>
      </c>
      <c r="D1784" s="52" t="s">
        <v>19</v>
      </c>
      <c r="E1784" s="2" t="s">
        <v>26</v>
      </c>
      <c r="F1784" s="2">
        <v>2612.65</v>
      </c>
      <c r="G1784" s="2">
        <v>0.19</v>
      </c>
      <c r="H1784" s="2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52" t="s">
        <v>17</v>
      </c>
    </row>
    <row r="1785" spans="1:17" ht="14.25" customHeight="1" x14ac:dyDescent="0.3">
      <c r="A1785" s="2" t="s">
        <v>1816</v>
      </c>
      <c r="B1785" s="2">
        <v>101783</v>
      </c>
      <c r="C1785" s="2" t="s">
        <v>41</v>
      </c>
      <c r="D1785" s="52" t="s">
        <v>41</v>
      </c>
      <c r="E1785" s="2" t="s">
        <v>20</v>
      </c>
      <c r="F1785" s="2">
        <v>3658.94</v>
      </c>
      <c r="G1785" s="2">
        <v>0.32</v>
      </c>
      <c r="H1785" s="2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52" t="s">
        <v>34</v>
      </c>
    </row>
    <row r="1786" spans="1:17" ht="14.25" customHeight="1" x14ac:dyDescent="0.3">
      <c r="A1786" s="2" t="s">
        <v>1817</v>
      </c>
      <c r="B1786" s="2">
        <v>101784</v>
      </c>
      <c r="C1786" s="2" t="s">
        <v>25</v>
      </c>
      <c r="D1786" s="52" t="s">
        <v>25</v>
      </c>
      <c r="E1786" s="2" t="s">
        <v>26</v>
      </c>
      <c r="F1786" s="2">
        <v>2433.9</v>
      </c>
      <c r="G1786" s="2">
        <v>0.3</v>
      </c>
      <c r="H1786" s="2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52" t="s">
        <v>34</v>
      </c>
    </row>
    <row r="1787" spans="1:17" ht="14.25" customHeight="1" x14ac:dyDescent="0.3">
      <c r="A1787" s="2" t="s">
        <v>1818</v>
      </c>
      <c r="B1787" s="2">
        <v>101785</v>
      </c>
      <c r="C1787" s="2" t="s">
        <v>19</v>
      </c>
      <c r="D1787" s="52" t="s">
        <v>19</v>
      </c>
      <c r="E1787" s="2" t="s">
        <v>14</v>
      </c>
      <c r="F1787" s="2">
        <v>168.5</v>
      </c>
      <c r="G1787" s="2">
        <v>0.39</v>
      </c>
      <c r="H1787" s="2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52" t="s">
        <v>28</v>
      </c>
    </row>
    <row r="1788" spans="1:17" ht="14.25" customHeight="1" x14ac:dyDescent="0.3">
      <c r="A1788" s="2" t="s">
        <v>1819</v>
      </c>
      <c r="B1788" s="2">
        <v>101786</v>
      </c>
      <c r="C1788" s="2" t="s">
        <v>19</v>
      </c>
      <c r="D1788" s="52" t="s">
        <v>19</v>
      </c>
      <c r="E1788" s="2" t="s">
        <v>20</v>
      </c>
      <c r="F1788" s="2">
        <v>163.22999999999999</v>
      </c>
      <c r="G1788" s="2">
        <v>0.02</v>
      </c>
      <c r="H1788" s="2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52" t="s">
        <v>23</v>
      </c>
    </row>
    <row r="1789" spans="1:17" ht="14.25" customHeight="1" x14ac:dyDescent="0.3">
      <c r="A1789" s="2" t="s">
        <v>1820</v>
      </c>
      <c r="B1789" s="2">
        <v>101787</v>
      </c>
      <c r="C1789" s="2" t="s">
        <v>19</v>
      </c>
      <c r="D1789" s="52" t="s">
        <v>19</v>
      </c>
      <c r="E1789" s="2" t="s">
        <v>20</v>
      </c>
      <c r="F1789" s="2">
        <v>3340.42</v>
      </c>
      <c r="G1789" s="2">
        <v>0.35</v>
      </c>
      <c r="H1789" s="2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52" t="s">
        <v>23</v>
      </c>
    </row>
    <row r="1790" spans="1:17" ht="14.25" customHeight="1" x14ac:dyDescent="0.3">
      <c r="A1790" s="2" t="s">
        <v>1821</v>
      </c>
      <c r="B1790" s="2">
        <v>101788</v>
      </c>
      <c r="C1790" s="2" t="s">
        <v>25</v>
      </c>
      <c r="D1790" s="52" t="s">
        <v>25</v>
      </c>
      <c r="E1790" s="2" t="s">
        <v>33</v>
      </c>
      <c r="F1790" s="2">
        <v>4251.46</v>
      </c>
      <c r="G1790" s="2">
        <v>0.37</v>
      </c>
      <c r="H1790" s="2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52" t="s">
        <v>23</v>
      </c>
    </row>
    <row r="1791" spans="1:17" ht="14.25" customHeight="1" x14ac:dyDescent="0.3">
      <c r="A1791" s="2" t="s">
        <v>1822</v>
      </c>
      <c r="B1791" s="2">
        <v>101789</v>
      </c>
      <c r="C1791" s="2" t="s">
        <v>41</v>
      </c>
      <c r="D1791" s="52" t="s">
        <v>41</v>
      </c>
      <c r="E1791" s="2" t="s">
        <v>36</v>
      </c>
      <c r="F1791" s="2">
        <v>3947.84</v>
      </c>
      <c r="G1791" s="2">
        <v>0.03</v>
      </c>
      <c r="H1791" s="2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52" t="s">
        <v>17</v>
      </c>
    </row>
    <row r="1792" spans="1:17" ht="14.25" customHeight="1" x14ac:dyDescent="0.3">
      <c r="A1792" s="2" t="s">
        <v>1823</v>
      </c>
      <c r="B1792" s="2">
        <v>101790</v>
      </c>
      <c r="C1792" s="2" t="s">
        <v>25</v>
      </c>
      <c r="D1792" s="52" t="s">
        <v>25</v>
      </c>
      <c r="E1792" s="2" t="s">
        <v>33</v>
      </c>
      <c r="F1792" s="2">
        <v>1620.96</v>
      </c>
      <c r="G1792" s="2">
        <v>0.27</v>
      </c>
      <c r="H1792" s="2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52" t="s">
        <v>23</v>
      </c>
    </row>
    <row r="1793" spans="1:17" ht="14.25" customHeight="1" x14ac:dyDescent="0.3">
      <c r="A1793" s="2" t="s">
        <v>1824</v>
      </c>
      <c r="B1793" s="2">
        <v>101791</v>
      </c>
      <c r="C1793" s="2" t="s">
        <v>41</v>
      </c>
      <c r="D1793" s="52" t="s">
        <v>41</v>
      </c>
      <c r="E1793" s="2" t="s">
        <v>36</v>
      </c>
      <c r="F1793" s="2">
        <v>2408.5300000000002</v>
      </c>
      <c r="G1793" s="2">
        <v>0.12</v>
      </c>
      <c r="H1793" s="2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52" t="s">
        <v>23</v>
      </c>
    </row>
    <row r="1794" spans="1:17" ht="14.25" customHeight="1" x14ac:dyDescent="0.3">
      <c r="A1794" s="2" t="s">
        <v>1825</v>
      </c>
      <c r="B1794" s="2">
        <v>101792</v>
      </c>
      <c r="C1794" s="2" t="s">
        <v>25</v>
      </c>
      <c r="D1794" s="52" t="s">
        <v>25</v>
      </c>
      <c r="E1794" s="2" t="s">
        <v>33</v>
      </c>
      <c r="F1794" s="2">
        <v>1247.3900000000001</v>
      </c>
      <c r="G1794" s="2">
        <v>0.4</v>
      </c>
      <c r="H1794" s="2">
        <f t="shared" si="54"/>
        <v>498.95600000000007</v>
      </c>
      <c r="I1794" s="2">
        <f t="shared" si="55"/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52" t="s">
        <v>17</v>
      </c>
    </row>
    <row r="1795" spans="1:17" ht="14.25" customHeight="1" x14ac:dyDescent="0.3">
      <c r="A1795" s="2" t="s">
        <v>1826</v>
      </c>
      <c r="B1795" s="2">
        <v>101793</v>
      </c>
      <c r="C1795" s="2" t="s">
        <v>25</v>
      </c>
      <c r="D1795" s="52" t="s">
        <v>25</v>
      </c>
      <c r="E1795" s="2" t="s">
        <v>36</v>
      </c>
      <c r="F1795" s="2">
        <v>4946.83</v>
      </c>
      <c r="G1795" s="2">
        <v>0.02</v>
      </c>
      <c r="H1795" s="2">
        <f t="shared" ref="H1795:H1858" si="56">F1795*G1795</f>
        <v>98.936599999999999</v>
      </c>
      <c r="I1795" s="2">
        <f t="shared" ref="I1795:I1858" si="57">F1795-H1795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52" t="s">
        <v>39</v>
      </c>
    </row>
    <row r="1796" spans="1:17" ht="14.25" customHeight="1" x14ac:dyDescent="0.3">
      <c r="A1796" s="2" t="s">
        <v>1827</v>
      </c>
      <c r="B1796" s="2">
        <v>101794</v>
      </c>
      <c r="C1796" s="2" t="s">
        <v>19</v>
      </c>
      <c r="D1796" s="52" t="s">
        <v>19</v>
      </c>
      <c r="E1796" s="2" t="s">
        <v>26</v>
      </c>
      <c r="F1796" s="2">
        <v>1376.48</v>
      </c>
      <c r="G1796" s="2">
        <v>7.0000000000000007E-2</v>
      </c>
      <c r="H1796" s="2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52" t="s">
        <v>23</v>
      </c>
    </row>
    <row r="1797" spans="1:17" ht="14.25" customHeight="1" x14ac:dyDescent="0.3">
      <c r="A1797" s="2" t="s">
        <v>1828</v>
      </c>
      <c r="B1797" s="2">
        <v>101795</v>
      </c>
      <c r="C1797" s="2" t="s">
        <v>41</v>
      </c>
      <c r="D1797" s="52" t="s">
        <v>41</v>
      </c>
      <c r="E1797" s="2" t="s">
        <v>20</v>
      </c>
      <c r="F1797" s="2">
        <v>2139.6799999999998</v>
      </c>
      <c r="G1797" s="2">
        <v>0.05</v>
      </c>
      <c r="H1797" s="2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52" t="s">
        <v>23</v>
      </c>
    </row>
    <row r="1798" spans="1:17" ht="14.25" customHeight="1" x14ac:dyDescent="0.3">
      <c r="A1798" s="2" t="s">
        <v>1829</v>
      </c>
      <c r="B1798" s="2">
        <v>101796</v>
      </c>
      <c r="C1798" s="2" t="s">
        <v>25</v>
      </c>
      <c r="D1798" s="52" t="s">
        <v>25</v>
      </c>
      <c r="E1798" s="2" t="s">
        <v>36</v>
      </c>
      <c r="F1798" s="2">
        <v>3437.53</v>
      </c>
      <c r="G1798" s="2">
        <v>0.03</v>
      </c>
      <c r="H1798" s="2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52" t="s">
        <v>48</v>
      </c>
    </row>
    <row r="1799" spans="1:17" ht="14.25" customHeight="1" x14ac:dyDescent="0.3">
      <c r="A1799" s="2" t="s">
        <v>1830</v>
      </c>
      <c r="B1799" s="2">
        <v>101797</v>
      </c>
      <c r="C1799" s="2" t="s">
        <v>41</v>
      </c>
      <c r="D1799" s="52" t="s">
        <v>41</v>
      </c>
      <c r="E1799" s="2" t="s">
        <v>26</v>
      </c>
      <c r="F1799" s="2">
        <v>4392.49</v>
      </c>
      <c r="G1799" s="2">
        <v>0.3</v>
      </c>
      <c r="H1799" s="2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52" t="s">
        <v>34</v>
      </c>
    </row>
    <row r="1800" spans="1:17" ht="14.25" customHeight="1" x14ac:dyDescent="0.3">
      <c r="A1800" s="2" t="s">
        <v>1831</v>
      </c>
      <c r="B1800" s="2">
        <v>101798</v>
      </c>
      <c r="C1800" s="2" t="s">
        <v>25</v>
      </c>
      <c r="D1800" s="52" t="s">
        <v>25</v>
      </c>
      <c r="E1800" s="2" t="s">
        <v>14</v>
      </c>
      <c r="F1800" s="2">
        <v>352.23</v>
      </c>
      <c r="G1800" s="2">
        <v>0.43</v>
      </c>
      <c r="H1800" s="2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52" t="s">
        <v>28</v>
      </c>
    </row>
    <row r="1801" spans="1:17" ht="14.25" customHeight="1" x14ac:dyDescent="0.3">
      <c r="A1801" s="2" t="s">
        <v>1832</v>
      </c>
      <c r="B1801" s="2">
        <v>101799</v>
      </c>
      <c r="C1801" s="2" t="s">
        <v>25</v>
      </c>
      <c r="D1801" s="52" t="s">
        <v>25</v>
      </c>
      <c r="E1801" s="2" t="s">
        <v>33</v>
      </c>
      <c r="F1801" s="2">
        <v>1575</v>
      </c>
      <c r="G1801" s="2">
        <v>0.26</v>
      </c>
      <c r="H1801" s="2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52" t="s">
        <v>17</v>
      </c>
    </row>
    <row r="1802" spans="1:17" ht="14.25" customHeight="1" x14ac:dyDescent="0.3">
      <c r="A1802" s="2" t="s">
        <v>1833</v>
      </c>
      <c r="B1802" s="2">
        <v>101800</v>
      </c>
      <c r="C1802" s="2" t="s">
        <v>25</v>
      </c>
      <c r="D1802" s="52" t="s">
        <v>25</v>
      </c>
      <c r="E1802" s="2" t="s">
        <v>14</v>
      </c>
      <c r="F1802" s="2">
        <v>2888.03</v>
      </c>
      <c r="G1802" s="2">
        <v>0.11</v>
      </c>
      <c r="H1802" s="2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52" t="s">
        <v>28</v>
      </c>
    </row>
    <row r="1803" spans="1:17" ht="14.25" customHeight="1" x14ac:dyDescent="0.3">
      <c r="A1803" s="2" t="s">
        <v>1834</v>
      </c>
      <c r="B1803" s="2">
        <v>101801</v>
      </c>
      <c r="C1803" s="2" t="s">
        <v>25</v>
      </c>
      <c r="D1803" s="52" t="s">
        <v>25</v>
      </c>
      <c r="E1803" s="2" t="s">
        <v>26</v>
      </c>
      <c r="F1803" s="2">
        <v>3129.73</v>
      </c>
      <c r="G1803" s="2">
        <v>0.17</v>
      </c>
      <c r="H1803" s="2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52" t="s">
        <v>17</v>
      </c>
    </row>
    <row r="1804" spans="1:17" ht="14.25" customHeight="1" x14ac:dyDescent="0.3">
      <c r="A1804" s="2" t="s">
        <v>1835</v>
      </c>
      <c r="B1804" s="2">
        <v>101802</v>
      </c>
      <c r="C1804" s="2" t="s">
        <v>25</v>
      </c>
      <c r="D1804" s="52" t="s">
        <v>25</v>
      </c>
      <c r="E1804" s="2" t="s">
        <v>14</v>
      </c>
      <c r="F1804" s="2">
        <v>443.13</v>
      </c>
      <c r="G1804" s="2">
        <v>0.18</v>
      </c>
      <c r="H1804" s="2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52" t="s">
        <v>39</v>
      </c>
    </row>
    <row r="1805" spans="1:17" ht="14.25" customHeight="1" x14ac:dyDescent="0.3">
      <c r="A1805" s="2" t="s">
        <v>1836</v>
      </c>
      <c r="B1805" s="2">
        <v>101803</v>
      </c>
      <c r="C1805" s="2" t="s">
        <v>19</v>
      </c>
      <c r="D1805" s="52" t="s">
        <v>19</v>
      </c>
      <c r="E1805" s="2" t="s">
        <v>14</v>
      </c>
      <c r="F1805" s="2">
        <v>3353.99</v>
      </c>
      <c r="G1805" s="2">
        <v>0.23</v>
      </c>
      <c r="H1805" s="2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52" t="s">
        <v>17</v>
      </c>
    </row>
    <row r="1806" spans="1:17" ht="14.25" customHeight="1" x14ac:dyDescent="0.3">
      <c r="A1806" s="2" t="s">
        <v>1837</v>
      </c>
      <c r="B1806" s="2">
        <v>101804</v>
      </c>
      <c r="C1806" s="2" t="s">
        <v>25</v>
      </c>
      <c r="D1806" s="52" t="s">
        <v>25</v>
      </c>
      <c r="E1806" s="2" t="s">
        <v>26</v>
      </c>
      <c r="F1806" s="2">
        <v>2687.52</v>
      </c>
      <c r="G1806" s="2">
        <v>0.21</v>
      </c>
      <c r="H1806" s="2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52" t="s">
        <v>34</v>
      </c>
    </row>
    <row r="1807" spans="1:17" ht="14.25" customHeight="1" x14ac:dyDescent="0.3">
      <c r="A1807" s="2" t="s">
        <v>1838</v>
      </c>
      <c r="B1807" s="2">
        <v>101805</v>
      </c>
      <c r="C1807" s="2" t="s">
        <v>25</v>
      </c>
      <c r="D1807" s="52" t="s">
        <v>25</v>
      </c>
      <c r="E1807" s="2" t="s">
        <v>20</v>
      </c>
      <c r="F1807" s="2">
        <v>4155.37</v>
      </c>
      <c r="G1807" s="2">
        <v>0.34</v>
      </c>
      <c r="H1807" s="2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52" t="s">
        <v>23</v>
      </c>
    </row>
    <row r="1808" spans="1:17" ht="14.25" customHeight="1" x14ac:dyDescent="0.3">
      <c r="A1808" s="2" t="s">
        <v>1839</v>
      </c>
      <c r="B1808" s="2">
        <v>101806</v>
      </c>
      <c r="C1808" s="2" t="s">
        <v>19</v>
      </c>
      <c r="D1808" s="52" t="s">
        <v>19</v>
      </c>
      <c r="E1808" s="2" t="s">
        <v>36</v>
      </c>
      <c r="F1808" s="2">
        <v>1188.73</v>
      </c>
      <c r="G1808" s="2">
        <v>0.17</v>
      </c>
      <c r="H1808" s="2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52" t="s">
        <v>34</v>
      </c>
    </row>
    <row r="1809" spans="1:17" ht="14.25" customHeight="1" x14ac:dyDescent="0.3">
      <c r="A1809" s="2" t="s">
        <v>1840</v>
      </c>
      <c r="B1809" s="2">
        <v>101807</v>
      </c>
      <c r="C1809" s="2" t="s">
        <v>25</v>
      </c>
      <c r="D1809" s="52" t="s">
        <v>25</v>
      </c>
      <c r="E1809" s="2" t="s">
        <v>33</v>
      </c>
      <c r="F1809" s="2">
        <v>1055.6300000000001</v>
      </c>
      <c r="G1809" s="2">
        <v>0.33</v>
      </c>
      <c r="H1809" s="2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52" t="s">
        <v>39</v>
      </c>
    </row>
    <row r="1810" spans="1:17" ht="14.25" customHeight="1" x14ac:dyDescent="0.3">
      <c r="A1810" s="2" t="s">
        <v>1841</v>
      </c>
      <c r="B1810" s="2">
        <v>101808</v>
      </c>
      <c r="C1810" s="2" t="s">
        <v>19</v>
      </c>
      <c r="D1810" s="52" t="s">
        <v>19</v>
      </c>
      <c r="E1810" s="2" t="s">
        <v>36</v>
      </c>
      <c r="F1810" s="2">
        <v>3987.35</v>
      </c>
      <c r="G1810" s="2">
        <v>0.27</v>
      </c>
      <c r="H1810" s="2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52" t="s">
        <v>48</v>
      </c>
    </row>
    <row r="1811" spans="1:17" ht="14.25" customHeight="1" x14ac:dyDescent="0.3">
      <c r="A1811" s="2" t="s">
        <v>1842</v>
      </c>
      <c r="B1811" s="2">
        <v>101809</v>
      </c>
      <c r="C1811" s="2" t="s">
        <v>41</v>
      </c>
      <c r="D1811" s="52" t="s">
        <v>41</v>
      </c>
      <c r="E1811" s="2" t="s">
        <v>33</v>
      </c>
      <c r="F1811" s="2">
        <v>3548.96</v>
      </c>
      <c r="G1811" s="2">
        <v>0.02</v>
      </c>
      <c r="H1811" s="2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52" t="s">
        <v>23</v>
      </c>
    </row>
    <row r="1812" spans="1:17" ht="14.25" customHeight="1" x14ac:dyDescent="0.3">
      <c r="A1812" s="2" t="s">
        <v>1843</v>
      </c>
      <c r="B1812" s="2">
        <v>101810</v>
      </c>
      <c r="C1812" s="2" t="s">
        <v>41</v>
      </c>
      <c r="D1812" s="52" t="s">
        <v>41</v>
      </c>
      <c r="E1812" s="2" t="s">
        <v>36</v>
      </c>
      <c r="F1812" s="2">
        <v>3979.2</v>
      </c>
      <c r="G1812" s="2">
        <v>0.46</v>
      </c>
      <c r="H1812" s="2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52" t="s">
        <v>28</v>
      </c>
    </row>
    <row r="1813" spans="1:17" ht="14.25" customHeight="1" x14ac:dyDescent="0.3">
      <c r="A1813" s="2" t="s">
        <v>1844</v>
      </c>
      <c r="B1813" s="2">
        <v>101811</v>
      </c>
      <c r="C1813" s="2" t="s">
        <v>25</v>
      </c>
      <c r="D1813" s="52" t="s">
        <v>25</v>
      </c>
      <c r="E1813" s="2" t="s">
        <v>14</v>
      </c>
      <c r="F1813" s="2">
        <v>3931.48</v>
      </c>
      <c r="G1813" s="2">
        <v>0.09</v>
      </c>
      <c r="H1813" s="2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52" t="s">
        <v>23</v>
      </c>
    </row>
    <row r="1814" spans="1:17" ht="14.25" customHeight="1" x14ac:dyDescent="0.3">
      <c r="A1814" s="2" t="s">
        <v>1845</v>
      </c>
      <c r="B1814" s="2">
        <v>101812</v>
      </c>
      <c r="C1814" s="2" t="s">
        <v>25</v>
      </c>
      <c r="D1814" s="52" t="s">
        <v>25</v>
      </c>
      <c r="E1814" s="2" t="s">
        <v>20</v>
      </c>
      <c r="F1814" s="2">
        <v>609.6</v>
      </c>
      <c r="G1814" s="2">
        <v>0.23</v>
      </c>
      <c r="H1814" s="2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52" t="s">
        <v>39</v>
      </c>
    </row>
    <row r="1815" spans="1:17" ht="14.25" customHeight="1" x14ac:dyDescent="0.3">
      <c r="A1815" s="2" t="s">
        <v>1846</v>
      </c>
      <c r="B1815" s="2">
        <v>101813</v>
      </c>
      <c r="C1815" s="2" t="s">
        <v>25</v>
      </c>
      <c r="D1815" s="52" t="s">
        <v>25</v>
      </c>
      <c r="E1815" s="2" t="s">
        <v>14</v>
      </c>
      <c r="F1815" s="2">
        <v>1465.06</v>
      </c>
      <c r="G1815" s="2">
        <v>0.47</v>
      </c>
      <c r="H1815" s="2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52" t="s">
        <v>34</v>
      </c>
    </row>
    <row r="1816" spans="1:17" ht="14.25" customHeight="1" x14ac:dyDescent="0.3">
      <c r="A1816" s="2" t="s">
        <v>1847</v>
      </c>
      <c r="B1816" s="2">
        <v>101814</v>
      </c>
      <c r="C1816" s="2" t="s">
        <v>19</v>
      </c>
      <c r="D1816" s="52" t="s">
        <v>19</v>
      </c>
      <c r="E1816" s="2" t="s">
        <v>20</v>
      </c>
      <c r="F1816" s="2">
        <v>1374.42</v>
      </c>
      <c r="G1816" s="2">
        <v>0.12</v>
      </c>
      <c r="H1816" s="2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52" t="s">
        <v>48</v>
      </c>
    </row>
    <row r="1817" spans="1:17" ht="14.25" customHeight="1" x14ac:dyDescent="0.3">
      <c r="A1817" s="2" t="s">
        <v>1848</v>
      </c>
      <c r="B1817" s="2">
        <v>101815</v>
      </c>
      <c r="C1817" s="2" t="s">
        <v>25</v>
      </c>
      <c r="D1817" s="52" t="s">
        <v>25</v>
      </c>
      <c r="E1817" s="2" t="s">
        <v>26</v>
      </c>
      <c r="F1817" s="2">
        <v>4679.4799999999996</v>
      </c>
      <c r="G1817" s="2">
        <v>0.01</v>
      </c>
      <c r="H1817" s="2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52" t="s">
        <v>23</v>
      </c>
    </row>
    <row r="1818" spans="1:17" ht="14.25" customHeight="1" x14ac:dyDescent="0.3">
      <c r="A1818" s="2" t="s">
        <v>1849</v>
      </c>
      <c r="B1818" s="2">
        <v>101816</v>
      </c>
      <c r="C1818" s="2" t="s">
        <v>41</v>
      </c>
      <c r="D1818" s="52" t="s">
        <v>41</v>
      </c>
      <c r="E1818" s="2" t="s">
        <v>33</v>
      </c>
      <c r="F1818" s="2">
        <v>2488.59</v>
      </c>
      <c r="G1818" s="2">
        <v>0.25</v>
      </c>
      <c r="H1818" s="2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52" t="s">
        <v>39</v>
      </c>
    </row>
    <row r="1819" spans="1:17" ht="14.25" customHeight="1" x14ac:dyDescent="0.3">
      <c r="A1819" s="2" t="s">
        <v>1850</v>
      </c>
      <c r="B1819" s="2">
        <v>101817</v>
      </c>
      <c r="C1819" s="2" t="s">
        <v>25</v>
      </c>
      <c r="D1819" s="52" t="s">
        <v>25</v>
      </c>
      <c r="E1819" s="2" t="s">
        <v>33</v>
      </c>
      <c r="F1819" s="2">
        <v>644.17999999999995</v>
      </c>
      <c r="G1819" s="2">
        <v>0.11</v>
      </c>
      <c r="H1819" s="2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52" t="s">
        <v>39</v>
      </c>
    </row>
    <row r="1820" spans="1:17" ht="14.25" customHeight="1" x14ac:dyDescent="0.3">
      <c r="A1820" s="2" t="s">
        <v>1851</v>
      </c>
      <c r="B1820" s="2">
        <v>101818</v>
      </c>
      <c r="C1820" s="2" t="s">
        <v>41</v>
      </c>
      <c r="D1820" s="52" t="s">
        <v>41</v>
      </c>
      <c r="E1820" s="2" t="s">
        <v>26</v>
      </c>
      <c r="F1820" s="2">
        <v>1518.93</v>
      </c>
      <c r="G1820" s="2">
        <v>0.28999999999999998</v>
      </c>
      <c r="H1820" s="2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52" t="s">
        <v>34</v>
      </c>
    </row>
    <row r="1821" spans="1:17" ht="14.25" customHeight="1" x14ac:dyDescent="0.3">
      <c r="A1821" s="2" t="s">
        <v>1852</v>
      </c>
      <c r="B1821" s="2">
        <v>101819</v>
      </c>
      <c r="C1821" s="2" t="s">
        <v>25</v>
      </c>
      <c r="D1821" s="52" t="s">
        <v>25</v>
      </c>
      <c r="E1821" s="2" t="s">
        <v>36</v>
      </c>
      <c r="F1821" s="2">
        <v>4372.32</v>
      </c>
      <c r="G1821" s="2">
        <v>0.41</v>
      </c>
      <c r="H1821" s="2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52" t="s">
        <v>17</v>
      </c>
    </row>
    <row r="1822" spans="1:17" ht="14.25" customHeight="1" x14ac:dyDescent="0.3">
      <c r="A1822" s="2" t="s">
        <v>1853</v>
      </c>
      <c r="B1822" s="2">
        <v>101820</v>
      </c>
      <c r="C1822" s="2" t="s">
        <v>25</v>
      </c>
      <c r="D1822" s="52" t="s">
        <v>25</v>
      </c>
      <c r="E1822" s="2" t="s">
        <v>26</v>
      </c>
      <c r="F1822" s="2">
        <v>4250.63</v>
      </c>
      <c r="G1822" s="2">
        <v>0.26</v>
      </c>
      <c r="H1822" s="2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52" t="s">
        <v>17</v>
      </c>
    </row>
    <row r="1823" spans="1:17" ht="14.25" customHeight="1" x14ac:dyDescent="0.3">
      <c r="A1823" s="2" t="s">
        <v>1854</v>
      </c>
      <c r="B1823" s="2">
        <v>101821</v>
      </c>
      <c r="C1823" s="2" t="s">
        <v>25</v>
      </c>
      <c r="D1823" s="52" t="s">
        <v>25</v>
      </c>
      <c r="E1823" s="2" t="s">
        <v>26</v>
      </c>
      <c r="F1823" s="2">
        <v>4511.66</v>
      </c>
      <c r="G1823" s="2">
        <v>0.32</v>
      </c>
      <c r="H1823" s="2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52" t="s">
        <v>48</v>
      </c>
    </row>
    <row r="1824" spans="1:17" ht="14.25" customHeight="1" x14ac:dyDescent="0.3">
      <c r="A1824" s="2" t="s">
        <v>1855</v>
      </c>
      <c r="B1824" s="2">
        <v>101822</v>
      </c>
      <c r="C1824" s="2" t="s">
        <v>19</v>
      </c>
      <c r="D1824" s="52" t="s">
        <v>19</v>
      </c>
      <c r="E1824" s="2" t="s">
        <v>20</v>
      </c>
      <c r="F1824" s="2">
        <v>2003.79</v>
      </c>
      <c r="G1824" s="2">
        <v>0.33</v>
      </c>
      <c r="H1824" s="2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52" t="s">
        <v>39</v>
      </c>
    </row>
    <row r="1825" spans="1:17" ht="14.25" customHeight="1" x14ac:dyDescent="0.3">
      <c r="A1825" s="2" t="s">
        <v>1856</v>
      </c>
      <c r="B1825" s="2">
        <v>101823</v>
      </c>
      <c r="C1825" s="2" t="s">
        <v>19</v>
      </c>
      <c r="D1825" s="52" t="s">
        <v>19</v>
      </c>
      <c r="E1825" s="2" t="s">
        <v>26</v>
      </c>
      <c r="F1825" s="2">
        <v>3242.57</v>
      </c>
      <c r="G1825" s="2">
        <v>0.41</v>
      </c>
      <c r="H1825" s="2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52" t="s">
        <v>23</v>
      </c>
    </row>
    <row r="1826" spans="1:17" ht="14.25" customHeight="1" x14ac:dyDescent="0.3">
      <c r="A1826" s="2" t="s">
        <v>1857</v>
      </c>
      <c r="B1826" s="2">
        <v>101824</v>
      </c>
      <c r="C1826" s="2" t="s">
        <v>25</v>
      </c>
      <c r="D1826" s="52" t="s">
        <v>25</v>
      </c>
      <c r="E1826" s="2" t="s">
        <v>33</v>
      </c>
      <c r="F1826" s="2">
        <v>1463.05</v>
      </c>
      <c r="G1826" s="2">
        <v>0.34</v>
      </c>
      <c r="H1826" s="2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52" t="s">
        <v>48</v>
      </c>
    </row>
    <row r="1827" spans="1:17" ht="14.25" customHeight="1" x14ac:dyDescent="0.3">
      <c r="A1827" s="2" t="s">
        <v>1858</v>
      </c>
      <c r="B1827" s="2">
        <v>101825</v>
      </c>
      <c r="C1827" s="2" t="s">
        <v>25</v>
      </c>
      <c r="D1827" s="52" t="s">
        <v>25</v>
      </c>
      <c r="E1827" s="2" t="s">
        <v>14</v>
      </c>
      <c r="F1827" s="2">
        <v>986.04</v>
      </c>
      <c r="G1827" s="2">
        <v>0.49</v>
      </c>
      <c r="H1827" s="2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52" t="s">
        <v>39</v>
      </c>
    </row>
    <row r="1828" spans="1:17" ht="14.25" customHeight="1" x14ac:dyDescent="0.3">
      <c r="A1828" s="2" t="s">
        <v>1859</v>
      </c>
      <c r="B1828" s="2">
        <v>101826</v>
      </c>
      <c r="C1828" s="2" t="s">
        <v>41</v>
      </c>
      <c r="D1828" s="52" t="s">
        <v>41</v>
      </c>
      <c r="E1828" s="2" t="s">
        <v>20</v>
      </c>
      <c r="F1828" s="2">
        <v>207.32</v>
      </c>
      <c r="G1828" s="2">
        <v>0.23</v>
      </c>
      <c r="H1828" s="2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52" t="s">
        <v>48</v>
      </c>
    </row>
    <row r="1829" spans="1:17" ht="14.25" customHeight="1" x14ac:dyDescent="0.3">
      <c r="A1829" s="2" t="s">
        <v>1860</v>
      </c>
      <c r="B1829" s="2">
        <v>101827</v>
      </c>
      <c r="C1829" s="2" t="s">
        <v>19</v>
      </c>
      <c r="D1829" s="52" t="s">
        <v>19</v>
      </c>
      <c r="E1829" s="2" t="s">
        <v>20</v>
      </c>
      <c r="F1829" s="2">
        <v>1194.8599999999999</v>
      </c>
      <c r="G1829" s="2">
        <v>0.03</v>
      </c>
      <c r="H1829" s="2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52" t="s">
        <v>34</v>
      </c>
    </row>
    <row r="1830" spans="1:17" ht="14.25" customHeight="1" x14ac:dyDescent="0.3">
      <c r="A1830" s="2" t="s">
        <v>1861</v>
      </c>
      <c r="B1830" s="2">
        <v>101828</v>
      </c>
      <c r="C1830" s="2" t="s">
        <v>41</v>
      </c>
      <c r="D1830" s="52" t="s">
        <v>41</v>
      </c>
      <c r="E1830" s="2" t="s">
        <v>36</v>
      </c>
      <c r="F1830" s="2">
        <v>3061.43</v>
      </c>
      <c r="G1830" s="2">
        <v>0.2</v>
      </c>
      <c r="H1830" s="2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52" t="s">
        <v>39</v>
      </c>
    </row>
    <row r="1831" spans="1:17" ht="14.25" customHeight="1" x14ac:dyDescent="0.3">
      <c r="A1831" s="2" t="s">
        <v>1862</v>
      </c>
      <c r="B1831" s="2">
        <v>101829</v>
      </c>
      <c r="C1831" s="2" t="s">
        <v>25</v>
      </c>
      <c r="D1831" s="52" t="s">
        <v>25</v>
      </c>
      <c r="E1831" s="2" t="s">
        <v>14</v>
      </c>
      <c r="F1831" s="2">
        <v>4530.63</v>
      </c>
      <c r="G1831" s="2">
        <v>0.42</v>
      </c>
      <c r="H1831" s="2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52" t="s">
        <v>17</v>
      </c>
    </row>
    <row r="1832" spans="1:17" ht="14.25" customHeight="1" x14ac:dyDescent="0.3">
      <c r="A1832" s="2" t="s">
        <v>1863</v>
      </c>
      <c r="B1832" s="2">
        <v>101830</v>
      </c>
      <c r="C1832" s="2" t="s">
        <v>41</v>
      </c>
      <c r="D1832" s="52" t="s">
        <v>41</v>
      </c>
      <c r="E1832" s="2" t="s">
        <v>20</v>
      </c>
      <c r="F1832" s="2">
        <v>753.76</v>
      </c>
      <c r="G1832" s="2">
        <v>7.0000000000000007E-2</v>
      </c>
      <c r="H1832" s="2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52" t="s">
        <v>34</v>
      </c>
    </row>
    <row r="1833" spans="1:17" ht="14.25" customHeight="1" x14ac:dyDescent="0.3">
      <c r="A1833" s="2" t="s">
        <v>1864</v>
      </c>
      <c r="B1833" s="2">
        <v>101831</v>
      </c>
      <c r="C1833" s="2" t="s">
        <v>25</v>
      </c>
      <c r="D1833" s="52" t="s">
        <v>25</v>
      </c>
      <c r="E1833" s="2" t="s">
        <v>26</v>
      </c>
      <c r="F1833" s="2">
        <v>4598.26</v>
      </c>
      <c r="G1833" s="2">
        <v>0.37</v>
      </c>
      <c r="H1833" s="2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52" t="s">
        <v>34</v>
      </c>
    </row>
    <row r="1834" spans="1:17" ht="14.25" customHeight="1" x14ac:dyDescent="0.3">
      <c r="A1834" s="2" t="s">
        <v>1865</v>
      </c>
      <c r="B1834" s="2">
        <v>101832</v>
      </c>
      <c r="C1834" s="2" t="s">
        <v>19</v>
      </c>
      <c r="D1834" s="52" t="s">
        <v>19</v>
      </c>
      <c r="E1834" s="2" t="s">
        <v>20</v>
      </c>
      <c r="F1834" s="2">
        <v>1792.39</v>
      </c>
      <c r="G1834" s="2">
        <v>0.27</v>
      </c>
      <c r="H1834" s="2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52" t="s">
        <v>48</v>
      </c>
    </row>
    <row r="1835" spans="1:17" ht="14.25" customHeight="1" x14ac:dyDescent="0.3">
      <c r="A1835" s="2" t="s">
        <v>1866</v>
      </c>
      <c r="B1835" s="2">
        <v>101833</v>
      </c>
      <c r="C1835" s="2" t="s">
        <v>25</v>
      </c>
      <c r="D1835" s="52" t="s">
        <v>25</v>
      </c>
      <c r="E1835" s="2" t="s">
        <v>20</v>
      </c>
      <c r="F1835" s="2">
        <v>2191.46</v>
      </c>
      <c r="G1835" s="2">
        <v>0.45</v>
      </c>
      <c r="H1835" s="2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52" t="s">
        <v>39</v>
      </c>
    </row>
    <row r="1836" spans="1:17" ht="14.25" customHeight="1" x14ac:dyDescent="0.3">
      <c r="A1836" s="2" t="s">
        <v>1867</v>
      </c>
      <c r="B1836" s="2">
        <v>101834</v>
      </c>
      <c r="C1836" s="2" t="s">
        <v>19</v>
      </c>
      <c r="D1836" s="52" t="s">
        <v>19</v>
      </c>
      <c r="E1836" s="2" t="s">
        <v>20</v>
      </c>
      <c r="F1836" s="2">
        <v>1888.39</v>
      </c>
      <c r="G1836" s="2">
        <v>0.37</v>
      </c>
      <c r="H1836" s="2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52" t="s">
        <v>17</v>
      </c>
    </row>
    <row r="1837" spans="1:17" ht="14.25" customHeight="1" x14ac:dyDescent="0.3">
      <c r="A1837" s="2" t="s">
        <v>1868</v>
      </c>
      <c r="B1837" s="2">
        <v>101835</v>
      </c>
      <c r="C1837" s="2" t="s">
        <v>41</v>
      </c>
      <c r="D1837" s="52" t="s">
        <v>41</v>
      </c>
      <c r="E1837" s="2" t="s">
        <v>36</v>
      </c>
      <c r="F1837" s="2">
        <v>2102.1799999999998</v>
      </c>
      <c r="G1837" s="2">
        <v>0.33</v>
      </c>
      <c r="H1837" s="2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52" t="s">
        <v>23</v>
      </c>
    </row>
    <row r="1838" spans="1:17" ht="14.25" customHeight="1" x14ac:dyDescent="0.3">
      <c r="A1838" s="2" t="s">
        <v>1869</v>
      </c>
      <c r="B1838" s="2">
        <v>101836</v>
      </c>
      <c r="C1838" s="2" t="s">
        <v>41</v>
      </c>
      <c r="D1838" s="52" t="s">
        <v>41</v>
      </c>
      <c r="E1838" s="2" t="s">
        <v>20</v>
      </c>
      <c r="F1838" s="2">
        <v>1370.05</v>
      </c>
      <c r="G1838" s="2">
        <v>0.44</v>
      </c>
      <c r="H1838" s="2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52" t="s">
        <v>17</v>
      </c>
    </row>
    <row r="1839" spans="1:17" ht="14.25" customHeight="1" x14ac:dyDescent="0.3">
      <c r="A1839" s="2" t="s">
        <v>1870</v>
      </c>
      <c r="B1839" s="2">
        <v>101837</v>
      </c>
      <c r="C1839" s="2" t="s">
        <v>19</v>
      </c>
      <c r="D1839" s="52" t="s">
        <v>19</v>
      </c>
      <c r="E1839" s="2" t="s">
        <v>20</v>
      </c>
      <c r="F1839" s="2">
        <v>3523.16</v>
      </c>
      <c r="G1839" s="2">
        <v>0.45</v>
      </c>
      <c r="H1839" s="2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52" t="s">
        <v>39</v>
      </c>
    </row>
    <row r="1840" spans="1:17" ht="14.25" customHeight="1" x14ac:dyDescent="0.3">
      <c r="A1840" s="2" t="s">
        <v>1871</v>
      </c>
      <c r="B1840" s="2">
        <v>101838</v>
      </c>
      <c r="C1840" s="2" t="s">
        <v>19</v>
      </c>
      <c r="D1840" s="52" t="s">
        <v>19</v>
      </c>
      <c r="E1840" s="2" t="s">
        <v>36</v>
      </c>
      <c r="F1840" s="2">
        <v>3815.1</v>
      </c>
      <c r="G1840" s="2">
        <v>0.19</v>
      </c>
      <c r="H1840" s="2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52" t="s">
        <v>48</v>
      </c>
    </row>
    <row r="1841" spans="1:17" ht="14.25" customHeight="1" x14ac:dyDescent="0.3">
      <c r="A1841" s="2" t="s">
        <v>1872</v>
      </c>
      <c r="B1841" s="2">
        <v>101839</v>
      </c>
      <c r="C1841" s="2" t="s">
        <v>25</v>
      </c>
      <c r="D1841" s="52" t="s">
        <v>25</v>
      </c>
      <c r="E1841" s="2" t="s">
        <v>14</v>
      </c>
      <c r="F1841" s="2">
        <v>4133.25</v>
      </c>
      <c r="G1841" s="2">
        <v>0.46</v>
      </c>
      <c r="H1841" s="2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52" t="s">
        <v>39</v>
      </c>
    </row>
    <row r="1842" spans="1:17" ht="14.25" customHeight="1" x14ac:dyDescent="0.3">
      <c r="A1842" s="2" t="s">
        <v>1873</v>
      </c>
      <c r="B1842" s="2">
        <v>101840</v>
      </c>
      <c r="C1842" s="2" t="s">
        <v>41</v>
      </c>
      <c r="D1842" s="52" t="s">
        <v>41</v>
      </c>
      <c r="E1842" s="2" t="s">
        <v>33</v>
      </c>
      <c r="F1842" s="2">
        <v>1772.32</v>
      </c>
      <c r="G1842" s="2">
        <v>0.03</v>
      </c>
      <c r="H1842" s="2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52" t="s">
        <v>28</v>
      </c>
    </row>
    <row r="1843" spans="1:17" ht="14.25" customHeight="1" x14ac:dyDescent="0.3">
      <c r="A1843" s="2" t="s">
        <v>1874</v>
      </c>
      <c r="B1843" s="2">
        <v>101841</v>
      </c>
      <c r="C1843" s="2" t="s">
        <v>41</v>
      </c>
      <c r="D1843" s="52" t="s">
        <v>41</v>
      </c>
      <c r="E1843" s="2" t="s">
        <v>36</v>
      </c>
      <c r="F1843" s="2">
        <v>3846.67</v>
      </c>
      <c r="G1843" s="2">
        <v>0.38</v>
      </c>
      <c r="H1843" s="2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52" t="s">
        <v>17</v>
      </c>
    </row>
    <row r="1844" spans="1:17" ht="14.25" customHeight="1" x14ac:dyDescent="0.3">
      <c r="A1844" s="2" t="s">
        <v>1875</v>
      </c>
      <c r="B1844" s="2">
        <v>101842</v>
      </c>
      <c r="C1844" s="2" t="s">
        <v>19</v>
      </c>
      <c r="D1844" s="52" t="s">
        <v>19</v>
      </c>
      <c r="E1844" s="2" t="s">
        <v>36</v>
      </c>
      <c r="F1844" s="2">
        <v>3224.61</v>
      </c>
      <c r="G1844" s="2">
        <v>0.17</v>
      </c>
      <c r="H1844" s="2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52" t="s">
        <v>39</v>
      </c>
    </row>
    <row r="1845" spans="1:17" ht="14.25" customHeight="1" x14ac:dyDescent="0.3">
      <c r="A1845" s="2" t="s">
        <v>1876</v>
      </c>
      <c r="B1845" s="2">
        <v>101843</v>
      </c>
      <c r="C1845" s="2" t="s">
        <v>25</v>
      </c>
      <c r="D1845" s="52" t="s">
        <v>25</v>
      </c>
      <c r="E1845" s="2" t="s">
        <v>20</v>
      </c>
      <c r="F1845" s="2">
        <v>4793.79</v>
      </c>
      <c r="G1845" s="2">
        <v>0.24</v>
      </c>
      <c r="H1845" s="2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52" t="s">
        <v>17</v>
      </c>
    </row>
    <row r="1846" spans="1:17" ht="14.25" customHeight="1" x14ac:dyDescent="0.3">
      <c r="A1846" s="2" t="s">
        <v>1877</v>
      </c>
      <c r="B1846" s="2">
        <v>101844</v>
      </c>
      <c r="C1846" s="2" t="s">
        <v>41</v>
      </c>
      <c r="D1846" s="52" t="s">
        <v>41</v>
      </c>
      <c r="E1846" s="2" t="s">
        <v>20</v>
      </c>
      <c r="F1846" s="2">
        <v>2181.4499999999998</v>
      </c>
      <c r="G1846" s="2">
        <v>0.42</v>
      </c>
      <c r="H1846" s="2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52" t="s">
        <v>28</v>
      </c>
    </row>
    <row r="1847" spans="1:17" ht="14.25" customHeight="1" x14ac:dyDescent="0.3">
      <c r="A1847" s="2" t="s">
        <v>1878</v>
      </c>
      <c r="B1847" s="2">
        <v>101845</v>
      </c>
      <c r="C1847" s="2" t="s">
        <v>25</v>
      </c>
      <c r="D1847" s="52" t="s">
        <v>25</v>
      </c>
      <c r="E1847" s="2" t="s">
        <v>33</v>
      </c>
      <c r="F1847" s="2">
        <v>4962.32</v>
      </c>
      <c r="G1847" s="2">
        <v>0.32</v>
      </c>
      <c r="H1847" s="2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52" t="s">
        <v>28</v>
      </c>
    </row>
    <row r="1848" spans="1:17" ht="14.25" customHeight="1" x14ac:dyDescent="0.3">
      <c r="A1848" s="2" t="s">
        <v>1879</v>
      </c>
      <c r="B1848" s="2">
        <v>101846</v>
      </c>
      <c r="C1848" s="2" t="s">
        <v>19</v>
      </c>
      <c r="D1848" s="52" t="s">
        <v>19</v>
      </c>
      <c r="E1848" s="2" t="s">
        <v>20</v>
      </c>
      <c r="F1848" s="2">
        <v>3727.93</v>
      </c>
      <c r="G1848" s="2">
        <v>0.23</v>
      </c>
      <c r="H1848" s="2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52" t="s">
        <v>39</v>
      </c>
    </row>
    <row r="1849" spans="1:17" ht="14.25" customHeight="1" x14ac:dyDescent="0.3">
      <c r="A1849" s="2" t="s">
        <v>1880</v>
      </c>
      <c r="B1849" s="2">
        <v>101847</v>
      </c>
      <c r="C1849" s="2" t="s">
        <v>19</v>
      </c>
      <c r="D1849" s="52" t="s">
        <v>19</v>
      </c>
      <c r="E1849" s="2" t="s">
        <v>26</v>
      </c>
      <c r="F1849" s="2">
        <v>3903.76</v>
      </c>
      <c r="G1849" s="2">
        <v>0.08</v>
      </c>
      <c r="H1849" s="2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52" t="s">
        <v>28</v>
      </c>
    </row>
    <row r="1850" spans="1:17" ht="14.25" customHeight="1" x14ac:dyDescent="0.3">
      <c r="A1850" s="2" t="s">
        <v>1881</v>
      </c>
      <c r="B1850" s="2">
        <v>101848</v>
      </c>
      <c r="C1850" s="2" t="s">
        <v>25</v>
      </c>
      <c r="D1850" s="52" t="s">
        <v>25</v>
      </c>
      <c r="E1850" s="2" t="s">
        <v>20</v>
      </c>
      <c r="F1850" s="2">
        <v>225.95</v>
      </c>
      <c r="G1850" s="2">
        <v>0.47</v>
      </c>
      <c r="H1850" s="2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52" t="s">
        <v>17</v>
      </c>
    </row>
    <row r="1851" spans="1:17" ht="14.25" customHeight="1" x14ac:dyDescent="0.3">
      <c r="A1851" s="2" t="s">
        <v>1882</v>
      </c>
      <c r="B1851" s="2">
        <v>101849</v>
      </c>
      <c r="C1851" s="2" t="s">
        <v>41</v>
      </c>
      <c r="D1851" s="52" t="s">
        <v>41</v>
      </c>
      <c r="E1851" s="2" t="s">
        <v>20</v>
      </c>
      <c r="F1851" s="2">
        <v>2537.25</v>
      </c>
      <c r="G1851" s="2">
        <v>0.17</v>
      </c>
      <c r="H1851" s="2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52" t="s">
        <v>48</v>
      </c>
    </row>
    <row r="1852" spans="1:17" ht="14.25" customHeight="1" x14ac:dyDescent="0.3">
      <c r="A1852" s="2" t="s">
        <v>1883</v>
      </c>
      <c r="B1852" s="2">
        <v>101850</v>
      </c>
      <c r="C1852" s="2" t="s">
        <v>25</v>
      </c>
      <c r="D1852" s="52" t="s">
        <v>25</v>
      </c>
      <c r="E1852" s="2" t="s">
        <v>26</v>
      </c>
      <c r="F1852" s="2">
        <v>2688.85</v>
      </c>
      <c r="G1852" s="2">
        <v>0.05</v>
      </c>
      <c r="H1852" s="2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52" t="s">
        <v>34</v>
      </c>
    </row>
    <row r="1853" spans="1:17" ht="14.25" customHeight="1" x14ac:dyDescent="0.3">
      <c r="A1853" s="2" t="s">
        <v>1884</v>
      </c>
      <c r="B1853" s="2">
        <v>101851</v>
      </c>
      <c r="C1853" s="2" t="s">
        <v>25</v>
      </c>
      <c r="D1853" s="52" t="s">
        <v>25</v>
      </c>
      <c r="E1853" s="2" t="s">
        <v>33</v>
      </c>
      <c r="F1853" s="2">
        <v>298.94</v>
      </c>
      <c r="G1853" s="2">
        <v>0.28000000000000003</v>
      </c>
      <c r="H1853" s="2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52" t="s">
        <v>34</v>
      </c>
    </row>
    <row r="1854" spans="1:17" ht="14.25" customHeight="1" x14ac:dyDescent="0.3">
      <c r="A1854" s="2" t="s">
        <v>1885</v>
      </c>
      <c r="B1854" s="2">
        <v>101852</v>
      </c>
      <c r="C1854" s="2" t="s">
        <v>41</v>
      </c>
      <c r="D1854" s="52" t="s">
        <v>41</v>
      </c>
      <c r="E1854" s="2" t="s">
        <v>26</v>
      </c>
      <c r="F1854" s="2">
        <v>1629.44</v>
      </c>
      <c r="G1854" s="2">
        <v>0.2</v>
      </c>
      <c r="H1854" s="2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52" t="s">
        <v>34</v>
      </c>
    </row>
    <row r="1855" spans="1:17" ht="14.25" customHeight="1" x14ac:dyDescent="0.3">
      <c r="A1855" s="2" t="s">
        <v>1886</v>
      </c>
      <c r="B1855" s="2">
        <v>101853</v>
      </c>
      <c r="C1855" s="2" t="s">
        <v>25</v>
      </c>
      <c r="D1855" s="52" t="s">
        <v>25</v>
      </c>
      <c r="E1855" s="2" t="s">
        <v>36</v>
      </c>
      <c r="F1855" s="2">
        <v>4782.66</v>
      </c>
      <c r="G1855" s="2">
        <v>0.3</v>
      </c>
      <c r="H1855" s="2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52" t="s">
        <v>23</v>
      </c>
    </row>
    <row r="1856" spans="1:17" ht="14.25" customHeight="1" x14ac:dyDescent="0.3">
      <c r="A1856" s="2" t="s">
        <v>1887</v>
      </c>
      <c r="B1856" s="2">
        <v>101854</v>
      </c>
      <c r="C1856" s="2" t="s">
        <v>19</v>
      </c>
      <c r="D1856" s="52" t="s">
        <v>19</v>
      </c>
      <c r="E1856" s="2" t="s">
        <v>26</v>
      </c>
      <c r="F1856" s="2">
        <v>2187.9499999999998</v>
      </c>
      <c r="G1856" s="2">
        <v>0.12</v>
      </c>
      <c r="H1856" s="2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52" t="s">
        <v>34</v>
      </c>
    </row>
    <row r="1857" spans="1:17" ht="14.25" customHeight="1" x14ac:dyDescent="0.3">
      <c r="A1857" s="2" t="s">
        <v>1888</v>
      </c>
      <c r="B1857" s="2">
        <v>101855</v>
      </c>
      <c r="C1857" s="2" t="s">
        <v>41</v>
      </c>
      <c r="D1857" s="52" t="s">
        <v>41</v>
      </c>
      <c r="E1857" s="2" t="s">
        <v>14</v>
      </c>
      <c r="F1857" s="2">
        <v>1014.84</v>
      </c>
      <c r="G1857" s="2">
        <v>0.19</v>
      </c>
      <c r="H1857" s="2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52" t="s">
        <v>39</v>
      </c>
    </row>
    <row r="1858" spans="1:17" ht="14.25" customHeight="1" x14ac:dyDescent="0.3">
      <c r="A1858" s="2" t="s">
        <v>1889</v>
      </c>
      <c r="B1858" s="2">
        <v>101856</v>
      </c>
      <c r="C1858" s="2" t="s">
        <v>25</v>
      </c>
      <c r="D1858" s="52" t="s">
        <v>25</v>
      </c>
      <c r="E1858" s="2" t="s">
        <v>36</v>
      </c>
      <c r="F1858" s="2">
        <v>2615.36</v>
      </c>
      <c r="G1858" s="2">
        <v>0.49</v>
      </c>
      <c r="H1858" s="2">
        <f t="shared" si="56"/>
        <v>1281.5264</v>
      </c>
      <c r="I1858" s="2">
        <f t="shared" si="57"/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52" t="s">
        <v>48</v>
      </c>
    </row>
    <row r="1859" spans="1:17" ht="14.25" customHeight="1" x14ac:dyDescent="0.3">
      <c r="A1859" s="2" t="s">
        <v>1890</v>
      </c>
      <c r="B1859" s="2">
        <v>101857</v>
      </c>
      <c r="C1859" s="2" t="s">
        <v>25</v>
      </c>
      <c r="D1859" s="52" t="s">
        <v>25</v>
      </c>
      <c r="E1859" s="2" t="s">
        <v>20</v>
      </c>
      <c r="F1859" s="2">
        <v>265.45</v>
      </c>
      <c r="G1859" s="2">
        <v>0.47</v>
      </c>
      <c r="H1859" s="2">
        <f t="shared" ref="H1859:H1922" si="58">F1859*G1859</f>
        <v>124.76149999999998</v>
      </c>
      <c r="I1859" s="2">
        <f t="shared" ref="I1859:I1922" si="59">F1859-H1859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52" t="s">
        <v>28</v>
      </c>
    </row>
    <row r="1860" spans="1:17" ht="14.25" customHeight="1" x14ac:dyDescent="0.3">
      <c r="A1860" s="2" t="s">
        <v>1891</v>
      </c>
      <c r="B1860" s="2">
        <v>101858</v>
      </c>
      <c r="C1860" s="2" t="s">
        <v>25</v>
      </c>
      <c r="D1860" s="52" t="s">
        <v>25</v>
      </c>
      <c r="E1860" s="2" t="s">
        <v>36</v>
      </c>
      <c r="F1860" s="2">
        <v>2628.34</v>
      </c>
      <c r="G1860" s="2">
        <v>0.43</v>
      </c>
      <c r="H1860" s="2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52" t="s">
        <v>28</v>
      </c>
    </row>
    <row r="1861" spans="1:17" ht="14.25" customHeight="1" x14ac:dyDescent="0.3">
      <c r="A1861" s="2" t="s">
        <v>1892</v>
      </c>
      <c r="B1861" s="2">
        <v>101859</v>
      </c>
      <c r="C1861" s="2" t="s">
        <v>25</v>
      </c>
      <c r="D1861" s="52" t="s">
        <v>25</v>
      </c>
      <c r="E1861" s="2" t="s">
        <v>33</v>
      </c>
      <c r="F1861" s="2">
        <v>3011.91</v>
      </c>
      <c r="G1861" s="2">
        <v>0.39</v>
      </c>
      <c r="H1861" s="2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52" t="s">
        <v>39</v>
      </c>
    </row>
    <row r="1862" spans="1:17" ht="14.25" customHeight="1" x14ac:dyDescent="0.3">
      <c r="A1862" s="2" t="s">
        <v>1893</v>
      </c>
      <c r="B1862" s="2">
        <v>101860</v>
      </c>
      <c r="C1862" s="2" t="s">
        <v>41</v>
      </c>
      <c r="D1862" s="52" t="s">
        <v>41</v>
      </c>
      <c r="E1862" s="2" t="s">
        <v>33</v>
      </c>
      <c r="F1862" s="2">
        <v>1852.7</v>
      </c>
      <c r="G1862" s="2">
        <v>0.08</v>
      </c>
      <c r="H1862" s="2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52" t="s">
        <v>48</v>
      </c>
    </row>
    <row r="1863" spans="1:17" ht="14.25" customHeight="1" x14ac:dyDescent="0.3">
      <c r="A1863" s="2" t="s">
        <v>1894</v>
      </c>
      <c r="B1863" s="2">
        <v>101861</v>
      </c>
      <c r="C1863" s="2" t="s">
        <v>41</v>
      </c>
      <c r="D1863" s="52" t="s">
        <v>41</v>
      </c>
      <c r="E1863" s="2" t="s">
        <v>26</v>
      </c>
      <c r="F1863" s="2">
        <v>3836.62</v>
      </c>
      <c r="G1863" s="2">
        <v>0.23</v>
      </c>
      <c r="H1863" s="2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52" t="s">
        <v>48</v>
      </c>
    </row>
    <row r="1864" spans="1:17" ht="14.25" customHeight="1" x14ac:dyDescent="0.3">
      <c r="A1864" s="2" t="s">
        <v>1895</v>
      </c>
      <c r="B1864" s="2">
        <v>101862</v>
      </c>
      <c r="C1864" s="2" t="s">
        <v>25</v>
      </c>
      <c r="D1864" s="52" t="s">
        <v>25</v>
      </c>
      <c r="E1864" s="2" t="s">
        <v>36</v>
      </c>
      <c r="F1864" s="2">
        <v>765</v>
      </c>
      <c r="G1864" s="2">
        <v>0.36</v>
      </c>
      <c r="H1864" s="2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52" t="s">
        <v>17</v>
      </c>
    </row>
    <row r="1865" spans="1:17" ht="14.25" customHeight="1" x14ac:dyDescent="0.3">
      <c r="A1865" s="2" t="s">
        <v>1896</v>
      </c>
      <c r="B1865" s="2">
        <v>101863</v>
      </c>
      <c r="C1865" s="2" t="s">
        <v>41</v>
      </c>
      <c r="D1865" s="52" t="s">
        <v>41</v>
      </c>
      <c r="E1865" s="2" t="s">
        <v>20</v>
      </c>
      <c r="F1865" s="2">
        <v>4403.1000000000004</v>
      </c>
      <c r="G1865" s="2">
        <v>0.13</v>
      </c>
      <c r="H1865" s="2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52" t="s">
        <v>28</v>
      </c>
    </row>
    <row r="1866" spans="1:17" ht="14.25" customHeight="1" x14ac:dyDescent="0.3">
      <c r="A1866" s="2" t="s">
        <v>1897</v>
      </c>
      <c r="B1866" s="2">
        <v>101864</v>
      </c>
      <c r="C1866" s="2" t="s">
        <v>19</v>
      </c>
      <c r="D1866" s="52" t="s">
        <v>19</v>
      </c>
      <c r="E1866" s="2" t="s">
        <v>33</v>
      </c>
      <c r="F1866" s="2">
        <v>4781.68</v>
      </c>
      <c r="G1866" s="2">
        <v>0.02</v>
      </c>
      <c r="H1866" s="2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52" t="s">
        <v>48</v>
      </c>
    </row>
    <row r="1867" spans="1:17" ht="14.25" customHeight="1" x14ac:dyDescent="0.3">
      <c r="A1867" s="2" t="s">
        <v>1898</v>
      </c>
      <c r="B1867" s="2">
        <v>101865</v>
      </c>
      <c r="C1867" s="2" t="s">
        <v>41</v>
      </c>
      <c r="D1867" s="52" t="s">
        <v>41</v>
      </c>
      <c r="E1867" s="2" t="s">
        <v>20</v>
      </c>
      <c r="F1867" s="2">
        <v>106.05</v>
      </c>
      <c r="G1867" s="2">
        <v>0.21</v>
      </c>
      <c r="H1867" s="2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52" t="s">
        <v>48</v>
      </c>
    </row>
    <row r="1868" spans="1:17" ht="14.25" customHeight="1" x14ac:dyDescent="0.3">
      <c r="A1868" s="2" t="s">
        <v>1899</v>
      </c>
      <c r="B1868" s="2">
        <v>101866</v>
      </c>
      <c r="C1868" s="2" t="s">
        <v>41</v>
      </c>
      <c r="D1868" s="52" t="s">
        <v>41</v>
      </c>
      <c r="E1868" s="2" t="s">
        <v>14</v>
      </c>
      <c r="F1868" s="2">
        <v>4229.34</v>
      </c>
      <c r="G1868" s="2">
        <v>0.21</v>
      </c>
      <c r="H1868" s="2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52" t="s">
        <v>28</v>
      </c>
    </row>
    <row r="1869" spans="1:17" ht="14.25" customHeight="1" x14ac:dyDescent="0.3">
      <c r="A1869" s="2" t="s">
        <v>1900</v>
      </c>
      <c r="B1869" s="2">
        <v>101867</v>
      </c>
      <c r="C1869" s="2" t="s">
        <v>25</v>
      </c>
      <c r="D1869" s="52" t="s">
        <v>25</v>
      </c>
      <c r="E1869" s="2" t="s">
        <v>33</v>
      </c>
      <c r="F1869" s="2">
        <v>2579.92</v>
      </c>
      <c r="G1869" s="2">
        <v>0.03</v>
      </c>
      <c r="H1869" s="2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52" t="s">
        <v>23</v>
      </c>
    </row>
    <row r="1870" spans="1:17" ht="14.25" customHeight="1" x14ac:dyDescent="0.3">
      <c r="A1870" s="2" t="s">
        <v>1901</v>
      </c>
      <c r="B1870" s="2">
        <v>101868</v>
      </c>
      <c r="C1870" s="2" t="s">
        <v>25</v>
      </c>
      <c r="D1870" s="52" t="s">
        <v>25</v>
      </c>
      <c r="E1870" s="2" t="s">
        <v>26</v>
      </c>
      <c r="F1870" s="2">
        <v>2360.89</v>
      </c>
      <c r="G1870" s="2">
        <v>0.16</v>
      </c>
      <c r="H1870" s="2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52" t="s">
        <v>17</v>
      </c>
    </row>
    <row r="1871" spans="1:17" ht="14.25" customHeight="1" x14ac:dyDescent="0.3">
      <c r="A1871" s="2" t="s">
        <v>1902</v>
      </c>
      <c r="B1871" s="2">
        <v>101869</v>
      </c>
      <c r="C1871" s="2" t="s">
        <v>41</v>
      </c>
      <c r="D1871" s="52" t="s">
        <v>41</v>
      </c>
      <c r="E1871" s="2" t="s">
        <v>14</v>
      </c>
      <c r="F1871" s="2">
        <v>1269.53</v>
      </c>
      <c r="G1871" s="2">
        <v>0.46</v>
      </c>
      <c r="H1871" s="2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52" t="s">
        <v>28</v>
      </c>
    </row>
    <row r="1872" spans="1:17" ht="14.25" customHeight="1" x14ac:dyDescent="0.3">
      <c r="A1872" s="2" t="s">
        <v>1903</v>
      </c>
      <c r="B1872" s="2">
        <v>101870</v>
      </c>
      <c r="C1872" s="2" t="s">
        <v>25</v>
      </c>
      <c r="D1872" s="52" t="s">
        <v>25</v>
      </c>
      <c r="E1872" s="2" t="s">
        <v>36</v>
      </c>
      <c r="F1872" s="2">
        <v>2291.89</v>
      </c>
      <c r="G1872" s="2">
        <v>0.13</v>
      </c>
      <c r="H1872" s="2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52" t="s">
        <v>48</v>
      </c>
    </row>
    <row r="1873" spans="1:17" ht="14.25" customHeight="1" x14ac:dyDescent="0.3">
      <c r="A1873" s="2" t="s">
        <v>1904</v>
      </c>
      <c r="B1873" s="2">
        <v>101871</v>
      </c>
      <c r="C1873" s="2" t="s">
        <v>25</v>
      </c>
      <c r="D1873" s="52" t="s">
        <v>25</v>
      </c>
      <c r="E1873" s="2" t="s">
        <v>20</v>
      </c>
      <c r="F1873" s="2">
        <v>4757.09</v>
      </c>
      <c r="G1873" s="2">
        <v>0.28000000000000003</v>
      </c>
      <c r="H1873" s="2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52" t="s">
        <v>28</v>
      </c>
    </row>
    <row r="1874" spans="1:17" ht="14.25" customHeight="1" x14ac:dyDescent="0.3">
      <c r="A1874" s="2" t="s">
        <v>1905</v>
      </c>
      <c r="B1874" s="2">
        <v>101872</v>
      </c>
      <c r="C1874" s="2" t="s">
        <v>25</v>
      </c>
      <c r="D1874" s="52" t="s">
        <v>25</v>
      </c>
      <c r="E1874" s="2" t="s">
        <v>33</v>
      </c>
      <c r="F1874" s="2">
        <v>1132.8599999999999</v>
      </c>
      <c r="G1874" s="2">
        <v>0.24</v>
      </c>
      <c r="H1874" s="2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52" t="s">
        <v>48</v>
      </c>
    </row>
    <row r="1875" spans="1:17" ht="14.25" customHeight="1" x14ac:dyDescent="0.3">
      <c r="A1875" s="2" t="s">
        <v>1906</v>
      </c>
      <c r="B1875" s="2">
        <v>101873</v>
      </c>
      <c r="C1875" s="2" t="s">
        <v>41</v>
      </c>
      <c r="D1875" s="52" t="s">
        <v>41</v>
      </c>
      <c r="E1875" s="2" t="s">
        <v>14</v>
      </c>
      <c r="F1875" s="2">
        <v>977.3</v>
      </c>
      <c r="G1875" s="2">
        <v>0.43</v>
      </c>
      <c r="H1875" s="2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52" t="s">
        <v>48</v>
      </c>
    </row>
    <row r="1876" spans="1:17" ht="14.25" customHeight="1" x14ac:dyDescent="0.3">
      <c r="A1876" s="2" t="s">
        <v>1907</v>
      </c>
      <c r="B1876" s="2">
        <v>101874</v>
      </c>
      <c r="C1876" s="2" t="s">
        <v>41</v>
      </c>
      <c r="D1876" s="52" t="s">
        <v>41</v>
      </c>
      <c r="E1876" s="2" t="s">
        <v>14</v>
      </c>
      <c r="F1876" s="2">
        <v>1285.29</v>
      </c>
      <c r="G1876" s="2">
        <v>0.33</v>
      </c>
      <c r="H1876" s="2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52" t="s">
        <v>34</v>
      </c>
    </row>
    <row r="1877" spans="1:17" ht="14.25" customHeight="1" x14ac:dyDescent="0.3">
      <c r="A1877" s="2" t="s">
        <v>1908</v>
      </c>
      <c r="B1877" s="2">
        <v>101875</v>
      </c>
      <c r="C1877" s="2" t="s">
        <v>19</v>
      </c>
      <c r="D1877" s="52" t="s">
        <v>19</v>
      </c>
      <c r="E1877" s="2" t="s">
        <v>33</v>
      </c>
      <c r="F1877" s="2">
        <v>2803.99</v>
      </c>
      <c r="G1877" s="2">
        <v>0.08</v>
      </c>
      <c r="H1877" s="2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52" t="s">
        <v>23</v>
      </c>
    </row>
    <row r="1878" spans="1:17" ht="14.25" customHeight="1" x14ac:dyDescent="0.3">
      <c r="A1878" s="2" t="s">
        <v>1909</v>
      </c>
      <c r="B1878" s="2">
        <v>101876</v>
      </c>
      <c r="C1878" s="2" t="s">
        <v>25</v>
      </c>
      <c r="D1878" s="52" t="s">
        <v>25</v>
      </c>
      <c r="E1878" s="2" t="s">
        <v>36</v>
      </c>
      <c r="F1878" s="2">
        <v>4658.47</v>
      </c>
      <c r="G1878" s="2">
        <v>7.0000000000000007E-2</v>
      </c>
      <c r="H1878" s="2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52" t="s">
        <v>23</v>
      </c>
    </row>
    <row r="1879" spans="1:17" ht="14.25" customHeight="1" x14ac:dyDescent="0.3">
      <c r="A1879" s="2" t="s">
        <v>1910</v>
      </c>
      <c r="B1879" s="2">
        <v>101877</v>
      </c>
      <c r="C1879" s="2" t="s">
        <v>41</v>
      </c>
      <c r="D1879" s="52" t="s">
        <v>41</v>
      </c>
      <c r="E1879" s="2" t="s">
        <v>36</v>
      </c>
      <c r="F1879" s="2">
        <v>2912.02</v>
      </c>
      <c r="G1879" s="2">
        <v>0.28000000000000003</v>
      </c>
      <c r="H1879" s="2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52" t="s">
        <v>39</v>
      </c>
    </row>
    <row r="1880" spans="1:17" ht="14.25" customHeight="1" x14ac:dyDescent="0.3">
      <c r="A1880" s="2" t="s">
        <v>1911</v>
      </c>
      <c r="B1880" s="2">
        <v>101878</v>
      </c>
      <c r="C1880" s="2" t="s">
        <v>19</v>
      </c>
      <c r="D1880" s="52" t="s">
        <v>19</v>
      </c>
      <c r="E1880" s="2" t="s">
        <v>26</v>
      </c>
      <c r="F1880" s="2">
        <v>1293.06</v>
      </c>
      <c r="G1880" s="2">
        <v>0.02</v>
      </c>
      <c r="H1880" s="2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52" t="s">
        <v>34</v>
      </c>
    </row>
    <row r="1881" spans="1:17" ht="14.25" customHeight="1" x14ac:dyDescent="0.3">
      <c r="A1881" s="2" t="s">
        <v>1912</v>
      </c>
      <c r="B1881" s="2">
        <v>101879</v>
      </c>
      <c r="C1881" s="2" t="s">
        <v>25</v>
      </c>
      <c r="D1881" s="52" t="s">
        <v>25</v>
      </c>
      <c r="E1881" s="2" t="s">
        <v>36</v>
      </c>
      <c r="F1881" s="2">
        <v>2258.2199999999998</v>
      </c>
      <c r="G1881" s="2">
        <v>0.2</v>
      </c>
      <c r="H1881" s="2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52" t="s">
        <v>39</v>
      </c>
    </row>
    <row r="1882" spans="1:17" ht="14.25" customHeight="1" x14ac:dyDescent="0.3">
      <c r="A1882" s="2" t="s">
        <v>1913</v>
      </c>
      <c r="B1882" s="2">
        <v>101880</v>
      </c>
      <c r="C1882" s="2" t="s">
        <v>41</v>
      </c>
      <c r="D1882" s="52" t="s">
        <v>41</v>
      </c>
      <c r="E1882" s="2" t="s">
        <v>26</v>
      </c>
      <c r="F1882" s="2">
        <v>2012.96</v>
      </c>
      <c r="G1882" s="2">
        <v>0.2</v>
      </c>
      <c r="H1882" s="2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52" t="s">
        <v>34</v>
      </c>
    </row>
    <row r="1883" spans="1:17" ht="14.25" customHeight="1" x14ac:dyDescent="0.3">
      <c r="A1883" s="2" t="s">
        <v>1914</v>
      </c>
      <c r="B1883" s="2">
        <v>101881</v>
      </c>
      <c r="C1883" s="2" t="s">
        <v>41</v>
      </c>
      <c r="D1883" s="52" t="s">
        <v>41</v>
      </c>
      <c r="E1883" s="2" t="s">
        <v>14</v>
      </c>
      <c r="F1883" s="2">
        <v>328.19</v>
      </c>
      <c r="G1883" s="2">
        <v>0.1</v>
      </c>
      <c r="H1883" s="2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52" t="s">
        <v>28</v>
      </c>
    </row>
    <row r="1884" spans="1:17" ht="14.25" customHeight="1" x14ac:dyDescent="0.3">
      <c r="A1884" s="2" t="s">
        <v>1915</v>
      </c>
      <c r="B1884" s="2">
        <v>101882</v>
      </c>
      <c r="C1884" s="2" t="s">
        <v>25</v>
      </c>
      <c r="D1884" s="52" t="s">
        <v>25</v>
      </c>
      <c r="E1884" s="2" t="s">
        <v>33</v>
      </c>
      <c r="F1884" s="2">
        <v>2602.15</v>
      </c>
      <c r="G1884" s="2">
        <v>0.15</v>
      </c>
      <c r="H1884" s="2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52" t="s">
        <v>48</v>
      </c>
    </row>
    <row r="1885" spans="1:17" ht="14.25" customHeight="1" x14ac:dyDescent="0.3">
      <c r="A1885" s="2" t="s">
        <v>1916</v>
      </c>
      <c r="B1885" s="2">
        <v>101883</v>
      </c>
      <c r="C1885" s="2" t="s">
        <v>25</v>
      </c>
      <c r="D1885" s="52" t="s">
        <v>25</v>
      </c>
      <c r="E1885" s="2" t="s">
        <v>36</v>
      </c>
      <c r="F1885" s="2">
        <v>717.43</v>
      </c>
      <c r="G1885" s="2">
        <v>0.16</v>
      </c>
      <c r="H1885" s="2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52" t="s">
        <v>39</v>
      </c>
    </row>
    <row r="1886" spans="1:17" ht="14.25" customHeight="1" x14ac:dyDescent="0.3">
      <c r="A1886" s="2" t="s">
        <v>1917</v>
      </c>
      <c r="B1886" s="2">
        <v>101884</v>
      </c>
      <c r="C1886" s="2" t="s">
        <v>25</v>
      </c>
      <c r="D1886" s="52" t="s">
        <v>25</v>
      </c>
      <c r="E1886" s="2" t="s">
        <v>26</v>
      </c>
      <c r="F1886" s="2">
        <v>4227</v>
      </c>
      <c r="G1886" s="2">
        <v>0.01</v>
      </c>
      <c r="H1886" s="2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52" t="s">
        <v>34</v>
      </c>
    </row>
    <row r="1887" spans="1:17" ht="14.25" customHeight="1" x14ac:dyDescent="0.3">
      <c r="A1887" s="2" t="s">
        <v>1918</v>
      </c>
      <c r="B1887" s="2">
        <v>101885</v>
      </c>
      <c r="C1887" s="2" t="s">
        <v>41</v>
      </c>
      <c r="D1887" s="52" t="s">
        <v>41</v>
      </c>
      <c r="E1887" s="2" t="s">
        <v>14</v>
      </c>
      <c r="F1887" s="2">
        <v>2789.92</v>
      </c>
      <c r="G1887" s="2">
        <v>0.4</v>
      </c>
      <c r="H1887" s="2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52" t="s">
        <v>23</v>
      </c>
    </row>
    <row r="1888" spans="1:17" ht="14.25" customHeight="1" x14ac:dyDescent="0.3">
      <c r="A1888" s="2" t="s">
        <v>1919</v>
      </c>
      <c r="B1888" s="2">
        <v>101886</v>
      </c>
      <c r="C1888" s="2" t="s">
        <v>41</v>
      </c>
      <c r="D1888" s="52" t="s">
        <v>41</v>
      </c>
      <c r="E1888" s="2" t="s">
        <v>36</v>
      </c>
      <c r="F1888" s="2">
        <v>4238.57</v>
      </c>
      <c r="G1888" s="2">
        <v>0.48</v>
      </c>
      <c r="H1888" s="2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52" t="s">
        <v>17</v>
      </c>
    </row>
    <row r="1889" spans="1:17" ht="14.25" customHeight="1" x14ac:dyDescent="0.3">
      <c r="A1889" s="2" t="s">
        <v>1920</v>
      </c>
      <c r="B1889" s="2">
        <v>101887</v>
      </c>
      <c r="C1889" s="2" t="s">
        <v>19</v>
      </c>
      <c r="D1889" s="52" t="s">
        <v>19</v>
      </c>
      <c r="E1889" s="2" t="s">
        <v>20</v>
      </c>
      <c r="F1889" s="2">
        <v>4784.62</v>
      </c>
      <c r="G1889" s="2">
        <v>0.14000000000000001</v>
      </c>
      <c r="H1889" s="2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52" t="s">
        <v>39</v>
      </c>
    </row>
    <row r="1890" spans="1:17" ht="14.25" customHeight="1" x14ac:dyDescent="0.3">
      <c r="A1890" s="2" t="s">
        <v>1921</v>
      </c>
      <c r="B1890" s="2">
        <v>101888</v>
      </c>
      <c r="C1890" s="2" t="s">
        <v>25</v>
      </c>
      <c r="D1890" s="52" t="s">
        <v>25</v>
      </c>
      <c r="E1890" s="2" t="s">
        <v>14</v>
      </c>
      <c r="F1890" s="2">
        <v>4721.62</v>
      </c>
      <c r="G1890" s="2">
        <v>0.06</v>
      </c>
      <c r="H1890" s="2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52" t="s">
        <v>17</v>
      </c>
    </row>
    <row r="1891" spans="1:17" ht="14.25" customHeight="1" x14ac:dyDescent="0.3">
      <c r="A1891" s="2" t="s">
        <v>1922</v>
      </c>
      <c r="B1891" s="2">
        <v>101889</v>
      </c>
      <c r="C1891" s="2" t="s">
        <v>25</v>
      </c>
      <c r="D1891" s="52" t="s">
        <v>25</v>
      </c>
      <c r="E1891" s="2" t="s">
        <v>36</v>
      </c>
      <c r="F1891" s="2">
        <v>592.1</v>
      </c>
      <c r="G1891" s="2">
        <v>0.48</v>
      </c>
      <c r="H1891" s="2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52" t="s">
        <v>23</v>
      </c>
    </row>
    <row r="1892" spans="1:17" ht="14.25" customHeight="1" x14ac:dyDescent="0.3">
      <c r="A1892" s="2" t="s">
        <v>1923</v>
      </c>
      <c r="B1892" s="2">
        <v>101890</v>
      </c>
      <c r="C1892" s="2" t="s">
        <v>41</v>
      </c>
      <c r="D1892" s="52" t="s">
        <v>41</v>
      </c>
      <c r="E1892" s="2" t="s">
        <v>14</v>
      </c>
      <c r="F1892" s="2">
        <v>4729.6000000000004</v>
      </c>
      <c r="G1892" s="2">
        <v>0.37</v>
      </c>
      <c r="H1892" s="2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52" t="s">
        <v>48</v>
      </c>
    </row>
    <row r="1893" spans="1:17" ht="14.25" customHeight="1" x14ac:dyDescent="0.3">
      <c r="A1893" s="2" t="s">
        <v>1924</v>
      </c>
      <c r="B1893" s="2">
        <v>101891</v>
      </c>
      <c r="C1893" s="2" t="s">
        <v>41</v>
      </c>
      <c r="D1893" s="52" t="s">
        <v>41</v>
      </c>
      <c r="E1893" s="2" t="s">
        <v>33</v>
      </c>
      <c r="F1893" s="2">
        <v>3999.16</v>
      </c>
      <c r="G1893" s="2">
        <v>0.45</v>
      </c>
      <c r="H1893" s="2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52" t="s">
        <v>48</v>
      </c>
    </row>
    <row r="1894" spans="1:17" ht="14.25" customHeight="1" x14ac:dyDescent="0.3">
      <c r="A1894" s="2" t="s">
        <v>1925</v>
      </c>
      <c r="B1894" s="2">
        <v>101892</v>
      </c>
      <c r="C1894" s="2" t="s">
        <v>25</v>
      </c>
      <c r="D1894" s="52" t="s">
        <v>25</v>
      </c>
      <c r="E1894" s="2" t="s">
        <v>33</v>
      </c>
      <c r="F1894" s="2">
        <v>3910.52</v>
      </c>
      <c r="G1894" s="2">
        <v>0.18</v>
      </c>
      <c r="H1894" s="2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52" t="s">
        <v>23</v>
      </c>
    </row>
    <row r="1895" spans="1:17" ht="14.25" customHeight="1" x14ac:dyDescent="0.3">
      <c r="A1895" s="2" t="s">
        <v>1926</v>
      </c>
      <c r="B1895" s="2">
        <v>101893</v>
      </c>
      <c r="C1895" s="2" t="s">
        <v>25</v>
      </c>
      <c r="D1895" s="52" t="s">
        <v>25</v>
      </c>
      <c r="E1895" s="2" t="s">
        <v>33</v>
      </c>
      <c r="F1895" s="2">
        <v>541.63</v>
      </c>
      <c r="G1895" s="2">
        <v>0.24</v>
      </c>
      <c r="H1895" s="2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52" t="s">
        <v>48</v>
      </c>
    </row>
    <row r="1896" spans="1:17" ht="14.25" customHeight="1" x14ac:dyDescent="0.3">
      <c r="A1896" s="2" t="s">
        <v>1927</v>
      </c>
      <c r="B1896" s="2">
        <v>101894</v>
      </c>
      <c r="C1896" s="2" t="s">
        <v>25</v>
      </c>
      <c r="D1896" s="52" t="s">
        <v>25</v>
      </c>
      <c r="E1896" s="2" t="s">
        <v>20</v>
      </c>
      <c r="F1896" s="2">
        <v>979.62</v>
      </c>
      <c r="G1896" s="2">
        <v>0.47</v>
      </c>
      <c r="H1896" s="2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52" t="s">
        <v>48</v>
      </c>
    </row>
    <row r="1897" spans="1:17" ht="14.25" customHeight="1" x14ac:dyDescent="0.3">
      <c r="A1897" s="2" t="s">
        <v>1928</v>
      </c>
      <c r="B1897" s="2">
        <v>101895</v>
      </c>
      <c r="C1897" s="2" t="s">
        <v>25</v>
      </c>
      <c r="D1897" s="52" t="s">
        <v>25</v>
      </c>
      <c r="E1897" s="2" t="s">
        <v>33</v>
      </c>
      <c r="F1897" s="2">
        <v>4878.3</v>
      </c>
      <c r="G1897" s="2">
        <v>0.23</v>
      </c>
      <c r="H1897" s="2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52" t="s">
        <v>17</v>
      </c>
    </row>
    <row r="1898" spans="1:17" ht="14.25" customHeight="1" x14ac:dyDescent="0.3">
      <c r="A1898" s="2" t="s">
        <v>1929</v>
      </c>
      <c r="B1898" s="2">
        <v>101896</v>
      </c>
      <c r="C1898" s="2" t="s">
        <v>41</v>
      </c>
      <c r="D1898" s="52" t="s">
        <v>41</v>
      </c>
      <c r="E1898" s="2" t="s">
        <v>20</v>
      </c>
      <c r="F1898" s="2">
        <v>1145.51</v>
      </c>
      <c r="G1898" s="2">
        <v>0.34</v>
      </c>
      <c r="H1898" s="2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52" t="s">
        <v>34</v>
      </c>
    </row>
    <row r="1899" spans="1:17" ht="14.25" customHeight="1" x14ac:dyDescent="0.3">
      <c r="A1899" s="2" t="s">
        <v>1930</v>
      </c>
      <c r="B1899" s="2">
        <v>101897</v>
      </c>
      <c r="C1899" s="2" t="s">
        <v>25</v>
      </c>
      <c r="D1899" s="52" t="s">
        <v>25</v>
      </c>
      <c r="E1899" s="2" t="s">
        <v>33</v>
      </c>
      <c r="F1899" s="2">
        <v>928.36</v>
      </c>
      <c r="G1899" s="2">
        <v>0.35</v>
      </c>
      <c r="H1899" s="2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52" t="s">
        <v>17</v>
      </c>
    </row>
    <row r="1900" spans="1:17" ht="14.25" customHeight="1" x14ac:dyDescent="0.3">
      <c r="A1900" s="2" t="s">
        <v>1931</v>
      </c>
      <c r="B1900" s="2">
        <v>101898</v>
      </c>
      <c r="C1900" s="2" t="s">
        <v>19</v>
      </c>
      <c r="D1900" s="52" t="s">
        <v>19</v>
      </c>
      <c r="E1900" s="2" t="s">
        <v>14</v>
      </c>
      <c r="F1900" s="2">
        <v>1875.52</v>
      </c>
      <c r="G1900" s="2">
        <v>0.42</v>
      </c>
      <c r="H1900" s="2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52" t="s">
        <v>23</v>
      </c>
    </row>
    <row r="1901" spans="1:17" ht="14.25" customHeight="1" x14ac:dyDescent="0.3">
      <c r="A1901" s="2" t="s">
        <v>1932</v>
      </c>
      <c r="B1901" s="2">
        <v>101899</v>
      </c>
      <c r="C1901" s="2" t="s">
        <v>41</v>
      </c>
      <c r="D1901" s="52" t="s">
        <v>41</v>
      </c>
      <c r="E1901" s="2" t="s">
        <v>36</v>
      </c>
      <c r="F1901" s="2">
        <v>4575.45</v>
      </c>
      <c r="G1901" s="2">
        <v>0.49</v>
      </c>
      <c r="H1901" s="2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52" t="s">
        <v>39</v>
      </c>
    </row>
    <row r="1902" spans="1:17" ht="14.25" customHeight="1" x14ac:dyDescent="0.3">
      <c r="A1902" s="2" t="s">
        <v>1933</v>
      </c>
      <c r="B1902" s="2">
        <v>101900</v>
      </c>
      <c r="C1902" s="2" t="s">
        <v>19</v>
      </c>
      <c r="D1902" s="52" t="s">
        <v>19</v>
      </c>
      <c r="E1902" s="2" t="s">
        <v>36</v>
      </c>
      <c r="F1902" s="2">
        <v>2433.35</v>
      </c>
      <c r="G1902" s="2">
        <v>0.17</v>
      </c>
      <c r="H1902" s="2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52" t="s">
        <v>48</v>
      </c>
    </row>
    <row r="1903" spans="1:17" ht="14.25" customHeight="1" x14ac:dyDescent="0.3">
      <c r="A1903" s="2" t="s">
        <v>1934</v>
      </c>
      <c r="B1903" s="2">
        <v>101901</v>
      </c>
      <c r="C1903" s="2" t="s">
        <v>25</v>
      </c>
      <c r="D1903" s="52" t="s">
        <v>25</v>
      </c>
      <c r="E1903" s="2" t="s">
        <v>33</v>
      </c>
      <c r="F1903" s="2">
        <v>4610.8599999999997</v>
      </c>
      <c r="G1903" s="2">
        <v>0.12</v>
      </c>
      <c r="H1903" s="2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52" t="s">
        <v>17</v>
      </c>
    </row>
    <row r="1904" spans="1:17" ht="14.25" customHeight="1" x14ac:dyDescent="0.3">
      <c r="A1904" s="2" t="s">
        <v>1935</v>
      </c>
      <c r="B1904" s="2">
        <v>101902</v>
      </c>
      <c r="C1904" s="2" t="s">
        <v>25</v>
      </c>
      <c r="D1904" s="52" t="s">
        <v>25</v>
      </c>
      <c r="E1904" s="2" t="s">
        <v>36</v>
      </c>
      <c r="F1904" s="2">
        <v>1738.26</v>
      </c>
      <c r="G1904" s="2">
        <v>0.04</v>
      </c>
      <c r="H1904" s="2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52" t="s">
        <v>23</v>
      </c>
    </row>
    <row r="1905" spans="1:17" ht="14.25" customHeight="1" x14ac:dyDescent="0.3">
      <c r="A1905" s="2" t="s">
        <v>1936</v>
      </c>
      <c r="B1905" s="2">
        <v>101903</v>
      </c>
      <c r="C1905" s="2" t="s">
        <v>25</v>
      </c>
      <c r="D1905" s="52" t="s">
        <v>25</v>
      </c>
      <c r="E1905" s="2" t="s">
        <v>33</v>
      </c>
      <c r="F1905" s="2">
        <v>1209.99</v>
      </c>
      <c r="G1905" s="2">
        <v>0.43</v>
      </c>
      <c r="H1905" s="2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52" t="s">
        <v>23</v>
      </c>
    </row>
    <row r="1906" spans="1:17" ht="14.25" customHeight="1" x14ac:dyDescent="0.3">
      <c r="A1906" s="2" t="s">
        <v>1937</v>
      </c>
      <c r="B1906" s="2">
        <v>101904</v>
      </c>
      <c r="C1906" s="2" t="s">
        <v>25</v>
      </c>
      <c r="D1906" s="52" t="s">
        <v>25</v>
      </c>
      <c r="E1906" s="2" t="s">
        <v>33</v>
      </c>
      <c r="F1906" s="2">
        <v>2526.4899999999998</v>
      </c>
      <c r="G1906" s="2">
        <v>0.15</v>
      </c>
      <c r="H1906" s="2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52" t="s">
        <v>17</v>
      </c>
    </row>
    <row r="1907" spans="1:17" ht="14.25" customHeight="1" x14ac:dyDescent="0.3">
      <c r="A1907" s="2" t="s">
        <v>1938</v>
      </c>
      <c r="B1907" s="2">
        <v>101905</v>
      </c>
      <c r="C1907" s="2" t="s">
        <v>41</v>
      </c>
      <c r="D1907" s="52" t="s">
        <v>41</v>
      </c>
      <c r="E1907" s="2" t="s">
        <v>26</v>
      </c>
      <c r="F1907" s="2">
        <v>3115.84</v>
      </c>
      <c r="G1907" s="2">
        <v>0.02</v>
      </c>
      <c r="H1907" s="2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52" t="s">
        <v>17</v>
      </c>
    </row>
    <row r="1908" spans="1:17" ht="14.25" customHeight="1" x14ac:dyDescent="0.3">
      <c r="A1908" s="2" t="s">
        <v>1939</v>
      </c>
      <c r="B1908" s="2">
        <v>101906</v>
      </c>
      <c r="C1908" s="2" t="s">
        <v>25</v>
      </c>
      <c r="D1908" s="52" t="s">
        <v>25</v>
      </c>
      <c r="E1908" s="2" t="s">
        <v>26</v>
      </c>
      <c r="F1908" s="2">
        <v>2018.35</v>
      </c>
      <c r="G1908" s="2">
        <v>0.43</v>
      </c>
      <c r="H1908" s="2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52" t="s">
        <v>23</v>
      </c>
    </row>
    <row r="1909" spans="1:17" ht="14.25" customHeight="1" x14ac:dyDescent="0.3">
      <c r="A1909" s="2" t="s">
        <v>1940</v>
      </c>
      <c r="B1909" s="2">
        <v>101907</v>
      </c>
      <c r="C1909" s="2" t="s">
        <v>25</v>
      </c>
      <c r="D1909" s="52" t="s">
        <v>25</v>
      </c>
      <c r="E1909" s="2" t="s">
        <v>26</v>
      </c>
      <c r="F1909" s="2">
        <v>1795.55</v>
      </c>
      <c r="G1909" s="2">
        <v>0.25</v>
      </c>
      <c r="H1909" s="2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52" t="s">
        <v>48</v>
      </c>
    </row>
    <row r="1910" spans="1:17" ht="14.25" customHeight="1" x14ac:dyDescent="0.3">
      <c r="A1910" s="2" t="s">
        <v>1941</v>
      </c>
      <c r="B1910" s="2">
        <v>101908</v>
      </c>
      <c r="C1910" s="2" t="s">
        <v>41</v>
      </c>
      <c r="D1910" s="52" t="s">
        <v>41</v>
      </c>
      <c r="E1910" s="2" t="s">
        <v>20</v>
      </c>
      <c r="F1910" s="2">
        <v>1168.49</v>
      </c>
      <c r="G1910" s="2">
        <v>0.42</v>
      </c>
      <c r="H1910" s="2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52" t="s">
        <v>48</v>
      </c>
    </row>
    <row r="1911" spans="1:17" ht="14.25" customHeight="1" x14ac:dyDescent="0.3">
      <c r="A1911" s="2" t="s">
        <v>1942</v>
      </c>
      <c r="B1911" s="2">
        <v>101909</v>
      </c>
      <c r="C1911" s="2" t="s">
        <v>25</v>
      </c>
      <c r="D1911" s="52" t="s">
        <v>25</v>
      </c>
      <c r="E1911" s="2" t="s">
        <v>26</v>
      </c>
      <c r="F1911" s="2">
        <v>1447.53</v>
      </c>
      <c r="G1911" s="2">
        <v>0.28000000000000003</v>
      </c>
      <c r="H1911" s="2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52" t="s">
        <v>39</v>
      </c>
    </row>
    <row r="1912" spans="1:17" ht="14.25" customHeight="1" x14ac:dyDescent="0.3">
      <c r="A1912" s="2" t="s">
        <v>1943</v>
      </c>
      <c r="B1912" s="2">
        <v>101910</v>
      </c>
      <c r="C1912" s="2" t="s">
        <v>19</v>
      </c>
      <c r="D1912" s="52" t="s">
        <v>19</v>
      </c>
      <c r="E1912" s="2" t="s">
        <v>33</v>
      </c>
      <c r="F1912" s="2">
        <v>3398.28</v>
      </c>
      <c r="G1912" s="2">
        <v>0.16</v>
      </c>
      <c r="H1912" s="2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52" t="s">
        <v>28</v>
      </c>
    </row>
    <row r="1913" spans="1:17" ht="14.25" customHeight="1" x14ac:dyDescent="0.3">
      <c r="A1913" s="2" t="s">
        <v>1944</v>
      </c>
      <c r="B1913" s="2">
        <v>101911</v>
      </c>
      <c r="C1913" s="2" t="s">
        <v>41</v>
      </c>
      <c r="D1913" s="52" t="s">
        <v>41</v>
      </c>
      <c r="E1913" s="2" t="s">
        <v>14</v>
      </c>
      <c r="F1913" s="2">
        <v>1912.38</v>
      </c>
      <c r="G1913" s="2">
        <v>0.06</v>
      </c>
      <c r="H1913" s="2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52" t="s">
        <v>39</v>
      </c>
    </row>
    <row r="1914" spans="1:17" ht="14.25" customHeight="1" x14ac:dyDescent="0.3">
      <c r="A1914" s="2" t="s">
        <v>1945</v>
      </c>
      <c r="B1914" s="2">
        <v>101912</v>
      </c>
      <c r="C1914" s="2" t="s">
        <v>41</v>
      </c>
      <c r="D1914" s="52" t="s">
        <v>41</v>
      </c>
      <c r="E1914" s="2" t="s">
        <v>26</v>
      </c>
      <c r="F1914" s="2">
        <v>490.81</v>
      </c>
      <c r="G1914" s="2">
        <v>0.22</v>
      </c>
      <c r="H1914" s="2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52" t="s">
        <v>34</v>
      </c>
    </row>
    <row r="1915" spans="1:17" ht="14.25" customHeight="1" x14ac:dyDescent="0.3">
      <c r="A1915" s="2" t="s">
        <v>1946</v>
      </c>
      <c r="B1915" s="2">
        <v>101913</v>
      </c>
      <c r="C1915" s="2" t="s">
        <v>41</v>
      </c>
      <c r="D1915" s="52" t="s">
        <v>41</v>
      </c>
      <c r="E1915" s="2" t="s">
        <v>26</v>
      </c>
      <c r="F1915" s="2">
        <v>776.96</v>
      </c>
      <c r="G1915" s="2">
        <v>0.01</v>
      </c>
      <c r="H1915" s="2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52" t="s">
        <v>48</v>
      </c>
    </row>
    <row r="1916" spans="1:17" ht="14.25" customHeight="1" x14ac:dyDescent="0.3">
      <c r="A1916" s="2" t="s">
        <v>1947</v>
      </c>
      <c r="B1916" s="2">
        <v>101914</v>
      </c>
      <c r="C1916" s="2" t="s">
        <v>19</v>
      </c>
      <c r="D1916" s="52" t="s">
        <v>19</v>
      </c>
      <c r="E1916" s="2" t="s">
        <v>14</v>
      </c>
      <c r="F1916" s="2">
        <v>1924.66</v>
      </c>
      <c r="G1916" s="2">
        <v>0.3</v>
      </c>
      <c r="H1916" s="2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52" t="s">
        <v>17</v>
      </c>
    </row>
    <row r="1917" spans="1:17" ht="14.25" customHeight="1" x14ac:dyDescent="0.3">
      <c r="A1917" s="2" t="s">
        <v>1948</v>
      </c>
      <c r="B1917" s="2">
        <v>101915</v>
      </c>
      <c r="C1917" s="2" t="s">
        <v>41</v>
      </c>
      <c r="D1917" s="52" t="s">
        <v>41</v>
      </c>
      <c r="E1917" s="2" t="s">
        <v>33</v>
      </c>
      <c r="F1917" s="2">
        <v>4630.0600000000004</v>
      </c>
      <c r="G1917" s="2">
        <v>0.21</v>
      </c>
      <c r="H1917" s="2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52" t="s">
        <v>28</v>
      </c>
    </row>
    <row r="1918" spans="1:17" ht="14.25" customHeight="1" x14ac:dyDescent="0.3">
      <c r="A1918" s="2" t="s">
        <v>1949</v>
      </c>
      <c r="B1918" s="2">
        <v>101916</v>
      </c>
      <c r="C1918" s="2" t="s">
        <v>19</v>
      </c>
      <c r="D1918" s="52" t="s">
        <v>19</v>
      </c>
      <c r="E1918" s="2" t="s">
        <v>20</v>
      </c>
      <c r="F1918" s="2">
        <v>1957.25</v>
      </c>
      <c r="G1918" s="2">
        <v>7.0000000000000007E-2</v>
      </c>
      <c r="H1918" s="2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52" t="s">
        <v>48</v>
      </c>
    </row>
    <row r="1919" spans="1:17" ht="14.25" customHeight="1" x14ac:dyDescent="0.3">
      <c r="A1919" s="2" t="s">
        <v>1950</v>
      </c>
      <c r="B1919" s="2">
        <v>101917</v>
      </c>
      <c r="C1919" s="2" t="s">
        <v>41</v>
      </c>
      <c r="D1919" s="52" t="s">
        <v>41</v>
      </c>
      <c r="E1919" s="2" t="s">
        <v>26</v>
      </c>
      <c r="F1919" s="2">
        <v>397.15</v>
      </c>
      <c r="G1919" s="2">
        <v>0.27</v>
      </c>
      <c r="H1919" s="2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52" t="s">
        <v>17</v>
      </c>
    </row>
    <row r="1920" spans="1:17" ht="14.25" customHeight="1" x14ac:dyDescent="0.3">
      <c r="A1920" s="2" t="s">
        <v>1951</v>
      </c>
      <c r="B1920" s="2">
        <v>101918</v>
      </c>
      <c r="C1920" s="2" t="s">
        <v>25</v>
      </c>
      <c r="D1920" s="52" t="s">
        <v>25</v>
      </c>
      <c r="E1920" s="2" t="s">
        <v>14</v>
      </c>
      <c r="F1920" s="2">
        <v>2148.17</v>
      </c>
      <c r="G1920" s="2">
        <v>0.4</v>
      </c>
      <c r="H1920" s="2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52" t="s">
        <v>23</v>
      </c>
    </row>
    <row r="1921" spans="1:17" ht="14.25" customHeight="1" x14ac:dyDescent="0.3">
      <c r="A1921" s="2" t="s">
        <v>1952</v>
      </c>
      <c r="B1921" s="2">
        <v>101919</v>
      </c>
      <c r="C1921" s="2" t="s">
        <v>25</v>
      </c>
      <c r="D1921" s="52" t="s">
        <v>25</v>
      </c>
      <c r="E1921" s="2" t="s">
        <v>33</v>
      </c>
      <c r="F1921" s="2">
        <v>3377.21</v>
      </c>
      <c r="G1921" s="2">
        <v>0.49</v>
      </c>
      <c r="H1921" s="2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52" t="s">
        <v>34</v>
      </c>
    </row>
    <row r="1922" spans="1:17" ht="14.25" customHeight="1" x14ac:dyDescent="0.3">
      <c r="A1922" s="2" t="s">
        <v>1953</v>
      </c>
      <c r="B1922" s="2">
        <v>101920</v>
      </c>
      <c r="C1922" s="2" t="s">
        <v>25</v>
      </c>
      <c r="D1922" s="52" t="s">
        <v>25</v>
      </c>
      <c r="E1922" s="2" t="s">
        <v>36</v>
      </c>
      <c r="F1922" s="2">
        <v>3008.62</v>
      </c>
      <c r="G1922" s="2">
        <v>0.26</v>
      </c>
      <c r="H1922" s="2">
        <f t="shared" si="58"/>
        <v>782.24120000000005</v>
      </c>
      <c r="I1922" s="2">
        <f t="shared" si="59"/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52" t="s">
        <v>48</v>
      </c>
    </row>
    <row r="1923" spans="1:17" ht="14.25" customHeight="1" x14ac:dyDescent="0.3">
      <c r="A1923" s="2" t="s">
        <v>1954</v>
      </c>
      <c r="B1923" s="2">
        <v>101921</v>
      </c>
      <c r="C1923" s="2" t="s">
        <v>25</v>
      </c>
      <c r="D1923" s="52" t="s">
        <v>25</v>
      </c>
      <c r="E1923" s="2" t="s">
        <v>20</v>
      </c>
      <c r="F1923" s="2">
        <v>1466.13</v>
      </c>
      <c r="G1923" s="2">
        <v>0.06</v>
      </c>
      <c r="H1923" s="2">
        <f t="shared" ref="H1923:H1986" si="60">F1923*G1923</f>
        <v>87.967799999999997</v>
      </c>
      <c r="I1923" s="2">
        <f t="shared" ref="I1923:I1986" si="61">F1923-H1923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52" t="s">
        <v>28</v>
      </c>
    </row>
    <row r="1924" spans="1:17" ht="14.25" customHeight="1" x14ac:dyDescent="0.3">
      <c r="A1924" s="2" t="s">
        <v>1955</v>
      </c>
      <c r="B1924" s="2">
        <v>101922</v>
      </c>
      <c r="C1924" s="2" t="s">
        <v>19</v>
      </c>
      <c r="D1924" s="52" t="s">
        <v>19</v>
      </c>
      <c r="E1924" s="2" t="s">
        <v>14</v>
      </c>
      <c r="F1924" s="2">
        <v>3471.64</v>
      </c>
      <c r="G1924" s="2">
        <v>0.41</v>
      </c>
      <c r="H1924" s="2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52" t="s">
        <v>48</v>
      </c>
    </row>
    <row r="1925" spans="1:17" ht="14.25" customHeight="1" x14ac:dyDescent="0.3">
      <c r="A1925" s="2" t="s">
        <v>1956</v>
      </c>
      <c r="B1925" s="2">
        <v>101923</v>
      </c>
      <c r="C1925" s="2" t="s">
        <v>25</v>
      </c>
      <c r="D1925" s="52" t="s">
        <v>25</v>
      </c>
      <c r="E1925" s="2" t="s">
        <v>14</v>
      </c>
      <c r="F1925" s="2">
        <v>3190.06</v>
      </c>
      <c r="G1925" s="2">
        <v>0.35</v>
      </c>
      <c r="H1925" s="2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52" t="s">
        <v>28</v>
      </c>
    </row>
    <row r="1926" spans="1:17" ht="14.25" customHeight="1" x14ac:dyDescent="0.3">
      <c r="A1926" s="2" t="s">
        <v>1957</v>
      </c>
      <c r="B1926" s="2">
        <v>101924</v>
      </c>
      <c r="C1926" s="2" t="s">
        <v>41</v>
      </c>
      <c r="D1926" s="52" t="s">
        <v>41</v>
      </c>
      <c r="E1926" s="2" t="s">
        <v>14</v>
      </c>
      <c r="F1926" s="2">
        <v>943.65</v>
      </c>
      <c r="G1926" s="2">
        <v>0.48</v>
      </c>
      <c r="H1926" s="2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52" t="s">
        <v>28</v>
      </c>
    </row>
    <row r="1927" spans="1:17" ht="14.25" customHeight="1" x14ac:dyDescent="0.3">
      <c r="A1927" s="2" t="s">
        <v>1958</v>
      </c>
      <c r="B1927" s="2">
        <v>101925</v>
      </c>
      <c r="C1927" s="2" t="s">
        <v>25</v>
      </c>
      <c r="D1927" s="52" t="s">
        <v>25</v>
      </c>
      <c r="E1927" s="2" t="s">
        <v>26</v>
      </c>
      <c r="F1927" s="2">
        <v>894.51</v>
      </c>
      <c r="G1927" s="2">
        <v>0.27</v>
      </c>
      <c r="H1927" s="2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52" t="s">
        <v>23</v>
      </c>
    </row>
    <row r="1928" spans="1:17" ht="14.25" customHeight="1" x14ac:dyDescent="0.3">
      <c r="A1928" s="2" t="s">
        <v>1959</v>
      </c>
      <c r="B1928" s="2">
        <v>101926</v>
      </c>
      <c r="C1928" s="2" t="s">
        <v>25</v>
      </c>
      <c r="D1928" s="52" t="s">
        <v>25</v>
      </c>
      <c r="E1928" s="2" t="s">
        <v>36</v>
      </c>
      <c r="F1928" s="2">
        <v>2781.2</v>
      </c>
      <c r="G1928" s="2">
        <v>0.18</v>
      </c>
      <c r="H1928" s="2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52" t="s">
        <v>28</v>
      </c>
    </row>
    <row r="1929" spans="1:17" ht="14.25" customHeight="1" x14ac:dyDescent="0.3">
      <c r="A1929" s="2" t="s">
        <v>1960</v>
      </c>
      <c r="B1929" s="2">
        <v>101927</v>
      </c>
      <c r="C1929" s="2" t="s">
        <v>25</v>
      </c>
      <c r="D1929" s="52" t="s">
        <v>25</v>
      </c>
      <c r="E1929" s="2" t="s">
        <v>20</v>
      </c>
      <c r="F1929" s="2">
        <v>3331.25</v>
      </c>
      <c r="G1929" s="2">
        <v>0.48</v>
      </c>
      <c r="H1929" s="2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52" t="s">
        <v>39</v>
      </c>
    </row>
    <row r="1930" spans="1:17" ht="14.25" customHeight="1" x14ac:dyDescent="0.3">
      <c r="A1930" s="2" t="s">
        <v>1961</v>
      </c>
      <c r="B1930" s="2">
        <v>101928</v>
      </c>
      <c r="C1930" s="2" t="s">
        <v>19</v>
      </c>
      <c r="D1930" s="52" t="s">
        <v>19</v>
      </c>
      <c r="E1930" s="2" t="s">
        <v>33</v>
      </c>
      <c r="F1930" s="2">
        <v>4813.3599999999997</v>
      </c>
      <c r="G1930" s="2">
        <v>0.27</v>
      </c>
      <c r="H1930" s="2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52" t="s">
        <v>34</v>
      </c>
    </row>
    <row r="1931" spans="1:17" ht="14.25" customHeight="1" x14ac:dyDescent="0.3">
      <c r="A1931" s="2" t="s">
        <v>1962</v>
      </c>
      <c r="B1931" s="2">
        <v>101929</v>
      </c>
      <c r="C1931" s="2" t="s">
        <v>25</v>
      </c>
      <c r="D1931" s="52" t="s">
        <v>25</v>
      </c>
      <c r="E1931" s="2" t="s">
        <v>33</v>
      </c>
      <c r="F1931" s="2">
        <v>2167.46</v>
      </c>
      <c r="G1931" s="2">
        <v>0.01</v>
      </c>
      <c r="H1931" s="2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52" t="s">
        <v>23</v>
      </c>
    </row>
    <row r="1932" spans="1:17" ht="14.25" customHeight="1" x14ac:dyDescent="0.3">
      <c r="A1932" s="2" t="s">
        <v>1963</v>
      </c>
      <c r="B1932" s="2">
        <v>101930</v>
      </c>
      <c r="C1932" s="2" t="s">
        <v>19</v>
      </c>
      <c r="D1932" s="52" t="s">
        <v>19</v>
      </c>
      <c r="E1932" s="2" t="s">
        <v>36</v>
      </c>
      <c r="F1932" s="2">
        <v>3848.2</v>
      </c>
      <c r="G1932" s="2">
        <v>0.24</v>
      </c>
      <c r="H1932" s="2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52" t="s">
        <v>48</v>
      </c>
    </row>
    <row r="1933" spans="1:17" ht="14.25" customHeight="1" x14ac:dyDescent="0.3">
      <c r="A1933" s="2" t="s">
        <v>1964</v>
      </c>
      <c r="B1933" s="2">
        <v>101931</v>
      </c>
      <c r="C1933" s="2" t="s">
        <v>19</v>
      </c>
      <c r="D1933" s="52" t="s">
        <v>19</v>
      </c>
      <c r="E1933" s="2" t="s">
        <v>14</v>
      </c>
      <c r="F1933" s="2">
        <v>670.95</v>
      </c>
      <c r="G1933" s="2">
        <v>0</v>
      </c>
      <c r="H1933" s="2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52" t="s">
        <v>48</v>
      </c>
    </row>
    <row r="1934" spans="1:17" ht="14.25" customHeight="1" x14ac:dyDescent="0.3">
      <c r="A1934" s="2" t="s">
        <v>1965</v>
      </c>
      <c r="B1934" s="2">
        <v>101932</v>
      </c>
      <c r="C1934" s="2" t="s">
        <v>25</v>
      </c>
      <c r="D1934" s="52" t="s">
        <v>25</v>
      </c>
      <c r="E1934" s="2" t="s">
        <v>14</v>
      </c>
      <c r="F1934" s="2">
        <v>4459.08</v>
      </c>
      <c r="G1934" s="2">
        <v>0.37</v>
      </c>
      <c r="H1934" s="2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52" t="s">
        <v>23</v>
      </c>
    </row>
    <row r="1935" spans="1:17" ht="14.25" customHeight="1" x14ac:dyDescent="0.3">
      <c r="A1935" s="2" t="s">
        <v>1966</v>
      </c>
      <c r="B1935" s="2">
        <v>101933</v>
      </c>
      <c r="C1935" s="2" t="s">
        <v>25</v>
      </c>
      <c r="D1935" s="52" t="s">
        <v>25</v>
      </c>
      <c r="E1935" s="2" t="s">
        <v>14</v>
      </c>
      <c r="F1935" s="2">
        <v>3202.23</v>
      </c>
      <c r="G1935" s="2">
        <v>0.28000000000000003</v>
      </c>
      <c r="H1935" s="2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52" t="s">
        <v>23</v>
      </c>
    </row>
    <row r="1936" spans="1:17" ht="14.25" customHeight="1" x14ac:dyDescent="0.3">
      <c r="A1936" s="2" t="s">
        <v>1967</v>
      </c>
      <c r="B1936" s="2">
        <v>101934</v>
      </c>
      <c r="C1936" s="2" t="s">
        <v>25</v>
      </c>
      <c r="D1936" s="52" t="s">
        <v>25</v>
      </c>
      <c r="E1936" s="2" t="s">
        <v>14</v>
      </c>
      <c r="F1936" s="2">
        <v>3182.25</v>
      </c>
      <c r="G1936" s="2">
        <v>0.05</v>
      </c>
      <c r="H1936" s="2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52" t="s">
        <v>28</v>
      </c>
    </row>
    <row r="1937" spans="1:17" ht="14.25" customHeight="1" x14ac:dyDescent="0.3">
      <c r="A1937" s="2" t="s">
        <v>1968</v>
      </c>
      <c r="B1937" s="2">
        <v>101935</v>
      </c>
      <c r="C1937" s="2" t="s">
        <v>19</v>
      </c>
      <c r="D1937" s="52" t="s">
        <v>19</v>
      </c>
      <c r="E1937" s="2" t="s">
        <v>14</v>
      </c>
      <c r="F1937" s="2">
        <v>797.97</v>
      </c>
      <c r="G1937" s="2">
        <v>0.41</v>
      </c>
      <c r="H1937" s="2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52" t="s">
        <v>17</v>
      </c>
    </row>
    <row r="1938" spans="1:17" ht="14.25" customHeight="1" x14ac:dyDescent="0.3">
      <c r="A1938" s="2" t="s">
        <v>1969</v>
      </c>
      <c r="B1938" s="2">
        <v>101936</v>
      </c>
      <c r="C1938" s="2" t="s">
        <v>25</v>
      </c>
      <c r="D1938" s="52" t="s">
        <v>25</v>
      </c>
      <c r="E1938" s="2" t="s">
        <v>36</v>
      </c>
      <c r="F1938" s="2">
        <v>293.95999999999998</v>
      </c>
      <c r="G1938" s="2">
        <v>0.27</v>
      </c>
      <c r="H1938" s="2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52" t="s">
        <v>28</v>
      </c>
    </row>
    <row r="1939" spans="1:17" ht="14.25" customHeight="1" x14ac:dyDescent="0.3">
      <c r="A1939" s="2" t="s">
        <v>1970</v>
      </c>
      <c r="B1939" s="2">
        <v>101937</v>
      </c>
      <c r="C1939" s="2" t="s">
        <v>41</v>
      </c>
      <c r="D1939" s="52" t="s">
        <v>41</v>
      </c>
      <c r="E1939" s="2" t="s">
        <v>26</v>
      </c>
      <c r="F1939" s="2">
        <v>3537.1</v>
      </c>
      <c r="G1939" s="2">
        <v>0.06</v>
      </c>
      <c r="H1939" s="2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52" t="s">
        <v>48</v>
      </c>
    </row>
    <row r="1940" spans="1:17" ht="14.25" customHeight="1" x14ac:dyDescent="0.3">
      <c r="A1940" s="2" t="s">
        <v>1971</v>
      </c>
      <c r="B1940" s="2">
        <v>101938</v>
      </c>
      <c r="C1940" s="2" t="s">
        <v>41</v>
      </c>
      <c r="D1940" s="52" t="s">
        <v>41</v>
      </c>
      <c r="E1940" s="2" t="s">
        <v>20</v>
      </c>
      <c r="F1940" s="2">
        <v>673.58</v>
      </c>
      <c r="G1940" s="2">
        <v>0.08</v>
      </c>
      <c r="H1940" s="2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52" t="s">
        <v>48</v>
      </c>
    </row>
    <row r="1941" spans="1:17" ht="14.25" customHeight="1" x14ac:dyDescent="0.3">
      <c r="A1941" s="2" t="s">
        <v>1972</v>
      </c>
      <c r="B1941" s="2">
        <v>101939</v>
      </c>
      <c r="C1941" s="2" t="s">
        <v>25</v>
      </c>
      <c r="D1941" s="52" t="s">
        <v>25</v>
      </c>
      <c r="E1941" s="2" t="s">
        <v>14</v>
      </c>
      <c r="F1941" s="2">
        <v>722.15</v>
      </c>
      <c r="G1941" s="2">
        <v>0.41</v>
      </c>
      <c r="H1941" s="2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52" t="s">
        <v>48</v>
      </c>
    </row>
    <row r="1942" spans="1:17" ht="14.25" customHeight="1" x14ac:dyDescent="0.3">
      <c r="A1942" s="2" t="s">
        <v>1973</v>
      </c>
      <c r="B1942" s="2">
        <v>101940</v>
      </c>
      <c r="C1942" s="2" t="s">
        <v>25</v>
      </c>
      <c r="D1942" s="52" t="s">
        <v>25</v>
      </c>
      <c r="E1942" s="2" t="s">
        <v>26</v>
      </c>
      <c r="F1942" s="2">
        <v>1018.75</v>
      </c>
      <c r="G1942" s="2">
        <v>0.18</v>
      </c>
      <c r="H1942" s="2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52" t="s">
        <v>28</v>
      </c>
    </row>
    <row r="1943" spans="1:17" ht="14.25" customHeight="1" x14ac:dyDescent="0.3">
      <c r="A1943" s="2" t="s">
        <v>1974</v>
      </c>
      <c r="B1943" s="2">
        <v>101941</v>
      </c>
      <c r="C1943" s="2" t="s">
        <v>19</v>
      </c>
      <c r="D1943" s="52" t="s">
        <v>19</v>
      </c>
      <c r="E1943" s="2" t="s">
        <v>33</v>
      </c>
      <c r="F1943" s="2">
        <v>578.96</v>
      </c>
      <c r="G1943" s="2">
        <v>0.41</v>
      </c>
      <c r="H1943" s="2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52" t="s">
        <v>28</v>
      </c>
    </row>
    <row r="1944" spans="1:17" ht="14.25" customHeight="1" x14ac:dyDescent="0.3">
      <c r="A1944" s="2" t="s">
        <v>1975</v>
      </c>
      <c r="B1944" s="2">
        <v>101942</v>
      </c>
      <c r="C1944" s="2" t="s">
        <v>41</v>
      </c>
      <c r="D1944" s="52" t="s">
        <v>41</v>
      </c>
      <c r="E1944" s="2" t="s">
        <v>36</v>
      </c>
      <c r="F1944" s="2">
        <v>3164.42</v>
      </c>
      <c r="G1944" s="2">
        <v>0.03</v>
      </c>
      <c r="H1944" s="2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52" t="s">
        <v>39</v>
      </c>
    </row>
    <row r="1945" spans="1:17" ht="14.25" customHeight="1" x14ac:dyDescent="0.3">
      <c r="A1945" s="2" t="s">
        <v>1976</v>
      </c>
      <c r="B1945" s="2">
        <v>101943</v>
      </c>
      <c r="C1945" s="2" t="s">
        <v>41</v>
      </c>
      <c r="D1945" s="52" t="s">
        <v>41</v>
      </c>
      <c r="E1945" s="2" t="s">
        <v>26</v>
      </c>
      <c r="F1945" s="2">
        <v>2167.8200000000002</v>
      </c>
      <c r="G1945" s="2">
        <v>0.12</v>
      </c>
      <c r="H1945" s="2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52" t="s">
        <v>23</v>
      </c>
    </row>
    <row r="1946" spans="1:17" ht="14.25" customHeight="1" x14ac:dyDescent="0.3">
      <c r="A1946" s="2" t="s">
        <v>1977</v>
      </c>
      <c r="B1946" s="2">
        <v>101944</v>
      </c>
      <c r="C1946" s="2" t="s">
        <v>25</v>
      </c>
      <c r="D1946" s="52" t="s">
        <v>25</v>
      </c>
      <c r="E1946" s="2" t="s">
        <v>14</v>
      </c>
      <c r="F1946" s="2">
        <v>1403.87</v>
      </c>
      <c r="G1946" s="2">
        <v>0.38</v>
      </c>
      <c r="H1946" s="2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52" t="s">
        <v>23</v>
      </c>
    </row>
    <row r="1947" spans="1:17" ht="14.25" customHeight="1" x14ac:dyDescent="0.3">
      <c r="A1947" s="2" t="s">
        <v>1978</v>
      </c>
      <c r="B1947" s="2">
        <v>101945</v>
      </c>
      <c r="C1947" s="2" t="s">
        <v>19</v>
      </c>
      <c r="D1947" s="52" t="s">
        <v>19</v>
      </c>
      <c r="E1947" s="2" t="s">
        <v>14</v>
      </c>
      <c r="F1947" s="2">
        <v>2259.67</v>
      </c>
      <c r="G1947" s="2">
        <v>0.32</v>
      </c>
      <c r="H1947" s="2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52" t="s">
        <v>48</v>
      </c>
    </row>
    <row r="1948" spans="1:17" ht="14.25" customHeight="1" x14ac:dyDescent="0.3">
      <c r="A1948" s="2" t="s">
        <v>1979</v>
      </c>
      <c r="B1948" s="2">
        <v>101946</v>
      </c>
      <c r="C1948" s="2" t="s">
        <v>25</v>
      </c>
      <c r="D1948" s="52" t="s">
        <v>25</v>
      </c>
      <c r="E1948" s="2" t="s">
        <v>14</v>
      </c>
      <c r="F1948" s="2">
        <v>4236.29</v>
      </c>
      <c r="G1948" s="2">
        <v>0.15</v>
      </c>
      <c r="H1948" s="2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52" t="s">
        <v>48</v>
      </c>
    </row>
    <row r="1949" spans="1:17" ht="14.25" customHeight="1" x14ac:dyDescent="0.3">
      <c r="A1949" s="2" t="s">
        <v>1980</v>
      </c>
      <c r="B1949" s="2">
        <v>101947</v>
      </c>
      <c r="C1949" s="2" t="s">
        <v>41</v>
      </c>
      <c r="D1949" s="52" t="s">
        <v>41</v>
      </c>
      <c r="E1949" s="2" t="s">
        <v>26</v>
      </c>
      <c r="F1949" s="2">
        <v>4642.6899999999996</v>
      </c>
      <c r="G1949" s="2">
        <v>0.47</v>
      </c>
      <c r="H1949" s="2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52" t="s">
        <v>48</v>
      </c>
    </row>
    <row r="1950" spans="1:17" ht="14.25" customHeight="1" x14ac:dyDescent="0.3">
      <c r="A1950" s="2" t="s">
        <v>1981</v>
      </c>
      <c r="B1950" s="2">
        <v>101948</v>
      </c>
      <c r="C1950" s="2" t="s">
        <v>19</v>
      </c>
      <c r="D1950" s="52" t="s">
        <v>19</v>
      </c>
      <c r="E1950" s="2" t="s">
        <v>14</v>
      </c>
      <c r="F1950" s="2">
        <v>2488.63</v>
      </c>
      <c r="G1950" s="2">
        <v>0.11</v>
      </c>
      <c r="H1950" s="2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52" t="s">
        <v>28</v>
      </c>
    </row>
    <row r="1951" spans="1:17" ht="14.25" customHeight="1" x14ac:dyDescent="0.3">
      <c r="A1951" s="2" t="s">
        <v>1982</v>
      </c>
      <c r="B1951" s="2">
        <v>101949</v>
      </c>
      <c r="C1951" s="2" t="s">
        <v>25</v>
      </c>
      <c r="D1951" s="52" t="s">
        <v>25</v>
      </c>
      <c r="E1951" s="2" t="s">
        <v>26</v>
      </c>
      <c r="F1951" s="2">
        <v>2877.09</v>
      </c>
      <c r="G1951" s="2">
        <v>0.42</v>
      </c>
      <c r="H1951" s="2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52" t="s">
        <v>48</v>
      </c>
    </row>
    <row r="1952" spans="1:17" ht="14.25" customHeight="1" x14ac:dyDescent="0.3">
      <c r="A1952" s="2" t="s">
        <v>1983</v>
      </c>
      <c r="B1952" s="2">
        <v>101950</v>
      </c>
      <c r="C1952" s="2" t="s">
        <v>19</v>
      </c>
      <c r="D1952" s="52" t="s">
        <v>19</v>
      </c>
      <c r="E1952" s="2" t="s">
        <v>14</v>
      </c>
      <c r="F1952" s="2">
        <v>1360.28</v>
      </c>
      <c r="G1952" s="2">
        <v>0.35</v>
      </c>
      <c r="H1952" s="2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52" t="s">
        <v>23</v>
      </c>
    </row>
    <row r="1953" spans="1:17" ht="14.25" customHeight="1" x14ac:dyDescent="0.3">
      <c r="A1953" s="2" t="s">
        <v>1984</v>
      </c>
      <c r="B1953" s="2">
        <v>101951</v>
      </c>
      <c r="C1953" s="2" t="s">
        <v>25</v>
      </c>
      <c r="D1953" s="52" t="s">
        <v>25</v>
      </c>
      <c r="E1953" s="2" t="s">
        <v>33</v>
      </c>
      <c r="F1953" s="2">
        <v>2616.64</v>
      </c>
      <c r="G1953" s="2">
        <v>0.06</v>
      </c>
      <c r="H1953" s="2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52" t="s">
        <v>28</v>
      </c>
    </row>
    <row r="1954" spans="1:17" ht="14.25" customHeight="1" x14ac:dyDescent="0.3">
      <c r="A1954" s="2" t="s">
        <v>1985</v>
      </c>
      <c r="B1954" s="2">
        <v>101952</v>
      </c>
      <c r="C1954" s="2" t="s">
        <v>25</v>
      </c>
      <c r="D1954" s="52" t="s">
        <v>25</v>
      </c>
      <c r="E1954" s="2" t="s">
        <v>33</v>
      </c>
      <c r="F1954" s="2">
        <v>3765.79</v>
      </c>
      <c r="G1954" s="2">
        <v>0.28000000000000003</v>
      </c>
      <c r="H1954" s="2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52" t="s">
        <v>34</v>
      </c>
    </row>
    <row r="1955" spans="1:17" ht="14.25" customHeight="1" x14ac:dyDescent="0.3">
      <c r="A1955" s="2" t="s">
        <v>1986</v>
      </c>
      <c r="B1955" s="2">
        <v>101953</v>
      </c>
      <c r="C1955" s="2" t="s">
        <v>19</v>
      </c>
      <c r="D1955" s="52" t="s">
        <v>19</v>
      </c>
      <c r="E1955" s="2" t="s">
        <v>20</v>
      </c>
      <c r="F1955" s="2">
        <v>2511.4699999999998</v>
      </c>
      <c r="G1955" s="2">
        <v>0.46</v>
      </c>
      <c r="H1955" s="2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52" t="s">
        <v>39</v>
      </c>
    </row>
    <row r="1956" spans="1:17" ht="14.25" customHeight="1" x14ac:dyDescent="0.3">
      <c r="A1956" s="2" t="s">
        <v>1987</v>
      </c>
      <c r="B1956" s="2">
        <v>101954</v>
      </c>
      <c r="C1956" s="2" t="s">
        <v>25</v>
      </c>
      <c r="D1956" s="52" t="s">
        <v>25</v>
      </c>
      <c r="E1956" s="2" t="s">
        <v>14</v>
      </c>
      <c r="F1956" s="2">
        <v>1580.16</v>
      </c>
      <c r="G1956" s="2">
        <v>0.31</v>
      </c>
      <c r="H1956" s="2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52" t="s">
        <v>34</v>
      </c>
    </row>
    <row r="1957" spans="1:17" ht="14.25" customHeight="1" x14ac:dyDescent="0.3">
      <c r="A1957" s="2" t="s">
        <v>1988</v>
      </c>
      <c r="B1957" s="2">
        <v>101955</v>
      </c>
      <c r="C1957" s="2" t="s">
        <v>25</v>
      </c>
      <c r="D1957" s="52" t="s">
        <v>25</v>
      </c>
      <c r="E1957" s="2" t="s">
        <v>14</v>
      </c>
      <c r="F1957" s="2">
        <v>2951.97</v>
      </c>
      <c r="G1957" s="2">
        <v>0.26</v>
      </c>
      <c r="H1957" s="2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52" t="s">
        <v>17</v>
      </c>
    </row>
    <row r="1958" spans="1:17" ht="14.25" customHeight="1" x14ac:dyDescent="0.3">
      <c r="A1958" s="2" t="s">
        <v>1989</v>
      </c>
      <c r="B1958" s="2">
        <v>101956</v>
      </c>
      <c r="C1958" s="2" t="s">
        <v>41</v>
      </c>
      <c r="D1958" s="52" t="s">
        <v>41</v>
      </c>
      <c r="E1958" s="2" t="s">
        <v>26</v>
      </c>
      <c r="F1958" s="2">
        <v>4738.6099999999997</v>
      </c>
      <c r="G1958" s="2">
        <v>0.18</v>
      </c>
      <c r="H1958" s="2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52" t="s">
        <v>23</v>
      </c>
    </row>
    <row r="1959" spans="1:17" ht="14.25" customHeight="1" x14ac:dyDescent="0.3">
      <c r="A1959" s="2" t="s">
        <v>1990</v>
      </c>
      <c r="B1959" s="2">
        <v>101957</v>
      </c>
      <c r="C1959" s="2" t="s">
        <v>25</v>
      </c>
      <c r="D1959" s="52" t="s">
        <v>25</v>
      </c>
      <c r="E1959" s="2" t="s">
        <v>26</v>
      </c>
      <c r="F1959" s="2">
        <v>4451.12</v>
      </c>
      <c r="G1959" s="2">
        <v>0.39</v>
      </c>
      <c r="H1959" s="2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52" t="s">
        <v>34</v>
      </c>
    </row>
    <row r="1960" spans="1:17" ht="14.25" customHeight="1" x14ac:dyDescent="0.3">
      <c r="A1960" s="2" t="s">
        <v>1991</v>
      </c>
      <c r="B1960" s="2">
        <v>101958</v>
      </c>
      <c r="C1960" s="2" t="s">
        <v>25</v>
      </c>
      <c r="D1960" s="52" t="s">
        <v>25</v>
      </c>
      <c r="E1960" s="2" t="s">
        <v>14</v>
      </c>
      <c r="F1960" s="2">
        <v>3869.29</v>
      </c>
      <c r="G1960" s="2">
        <v>0.46</v>
      </c>
      <c r="H1960" s="2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52" t="s">
        <v>39</v>
      </c>
    </row>
    <row r="1961" spans="1:17" ht="14.25" customHeight="1" x14ac:dyDescent="0.3">
      <c r="A1961" s="2" t="s">
        <v>1992</v>
      </c>
      <c r="B1961" s="2">
        <v>101959</v>
      </c>
      <c r="C1961" s="2" t="s">
        <v>25</v>
      </c>
      <c r="D1961" s="52" t="s">
        <v>25</v>
      </c>
      <c r="E1961" s="2" t="s">
        <v>20</v>
      </c>
      <c r="F1961" s="2">
        <v>1453.43</v>
      </c>
      <c r="G1961" s="2">
        <v>0.38</v>
      </c>
      <c r="H1961" s="2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52" t="s">
        <v>23</v>
      </c>
    </row>
    <row r="1962" spans="1:17" ht="14.25" customHeight="1" x14ac:dyDescent="0.3">
      <c r="A1962" s="2" t="s">
        <v>1993</v>
      </c>
      <c r="B1962" s="2">
        <v>101960</v>
      </c>
      <c r="C1962" s="2" t="s">
        <v>41</v>
      </c>
      <c r="D1962" s="52" t="s">
        <v>41</v>
      </c>
      <c r="E1962" s="2" t="s">
        <v>14</v>
      </c>
      <c r="F1962" s="2">
        <v>1283.6400000000001</v>
      </c>
      <c r="G1962" s="2">
        <v>0.36</v>
      </c>
      <c r="H1962" s="2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52" t="s">
        <v>17</v>
      </c>
    </row>
    <row r="1963" spans="1:17" ht="14.25" customHeight="1" x14ac:dyDescent="0.3">
      <c r="A1963" s="2" t="s">
        <v>1994</v>
      </c>
      <c r="B1963" s="2">
        <v>101961</v>
      </c>
      <c r="C1963" s="2" t="s">
        <v>25</v>
      </c>
      <c r="D1963" s="52" t="s">
        <v>25</v>
      </c>
      <c r="E1963" s="2" t="s">
        <v>26</v>
      </c>
      <c r="F1963" s="2">
        <v>4208.83</v>
      </c>
      <c r="G1963" s="2">
        <v>0.1</v>
      </c>
      <c r="H1963" s="2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52" t="s">
        <v>23</v>
      </c>
    </row>
    <row r="1964" spans="1:17" ht="14.25" customHeight="1" x14ac:dyDescent="0.3">
      <c r="A1964" s="2" t="s">
        <v>1995</v>
      </c>
      <c r="B1964" s="2">
        <v>101962</v>
      </c>
      <c r="C1964" s="2" t="s">
        <v>41</v>
      </c>
      <c r="D1964" s="52" t="s">
        <v>41</v>
      </c>
      <c r="E1964" s="2" t="s">
        <v>14</v>
      </c>
      <c r="F1964" s="2">
        <v>988.46</v>
      </c>
      <c r="G1964" s="2">
        <v>0.42</v>
      </c>
      <c r="H1964" s="2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52" t="s">
        <v>48</v>
      </c>
    </row>
    <row r="1965" spans="1:17" ht="14.25" customHeight="1" x14ac:dyDescent="0.3">
      <c r="A1965" s="2" t="s">
        <v>1996</v>
      </c>
      <c r="B1965" s="2">
        <v>101963</v>
      </c>
      <c r="C1965" s="2" t="s">
        <v>41</v>
      </c>
      <c r="D1965" s="52" t="s">
        <v>41</v>
      </c>
      <c r="E1965" s="2" t="s">
        <v>26</v>
      </c>
      <c r="F1965" s="2">
        <v>3067.5</v>
      </c>
      <c r="G1965" s="2">
        <v>0.02</v>
      </c>
      <c r="H1965" s="2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52" t="s">
        <v>48</v>
      </c>
    </row>
    <row r="1966" spans="1:17" ht="14.25" customHeight="1" x14ac:dyDescent="0.3">
      <c r="A1966" s="2" t="s">
        <v>1997</v>
      </c>
      <c r="B1966" s="2">
        <v>101964</v>
      </c>
      <c r="C1966" s="2" t="s">
        <v>25</v>
      </c>
      <c r="D1966" s="52" t="s">
        <v>25</v>
      </c>
      <c r="E1966" s="2" t="s">
        <v>14</v>
      </c>
      <c r="F1966" s="2">
        <v>2250.7600000000002</v>
      </c>
      <c r="G1966" s="2">
        <v>0.38</v>
      </c>
      <c r="H1966" s="2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52" t="s">
        <v>48</v>
      </c>
    </row>
    <row r="1967" spans="1:17" ht="14.25" customHeight="1" x14ac:dyDescent="0.3">
      <c r="A1967" s="2" t="s">
        <v>1998</v>
      </c>
      <c r="B1967" s="2">
        <v>101965</v>
      </c>
      <c r="C1967" s="2" t="s">
        <v>25</v>
      </c>
      <c r="D1967" s="52" t="s">
        <v>25</v>
      </c>
      <c r="E1967" s="2" t="s">
        <v>36</v>
      </c>
      <c r="F1967" s="2">
        <v>2393.13</v>
      </c>
      <c r="G1967" s="2">
        <v>0.11</v>
      </c>
      <c r="H1967" s="2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52" t="s">
        <v>39</v>
      </c>
    </row>
    <row r="1968" spans="1:17" ht="14.25" customHeight="1" x14ac:dyDescent="0.3">
      <c r="A1968" s="2" t="s">
        <v>1999</v>
      </c>
      <c r="B1968" s="2">
        <v>101966</v>
      </c>
      <c r="C1968" s="2" t="s">
        <v>25</v>
      </c>
      <c r="D1968" s="52" t="s">
        <v>25</v>
      </c>
      <c r="E1968" s="2" t="s">
        <v>26</v>
      </c>
      <c r="F1968" s="2">
        <v>2327.2600000000002</v>
      </c>
      <c r="G1968" s="2">
        <v>0.24</v>
      </c>
      <c r="H1968" s="2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52" t="s">
        <v>17</v>
      </c>
    </row>
    <row r="1969" spans="1:17" ht="14.25" customHeight="1" x14ac:dyDescent="0.3">
      <c r="A1969" s="2" t="s">
        <v>2000</v>
      </c>
      <c r="B1969" s="2">
        <v>101967</v>
      </c>
      <c r="C1969" s="2" t="s">
        <v>19</v>
      </c>
      <c r="D1969" s="52" t="s">
        <v>19</v>
      </c>
      <c r="E1969" s="2" t="s">
        <v>20</v>
      </c>
      <c r="F1969" s="2">
        <v>4509.76</v>
      </c>
      <c r="G1969" s="2">
        <v>0.35</v>
      </c>
      <c r="H1969" s="2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52" t="s">
        <v>17</v>
      </c>
    </row>
    <row r="1970" spans="1:17" ht="14.25" customHeight="1" x14ac:dyDescent="0.3">
      <c r="A1970" s="2" t="s">
        <v>2001</v>
      </c>
      <c r="B1970" s="2">
        <v>101968</v>
      </c>
      <c r="C1970" s="2" t="s">
        <v>25</v>
      </c>
      <c r="D1970" s="52" t="s">
        <v>25</v>
      </c>
      <c r="E1970" s="2" t="s">
        <v>36</v>
      </c>
      <c r="F1970" s="2">
        <v>526.76</v>
      </c>
      <c r="G1970" s="2">
        <v>0.38</v>
      </c>
      <c r="H1970" s="2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52" t="s">
        <v>17</v>
      </c>
    </row>
    <row r="1971" spans="1:17" ht="14.25" customHeight="1" x14ac:dyDescent="0.3">
      <c r="A1971" s="2" t="s">
        <v>2002</v>
      </c>
      <c r="B1971" s="2">
        <v>101969</v>
      </c>
      <c r="C1971" s="2" t="s">
        <v>25</v>
      </c>
      <c r="D1971" s="52" t="s">
        <v>25</v>
      </c>
      <c r="E1971" s="2" t="s">
        <v>14</v>
      </c>
      <c r="F1971" s="2">
        <v>3936.22</v>
      </c>
      <c r="G1971" s="2">
        <v>0.44</v>
      </c>
      <c r="H1971" s="2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52" t="s">
        <v>23</v>
      </c>
    </row>
    <row r="1972" spans="1:17" ht="14.25" customHeight="1" x14ac:dyDescent="0.3">
      <c r="A1972" s="2" t="s">
        <v>2003</v>
      </c>
      <c r="B1972" s="2">
        <v>101970</v>
      </c>
      <c r="C1972" s="2" t="s">
        <v>25</v>
      </c>
      <c r="D1972" s="52" t="s">
        <v>25</v>
      </c>
      <c r="E1972" s="2" t="s">
        <v>26</v>
      </c>
      <c r="F1972" s="2">
        <v>4191.5600000000004</v>
      </c>
      <c r="G1972" s="2">
        <v>0.14000000000000001</v>
      </c>
      <c r="H1972" s="2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52" t="s">
        <v>23</v>
      </c>
    </row>
    <row r="1973" spans="1:17" ht="14.25" customHeight="1" x14ac:dyDescent="0.3">
      <c r="A1973" s="2" t="s">
        <v>2004</v>
      </c>
      <c r="B1973" s="2">
        <v>101971</v>
      </c>
      <c r="C1973" s="2" t="s">
        <v>25</v>
      </c>
      <c r="D1973" s="52" t="s">
        <v>25</v>
      </c>
      <c r="E1973" s="2" t="s">
        <v>36</v>
      </c>
      <c r="F1973" s="2">
        <v>4720.1000000000004</v>
      </c>
      <c r="G1973" s="2">
        <v>0.11</v>
      </c>
      <c r="H1973" s="2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52" t="s">
        <v>48</v>
      </c>
    </row>
    <row r="1974" spans="1:17" ht="14.25" customHeight="1" x14ac:dyDescent="0.3">
      <c r="A1974" s="2" t="s">
        <v>2005</v>
      </c>
      <c r="B1974" s="2">
        <v>101972</v>
      </c>
      <c r="C1974" s="2" t="s">
        <v>25</v>
      </c>
      <c r="D1974" s="52" t="s">
        <v>25</v>
      </c>
      <c r="E1974" s="2" t="s">
        <v>20</v>
      </c>
      <c r="F1974" s="2">
        <v>2317.7399999999998</v>
      </c>
      <c r="G1974" s="2">
        <v>0.5</v>
      </c>
      <c r="H1974" s="2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52" t="s">
        <v>28</v>
      </c>
    </row>
    <row r="1975" spans="1:17" ht="14.25" customHeight="1" x14ac:dyDescent="0.3">
      <c r="A1975" s="2" t="s">
        <v>2006</v>
      </c>
      <c r="B1975" s="2">
        <v>101973</v>
      </c>
      <c r="C1975" s="2" t="s">
        <v>19</v>
      </c>
      <c r="D1975" s="52" t="s">
        <v>19</v>
      </c>
      <c r="E1975" s="2" t="s">
        <v>26</v>
      </c>
      <c r="F1975" s="2">
        <v>2550.3200000000002</v>
      </c>
      <c r="G1975" s="2">
        <v>0.1</v>
      </c>
      <c r="H1975" s="2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52" t="s">
        <v>34</v>
      </c>
    </row>
    <row r="1976" spans="1:17" ht="14.25" customHeight="1" x14ac:dyDescent="0.3">
      <c r="A1976" s="2" t="s">
        <v>2007</v>
      </c>
      <c r="B1976" s="2">
        <v>101974</v>
      </c>
      <c r="C1976" s="2" t="s">
        <v>41</v>
      </c>
      <c r="D1976" s="52" t="s">
        <v>41</v>
      </c>
      <c r="E1976" s="2" t="s">
        <v>36</v>
      </c>
      <c r="F1976" s="2">
        <v>4810.34</v>
      </c>
      <c r="G1976" s="2">
        <v>0.33</v>
      </c>
      <c r="H1976" s="2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52" t="s">
        <v>28</v>
      </c>
    </row>
    <row r="1977" spans="1:17" ht="14.25" customHeight="1" x14ac:dyDescent="0.3">
      <c r="A1977" s="2" t="s">
        <v>2008</v>
      </c>
      <c r="B1977" s="2">
        <v>101975</v>
      </c>
      <c r="C1977" s="2" t="s">
        <v>25</v>
      </c>
      <c r="D1977" s="52" t="s">
        <v>25</v>
      </c>
      <c r="E1977" s="2" t="s">
        <v>36</v>
      </c>
      <c r="F1977" s="2">
        <v>2346.41</v>
      </c>
      <c r="G1977" s="2">
        <v>0.48</v>
      </c>
      <c r="H1977" s="2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52" t="s">
        <v>28</v>
      </c>
    </row>
    <row r="1978" spans="1:17" ht="14.25" customHeight="1" x14ac:dyDescent="0.3">
      <c r="A1978" s="2" t="s">
        <v>2009</v>
      </c>
      <c r="B1978" s="2">
        <v>101976</v>
      </c>
      <c r="C1978" s="2" t="s">
        <v>25</v>
      </c>
      <c r="D1978" s="52" t="s">
        <v>25</v>
      </c>
      <c r="E1978" s="2" t="s">
        <v>36</v>
      </c>
      <c r="F1978" s="2">
        <v>2567.39</v>
      </c>
      <c r="G1978" s="2">
        <v>0.45</v>
      </c>
      <c r="H1978" s="2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52" t="s">
        <v>39</v>
      </c>
    </row>
    <row r="1979" spans="1:17" ht="14.25" customHeight="1" x14ac:dyDescent="0.3">
      <c r="A1979" s="2" t="s">
        <v>2010</v>
      </c>
      <c r="B1979" s="2">
        <v>101977</v>
      </c>
      <c r="C1979" s="2" t="s">
        <v>25</v>
      </c>
      <c r="D1979" s="52" t="s">
        <v>25</v>
      </c>
      <c r="E1979" s="2" t="s">
        <v>33</v>
      </c>
      <c r="F1979" s="2">
        <v>1728.05</v>
      </c>
      <c r="G1979" s="2">
        <v>0.22</v>
      </c>
      <c r="H1979" s="2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52" t="s">
        <v>34</v>
      </c>
    </row>
    <row r="1980" spans="1:17" ht="14.25" customHeight="1" x14ac:dyDescent="0.3">
      <c r="A1980" s="2" t="s">
        <v>2011</v>
      </c>
      <c r="B1980" s="2">
        <v>101978</v>
      </c>
      <c r="C1980" s="2" t="s">
        <v>25</v>
      </c>
      <c r="D1980" s="52" t="s">
        <v>25</v>
      </c>
      <c r="E1980" s="2" t="s">
        <v>14</v>
      </c>
      <c r="F1980" s="2">
        <v>254.97</v>
      </c>
      <c r="G1980" s="2">
        <v>0.32</v>
      </c>
      <c r="H1980" s="2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52" t="s">
        <v>28</v>
      </c>
    </row>
    <row r="1981" spans="1:17" ht="14.25" customHeight="1" x14ac:dyDescent="0.3">
      <c r="A1981" s="2" t="s">
        <v>2012</v>
      </c>
      <c r="B1981" s="2">
        <v>101979</v>
      </c>
      <c r="C1981" s="2" t="s">
        <v>41</v>
      </c>
      <c r="D1981" s="52" t="s">
        <v>41</v>
      </c>
      <c r="E1981" s="2" t="s">
        <v>26</v>
      </c>
      <c r="F1981" s="2">
        <v>2221.9699999999998</v>
      </c>
      <c r="G1981" s="2">
        <v>0.26</v>
      </c>
      <c r="H1981" s="2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52" t="s">
        <v>28</v>
      </c>
    </row>
    <row r="1982" spans="1:17" ht="14.25" customHeight="1" x14ac:dyDescent="0.3">
      <c r="A1982" s="2" t="s">
        <v>2013</v>
      </c>
      <c r="B1982" s="2">
        <v>101980</v>
      </c>
      <c r="C1982" s="2" t="s">
        <v>25</v>
      </c>
      <c r="D1982" s="52" t="s">
        <v>25</v>
      </c>
      <c r="E1982" s="2" t="s">
        <v>26</v>
      </c>
      <c r="F1982" s="2">
        <v>3309.95</v>
      </c>
      <c r="G1982" s="2">
        <v>0.17</v>
      </c>
      <c r="H1982" s="2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52" t="s">
        <v>48</v>
      </c>
    </row>
    <row r="1983" spans="1:17" ht="14.25" customHeight="1" x14ac:dyDescent="0.3">
      <c r="A1983" s="2" t="s">
        <v>2014</v>
      </c>
      <c r="B1983" s="2">
        <v>101981</v>
      </c>
      <c r="C1983" s="2" t="s">
        <v>19</v>
      </c>
      <c r="D1983" s="52" t="s">
        <v>19</v>
      </c>
      <c r="E1983" s="2" t="s">
        <v>26</v>
      </c>
      <c r="F1983" s="2">
        <v>3480.73</v>
      </c>
      <c r="G1983" s="2">
        <v>7.0000000000000007E-2</v>
      </c>
      <c r="H1983" s="2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52" t="s">
        <v>28</v>
      </c>
    </row>
    <row r="1984" spans="1:17" ht="14.25" customHeight="1" x14ac:dyDescent="0.3">
      <c r="A1984" s="2" t="s">
        <v>2015</v>
      </c>
      <c r="B1984" s="2">
        <v>101982</v>
      </c>
      <c r="C1984" s="2" t="s">
        <v>19</v>
      </c>
      <c r="D1984" s="52" t="s">
        <v>19</v>
      </c>
      <c r="E1984" s="2" t="s">
        <v>36</v>
      </c>
      <c r="F1984" s="2">
        <v>131.88999999999999</v>
      </c>
      <c r="G1984" s="2">
        <v>0.4</v>
      </c>
      <c r="H1984" s="2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52" t="s">
        <v>28</v>
      </c>
    </row>
    <row r="1985" spans="1:17" ht="14.25" customHeight="1" x14ac:dyDescent="0.3">
      <c r="A1985" s="2" t="s">
        <v>2016</v>
      </c>
      <c r="B1985" s="2">
        <v>101983</v>
      </c>
      <c r="C1985" s="2" t="s">
        <v>25</v>
      </c>
      <c r="D1985" s="52" t="s">
        <v>25</v>
      </c>
      <c r="E1985" s="2" t="s">
        <v>14</v>
      </c>
      <c r="F1985" s="2">
        <v>4025.16</v>
      </c>
      <c r="G1985" s="2">
        <v>0.05</v>
      </c>
      <c r="H1985" s="2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52" t="s">
        <v>23</v>
      </c>
    </row>
    <row r="1986" spans="1:17" ht="14.25" customHeight="1" x14ac:dyDescent="0.3">
      <c r="A1986" s="2" t="s">
        <v>2017</v>
      </c>
      <c r="B1986" s="2">
        <v>101984</v>
      </c>
      <c r="C1986" s="2" t="s">
        <v>41</v>
      </c>
      <c r="D1986" s="52" t="s">
        <v>41</v>
      </c>
      <c r="E1986" s="2" t="s">
        <v>20</v>
      </c>
      <c r="F1986" s="2">
        <v>2512.84</v>
      </c>
      <c r="G1986" s="2">
        <v>0.3</v>
      </c>
      <c r="H1986" s="2">
        <f t="shared" si="60"/>
        <v>753.85199999999998</v>
      </c>
      <c r="I1986" s="2">
        <f t="shared" si="61"/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52" t="s">
        <v>39</v>
      </c>
    </row>
    <row r="1987" spans="1:17" ht="14.25" customHeight="1" x14ac:dyDescent="0.3">
      <c r="A1987" s="2" t="s">
        <v>2018</v>
      </c>
      <c r="B1987" s="2">
        <v>101985</v>
      </c>
      <c r="C1987" s="2" t="s">
        <v>41</v>
      </c>
      <c r="D1987" s="52" t="s">
        <v>41</v>
      </c>
      <c r="E1987" s="2" t="s">
        <v>26</v>
      </c>
      <c r="F1987" s="2">
        <v>2651.65</v>
      </c>
      <c r="G1987" s="2">
        <v>0.3</v>
      </c>
      <c r="H1987" s="2">
        <f t="shared" ref="H1987:H2050" si="62">F1987*G1987</f>
        <v>795.495</v>
      </c>
      <c r="I1987" s="2">
        <f t="shared" ref="I1987:I2050" si="63">F1987-H1987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52" t="s">
        <v>23</v>
      </c>
    </row>
    <row r="1988" spans="1:17" ht="14.25" customHeight="1" x14ac:dyDescent="0.3">
      <c r="A1988" s="2" t="s">
        <v>2019</v>
      </c>
      <c r="B1988" s="2">
        <v>101986</v>
      </c>
      <c r="C1988" s="2" t="s">
        <v>41</v>
      </c>
      <c r="D1988" s="52" t="s">
        <v>41</v>
      </c>
      <c r="E1988" s="2" t="s">
        <v>14</v>
      </c>
      <c r="F1988" s="2">
        <v>4812.54</v>
      </c>
      <c r="G1988" s="2">
        <v>0.17</v>
      </c>
      <c r="H1988" s="2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52" t="s">
        <v>48</v>
      </c>
    </row>
    <row r="1989" spans="1:17" ht="14.25" customHeight="1" x14ac:dyDescent="0.3">
      <c r="A1989" s="2" t="s">
        <v>2020</v>
      </c>
      <c r="B1989" s="2">
        <v>101987</v>
      </c>
      <c r="C1989" s="2" t="s">
        <v>19</v>
      </c>
      <c r="D1989" s="52" t="s">
        <v>19</v>
      </c>
      <c r="E1989" s="2" t="s">
        <v>14</v>
      </c>
      <c r="F1989" s="2">
        <v>1493.86</v>
      </c>
      <c r="G1989" s="2">
        <v>7.0000000000000007E-2</v>
      </c>
      <c r="H1989" s="2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52" t="s">
        <v>48</v>
      </c>
    </row>
    <row r="1990" spans="1:17" ht="14.25" customHeight="1" x14ac:dyDescent="0.3">
      <c r="A1990" s="2" t="s">
        <v>2021</v>
      </c>
      <c r="B1990" s="2">
        <v>101988</v>
      </c>
      <c r="C1990" s="2" t="s">
        <v>25</v>
      </c>
      <c r="D1990" s="52" t="s">
        <v>25</v>
      </c>
      <c r="E1990" s="2" t="s">
        <v>33</v>
      </c>
      <c r="F1990" s="2">
        <v>3832.09</v>
      </c>
      <c r="G1990" s="2">
        <v>0.4</v>
      </c>
      <c r="H1990" s="2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52" t="s">
        <v>23</v>
      </c>
    </row>
    <row r="1991" spans="1:17" ht="14.25" customHeight="1" x14ac:dyDescent="0.3">
      <c r="A1991" s="2" t="s">
        <v>2022</v>
      </c>
      <c r="B1991" s="2">
        <v>101989</v>
      </c>
      <c r="C1991" s="2" t="s">
        <v>25</v>
      </c>
      <c r="D1991" s="52" t="s">
        <v>25</v>
      </c>
      <c r="E1991" s="2" t="s">
        <v>26</v>
      </c>
      <c r="F1991" s="2">
        <v>2916.4</v>
      </c>
      <c r="G1991" s="2">
        <v>0.23</v>
      </c>
      <c r="H1991" s="2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52" t="s">
        <v>28</v>
      </c>
    </row>
    <row r="1992" spans="1:17" ht="14.25" customHeight="1" x14ac:dyDescent="0.3">
      <c r="A1992" s="2" t="s">
        <v>2023</v>
      </c>
      <c r="B1992" s="2">
        <v>101990</v>
      </c>
      <c r="C1992" s="2" t="s">
        <v>19</v>
      </c>
      <c r="D1992" s="52" t="s">
        <v>19</v>
      </c>
      <c r="E1992" s="2" t="s">
        <v>36</v>
      </c>
      <c r="F1992" s="2">
        <v>3533.91</v>
      </c>
      <c r="G1992" s="2">
        <v>0.36</v>
      </c>
      <c r="H1992" s="2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52" t="s">
        <v>34</v>
      </c>
    </row>
    <row r="1993" spans="1:17" ht="14.25" customHeight="1" x14ac:dyDescent="0.3">
      <c r="A1993" s="2" t="s">
        <v>2024</v>
      </c>
      <c r="B1993" s="2">
        <v>101991</v>
      </c>
      <c r="C1993" s="2" t="s">
        <v>25</v>
      </c>
      <c r="D1993" s="52" t="s">
        <v>25</v>
      </c>
      <c r="E1993" s="2" t="s">
        <v>14</v>
      </c>
      <c r="F1993" s="2">
        <v>2147.31</v>
      </c>
      <c r="G1993" s="2">
        <v>0.01</v>
      </c>
      <c r="H1993" s="2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52" t="s">
        <v>23</v>
      </c>
    </row>
    <row r="1994" spans="1:17" ht="14.25" customHeight="1" x14ac:dyDescent="0.3">
      <c r="A1994" s="2" t="s">
        <v>2025</v>
      </c>
      <c r="B1994" s="2">
        <v>101992</v>
      </c>
      <c r="C1994" s="2" t="s">
        <v>25</v>
      </c>
      <c r="D1994" s="52" t="s">
        <v>25</v>
      </c>
      <c r="E1994" s="2" t="s">
        <v>14</v>
      </c>
      <c r="F1994" s="2">
        <v>1468.12</v>
      </c>
      <c r="G1994" s="2">
        <v>0.04</v>
      </c>
      <c r="H1994" s="2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52" t="s">
        <v>17</v>
      </c>
    </row>
    <row r="1995" spans="1:17" ht="14.25" customHeight="1" x14ac:dyDescent="0.3">
      <c r="A1995" s="2" t="s">
        <v>2026</v>
      </c>
      <c r="B1995" s="2">
        <v>101993</v>
      </c>
      <c r="C1995" s="2" t="s">
        <v>25</v>
      </c>
      <c r="D1995" s="52" t="s">
        <v>25</v>
      </c>
      <c r="E1995" s="2" t="s">
        <v>20</v>
      </c>
      <c r="F1995" s="2">
        <v>2776.02</v>
      </c>
      <c r="G1995" s="2">
        <v>0.09</v>
      </c>
      <c r="H1995" s="2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52" t="s">
        <v>34</v>
      </c>
    </row>
    <row r="1996" spans="1:17" ht="14.25" customHeight="1" x14ac:dyDescent="0.3">
      <c r="A1996" s="2" t="s">
        <v>2027</v>
      </c>
      <c r="B1996" s="2">
        <v>101994</v>
      </c>
      <c r="C1996" s="2" t="s">
        <v>25</v>
      </c>
      <c r="D1996" s="52" t="s">
        <v>25</v>
      </c>
      <c r="E1996" s="2" t="s">
        <v>33</v>
      </c>
      <c r="F1996" s="2">
        <v>1937.21</v>
      </c>
      <c r="G1996" s="2">
        <v>0.06</v>
      </c>
      <c r="H1996" s="2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52" t="s">
        <v>34</v>
      </c>
    </row>
    <row r="1997" spans="1:17" ht="14.25" customHeight="1" x14ac:dyDescent="0.3">
      <c r="A1997" s="2" t="s">
        <v>2028</v>
      </c>
      <c r="B1997" s="2">
        <v>101995</v>
      </c>
      <c r="C1997" s="2" t="s">
        <v>25</v>
      </c>
      <c r="D1997" s="52" t="s">
        <v>25</v>
      </c>
      <c r="E1997" s="2" t="s">
        <v>14</v>
      </c>
      <c r="F1997" s="2">
        <v>1192.26</v>
      </c>
      <c r="G1997" s="2">
        <v>0.1</v>
      </c>
      <c r="H1997" s="2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52" t="s">
        <v>34</v>
      </c>
    </row>
    <row r="1998" spans="1:17" ht="14.25" customHeight="1" x14ac:dyDescent="0.3">
      <c r="A1998" s="2" t="s">
        <v>2029</v>
      </c>
      <c r="B1998" s="2">
        <v>101996</v>
      </c>
      <c r="C1998" s="2" t="s">
        <v>41</v>
      </c>
      <c r="D1998" s="52" t="s">
        <v>41</v>
      </c>
      <c r="E1998" s="2" t="s">
        <v>14</v>
      </c>
      <c r="F1998" s="2">
        <v>4212.26</v>
      </c>
      <c r="G1998" s="2">
        <v>0.34</v>
      </c>
      <c r="H1998" s="2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52" t="s">
        <v>28</v>
      </c>
    </row>
    <row r="1999" spans="1:17" ht="14.25" customHeight="1" x14ac:dyDescent="0.3">
      <c r="A1999" s="2" t="s">
        <v>2030</v>
      </c>
      <c r="B1999" s="2">
        <v>101997</v>
      </c>
      <c r="C1999" s="2" t="s">
        <v>25</v>
      </c>
      <c r="D1999" s="52" t="s">
        <v>25</v>
      </c>
      <c r="E1999" s="2" t="s">
        <v>36</v>
      </c>
      <c r="F1999" s="2">
        <v>2431.5700000000002</v>
      </c>
      <c r="G1999" s="2">
        <v>0.02</v>
      </c>
      <c r="H1999" s="2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52" t="s">
        <v>48</v>
      </c>
    </row>
    <row r="2000" spans="1:17" ht="14.25" customHeight="1" x14ac:dyDescent="0.3">
      <c r="A2000" s="2" t="s">
        <v>2031</v>
      </c>
      <c r="B2000" s="2">
        <v>101998</v>
      </c>
      <c r="C2000" s="2" t="s">
        <v>25</v>
      </c>
      <c r="D2000" s="52" t="s">
        <v>25</v>
      </c>
      <c r="E2000" s="2" t="s">
        <v>36</v>
      </c>
      <c r="F2000" s="2">
        <v>4251.8500000000004</v>
      </c>
      <c r="G2000" s="2">
        <v>0.02</v>
      </c>
      <c r="H2000" s="2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52" t="s">
        <v>39</v>
      </c>
    </row>
    <row r="2001" spans="1:17" ht="14.25" customHeight="1" x14ac:dyDescent="0.3">
      <c r="A2001" s="2" t="s">
        <v>2032</v>
      </c>
      <c r="B2001" s="2">
        <v>101999</v>
      </c>
      <c r="C2001" s="2" t="s">
        <v>25</v>
      </c>
      <c r="D2001" s="52" t="s">
        <v>25</v>
      </c>
      <c r="E2001" s="2" t="s">
        <v>20</v>
      </c>
      <c r="F2001" s="2">
        <v>2422.75</v>
      </c>
      <c r="G2001" s="2">
        <v>0.02</v>
      </c>
      <c r="H2001" s="2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52" t="s">
        <v>48</v>
      </c>
    </row>
    <row r="2002" spans="1:17" ht="14.25" customHeight="1" x14ac:dyDescent="0.3">
      <c r="A2002" s="2" t="s">
        <v>2033</v>
      </c>
      <c r="B2002" s="2">
        <v>102000</v>
      </c>
      <c r="C2002" s="2" t="s">
        <v>25</v>
      </c>
      <c r="D2002" s="52" t="s">
        <v>25</v>
      </c>
      <c r="E2002" s="2" t="s">
        <v>20</v>
      </c>
      <c r="F2002" s="2">
        <v>2828.31</v>
      </c>
      <c r="G2002" s="2">
        <v>0.35</v>
      </c>
      <c r="H2002" s="2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52" t="s">
        <v>28</v>
      </c>
    </row>
    <row r="2003" spans="1:17" ht="14.25" customHeight="1" x14ac:dyDescent="0.3">
      <c r="A2003" s="2" t="s">
        <v>2034</v>
      </c>
      <c r="B2003" s="2">
        <v>102001</v>
      </c>
      <c r="C2003" s="2" t="s">
        <v>19</v>
      </c>
      <c r="D2003" s="52" t="s">
        <v>19</v>
      </c>
      <c r="E2003" s="2" t="s">
        <v>20</v>
      </c>
      <c r="F2003" s="2">
        <v>4976.87</v>
      </c>
      <c r="G2003" s="2">
        <v>0.27</v>
      </c>
      <c r="H2003" s="2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52" t="s">
        <v>48</v>
      </c>
    </row>
    <row r="2004" spans="1:17" ht="14.25" customHeight="1" x14ac:dyDescent="0.3">
      <c r="A2004" s="2" t="s">
        <v>2035</v>
      </c>
      <c r="B2004" s="2">
        <v>102002</v>
      </c>
      <c r="C2004" s="2" t="s">
        <v>41</v>
      </c>
      <c r="D2004" s="52" t="s">
        <v>41</v>
      </c>
      <c r="E2004" s="2" t="s">
        <v>36</v>
      </c>
      <c r="F2004" s="2">
        <v>4762.37</v>
      </c>
      <c r="G2004" s="2">
        <v>0.19</v>
      </c>
      <c r="H2004" s="2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52" t="s">
        <v>28</v>
      </c>
    </row>
    <row r="2005" spans="1:17" ht="14.25" customHeight="1" x14ac:dyDescent="0.3">
      <c r="A2005" s="2" t="s">
        <v>2036</v>
      </c>
      <c r="B2005" s="2">
        <v>102003</v>
      </c>
      <c r="C2005" s="2" t="s">
        <v>19</v>
      </c>
      <c r="D2005" s="52" t="s">
        <v>19</v>
      </c>
      <c r="E2005" s="2" t="s">
        <v>36</v>
      </c>
      <c r="F2005" s="2">
        <v>1431.28</v>
      </c>
      <c r="G2005" s="2">
        <v>0.34</v>
      </c>
      <c r="H2005" s="2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52" t="s">
        <v>34</v>
      </c>
    </row>
    <row r="2006" spans="1:17" ht="14.25" customHeight="1" x14ac:dyDescent="0.3">
      <c r="A2006" s="2" t="s">
        <v>2037</v>
      </c>
      <c r="B2006" s="2">
        <v>102004</v>
      </c>
      <c r="C2006" s="2" t="s">
        <v>19</v>
      </c>
      <c r="D2006" s="52" t="s">
        <v>19</v>
      </c>
      <c r="E2006" s="2" t="s">
        <v>33</v>
      </c>
      <c r="F2006" s="2">
        <v>4356.41</v>
      </c>
      <c r="G2006" s="2">
        <v>0.28000000000000003</v>
      </c>
      <c r="H2006" s="2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52" t="s">
        <v>17</v>
      </c>
    </row>
    <row r="2007" spans="1:17" ht="14.25" customHeight="1" x14ac:dyDescent="0.3">
      <c r="A2007" s="2" t="s">
        <v>2038</v>
      </c>
      <c r="B2007" s="2">
        <v>102005</v>
      </c>
      <c r="C2007" s="2" t="s">
        <v>25</v>
      </c>
      <c r="D2007" s="52" t="s">
        <v>25</v>
      </c>
      <c r="E2007" s="2" t="s">
        <v>26</v>
      </c>
      <c r="F2007" s="2">
        <v>2012.98</v>
      </c>
      <c r="G2007" s="2">
        <v>0</v>
      </c>
      <c r="H2007" s="2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52" t="s">
        <v>48</v>
      </c>
    </row>
    <row r="2008" spans="1:17" ht="14.25" customHeight="1" x14ac:dyDescent="0.3">
      <c r="A2008" s="2" t="s">
        <v>2039</v>
      </c>
      <c r="B2008" s="2">
        <v>102006</v>
      </c>
      <c r="C2008" s="2" t="s">
        <v>19</v>
      </c>
      <c r="D2008" s="52" t="s">
        <v>19</v>
      </c>
      <c r="E2008" s="2" t="s">
        <v>26</v>
      </c>
      <c r="F2008" s="2">
        <v>449.12</v>
      </c>
      <c r="G2008" s="2">
        <v>0.42</v>
      </c>
      <c r="H2008" s="2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52" t="s">
        <v>17</v>
      </c>
    </row>
    <row r="2009" spans="1:17" ht="14.25" customHeight="1" x14ac:dyDescent="0.3">
      <c r="A2009" s="2" t="s">
        <v>2040</v>
      </c>
      <c r="B2009" s="2">
        <v>102007</v>
      </c>
      <c r="C2009" s="2" t="s">
        <v>25</v>
      </c>
      <c r="D2009" s="52" t="s">
        <v>25</v>
      </c>
      <c r="E2009" s="2" t="s">
        <v>33</v>
      </c>
      <c r="F2009" s="2">
        <v>2921.33</v>
      </c>
      <c r="G2009" s="2">
        <v>0.18</v>
      </c>
      <c r="H2009" s="2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52" t="s">
        <v>23</v>
      </c>
    </row>
    <row r="2010" spans="1:17" ht="14.25" customHeight="1" x14ac:dyDescent="0.3">
      <c r="A2010" s="2" t="s">
        <v>2041</v>
      </c>
      <c r="B2010" s="2">
        <v>102008</v>
      </c>
      <c r="C2010" s="2" t="s">
        <v>25</v>
      </c>
      <c r="D2010" s="52" t="s">
        <v>25</v>
      </c>
      <c r="E2010" s="2" t="s">
        <v>26</v>
      </c>
      <c r="F2010" s="2">
        <v>4887.55</v>
      </c>
      <c r="G2010" s="2">
        <v>0.2</v>
      </c>
      <c r="H2010" s="2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52" t="s">
        <v>17</v>
      </c>
    </row>
    <row r="2011" spans="1:17" ht="14.25" customHeight="1" x14ac:dyDescent="0.3">
      <c r="A2011" s="2" t="s">
        <v>2042</v>
      </c>
      <c r="B2011" s="2">
        <v>102009</v>
      </c>
      <c r="C2011" s="2" t="s">
        <v>25</v>
      </c>
      <c r="D2011" s="52" t="s">
        <v>25</v>
      </c>
      <c r="E2011" s="2" t="s">
        <v>36</v>
      </c>
      <c r="F2011" s="2">
        <v>4874.1400000000003</v>
      </c>
      <c r="G2011" s="2">
        <v>0.39</v>
      </c>
      <c r="H2011" s="2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52" t="s">
        <v>17</v>
      </c>
    </row>
    <row r="2012" spans="1:17" ht="14.25" customHeight="1" x14ac:dyDescent="0.3">
      <c r="A2012" s="2" t="s">
        <v>2043</v>
      </c>
      <c r="B2012" s="2">
        <v>102010</v>
      </c>
      <c r="C2012" s="2" t="s">
        <v>25</v>
      </c>
      <c r="D2012" s="52" t="s">
        <v>25</v>
      </c>
      <c r="E2012" s="2" t="s">
        <v>26</v>
      </c>
      <c r="F2012" s="2">
        <v>719.68</v>
      </c>
      <c r="G2012" s="2">
        <v>0.09</v>
      </c>
      <c r="H2012" s="2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52" t="s">
        <v>28</v>
      </c>
    </row>
    <row r="2013" spans="1:17" ht="14.25" customHeight="1" x14ac:dyDescent="0.3">
      <c r="A2013" s="2" t="s">
        <v>2044</v>
      </c>
      <c r="B2013" s="2">
        <v>102011</v>
      </c>
      <c r="C2013" s="2" t="s">
        <v>25</v>
      </c>
      <c r="D2013" s="52" t="s">
        <v>25</v>
      </c>
      <c r="E2013" s="2" t="s">
        <v>36</v>
      </c>
      <c r="F2013" s="2">
        <v>3879.06</v>
      </c>
      <c r="G2013" s="2">
        <v>0.01</v>
      </c>
      <c r="H2013" s="2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52" t="s">
        <v>39</v>
      </c>
    </row>
    <row r="2014" spans="1:17" ht="14.25" customHeight="1" x14ac:dyDescent="0.3">
      <c r="A2014" s="2" t="s">
        <v>2045</v>
      </c>
      <c r="B2014" s="2">
        <v>102012</v>
      </c>
      <c r="C2014" s="2" t="s">
        <v>41</v>
      </c>
      <c r="D2014" s="52" t="s">
        <v>41</v>
      </c>
      <c r="E2014" s="2" t="s">
        <v>33</v>
      </c>
      <c r="F2014" s="2">
        <v>4033.88</v>
      </c>
      <c r="G2014" s="2">
        <v>0.45</v>
      </c>
      <c r="H2014" s="2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52" t="s">
        <v>48</v>
      </c>
    </row>
    <row r="2015" spans="1:17" ht="14.25" customHeight="1" x14ac:dyDescent="0.3">
      <c r="A2015" s="2" t="s">
        <v>2046</v>
      </c>
      <c r="B2015" s="2">
        <v>102013</v>
      </c>
      <c r="C2015" s="2" t="s">
        <v>19</v>
      </c>
      <c r="D2015" s="52" t="s">
        <v>19</v>
      </c>
      <c r="E2015" s="2" t="s">
        <v>20</v>
      </c>
      <c r="F2015" s="2">
        <v>1906.85</v>
      </c>
      <c r="G2015" s="2">
        <v>0.25</v>
      </c>
      <c r="H2015" s="2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52" t="s">
        <v>34</v>
      </c>
    </row>
    <row r="2016" spans="1:17" ht="14.25" customHeight="1" x14ac:dyDescent="0.3">
      <c r="A2016" s="2" t="s">
        <v>2047</v>
      </c>
      <c r="B2016" s="2">
        <v>102014</v>
      </c>
      <c r="C2016" s="2" t="s">
        <v>41</v>
      </c>
      <c r="D2016" s="52" t="s">
        <v>41</v>
      </c>
      <c r="E2016" s="2" t="s">
        <v>33</v>
      </c>
      <c r="F2016" s="2">
        <v>3327.12</v>
      </c>
      <c r="G2016" s="2">
        <v>0.17</v>
      </c>
      <c r="H2016" s="2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52" t="s">
        <v>17</v>
      </c>
    </row>
    <row r="2017" spans="1:17" ht="14.25" customHeight="1" x14ac:dyDescent="0.3">
      <c r="A2017" s="2" t="s">
        <v>2048</v>
      </c>
      <c r="B2017" s="2">
        <v>102015</v>
      </c>
      <c r="C2017" s="2" t="s">
        <v>19</v>
      </c>
      <c r="D2017" s="52" t="s">
        <v>19</v>
      </c>
      <c r="E2017" s="2" t="s">
        <v>26</v>
      </c>
      <c r="F2017" s="2">
        <v>2491.98</v>
      </c>
      <c r="G2017" s="2">
        <v>0.41</v>
      </c>
      <c r="H2017" s="2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52" t="s">
        <v>28</v>
      </c>
    </row>
    <row r="2018" spans="1:17" ht="14.25" customHeight="1" x14ac:dyDescent="0.3">
      <c r="A2018" s="2" t="s">
        <v>2049</v>
      </c>
      <c r="B2018" s="2">
        <v>102016</v>
      </c>
      <c r="C2018" s="2" t="s">
        <v>25</v>
      </c>
      <c r="D2018" s="52" t="s">
        <v>25</v>
      </c>
      <c r="E2018" s="2" t="s">
        <v>36</v>
      </c>
      <c r="F2018" s="2">
        <v>1216.68</v>
      </c>
      <c r="G2018" s="2">
        <v>0.01</v>
      </c>
      <c r="H2018" s="2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52" t="s">
        <v>39</v>
      </c>
    </row>
    <row r="2019" spans="1:17" ht="14.25" customHeight="1" x14ac:dyDescent="0.3">
      <c r="A2019" s="2" t="s">
        <v>2050</v>
      </c>
      <c r="B2019" s="2">
        <v>102017</v>
      </c>
      <c r="C2019" s="2" t="s">
        <v>41</v>
      </c>
      <c r="D2019" s="52" t="s">
        <v>41</v>
      </c>
      <c r="E2019" s="2" t="s">
        <v>26</v>
      </c>
      <c r="F2019" s="2">
        <v>3830.19</v>
      </c>
      <c r="G2019" s="2">
        <v>0.1</v>
      </c>
      <c r="H2019" s="2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52" t="s">
        <v>39</v>
      </c>
    </row>
    <row r="2020" spans="1:17" ht="14.25" customHeight="1" x14ac:dyDescent="0.3">
      <c r="A2020" s="2" t="s">
        <v>2051</v>
      </c>
      <c r="B2020" s="2">
        <v>102018</v>
      </c>
      <c r="C2020" s="2" t="s">
        <v>25</v>
      </c>
      <c r="D2020" s="52" t="s">
        <v>25</v>
      </c>
      <c r="E2020" s="2" t="s">
        <v>26</v>
      </c>
      <c r="F2020" s="2">
        <v>1387.49</v>
      </c>
      <c r="G2020" s="2">
        <v>0.08</v>
      </c>
      <c r="H2020" s="2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52" t="s">
        <v>17</v>
      </c>
    </row>
    <row r="2021" spans="1:17" ht="14.25" customHeight="1" x14ac:dyDescent="0.3">
      <c r="A2021" s="2" t="s">
        <v>2052</v>
      </c>
      <c r="B2021" s="2">
        <v>102019</v>
      </c>
      <c r="C2021" s="2" t="s">
        <v>19</v>
      </c>
      <c r="D2021" s="52" t="s">
        <v>19</v>
      </c>
      <c r="E2021" s="2" t="s">
        <v>20</v>
      </c>
      <c r="F2021" s="2">
        <v>1768.19</v>
      </c>
      <c r="G2021" s="2">
        <v>0.37</v>
      </c>
      <c r="H2021" s="2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52" t="s">
        <v>28</v>
      </c>
    </row>
    <row r="2022" spans="1:17" ht="14.25" customHeight="1" x14ac:dyDescent="0.3">
      <c r="A2022" s="2" t="s">
        <v>2053</v>
      </c>
      <c r="B2022" s="2">
        <v>102020</v>
      </c>
      <c r="C2022" s="2" t="s">
        <v>25</v>
      </c>
      <c r="D2022" s="52" t="s">
        <v>25</v>
      </c>
      <c r="E2022" s="2" t="s">
        <v>26</v>
      </c>
      <c r="F2022" s="2">
        <v>1031.0899999999999</v>
      </c>
      <c r="G2022" s="2">
        <v>0.16</v>
      </c>
      <c r="H2022" s="2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52" t="s">
        <v>48</v>
      </c>
    </row>
    <row r="2023" spans="1:17" ht="14.25" customHeight="1" x14ac:dyDescent="0.3">
      <c r="A2023" s="2" t="s">
        <v>2054</v>
      </c>
      <c r="B2023" s="2">
        <v>102021</v>
      </c>
      <c r="C2023" s="2" t="s">
        <v>25</v>
      </c>
      <c r="D2023" s="52" t="s">
        <v>25</v>
      </c>
      <c r="E2023" s="2" t="s">
        <v>20</v>
      </c>
      <c r="F2023" s="2">
        <v>3624.43</v>
      </c>
      <c r="G2023" s="2">
        <v>0.39</v>
      </c>
      <c r="H2023" s="2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52" t="s">
        <v>39</v>
      </c>
    </row>
    <row r="2024" spans="1:17" ht="14.25" customHeight="1" x14ac:dyDescent="0.3">
      <c r="A2024" s="2" t="s">
        <v>2055</v>
      </c>
      <c r="B2024" s="2">
        <v>102022</v>
      </c>
      <c r="C2024" s="2" t="s">
        <v>41</v>
      </c>
      <c r="D2024" s="52" t="s">
        <v>41</v>
      </c>
      <c r="E2024" s="2" t="s">
        <v>36</v>
      </c>
      <c r="F2024" s="2">
        <v>2347.75</v>
      </c>
      <c r="G2024" s="2">
        <v>0.02</v>
      </c>
      <c r="H2024" s="2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52" t="s">
        <v>23</v>
      </c>
    </row>
    <row r="2025" spans="1:17" ht="14.25" customHeight="1" x14ac:dyDescent="0.3">
      <c r="A2025" s="2" t="s">
        <v>2056</v>
      </c>
      <c r="B2025" s="2">
        <v>102023</v>
      </c>
      <c r="C2025" s="2" t="s">
        <v>25</v>
      </c>
      <c r="D2025" s="52" t="s">
        <v>25</v>
      </c>
      <c r="E2025" s="2" t="s">
        <v>36</v>
      </c>
      <c r="F2025" s="2">
        <v>2272.5300000000002</v>
      </c>
      <c r="G2025" s="2">
        <v>0.3</v>
      </c>
      <c r="H2025" s="2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52" t="s">
        <v>39</v>
      </c>
    </row>
    <row r="2026" spans="1:17" ht="14.25" customHeight="1" x14ac:dyDescent="0.3">
      <c r="A2026" s="2" t="s">
        <v>2057</v>
      </c>
      <c r="B2026" s="2">
        <v>102024</v>
      </c>
      <c r="C2026" s="2" t="s">
        <v>25</v>
      </c>
      <c r="D2026" s="52" t="s">
        <v>25</v>
      </c>
      <c r="E2026" s="2" t="s">
        <v>20</v>
      </c>
      <c r="F2026" s="2">
        <v>3062.36</v>
      </c>
      <c r="G2026" s="2">
        <v>0.16</v>
      </c>
      <c r="H2026" s="2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52" t="s">
        <v>17</v>
      </c>
    </row>
    <row r="2027" spans="1:17" ht="14.25" customHeight="1" x14ac:dyDescent="0.3">
      <c r="A2027" s="2" t="s">
        <v>2058</v>
      </c>
      <c r="B2027" s="2">
        <v>102025</v>
      </c>
      <c r="C2027" s="2" t="s">
        <v>41</v>
      </c>
      <c r="D2027" s="52" t="s">
        <v>41</v>
      </c>
      <c r="E2027" s="2" t="s">
        <v>33</v>
      </c>
      <c r="F2027" s="2">
        <v>870.59</v>
      </c>
      <c r="G2027" s="2">
        <v>0.09</v>
      </c>
      <c r="H2027" s="2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52" t="s">
        <v>28</v>
      </c>
    </row>
    <row r="2028" spans="1:17" ht="14.25" customHeight="1" x14ac:dyDescent="0.3">
      <c r="A2028" s="2" t="s">
        <v>2059</v>
      </c>
      <c r="B2028" s="2">
        <v>102026</v>
      </c>
      <c r="C2028" s="2" t="s">
        <v>25</v>
      </c>
      <c r="D2028" s="52" t="s">
        <v>25</v>
      </c>
      <c r="E2028" s="2" t="s">
        <v>36</v>
      </c>
      <c r="F2028" s="2">
        <v>4500.95</v>
      </c>
      <c r="G2028" s="2">
        <v>0.41</v>
      </c>
      <c r="H2028" s="2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52" t="s">
        <v>28</v>
      </c>
    </row>
    <row r="2029" spans="1:17" ht="14.25" customHeight="1" x14ac:dyDescent="0.3">
      <c r="A2029" s="2" t="s">
        <v>2060</v>
      </c>
      <c r="B2029" s="2">
        <v>102027</v>
      </c>
      <c r="C2029" s="2" t="s">
        <v>19</v>
      </c>
      <c r="D2029" s="52" t="s">
        <v>19</v>
      </c>
      <c r="E2029" s="2" t="s">
        <v>33</v>
      </c>
      <c r="F2029" s="2">
        <v>2379.0300000000002</v>
      </c>
      <c r="G2029" s="2">
        <v>0.21</v>
      </c>
      <c r="H2029" s="2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52" t="s">
        <v>28</v>
      </c>
    </row>
    <row r="2030" spans="1:17" ht="14.25" customHeight="1" x14ac:dyDescent="0.3">
      <c r="A2030" s="2" t="s">
        <v>2061</v>
      </c>
      <c r="B2030" s="2">
        <v>102028</v>
      </c>
      <c r="C2030" s="2" t="s">
        <v>41</v>
      </c>
      <c r="D2030" s="52" t="s">
        <v>41</v>
      </c>
      <c r="E2030" s="2" t="s">
        <v>36</v>
      </c>
      <c r="F2030" s="2">
        <v>1895.98</v>
      </c>
      <c r="G2030" s="2">
        <v>0.28999999999999998</v>
      </c>
      <c r="H2030" s="2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52" t="s">
        <v>28</v>
      </c>
    </row>
    <row r="2031" spans="1:17" ht="14.25" customHeight="1" x14ac:dyDescent="0.3">
      <c r="A2031" s="2" t="s">
        <v>2062</v>
      </c>
      <c r="B2031" s="2">
        <v>102029</v>
      </c>
      <c r="C2031" s="2" t="s">
        <v>19</v>
      </c>
      <c r="D2031" s="52" t="s">
        <v>19</v>
      </c>
      <c r="E2031" s="2" t="s">
        <v>36</v>
      </c>
      <c r="F2031" s="2">
        <v>720.78</v>
      </c>
      <c r="G2031" s="2">
        <v>0.02</v>
      </c>
      <c r="H2031" s="2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52" t="s">
        <v>23</v>
      </c>
    </row>
    <row r="2032" spans="1:17" ht="14.25" customHeight="1" x14ac:dyDescent="0.3">
      <c r="A2032" s="2" t="s">
        <v>2063</v>
      </c>
      <c r="B2032" s="2">
        <v>102030</v>
      </c>
      <c r="C2032" s="2" t="s">
        <v>25</v>
      </c>
      <c r="D2032" s="52" t="s">
        <v>25</v>
      </c>
      <c r="E2032" s="2" t="s">
        <v>14</v>
      </c>
      <c r="F2032" s="2">
        <v>922.98</v>
      </c>
      <c r="G2032" s="2">
        <v>0.4</v>
      </c>
      <c r="H2032" s="2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52" t="s">
        <v>17</v>
      </c>
    </row>
    <row r="2033" spans="1:17" ht="14.25" customHeight="1" x14ac:dyDescent="0.3">
      <c r="A2033" s="2" t="s">
        <v>2064</v>
      </c>
      <c r="B2033" s="2">
        <v>102031</v>
      </c>
      <c r="C2033" s="2" t="s">
        <v>25</v>
      </c>
      <c r="D2033" s="52" t="s">
        <v>25</v>
      </c>
      <c r="E2033" s="2" t="s">
        <v>26</v>
      </c>
      <c r="F2033" s="2">
        <v>4609.7700000000004</v>
      </c>
      <c r="G2033" s="2">
        <v>0.14000000000000001</v>
      </c>
      <c r="H2033" s="2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52" t="s">
        <v>17</v>
      </c>
    </row>
    <row r="2034" spans="1:17" ht="14.25" customHeight="1" x14ac:dyDescent="0.3">
      <c r="A2034" s="2" t="s">
        <v>2065</v>
      </c>
      <c r="B2034" s="2">
        <v>102032</v>
      </c>
      <c r="C2034" s="2" t="s">
        <v>25</v>
      </c>
      <c r="D2034" s="52" t="s">
        <v>25</v>
      </c>
      <c r="E2034" s="2" t="s">
        <v>26</v>
      </c>
      <c r="F2034" s="2">
        <v>2337.42</v>
      </c>
      <c r="G2034" s="2">
        <v>0.35</v>
      </c>
      <c r="H2034" s="2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52" t="s">
        <v>39</v>
      </c>
    </row>
    <row r="2035" spans="1:17" ht="14.25" customHeight="1" x14ac:dyDescent="0.3">
      <c r="A2035" s="2" t="s">
        <v>2066</v>
      </c>
      <c r="B2035" s="2">
        <v>102033</v>
      </c>
      <c r="C2035" s="2" t="s">
        <v>41</v>
      </c>
      <c r="D2035" s="52" t="s">
        <v>41</v>
      </c>
      <c r="E2035" s="2" t="s">
        <v>33</v>
      </c>
      <c r="F2035" s="2">
        <v>3638.7</v>
      </c>
      <c r="G2035" s="2">
        <v>0.38</v>
      </c>
      <c r="H2035" s="2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52" t="s">
        <v>39</v>
      </c>
    </row>
    <row r="2036" spans="1:17" ht="14.25" customHeight="1" x14ac:dyDescent="0.3">
      <c r="A2036" s="2" t="s">
        <v>2067</v>
      </c>
      <c r="B2036" s="2">
        <v>102034</v>
      </c>
      <c r="C2036" s="2" t="s">
        <v>25</v>
      </c>
      <c r="D2036" s="52" t="s">
        <v>25</v>
      </c>
      <c r="E2036" s="2" t="s">
        <v>26</v>
      </c>
      <c r="F2036" s="2">
        <v>494.53</v>
      </c>
      <c r="G2036" s="2">
        <v>0.06</v>
      </c>
      <c r="H2036" s="2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52" t="s">
        <v>48</v>
      </c>
    </row>
    <row r="2037" spans="1:17" ht="14.25" customHeight="1" x14ac:dyDescent="0.3">
      <c r="A2037" s="2" t="s">
        <v>2068</v>
      </c>
      <c r="B2037" s="2">
        <v>102035</v>
      </c>
      <c r="C2037" s="2" t="s">
        <v>41</v>
      </c>
      <c r="D2037" s="52" t="s">
        <v>41</v>
      </c>
      <c r="E2037" s="2" t="s">
        <v>33</v>
      </c>
      <c r="F2037" s="2">
        <v>3252.98</v>
      </c>
      <c r="G2037" s="2">
        <v>0.15</v>
      </c>
      <c r="H2037" s="2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52" t="s">
        <v>34</v>
      </c>
    </row>
    <row r="2038" spans="1:17" ht="14.25" customHeight="1" x14ac:dyDescent="0.3">
      <c r="A2038" s="2" t="s">
        <v>2069</v>
      </c>
      <c r="B2038" s="2">
        <v>102036</v>
      </c>
      <c r="C2038" s="2" t="s">
        <v>41</v>
      </c>
      <c r="D2038" s="52" t="s">
        <v>41</v>
      </c>
      <c r="E2038" s="2" t="s">
        <v>36</v>
      </c>
      <c r="F2038" s="2">
        <v>4615.4399999999996</v>
      </c>
      <c r="G2038" s="2">
        <v>0.36</v>
      </c>
      <c r="H2038" s="2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52" t="s">
        <v>39</v>
      </c>
    </row>
    <row r="2039" spans="1:17" ht="14.25" customHeight="1" x14ac:dyDescent="0.3">
      <c r="A2039" s="2" t="s">
        <v>2070</v>
      </c>
      <c r="B2039" s="2">
        <v>102037</v>
      </c>
      <c r="C2039" s="2" t="s">
        <v>25</v>
      </c>
      <c r="D2039" s="52" t="s">
        <v>25</v>
      </c>
      <c r="E2039" s="2" t="s">
        <v>14</v>
      </c>
      <c r="F2039" s="2">
        <v>1569.82</v>
      </c>
      <c r="G2039" s="2">
        <v>0.12</v>
      </c>
      <c r="H2039" s="2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52" t="s">
        <v>17</v>
      </c>
    </row>
    <row r="2040" spans="1:17" ht="14.25" customHeight="1" x14ac:dyDescent="0.3">
      <c r="A2040" s="2" t="s">
        <v>2071</v>
      </c>
      <c r="B2040" s="2">
        <v>102038</v>
      </c>
      <c r="C2040" s="2" t="s">
        <v>41</v>
      </c>
      <c r="D2040" s="52" t="s">
        <v>41</v>
      </c>
      <c r="E2040" s="2" t="s">
        <v>14</v>
      </c>
      <c r="F2040" s="2">
        <v>2937.79</v>
      </c>
      <c r="G2040" s="2">
        <v>0.42</v>
      </c>
      <c r="H2040" s="2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52" t="s">
        <v>48</v>
      </c>
    </row>
    <row r="2041" spans="1:17" ht="14.25" customHeight="1" x14ac:dyDescent="0.3">
      <c r="A2041" s="2" t="s">
        <v>2072</v>
      </c>
      <c r="B2041" s="2">
        <v>102039</v>
      </c>
      <c r="C2041" s="2" t="s">
        <v>25</v>
      </c>
      <c r="D2041" s="52" t="s">
        <v>25</v>
      </c>
      <c r="E2041" s="2" t="s">
        <v>36</v>
      </c>
      <c r="F2041" s="2">
        <v>4707.07</v>
      </c>
      <c r="G2041" s="2">
        <v>0.16</v>
      </c>
      <c r="H2041" s="2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52" t="s">
        <v>39</v>
      </c>
    </row>
    <row r="2042" spans="1:17" ht="14.25" customHeight="1" x14ac:dyDescent="0.3">
      <c r="A2042" s="2" t="s">
        <v>2073</v>
      </c>
      <c r="B2042" s="2">
        <v>102040</v>
      </c>
      <c r="C2042" s="2" t="s">
        <v>25</v>
      </c>
      <c r="D2042" s="52" t="s">
        <v>25</v>
      </c>
      <c r="E2042" s="2" t="s">
        <v>20</v>
      </c>
      <c r="F2042" s="2">
        <v>3624.68</v>
      </c>
      <c r="G2042" s="2">
        <v>0.2</v>
      </c>
      <c r="H2042" s="2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52" t="s">
        <v>48</v>
      </c>
    </row>
    <row r="2043" spans="1:17" ht="14.25" customHeight="1" x14ac:dyDescent="0.3">
      <c r="A2043" s="2" t="s">
        <v>2074</v>
      </c>
      <c r="B2043" s="2">
        <v>102041</v>
      </c>
      <c r="C2043" s="2" t="s">
        <v>25</v>
      </c>
      <c r="D2043" s="52" t="s">
        <v>25</v>
      </c>
      <c r="E2043" s="2" t="s">
        <v>20</v>
      </c>
      <c r="F2043" s="2">
        <v>405.39</v>
      </c>
      <c r="G2043" s="2">
        <v>0.05</v>
      </c>
      <c r="H2043" s="2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52" t="s">
        <v>23</v>
      </c>
    </row>
    <row r="2044" spans="1:17" ht="14.25" customHeight="1" x14ac:dyDescent="0.3">
      <c r="A2044" s="2" t="s">
        <v>2075</v>
      </c>
      <c r="B2044" s="2">
        <v>102042</v>
      </c>
      <c r="C2044" s="2" t="s">
        <v>25</v>
      </c>
      <c r="D2044" s="52" t="s">
        <v>25</v>
      </c>
      <c r="E2044" s="2" t="s">
        <v>26</v>
      </c>
      <c r="F2044" s="2">
        <v>1955.81</v>
      </c>
      <c r="G2044" s="2">
        <v>7.0000000000000007E-2</v>
      </c>
      <c r="H2044" s="2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52" t="s">
        <v>23</v>
      </c>
    </row>
    <row r="2045" spans="1:17" ht="14.25" customHeight="1" x14ac:dyDescent="0.3">
      <c r="A2045" s="2" t="s">
        <v>2076</v>
      </c>
      <c r="B2045" s="2">
        <v>102043</v>
      </c>
      <c r="C2045" s="2" t="s">
        <v>25</v>
      </c>
      <c r="D2045" s="52" t="s">
        <v>25</v>
      </c>
      <c r="E2045" s="2" t="s">
        <v>33</v>
      </c>
      <c r="F2045" s="2">
        <v>520.29</v>
      </c>
      <c r="G2045" s="2">
        <v>0.14000000000000001</v>
      </c>
      <c r="H2045" s="2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52" t="s">
        <v>17</v>
      </c>
    </row>
    <row r="2046" spans="1:17" ht="14.25" customHeight="1" x14ac:dyDescent="0.3">
      <c r="A2046" s="2" t="s">
        <v>2077</v>
      </c>
      <c r="B2046" s="2">
        <v>102044</v>
      </c>
      <c r="C2046" s="2" t="s">
        <v>19</v>
      </c>
      <c r="D2046" s="52" t="s">
        <v>19</v>
      </c>
      <c r="E2046" s="2" t="s">
        <v>14</v>
      </c>
      <c r="F2046" s="2">
        <v>4320.46</v>
      </c>
      <c r="G2046" s="2">
        <v>0.02</v>
      </c>
      <c r="H2046" s="2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52" t="s">
        <v>28</v>
      </c>
    </row>
    <row r="2047" spans="1:17" ht="14.25" customHeight="1" x14ac:dyDescent="0.3">
      <c r="A2047" s="2" t="s">
        <v>2078</v>
      </c>
      <c r="B2047" s="2">
        <v>102045</v>
      </c>
      <c r="C2047" s="2" t="s">
        <v>19</v>
      </c>
      <c r="D2047" s="52" t="s">
        <v>19</v>
      </c>
      <c r="E2047" s="2" t="s">
        <v>26</v>
      </c>
      <c r="F2047" s="2">
        <v>3146.15</v>
      </c>
      <c r="G2047" s="2">
        <v>0.1</v>
      </c>
      <c r="H2047" s="2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52" t="s">
        <v>48</v>
      </c>
    </row>
    <row r="2048" spans="1:17" ht="14.25" customHeight="1" x14ac:dyDescent="0.3">
      <c r="A2048" s="2" t="s">
        <v>2079</v>
      </c>
      <c r="B2048" s="2">
        <v>102046</v>
      </c>
      <c r="C2048" s="2" t="s">
        <v>41</v>
      </c>
      <c r="D2048" s="52" t="s">
        <v>41</v>
      </c>
      <c r="E2048" s="2" t="s">
        <v>36</v>
      </c>
      <c r="F2048" s="2">
        <v>4786.2700000000004</v>
      </c>
      <c r="G2048" s="2">
        <v>0.2</v>
      </c>
      <c r="H2048" s="2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52" t="s">
        <v>28</v>
      </c>
    </row>
    <row r="2049" spans="1:17" ht="14.25" customHeight="1" x14ac:dyDescent="0.3">
      <c r="A2049" s="2" t="s">
        <v>2080</v>
      </c>
      <c r="B2049" s="2">
        <v>102047</v>
      </c>
      <c r="C2049" s="2" t="s">
        <v>25</v>
      </c>
      <c r="D2049" s="52" t="s">
        <v>25</v>
      </c>
      <c r="E2049" s="2" t="s">
        <v>14</v>
      </c>
      <c r="F2049" s="2">
        <v>196.81</v>
      </c>
      <c r="G2049" s="2">
        <v>0.19</v>
      </c>
      <c r="H2049" s="2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52" t="s">
        <v>34</v>
      </c>
    </row>
    <row r="2050" spans="1:17" ht="14.25" customHeight="1" x14ac:dyDescent="0.3">
      <c r="A2050" s="2" t="s">
        <v>2081</v>
      </c>
      <c r="B2050" s="2">
        <v>102048</v>
      </c>
      <c r="C2050" s="2" t="s">
        <v>25</v>
      </c>
      <c r="D2050" s="52" t="s">
        <v>25</v>
      </c>
      <c r="E2050" s="2" t="s">
        <v>33</v>
      </c>
      <c r="F2050" s="2">
        <v>2173.13</v>
      </c>
      <c r="G2050" s="2">
        <v>0.1</v>
      </c>
      <c r="H2050" s="2">
        <f t="shared" si="62"/>
        <v>217.31300000000002</v>
      </c>
      <c r="I2050" s="2">
        <f t="shared" si="63"/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52" t="s">
        <v>39</v>
      </c>
    </row>
    <row r="2051" spans="1:17" ht="14.25" customHeight="1" x14ac:dyDescent="0.3">
      <c r="A2051" s="2" t="s">
        <v>2082</v>
      </c>
      <c r="B2051" s="2">
        <v>102049</v>
      </c>
      <c r="C2051" s="2" t="s">
        <v>25</v>
      </c>
      <c r="D2051" s="52" t="s">
        <v>25</v>
      </c>
      <c r="E2051" s="2" t="s">
        <v>33</v>
      </c>
      <c r="F2051" s="2">
        <v>611.38</v>
      </c>
      <c r="G2051" s="2">
        <v>0.04</v>
      </c>
      <c r="H2051" s="2">
        <f t="shared" ref="H2051:H2114" si="64">F2051*G2051</f>
        <v>24.455200000000001</v>
      </c>
      <c r="I2051" s="2">
        <f t="shared" ref="I2051:I2114" si="65">F2051-H2051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52" t="s">
        <v>17</v>
      </c>
    </row>
    <row r="2052" spans="1:17" ht="14.25" customHeight="1" x14ac:dyDescent="0.3">
      <c r="A2052" s="2" t="s">
        <v>2083</v>
      </c>
      <c r="B2052" s="2">
        <v>102050</v>
      </c>
      <c r="C2052" s="2" t="s">
        <v>41</v>
      </c>
      <c r="D2052" s="52" t="s">
        <v>41</v>
      </c>
      <c r="E2052" s="2" t="s">
        <v>20</v>
      </c>
      <c r="F2052" s="2">
        <v>1817.39</v>
      </c>
      <c r="G2052" s="2">
        <v>0.16</v>
      </c>
      <c r="H2052" s="2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52" t="s">
        <v>48</v>
      </c>
    </row>
    <row r="2053" spans="1:17" ht="14.25" customHeight="1" x14ac:dyDescent="0.3">
      <c r="A2053" s="2" t="s">
        <v>2084</v>
      </c>
      <c r="B2053" s="2">
        <v>102051</v>
      </c>
      <c r="C2053" s="2" t="s">
        <v>25</v>
      </c>
      <c r="D2053" s="52" t="s">
        <v>25</v>
      </c>
      <c r="E2053" s="2" t="s">
        <v>26</v>
      </c>
      <c r="F2053" s="2">
        <v>893.25</v>
      </c>
      <c r="G2053" s="2">
        <v>0.37</v>
      </c>
      <c r="H2053" s="2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52" t="s">
        <v>28</v>
      </c>
    </row>
    <row r="2054" spans="1:17" ht="14.25" customHeight="1" x14ac:dyDescent="0.3">
      <c r="A2054" s="2" t="s">
        <v>2085</v>
      </c>
      <c r="B2054" s="2">
        <v>102052</v>
      </c>
      <c r="C2054" s="2" t="s">
        <v>41</v>
      </c>
      <c r="D2054" s="52" t="s">
        <v>41</v>
      </c>
      <c r="E2054" s="2" t="s">
        <v>36</v>
      </c>
      <c r="F2054" s="2">
        <v>1711.09</v>
      </c>
      <c r="G2054" s="2">
        <v>0.26</v>
      </c>
      <c r="H2054" s="2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52" t="s">
        <v>23</v>
      </c>
    </row>
    <row r="2055" spans="1:17" ht="14.25" customHeight="1" x14ac:dyDescent="0.3">
      <c r="A2055" s="2" t="s">
        <v>2086</v>
      </c>
      <c r="B2055" s="2">
        <v>102053</v>
      </c>
      <c r="C2055" s="2" t="s">
        <v>19</v>
      </c>
      <c r="D2055" s="52" t="s">
        <v>19</v>
      </c>
      <c r="E2055" s="2" t="s">
        <v>14</v>
      </c>
      <c r="F2055" s="2">
        <v>4114.38</v>
      </c>
      <c r="G2055" s="2">
        <v>0.47</v>
      </c>
      <c r="H2055" s="2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52" t="s">
        <v>17</v>
      </c>
    </row>
    <row r="2056" spans="1:17" ht="14.25" customHeight="1" x14ac:dyDescent="0.3">
      <c r="A2056" s="2" t="s">
        <v>2087</v>
      </c>
      <c r="B2056" s="2">
        <v>102054</v>
      </c>
      <c r="C2056" s="2" t="s">
        <v>25</v>
      </c>
      <c r="D2056" s="52" t="s">
        <v>25</v>
      </c>
      <c r="E2056" s="2" t="s">
        <v>33</v>
      </c>
      <c r="F2056" s="2">
        <v>887.43</v>
      </c>
      <c r="G2056" s="2">
        <v>7.0000000000000007E-2</v>
      </c>
      <c r="H2056" s="2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52" t="s">
        <v>48</v>
      </c>
    </row>
    <row r="2057" spans="1:17" ht="14.25" customHeight="1" x14ac:dyDescent="0.3">
      <c r="A2057" s="2" t="s">
        <v>2088</v>
      </c>
      <c r="B2057" s="2">
        <v>102055</v>
      </c>
      <c r="C2057" s="2" t="s">
        <v>25</v>
      </c>
      <c r="D2057" s="52" t="s">
        <v>25</v>
      </c>
      <c r="E2057" s="2" t="s">
        <v>14</v>
      </c>
      <c r="F2057" s="2">
        <v>2420.96</v>
      </c>
      <c r="G2057" s="2">
        <v>0.1</v>
      </c>
      <c r="H2057" s="2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52" t="s">
        <v>28</v>
      </c>
    </row>
    <row r="2058" spans="1:17" ht="14.25" customHeight="1" x14ac:dyDescent="0.3">
      <c r="A2058" s="2" t="s">
        <v>2089</v>
      </c>
      <c r="B2058" s="2">
        <v>102056</v>
      </c>
      <c r="C2058" s="2" t="s">
        <v>41</v>
      </c>
      <c r="D2058" s="52" t="s">
        <v>41</v>
      </c>
      <c r="E2058" s="2" t="s">
        <v>36</v>
      </c>
      <c r="F2058" s="2">
        <v>4615.76</v>
      </c>
      <c r="G2058" s="2">
        <v>0.14000000000000001</v>
      </c>
      <c r="H2058" s="2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52" t="s">
        <v>34</v>
      </c>
    </row>
    <row r="2059" spans="1:17" ht="14.25" customHeight="1" x14ac:dyDescent="0.3">
      <c r="A2059" s="2" t="s">
        <v>2090</v>
      </c>
      <c r="B2059" s="2">
        <v>102057</v>
      </c>
      <c r="C2059" s="2" t="s">
        <v>25</v>
      </c>
      <c r="D2059" s="52" t="s">
        <v>25</v>
      </c>
      <c r="E2059" s="2" t="s">
        <v>14</v>
      </c>
      <c r="F2059" s="2">
        <v>4994.0200000000004</v>
      </c>
      <c r="G2059" s="2">
        <v>0.01</v>
      </c>
      <c r="H2059" s="2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52" t="s">
        <v>28</v>
      </c>
    </row>
    <row r="2060" spans="1:17" ht="14.25" customHeight="1" x14ac:dyDescent="0.3">
      <c r="A2060" s="2" t="s">
        <v>2091</v>
      </c>
      <c r="B2060" s="2">
        <v>102058</v>
      </c>
      <c r="C2060" s="2" t="s">
        <v>41</v>
      </c>
      <c r="D2060" s="52" t="s">
        <v>41</v>
      </c>
      <c r="E2060" s="2" t="s">
        <v>26</v>
      </c>
      <c r="F2060" s="2">
        <v>1328.14</v>
      </c>
      <c r="G2060" s="2">
        <v>0.47</v>
      </c>
      <c r="H2060" s="2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52" t="s">
        <v>23</v>
      </c>
    </row>
    <row r="2061" spans="1:17" ht="14.25" customHeight="1" x14ac:dyDescent="0.3">
      <c r="A2061" s="2" t="s">
        <v>2092</v>
      </c>
      <c r="B2061" s="2">
        <v>102059</v>
      </c>
      <c r="C2061" s="2" t="s">
        <v>25</v>
      </c>
      <c r="D2061" s="52" t="s">
        <v>25</v>
      </c>
      <c r="E2061" s="2" t="s">
        <v>20</v>
      </c>
      <c r="F2061" s="2">
        <v>4684.28</v>
      </c>
      <c r="G2061" s="2">
        <v>0.22</v>
      </c>
      <c r="H2061" s="2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52" t="s">
        <v>34</v>
      </c>
    </row>
    <row r="2062" spans="1:17" ht="14.25" customHeight="1" x14ac:dyDescent="0.3">
      <c r="A2062" s="2" t="s">
        <v>2093</v>
      </c>
      <c r="B2062" s="2">
        <v>102060</v>
      </c>
      <c r="C2062" s="2" t="s">
        <v>25</v>
      </c>
      <c r="D2062" s="52" t="s">
        <v>25</v>
      </c>
      <c r="E2062" s="2" t="s">
        <v>14</v>
      </c>
      <c r="F2062" s="2">
        <v>1380.8</v>
      </c>
      <c r="G2062" s="2">
        <v>0.24</v>
      </c>
      <c r="H2062" s="2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52" t="s">
        <v>28</v>
      </c>
    </row>
    <row r="2063" spans="1:17" ht="14.25" customHeight="1" x14ac:dyDescent="0.3">
      <c r="A2063" s="2" t="s">
        <v>2094</v>
      </c>
      <c r="B2063" s="2">
        <v>102061</v>
      </c>
      <c r="C2063" s="2" t="s">
        <v>41</v>
      </c>
      <c r="D2063" s="52" t="s">
        <v>41</v>
      </c>
      <c r="E2063" s="2" t="s">
        <v>20</v>
      </c>
      <c r="F2063" s="2">
        <v>2126.29</v>
      </c>
      <c r="G2063" s="2">
        <v>0.08</v>
      </c>
      <c r="H2063" s="2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52" t="s">
        <v>28</v>
      </c>
    </row>
    <row r="2064" spans="1:17" ht="14.25" customHeight="1" x14ac:dyDescent="0.3">
      <c r="A2064" s="2" t="s">
        <v>2095</v>
      </c>
      <c r="B2064" s="2">
        <v>102062</v>
      </c>
      <c r="C2064" s="2" t="s">
        <v>25</v>
      </c>
      <c r="D2064" s="52" t="s">
        <v>25</v>
      </c>
      <c r="E2064" s="2" t="s">
        <v>36</v>
      </c>
      <c r="F2064" s="2">
        <v>4401.83</v>
      </c>
      <c r="G2064" s="2">
        <v>0.44</v>
      </c>
      <c r="H2064" s="2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52" t="s">
        <v>39</v>
      </c>
    </row>
    <row r="2065" spans="1:17" ht="14.25" customHeight="1" x14ac:dyDescent="0.3">
      <c r="A2065" s="2" t="s">
        <v>2096</v>
      </c>
      <c r="B2065" s="2">
        <v>102063</v>
      </c>
      <c r="C2065" s="2" t="s">
        <v>19</v>
      </c>
      <c r="D2065" s="52" t="s">
        <v>19</v>
      </c>
      <c r="E2065" s="2" t="s">
        <v>20</v>
      </c>
      <c r="F2065" s="2">
        <v>3952.26</v>
      </c>
      <c r="G2065" s="2">
        <v>0.35</v>
      </c>
      <c r="H2065" s="2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52" t="s">
        <v>17</v>
      </c>
    </row>
    <row r="2066" spans="1:17" ht="14.25" customHeight="1" x14ac:dyDescent="0.3">
      <c r="A2066" s="2" t="s">
        <v>2097</v>
      </c>
      <c r="B2066" s="2">
        <v>102064</v>
      </c>
      <c r="C2066" s="2" t="s">
        <v>25</v>
      </c>
      <c r="D2066" s="52" t="s">
        <v>25</v>
      </c>
      <c r="E2066" s="2" t="s">
        <v>14</v>
      </c>
      <c r="F2066" s="2">
        <v>4301.6899999999996</v>
      </c>
      <c r="G2066" s="2">
        <v>0.22</v>
      </c>
      <c r="H2066" s="2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52" t="s">
        <v>34</v>
      </c>
    </row>
    <row r="2067" spans="1:17" ht="14.25" customHeight="1" x14ac:dyDescent="0.3">
      <c r="A2067" s="2" t="s">
        <v>2098</v>
      </c>
      <c r="B2067" s="2">
        <v>102065</v>
      </c>
      <c r="C2067" s="2" t="s">
        <v>19</v>
      </c>
      <c r="D2067" s="52" t="s">
        <v>19</v>
      </c>
      <c r="E2067" s="2" t="s">
        <v>14</v>
      </c>
      <c r="F2067" s="2">
        <v>4021.26</v>
      </c>
      <c r="G2067" s="2">
        <v>0.44</v>
      </c>
      <c r="H2067" s="2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52" t="s">
        <v>17</v>
      </c>
    </row>
    <row r="2068" spans="1:17" ht="14.25" customHeight="1" x14ac:dyDescent="0.3">
      <c r="A2068" s="2" t="s">
        <v>2099</v>
      </c>
      <c r="B2068" s="2">
        <v>102066</v>
      </c>
      <c r="C2068" s="2" t="s">
        <v>19</v>
      </c>
      <c r="D2068" s="52" t="s">
        <v>19</v>
      </c>
      <c r="E2068" s="2" t="s">
        <v>33</v>
      </c>
      <c r="F2068" s="2">
        <v>1251.8</v>
      </c>
      <c r="G2068" s="2">
        <v>0.45</v>
      </c>
      <c r="H2068" s="2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52" t="s">
        <v>23</v>
      </c>
    </row>
    <row r="2069" spans="1:17" ht="14.25" customHeight="1" x14ac:dyDescent="0.3">
      <c r="A2069" s="2" t="s">
        <v>2100</v>
      </c>
      <c r="B2069" s="2">
        <v>102067</v>
      </c>
      <c r="C2069" s="2" t="s">
        <v>25</v>
      </c>
      <c r="D2069" s="52" t="s">
        <v>25</v>
      </c>
      <c r="E2069" s="2" t="s">
        <v>14</v>
      </c>
      <c r="F2069" s="2">
        <v>2838.1</v>
      </c>
      <c r="G2069" s="2">
        <v>0.02</v>
      </c>
      <c r="H2069" s="2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52" t="s">
        <v>39</v>
      </c>
    </row>
    <row r="2070" spans="1:17" ht="14.25" customHeight="1" x14ac:dyDescent="0.3">
      <c r="A2070" s="2" t="s">
        <v>2101</v>
      </c>
      <c r="B2070" s="2">
        <v>102068</v>
      </c>
      <c r="C2070" s="2" t="s">
        <v>41</v>
      </c>
      <c r="D2070" s="52" t="s">
        <v>41</v>
      </c>
      <c r="E2070" s="2" t="s">
        <v>20</v>
      </c>
      <c r="F2070" s="2">
        <v>1987.73</v>
      </c>
      <c r="G2070" s="2">
        <v>0.06</v>
      </c>
      <c r="H2070" s="2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52" t="s">
        <v>28</v>
      </c>
    </row>
    <row r="2071" spans="1:17" ht="14.25" customHeight="1" x14ac:dyDescent="0.3">
      <c r="A2071" s="2" t="s">
        <v>2102</v>
      </c>
      <c r="B2071" s="2">
        <v>102069</v>
      </c>
      <c r="C2071" s="2" t="s">
        <v>25</v>
      </c>
      <c r="D2071" s="52" t="s">
        <v>25</v>
      </c>
      <c r="E2071" s="2" t="s">
        <v>33</v>
      </c>
      <c r="F2071" s="2">
        <v>2352.58</v>
      </c>
      <c r="G2071" s="2">
        <v>0.01</v>
      </c>
      <c r="H2071" s="2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52" t="s">
        <v>34</v>
      </c>
    </row>
    <row r="2072" spans="1:17" ht="14.25" customHeight="1" x14ac:dyDescent="0.3">
      <c r="A2072" s="2" t="s">
        <v>2103</v>
      </c>
      <c r="B2072" s="2">
        <v>102070</v>
      </c>
      <c r="C2072" s="2" t="s">
        <v>25</v>
      </c>
      <c r="D2072" s="52" t="s">
        <v>25</v>
      </c>
      <c r="E2072" s="2" t="s">
        <v>14</v>
      </c>
      <c r="F2072" s="2">
        <v>854.39</v>
      </c>
      <c r="G2072" s="2">
        <v>0.28999999999999998</v>
      </c>
      <c r="H2072" s="2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52" t="s">
        <v>23</v>
      </c>
    </row>
    <row r="2073" spans="1:17" ht="14.25" customHeight="1" x14ac:dyDescent="0.3">
      <c r="A2073" s="2" t="s">
        <v>2104</v>
      </c>
      <c r="B2073" s="2">
        <v>102071</v>
      </c>
      <c r="C2073" s="2" t="s">
        <v>25</v>
      </c>
      <c r="D2073" s="52" t="s">
        <v>25</v>
      </c>
      <c r="E2073" s="2" t="s">
        <v>14</v>
      </c>
      <c r="F2073" s="2">
        <v>1647.26</v>
      </c>
      <c r="G2073" s="2">
        <v>0.11</v>
      </c>
      <c r="H2073" s="2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52" t="s">
        <v>39</v>
      </c>
    </row>
    <row r="2074" spans="1:17" ht="14.25" customHeight="1" x14ac:dyDescent="0.3">
      <c r="A2074" s="2" t="s">
        <v>2105</v>
      </c>
      <c r="B2074" s="2">
        <v>102072</v>
      </c>
      <c r="C2074" s="2" t="s">
        <v>19</v>
      </c>
      <c r="D2074" s="52" t="s">
        <v>19</v>
      </c>
      <c r="E2074" s="2" t="s">
        <v>36</v>
      </c>
      <c r="F2074" s="2">
        <v>4302.47</v>
      </c>
      <c r="G2074" s="2">
        <v>0.42</v>
      </c>
      <c r="H2074" s="2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52" t="s">
        <v>39</v>
      </c>
    </row>
    <row r="2075" spans="1:17" ht="14.25" customHeight="1" x14ac:dyDescent="0.3">
      <c r="A2075" s="2" t="s">
        <v>2106</v>
      </c>
      <c r="B2075" s="2">
        <v>102073</v>
      </c>
      <c r="C2075" s="2" t="s">
        <v>41</v>
      </c>
      <c r="D2075" s="52" t="s">
        <v>41</v>
      </c>
      <c r="E2075" s="2" t="s">
        <v>33</v>
      </c>
      <c r="F2075" s="2">
        <v>4498.04</v>
      </c>
      <c r="G2075" s="2">
        <v>0.23</v>
      </c>
      <c r="H2075" s="2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52" t="s">
        <v>34</v>
      </c>
    </row>
    <row r="2076" spans="1:17" ht="14.25" customHeight="1" x14ac:dyDescent="0.3">
      <c r="A2076" s="2" t="s">
        <v>2107</v>
      </c>
      <c r="B2076" s="2">
        <v>102074</v>
      </c>
      <c r="C2076" s="2" t="s">
        <v>25</v>
      </c>
      <c r="D2076" s="52" t="s">
        <v>25</v>
      </c>
      <c r="E2076" s="2" t="s">
        <v>36</v>
      </c>
      <c r="F2076" s="2">
        <v>3089.75</v>
      </c>
      <c r="G2076" s="2">
        <v>0.42</v>
      </c>
      <c r="H2076" s="2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52" t="s">
        <v>23</v>
      </c>
    </row>
    <row r="2077" spans="1:17" ht="14.25" customHeight="1" x14ac:dyDescent="0.3">
      <c r="A2077" s="2" t="s">
        <v>2108</v>
      </c>
      <c r="B2077" s="2">
        <v>102075</v>
      </c>
      <c r="C2077" s="2" t="s">
        <v>25</v>
      </c>
      <c r="D2077" s="52" t="s">
        <v>25</v>
      </c>
      <c r="E2077" s="2" t="s">
        <v>36</v>
      </c>
      <c r="F2077" s="2">
        <v>2541.5100000000002</v>
      </c>
      <c r="G2077" s="2">
        <v>0.28000000000000003</v>
      </c>
      <c r="H2077" s="2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52" t="s">
        <v>28</v>
      </c>
    </row>
    <row r="2078" spans="1:17" ht="14.25" customHeight="1" x14ac:dyDescent="0.3">
      <c r="A2078" s="2" t="s">
        <v>2109</v>
      </c>
      <c r="B2078" s="2">
        <v>102076</v>
      </c>
      <c r="C2078" s="2" t="s">
        <v>19</v>
      </c>
      <c r="D2078" s="52" t="s">
        <v>19</v>
      </c>
      <c r="E2078" s="2" t="s">
        <v>36</v>
      </c>
      <c r="F2078" s="2">
        <v>3592.91</v>
      </c>
      <c r="G2078" s="2">
        <v>0.4</v>
      </c>
      <c r="H2078" s="2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52" t="s">
        <v>34</v>
      </c>
    </row>
    <row r="2079" spans="1:17" ht="14.25" customHeight="1" x14ac:dyDescent="0.3">
      <c r="A2079" s="2" t="s">
        <v>2110</v>
      </c>
      <c r="B2079" s="2">
        <v>102077</v>
      </c>
      <c r="C2079" s="2" t="s">
        <v>25</v>
      </c>
      <c r="D2079" s="52" t="s">
        <v>25</v>
      </c>
      <c r="E2079" s="2" t="s">
        <v>26</v>
      </c>
      <c r="F2079" s="2">
        <v>3083.38</v>
      </c>
      <c r="G2079" s="2">
        <v>0.19</v>
      </c>
      <c r="H2079" s="2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52" t="s">
        <v>23</v>
      </c>
    </row>
    <row r="2080" spans="1:17" ht="14.25" customHeight="1" x14ac:dyDescent="0.3">
      <c r="A2080" s="2" t="s">
        <v>2111</v>
      </c>
      <c r="B2080" s="2">
        <v>102078</v>
      </c>
      <c r="C2080" s="2" t="s">
        <v>25</v>
      </c>
      <c r="D2080" s="52" t="s">
        <v>25</v>
      </c>
      <c r="E2080" s="2" t="s">
        <v>36</v>
      </c>
      <c r="F2080" s="2">
        <v>4920.01</v>
      </c>
      <c r="G2080" s="2">
        <v>0.47</v>
      </c>
      <c r="H2080" s="2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52" t="s">
        <v>48</v>
      </c>
    </row>
    <row r="2081" spans="1:17" ht="14.25" customHeight="1" x14ac:dyDescent="0.3">
      <c r="A2081" s="2" t="s">
        <v>2112</v>
      </c>
      <c r="B2081" s="2">
        <v>102079</v>
      </c>
      <c r="C2081" s="2" t="s">
        <v>19</v>
      </c>
      <c r="D2081" s="52" t="s">
        <v>19</v>
      </c>
      <c r="E2081" s="2" t="s">
        <v>20</v>
      </c>
      <c r="F2081" s="2">
        <v>1031.44</v>
      </c>
      <c r="G2081" s="2">
        <v>0.33</v>
      </c>
      <c r="H2081" s="2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52" t="s">
        <v>39</v>
      </c>
    </row>
    <row r="2082" spans="1:17" ht="14.25" customHeight="1" x14ac:dyDescent="0.3">
      <c r="A2082" s="2" t="s">
        <v>2113</v>
      </c>
      <c r="B2082" s="2">
        <v>102080</v>
      </c>
      <c r="C2082" s="2" t="s">
        <v>25</v>
      </c>
      <c r="D2082" s="52" t="s">
        <v>25</v>
      </c>
      <c r="E2082" s="2" t="s">
        <v>14</v>
      </c>
      <c r="F2082" s="2">
        <v>2300.3200000000002</v>
      </c>
      <c r="G2082" s="2">
        <v>0.3</v>
      </c>
      <c r="H2082" s="2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52" t="s">
        <v>48</v>
      </c>
    </row>
    <row r="2083" spans="1:17" ht="14.25" customHeight="1" x14ac:dyDescent="0.3">
      <c r="A2083" s="2" t="s">
        <v>2114</v>
      </c>
      <c r="B2083" s="2">
        <v>102081</v>
      </c>
      <c r="C2083" s="2" t="s">
        <v>19</v>
      </c>
      <c r="D2083" s="52" t="s">
        <v>19</v>
      </c>
      <c r="E2083" s="2" t="s">
        <v>26</v>
      </c>
      <c r="F2083" s="2">
        <v>4599.38</v>
      </c>
      <c r="G2083" s="2">
        <v>0.18</v>
      </c>
      <c r="H2083" s="2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52" t="s">
        <v>17</v>
      </c>
    </row>
    <row r="2084" spans="1:17" ht="14.25" customHeight="1" x14ac:dyDescent="0.3">
      <c r="A2084" s="2" t="s">
        <v>2115</v>
      </c>
      <c r="B2084" s="2">
        <v>102082</v>
      </c>
      <c r="C2084" s="2" t="s">
        <v>25</v>
      </c>
      <c r="D2084" s="52" t="s">
        <v>25</v>
      </c>
      <c r="E2084" s="2" t="s">
        <v>36</v>
      </c>
      <c r="F2084" s="2">
        <v>4582.21</v>
      </c>
      <c r="G2084" s="2">
        <v>0.47</v>
      </c>
      <c r="H2084" s="2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52" t="s">
        <v>23</v>
      </c>
    </row>
    <row r="2085" spans="1:17" ht="14.25" customHeight="1" x14ac:dyDescent="0.3">
      <c r="A2085" s="2" t="s">
        <v>2116</v>
      </c>
      <c r="B2085" s="2">
        <v>102083</v>
      </c>
      <c r="C2085" s="2" t="s">
        <v>41</v>
      </c>
      <c r="D2085" s="52" t="s">
        <v>41</v>
      </c>
      <c r="E2085" s="2" t="s">
        <v>14</v>
      </c>
      <c r="F2085" s="2">
        <v>2527.1999999999998</v>
      </c>
      <c r="G2085" s="2">
        <v>0.17</v>
      </c>
      <c r="H2085" s="2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52" t="s">
        <v>39</v>
      </c>
    </row>
    <row r="2086" spans="1:17" ht="14.25" customHeight="1" x14ac:dyDescent="0.3">
      <c r="A2086" s="2" t="s">
        <v>2117</v>
      </c>
      <c r="B2086" s="2">
        <v>102084</v>
      </c>
      <c r="C2086" s="2" t="s">
        <v>25</v>
      </c>
      <c r="D2086" s="52" t="s">
        <v>25</v>
      </c>
      <c r="E2086" s="2" t="s">
        <v>33</v>
      </c>
      <c r="F2086" s="2">
        <v>760.56</v>
      </c>
      <c r="G2086" s="2">
        <v>0.42</v>
      </c>
      <c r="H2086" s="2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52" t="s">
        <v>23</v>
      </c>
    </row>
    <row r="2087" spans="1:17" ht="14.25" customHeight="1" x14ac:dyDescent="0.3">
      <c r="A2087" s="2" t="s">
        <v>2118</v>
      </c>
      <c r="B2087" s="2">
        <v>102085</v>
      </c>
      <c r="C2087" s="2" t="s">
        <v>25</v>
      </c>
      <c r="D2087" s="52" t="s">
        <v>25</v>
      </c>
      <c r="E2087" s="2" t="s">
        <v>33</v>
      </c>
      <c r="F2087" s="2">
        <v>4093.29</v>
      </c>
      <c r="G2087" s="2">
        <v>0.2</v>
      </c>
      <c r="H2087" s="2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52" t="s">
        <v>23</v>
      </c>
    </row>
    <row r="2088" spans="1:17" ht="14.25" customHeight="1" x14ac:dyDescent="0.3">
      <c r="A2088" s="2" t="s">
        <v>2119</v>
      </c>
      <c r="B2088" s="2">
        <v>102086</v>
      </c>
      <c r="C2088" s="2" t="s">
        <v>41</v>
      </c>
      <c r="D2088" s="52" t="s">
        <v>41</v>
      </c>
      <c r="E2088" s="2" t="s">
        <v>14</v>
      </c>
      <c r="F2088" s="2">
        <v>2967.31</v>
      </c>
      <c r="G2088" s="2">
        <v>0.38</v>
      </c>
      <c r="H2088" s="2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52" t="s">
        <v>28</v>
      </c>
    </row>
    <row r="2089" spans="1:17" ht="14.25" customHeight="1" x14ac:dyDescent="0.3">
      <c r="A2089" s="2" t="s">
        <v>2120</v>
      </c>
      <c r="B2089" s="2">
        <v>102087</v>
      </c>
      <c r="C2089" s="2" t="s">
        <v>25</v>
      </c>
      <c r="D2089" s="52" t="s">
        <v>25</v>
      </c>
      <c r="E2089" s="2" t="s">
        <v>20</v>
      </c>
      <c r="F2089" s="2">
        <v>3888.51</v>
      </c>
      <c r="G2089" s="2">
        <v>0.46</v>
      </c>
      <c r="H2089" s="2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52" t="s">
        <v>39</v>
      </c>
    </row>
    <row r="2090" spans="1:17" ht="14.25" customHeight="1" x14ac:dyDescent="0.3">
      <c r="A2090" s="2" t="s">
        <v>2121</v>
      </c>
      <c r="B2090" s="2">
        <v>102088</v>
      </c>
      <c r="C2090" s="2" t="s">
        <v>19</v>
      </c>
      <c r="D2090" s="52" t="s">
        <v>19</v>
      </c>
      <c r="E2090" s="2" t="s">
        <v>14</v>
      </c>
      <c r="F2090" s="2">
        <v>2366.37</v>
      </c>
      <c r="G2090" s="2">
        <v>0.23</v>
      </c>
      <c r="H2090" s="2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52" t="s">
        <v>48</v>
      </c>
    </row>
    <row r="2091" spans="1:17" ht="14.25" customHeight="1" x14ac:dyDescent="0.3">
      <c r="A2091" s="2" t="s">
        <v>2122</v>
      </c>
      <c r="B2091" s="2">
        <v>102089</v>
      </c>
      <c r="C2091" s="2" t="s">
        <v>25</v>
      </c>
      <c r="D2091" s="52" t="s">
        <v>25</v>
      </c>
      <c r="E2091" s="2" t="s">
        <v>14</v>
      </c>
      <c r="F2091" s="2">
        <v>1099.03</v>
      </c>
      <c r="G2091" s="2">
        <v>0.26</v>
      </c>
      <c r="H2091" s="2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52" t="s">
        <v>28</v>
      </c>
    </row>
    <row r="2092" spans="1:17" ht="14.25" customHeight="1" x14ac:dyDescent="0.3">
      <c r="A2092" s="2" t="s">
        <v>2123</v>
      </c>
      <c r="B2092" s="2">
        <v>102090</v>
      </c>
      <c r="C2092" s="2" t="s">
        <v>41</v>
      </c>
      <c r="D2092" s="52" t="s">
        <v>41</v>
      </c>
      <c r="E2092" s="2" t="s">
        <v>26</v>
      </c>
      <c r="F2092" s="2">
        <v>217.55</v>
      </c>
      <c r="G2092" s="2">
        <v>0.17</v>
      </c>
      <c r="H2092" s="2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52" t="s">
        <v>39</v>
      </c>
    </row>
    <row r="2093" spans="1:17" ht="14.25" customHeight="1" x14ac:dyDescent="0.3">
      <c r="A2093" s="2" t="s">
        <v>2124</v>
      </c>
      <c r="B2093" s="2">
        <v>102091</v>
      </c>
      <c r="C2093" s="2" t="s">
        <v>19</v>
      </c>
      <c r="D2093" s="52" t="s">
        <v>19</v>
      </c>
      <c r="E2093" s="2" t="s">
        <v>33</v>
      </c>
      <c r="F2093" s="2">
        <v>2839.78</v>
      </c>
      <c r="G2093" s="2">
        <v>0.03</v>
      </c>
      <c r="H2093" s="2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52" t="s">
        <v>23</v>
      </c>
    </row>
    <row r="2094" spans="1:17" ht="14.25" customHeight="1" x14ac:dyDescent="0.3">
      <c r="A2094" s="2" t="s">
        <v>2125</v>
      </c>
      <c r="B2094" s="2">
        <v>102092</v>
      </c>
      <c r="C2094" s="2" t="s">
        <v>41</v>
      </c>
      <c r="D2094" s="52" t="s">
        <v>41</v>
      </c>
      <c r="E2094" s="2" t="s">
        <v>33</v>
      </c>
      <c r="F2094" s="2">
        <v>889.13</v>
      </c>
      <c r="G2094" s="2">
        <v>0.33</v>
      </c>
      <c r="H2094" s="2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52" t="s">
        <v>34</v>
      </c>
    </row>
    <row r="2095" spans="1:17" ht="14.25" customHeight="1" x14ac:dyDescent="0.3">
      <c r="A2095" s="2" t="s">
        <v>2126</v>
      </c>
      <c r="B2095" s="2">
        <v>102093</v>
      </c>
      <c r="C2095" s="2" t="s">
        <v>41</v>
      </c>
      <c r="D2095" s="52" t="s">
        <v>41</v>
      </c>
      <c r="E2095" s="2" t="s">
        <v>36</v>
      </c>
      <c r="F2095" s="2">
        <v>1016.97</v>
      </c>
      <c r="G2095" s="2">
        <v>0.06</v>
      </c>
      <c r="H2095" s="2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52" t="s">
        <v>17</v>
      </c>
    </row>
    <row r="2096" spans="1:17" ht="14.25" customHeight="1" x14ac:dyDescent="0.3">
      <c r="A2096" s="2" t="s">
        <v>2127</v>
      </c>
      <c r="B2096" s="2">
        <v>102094</v>
      </c>
      <c r="C2096" s="2" t="s">
        <v>25</v>
      </c>
      <c r="D2096" s="52" t="s">
        <v>25</v>
      </c>
      <c r="E2096" s="2" t="s">
        <v>14</v>
      </c>
      <c r="F2096" s="2">
        <v>2237.9</v>
      </c>
      <c r="G2096" s="2">
        <v>0.18</v>
      </c>
      <c r="H2096" s="2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52" t="s">
        <v>48</v>
      </c>
    </row>
    <row r="2097" spans="1:17" ht="14.25" customHeight="1" x14ac:dyDescent="0.3">
      <c r="A2097" s="2" t="s">
        <v>2128</v>
      </c>
      <c r="B2097" s="2">
        <v>102095</v>
      </c>
      <c r="C2097" s="2" t="s">
        <v>25</v>
      </c>
      <c r="D2097" s="52" t="s">
        <v>25</v>
      </c>
      <c r="E2097" s="2" t="s">
        <v>14</v>
      </c>
      <c r="F2097" s="2">
        <v>2266.1799999999998</v>
      </c>
      <c r="G2097" s="2">
        <v>0.17</v>
      </c>
      <c r="H2097" s="2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52" t="s">
        <v>39</v>
      </c>
    </row>
    <row r="2098" spans="1:17" ht="14.25" customHeight="1" x14ac:dyDescent="0.3">
      <c r="A2098" s="2" t="s">
        <v>2129</v>
      </c>
      <c r="B2098" s="2">
        <v>102096</v>
      </c>
      <c r="C2098" s="2" t="s">
        <v>41</v>
      </c>
      <c r="D2098" s="52" t="s">
        <v>41</v>
      </c>
      <c r="E2098" s="2" t="s">
        <v>20</v>
      </c>
      <c r="F2098" s="2">
        <v>1444.5</v>
      </c>
      <c r="G2098" s="2">
        <v>0.08</v>
      </c>
      <c r="H2098" s="2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52" t="s">
        <v>23</v>
      </c>
    </row>
    <row r="2099" spans="1:17" ht="14.25" customHeight="1" x14ac:dyDescent="0.3">
      <c r="A2099" s="2" t="s">
        <v>2130</v>
      </c>
      <c r="B2099" s="2">
        <v>102097</v>
      </c>
      <c r="C2099" s="2" t="s">
        <v>41</v>
      </c>
      <c r="D2099" s="52" t="s">
        <v>41</v>
      </c>
      <c r="E2099" s="2" t="s">
        <v>33</v>
      </c>
      <c r="F2099" s="2">
        <v>746.42</v>
      </c>
      <c r="G2099" s="2">
        <v>0.33</v>
      </c>
      <c r="H2099" s="2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52" t="s">
        <v>48</v>
      </c>
    </row>
    <row r="2100" spans="1:17" ht="14.25" customHeight="1" x14ac:dyDescent="0.3">
      <c r="A2100" s="2" t="s">
        <v>2131</v>
      </c>
      <c r="B2100" s="2">
        <v>102098</v>
      </c>
      <c r="C2100" s="2" t="s">
        <v>41</v>
      </c>
      <c r="D2100" s="52" t="s">
        <v>41</v>
      </c>
      <c r="E2100" s="2" t="s">
        <v>20</v>
      </c>
      <c r="F2100" s="2">
        <v>4730.2700000000004</v>
      </c>
      <c r="G2100" s="2">
        <v>0.09</v>
      </c>
      <c r="H2100" s="2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52" t="s">
        <v>17</v>
      </c>
    </row>
    <row r="2101" spans="1:17" ht="14.25" customHeight="1" x14ac:dyDescent="0.3">
      <c r="A2101" s="2" t="s">
        <v>2132</v>
      </c>
      <c r="B2101" s="2">
        <v>102099</v>
      </c>
      <c r="C2101" s="2" t="s">
        <v>25</v>
      </c>
      <c r="D2101" s="52" t="s">
        <v>25</v>
      </c>
      <c r="E2101" s="2" t="s">
        <v>26</v>
      </c>
      <c r="F2101" s="2">
        <v>745.04</v>
      </c>
      <c r="G2101" s="2">
        <v>0.39</v>
      </c>
      <c r="H2101" s="2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52" t="s">
        <v>48</v>
      </c>
    </row>
    <row r="2102" spans="1:17" ht="14.25" customHeight="1" x14ac:dyDescent="0.3">
      <c r="A2102" s="2" t="s">
        <v>2133</v>
      </c>
      <c r="B2102" s="2">
        <v>102100</v>
      </c>
      <c r="C2102" s="2" t="s">
        <v>25</v>
      </c>
      <c r="D2102" s="52" t="s">
        <v>25</v>
      </c>
      <c r="E2102" s="2" t="s">
        <v>36</v>
      </c>
      <c r="F2102" s="2">
        <v>1818.79</v>
      </c>
      <c r="G2102" s="2">
        <v>0.12</v>
      </c>
      <c r="H2102" s="2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52" t="s">
        <v>34</v>
      </c>
    </row>
    <row r="2103" spans="1:17" ht="14.25" customHeight="1" x14ac:dyDescent="0.3">
      <c r="A2103" s="2" t="s">
        <v>2134</v>
      </c>
      <c r="B2103" s="2">
        <v>102101</v>
      </c>
      <c r="C2103" s="2" t="s">
        <v>25</v>
      </c>
      <c r="D2103" s="52" t="s">
        <v>25</v>
      </c>
      <c r="E2103" s="2" t="s">
        <v>20</v>
      </c>
      <c r="F2103" s="2">
        <v>1593.85</v>
      </c>
      <c r="G2103" s="2">
        <v>0.14000000000000001</v>
      </c>
      <c r="H2103" s="2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52" t="s">
        <v>17</v>
      </c>
    </row>
    <row r="2104" spans="1:17" ht="14.25" customHeight="1" x14ac:dyDescent="0.3">
      <c r="A2104" s="2" t="s">
        <v>2135</v>
      </c>
      <c r="B2104" s="2">
        <v>102102</v>
      </c>
      <c r="C2104" s="2" t="s">
        <v>25</v>
      </c>
      <c r="D2104" s="52" t="s">
        <v>25</v>
      </c>
      <c r="E2104" s="2" t="s">
        <v>33</v>
      </c>
      <c r="F2104" s="2">
        <v>4345.0600000000004</v>
      </c>
      <c r="G2104" s="2">
        <v>0.17</v>
      </c>
      <c r="H2104" s="2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52" t="s">
        <v>34</v>
      </c>
    </row>
    <row r="2105" spans="1:17" ht="14.25" customHeight="1" x14ac:dyDescent="0.3">
      <c r="A2105" s="2" t="s">
        <v>2136</v>
      </c>
      <c r="B2105" s="2">
        <v>102103</v>
      </c>
      <c r="C2105" s="2" t="s">
        <v>41</v>
      </c>
      <c r="D2105" s="52" t="s">
        <v>41</v>
      </c>
      <c r="E2105" s="2" t="s">
        <v>26</v>
      </c>
      <c r="F2105" s="2">
        <v>2109.31</v>
      </c>
      <c r="G2105" s="2">
        <v>0.08</v>
      </c>
      <c r="H2105" s="2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52" t="s">
        <v>28</v>
      </c>
    </row>
    <row r="2106" spans="1:17" ht="14.25" customHeight="1" x14ac:dyDescent="0.3">
      <c r="A2106" s="2" t="s">
        <v>2137</v>
      </c>
      <c r="B2106" s="2">
        <v>102104</v>
      </c>
      <c r="C2106" s="2" t="s">
        <v>19</v>
      </c>
      <c r="D2106" s="52" t="s">
        <v>19</v>
      </c>
      <c r="E2106" s="2" t="s">
        <v>14</v>
      </c>
      <c r="F2106" s="2">
        <v>707.81</v>
      </c>
      <c r="G2106" s="2">
        <v>0.22</v>
      </c>
      <c r="H2106" s="2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52" t="s">
        <v>23</v>
      </c>
    </row>
    <row r="2107" spans="1:17" ht="14.25" customHeight="1" x14ac:dyDescent="0.3">
      <c r="A2107" s="2" t="s">
        <v>2138</v>
      </c>
      <c r="B2107" s="2">
        <v>102105</v>
      </c>
      <c r="C2107" s="2" t="s">
        <v>19</v>
      </c>
      <c r="D2107" s="52" t="s">
        <v>19</v>
      </c>
      <c r="E2107" s="2" t="s">
        <v>26</v>
      </c>
      <c r="F2107" s="2">
        <v>150.28</v>
      </c>
      <c r="G2107" s="2">
        <v>0.04</v>
      </c>
      <c r="H2107" s="2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52" t="s">
        <v>34</v>
      </c>
    </row>
    <row r="2108" spans="1:17" ht="14.25" customHeight="1" x14ac:dyDescent="0.3">
      <c r="A2108" s="2" t="s">
        <v>2139</v>
      </c>
      <c r="B2108" s="2">
        <v>102106</v>
      </c>
      <c r="C2108" s="2" t="s">
        <v>25</v>
      </c>
      <c r="D2108" s="52" t="s">
        <v>25</v>
      </c>
      <c r="E2108" s="2" t="s">
        <v>20</v>
      </c>
      <c r="F2108" s="2">
        <v>3637.55</v>
      </c>
      <c r="G2108" s="2">
        <v>0.21</v>
      </c>
      <c r="H2108" s="2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52" t="s">
        <v>48</v>
      </c>
    </row>
    <row r="2109" spans="1:17" ht="14.25" customHeight="1" x14ac:dyDescent="0.3">
      <c r="A2109" s="2" t="s">
        <v>2140</v>
      </c>
      <c r="B2109" s="2">
        <v>102107</v>
      </c>
      <c r="C2109" s="2" t="s">
        <v>25</v>
      </c>
      <c r="D2109" s="52" t="s">
        <v>25</v>
      </c>
      <c r="E2109" s="2" t="s">
        <v>33</v>
      </c>
      <c r="F2109" s="2">
        <v>3601.06</v>
      </c>
      <c r="G2109" s="2">
        <v>0.17</v>
      </c>
      <c r="H2109" s="2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52" t="s">
        <v>48</v>
      </c>
    </row>
    <row r="2110" spans="1:17" ht="14.25" customHeight="1" x14ac:dyDescent="0.3">
      <c r="A2110" s="2" t="s">
        <v>2141</v>
      </c>
      <c r="B2110" s="2">
        <v>102108</v>
      </c>
      <c r="C2110" s="2" t="s">
        <v>25</v>
      </c>
      <c r="D2110" s="52" t="s">
        <v>25</v>
      </c>
      <c r="E2110" s="2" t="s">
        <v>20</v>
      </c>
      <c r="F2110" s="2">
        <v>2147.14</v>
      </c>
      <c r="G2110" s="2">
        <v>0.17</v>
      </c>
      <c r="H2110" s="2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52" t="s">
        <v>17</v>
      </c>
    </row>
    <row r="2111" spans="1:17" ht="14.25" customHeight="1" x14ac:dyDescent="0.3">
      <c r="A2111" s="2" t="s">
        <v>2142</v>
      </c>
      <c r="B2111" s="2">
        <v>102109</v>
      </c>
      <c r="C2111" s="2" t="s">
        <v>41</v>
      </c>
      <c r="D2111" s="52" t="s">
        <v>41</v>
      </c>
      <c r="E2111" s="2" t="s">
        <v>14</v>
      </c>
      <c r="F2111" s="2">
        <v>718.91</v>
      </c>
      <c r="G2111" s="2">
        <v>0.33</v>
      </c>
      <c r="H2111" s="2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52" t="s">
        <v>28</v>
      </c>
    </row>
    <row r="2112" spans="1:17" ht="14.25" customHeight="1" x14ac:dyDescent="0.3">
      <c r="A2112" s="2" t="s">
        <v>2143</v>
      </c>
      <c r="B2112" s="2">
        <v>102110</v>
      </c>
      <c r="C2112" s="2" t="s">
        <v>19</v>
      </c>
      <c r="D2112" s="52" t="s">
        <v>19</v>
      </c>
      <c r="E2112" s="2" t="s">
        <v>14</v>
      </c>
      <c r="F2112" s="2">
        <v>1921.01</v>
      </c>
      <c r="G2112" s="2">
        <v>0.38</v>
      </c>
      <c r="H2112" s="2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52" t="s">
        <v>34</v>
      </c>
    </row>
    <row r="2113" spans="1:17" ht="14.25" customHeight="1" x14ac:dyDescent="0.3">
      <c r="A2113" s="2" t="s">
        <v>2144</v>
      </c>
      <c r="B2113" s="2">
        <v>102111</v>
      </c>
      <c r="C2113" s="2" t="s">
        <v>25</v>
      </c>
      <c r="D2113" s="52" t="s">
        <v>25</v>
      </c>
      <c r="E2113" s="2" t="s">
        <v>33</v>
      </c>
      <c r="F2113" s="2">
        <v>2990.42</v>
      </c>
      <c r="G2113" s="2">
        <v>0.18</v>
      </c>
      <c r="H2113" s="2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52" t="s">
        <v>48</v>
      </c>
    </row>
    <row r="2114" spans="1:17" ht="14.25" customHeight="1" x14ac:dyDescent="0.3">
      <c r="A2114" s="2" t="s">
        <v>2145</v>
      </c>
      <c r="B2114" s="2">
        <v>102112</v>
      </c>
      <c r="C2114" s="2" t="s">
        <v>41</v>
      </c>
      <c r="D2114" s="52" t="s">
        <v>41</v>
      </c>
      <c r="E2114" s="2" t="s">
        <v>36</v>
      </c>
      <c r="F2114" s="2">
        <v>3549.32</v>
      </c>
      <c r="G2114" s="2">
        <v>0.13</v>
      </c>
      <c r="H2114" s="2">
        <f t="shared" si="64"/>
        <v>461.41160000000002</v>
      </c>
      <c r="I2114" s="2">
        <f t="shared" si="65"/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52" t="s">
        <v>48</v>
      </c>
    </row>
    <row r="2115" spans="1:17" ht="14.25" customHeight="1" x14ac:dyDescent="0.3">
      <c r="A2115" s="2" t="s">
        <v>2146</v>
      </c>
      <c r="B2115" s="2">
        <v>102113</v>
      </c>
      <c r="C2115" s="2" t="s">
        <v>25</v>
      </c>
      <c r="D2115" s="52" t="s">
        <v>25</v>
      </c>
      <c r="E2115" s="2" t="s">
        <v>26</v>
      </c>
      <c r="F2115" s="2">
        <v>483.38</v>
      </c>
      <c r="G2115" s="2">
        <v>0.25</v>
      </c>
      <c r="H2115" s="2">
        <f t="shared" ref="H2115:H2178" si="66">F2115*G2115</f>
        <v>120.845</v>
      </c>
      <c r="I2115" s="2">
        <f t="shared" ref="I2115:I2178" si="67">F2115-H2115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52" t="s">
        <v>39</v>
      </c>
    </row>
    <row r="2116" spans="1:17" ht="14.25" customHeight="1" x14ac:dyDescent="0.3">
      <c r="A2116" s="2" t="s">
        <v>2147</v>
      </c>
      <c r="B2116" s="2">
        <v>102114</v>
      </c>
      <c r="C2116" s="2" t="s">
        <v>25</v>
      </c>
      <c r="D2116" s="52" t="s">
        <v>25</v>
      </c>
      <c r="E2116" s="2" t="s">
        <v>26</v>
      </c>
      <c r="F2116" s="2">
        <v>2825.91</v>
      </c>
      <c r="G2116" s="2">
        <v>0.39</v>
      </c>
      <c r="H2116" s="2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52" t="s">
        <v>39</v>
      </c>
    </row>
    <row r="2117" spans="1:17" ht="14.25" customHeight="1" x14ac:dyDescent="0.3">
      <c r="A2117" s="2" t="s">
        <v>2148</v>
      </c>
      <c r="B2117" s="2">
        <v>102115</v>
      </c>
      <c r="C2117" s="2" t="s">
        <v>41</v>
      </c>
      <c r="D2117" s="52" t="s">
        <v>41</v>
      </c>
      <c r="E2117" s="2" t="s">
        <v>14</v>
      </c>
      <c r="F2117" s="2">
        <v>1453.01</v>
      </c>
      <c r="G2117" s="2">
        <v>0.32</v>
      </c>
      <c r="H2117" s="2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52" t="s">
        <v>17</v>
      </c>
    </row>
    <row r="2118" spans="1:17" ht="14.25" customHeight="1" x14ac:dyDescent="0.3">
      <c r="A2118" s="2" t="s">
        <v>2149</v>
      </c>
      <c r="B2118" s="2">
        <v>102116</v>
      </c>
      <c r="C2118" s="2" t="s">
        <v>25</v>
      </c>
      <c r="D2118" s="52" t="s">
        <v>25</v>
      </c>
      <c r="E2118" s="2" t="s">
        <v>20</v>
      </c>
      <c r="F2118" s="2">
        <v>3124.6</v>
      </c>
      <c r="G2118" s="2">
        <v>0.02</v>
      </c>
      <c r="H2118" s="2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52" t="s">
        <v>17</v>
      </c>
    </row>
    <row r="2119" spans="1:17" ht="14.25" customHeight="1" x14ac:dyDescent="0.3">
      <c r="A2119" s="2" t="s">
        <v>2150</v>
      </c>
      <c r="B2119" s="2">
        <v>102117</v>
      </c>
      <c r="C2119" s="2" t="s">
        <v>19</v>
      </c>
      <c r="D2119" s="52" t="s">
        <v>19</v>
      </c>
      <c r="E2119" s="2" t="s">
        <v>20</v>
      </c>
      <c r="F2119" s="2">
        <v>3275.89</v>
      </c>
      <c r="G2119" s="2">
        <v>0.24</v>
      </c>
      <c r="H2119" s="2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52" t="s">
        <v>39</v>
      </c>
    </row>
    <row r="2120" spans="1:17" ht="14.25" customHeight="1" x14ac:dyDescent="0.3">
      <c r="A2120" s="2" t="s">
        <v>2151</v>
      </c>
      <c r="B2120" s="2">
        <v>102118</v>
      </c>
      <c r="C2120" s="2" t="s">
        <v>25</v>
      </c>
      <c r="D2120" s="52" t="s">
        <v>25</v>
      </c>
      <c r="E2120" s="2" t="s">
        <v>36</v>
      </c>
      <c r="F2120" s="2">
        <v>4561.96</v>
      </c>
      <c r="G2120" s="2">
        <v>0.5</v>
      </c>
      <c r="H2120" s="2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52" t="s">
        <v>48</v>
      </c>
    </row>
    <row r="2121" spans="1:17" ht="14.25" customHeight="1" x14ac:dyDescent="0.3">
      <c r="A2121" s="2" t="s">
        <v>2152</v>
      </c>
      <c r="B2121" s="2">
        <v>102119</v>
      </c>
      <c r="C2121" s="2" t="s">
        <v>19</v>
      </c>
      <c r="D2121" s="52" t="s">
        <v>19</v>
      </c>
      <c r="E2121" s="2" t="s">
        <v>20</v>
      </c>
      <c r="F2121" s="2">
        <v>2110.85</v>
      </c>
      <c r="G2121" s="2">
        <v>0.18</v>
      </c>
      <c r="H2121" s="2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52" t="s">
        <v>28</v>
      </c>
    </row>
    <row r="2122" spans="1:17" ht="14.25" customHeight="1" x14ac:dyDescent="0.3">
      <c r="A2122" s="2" t="s">
        <v>2153</v>
      </c>
      <c r="B2122" s="2">
        <v>102120</v>
      </c>
      <c r="C2122" s="2" t="s">
        <v>19</v>
      </c>
      <c r="D2122" s="52" t="s">
        <v>19</v>
      </c>
      <c r="E2122" s="2" t="s">
        <v>26</v>
      </c>
      <c r="F2122" s="2">
        <v>2734.19</v>
      </c>
      <c r="G2122" s="2">
        <v>0.22</v>
      </c>
      <c r="H2122" s="2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52" t="s">
        <v>28</v>
      </c>
    </row>
    <row r="2123" spans="1:17" ht="14.25" customHeight="1" x14ac:dyDescent="0.3">
      <c r="A2123" s="2" t="s">
        <v>2154</v>
      </c>
      <c r="B2123" s="2">
        <v>102121</v>
      </c>
      <c r="C2123" s="2" t="s">
        <v>19</v>
      </c>
      <c r="D2123" s="52" t="s">
        <v>19</v>
      </c>
      <c r="E2123" s="2" t="s">
        <v>20</v>
      </c>
      <c r="F2123" s="2">
        <v>1414.25</v>
      </c>
      <c r="G2123" s="2">
        <v>0.14000000000000001</v>
      </c>
      <c r="H2123" s="2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52" t="s">
        <v>23</v>
      </c>
    </row>
    <row r="2124" spans="1:17" ht="14.25" customHeight="1" x14ac:dyDescent="0.3">
      <c r="A2124" s="2" t="s">
        <v>2155</v>
      </c>
      <c r="B2124" s="2">
        <v>102122</v>
      </c>
      <c r="C2124" s="2" t="s">
        <v>25</v>
      </c>
      <c r="D2124" s="52" t="s">
        <v>25</v>
      </c>
      <c r="E2124" s="2" t="s">
        <v>36</v>
      </c>
      <c r="F2124" s="2">
        <v>1504.13</v>
      </c>
      <c r="G2124" s="2">
        <v>0.25</v>
      </c>
      <c r="H2124" s="2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52" t="s">
        <v>17</v>
      </c>
    </row>
    <row r="2125" spans="1:17" ht="14.25" customHeight="1" x14ac:dyDescent="0.3">
      <c r="A2125" s="2" t="s">
        <v>2156</v>
      </c>
      <c r="B2125" s="2">
        <v>102123</v>
      </c>
      <c r="C2125" s="2" t="s">
        <v>25</v>
      </c>
      <c r="D2125" s="52" t="s">
        <v>25</v>
      </c>
      <c r="E2125" s="2" t="s">
        <v>26</v>
      </c>
      <c r="F2125" s="2">
        <v>325.57</v>
      </c>
      <c r="G2125" s="2">
        <v>0.08</v>
      </c>
      <c r="H2125" s="2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52" t="s">
        <v>17</v>
      </c>
    </row>
    <row r="2126" spans="1:17" ht="14.25" customHeight="1" x14ac:dyDescent="0.3">
      <c r="A2126" s="2" t="s">
        <v>2157</v>
      </c>
      <c r="B2126" s="2">
        <v>102124</v>
      </c>
      <c r="C2126" s="2" t="s">
        <v>41</v>
      </c>
      <c r="D2126" s="52" t="s">
        <v>41</v>
      </c>
      <c r="E2126" s="2" t="s">
        <v>20</v>
      </c>
      <c r="F2126" s="2">
        <v>1501.74</v>
      </c>
      <c r="G2126" s="2">
        <v>0.12</v>
      </c>
      <c r="H2126" s="2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52" t="s">
        <v>23</v>
      </c>
    </row>
    <row r="2127" spans="1:17" ht="14.25" customHeight="1" x14ac:dyDescent="0.3">
      <c r="A2127" s="2" t="s">
        <v>2158</v>
      </c>
      <c r="B2127" s="2">
        <v>102125</v>
      </c>
      <c r="C2127" s="2" t="s">
        <v>41</v>
      </c>
      <c r="D2127" s="52" t="s">
        <v>41</v>
      </c>
      <c r="E2127" s="2" t="s">
        <v>26</v>
      </c>
      <c r="F2127" s="2">
        <v>412.76</v>
      </c>
      <c r="G2127" s="2">
        <v>0.36</v>
      </c>
      <c r="H2127" s="2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52" t="s">
        <v>39</v>
      </c>
    </row>
    <row r="2128" spans="1:17" ht="14.25" customHeight="1" x14ac:dyDescent="0.3">
      <c r="A2128" s="2" t="s">
        <v>2159</v>
      </c>
      <c r="B2128" s="2">
        <v>102126</v>
      </c>
      <c r="C2128" s="2" t="s">
        <v>25</v>
      </c>
      <c r="D2128" s="52" t="s">
        <v>25</v>
      </c>
      <c r="E2128" s="2" t="s">
        <v>14</v>
      </c>
      <c r="F2128" s="2">
        <v>4823.1899999999996</v>
      </c>
      <c r="G2128" s="2">
        <v>7.0000000000000007E-2</v>
      </c>
      <c r="H2128" s="2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52" t="s">
        <v>39</v>
      </c>
    </row>
    <row r="2129" spans="1:17" ht="14.25" customHeight="1" x14ac:dyDescent="0.3">
      <c r="A2129" s="2" t="s">
        <v>2160</v>
      </c>
      <c r="B2129" s="2">
        <v>102127</v>
      </c>
      <c r="C2129" s="2" t="s">
        <v>25</v>
      </c>
      <c r="D2129" s="52" t="s">
        <v>25</v>
      </c>
      <c r="E2129" s="2" t="s">
        <v>14</v>
      </c>
      <c r="F2129" s="2">
        <v>3158.89</v>
      </c>
      <c r="G2129" s="2">
        <v>0.46</v>
      </c>
      <c r="H2129" s="2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52" t="s">
        <v>28</v>
      </c>
    </row>
    <row r="2130" spans="1:17" ht="14.25" customHeight="1" x14ac:dyDescent="0.3">
      <c r="A2130" s="2" t="s">
        <v>2161</v>
      </c>
      <c r="B2130" s="2">
        <v>102128</v>
      </c>
      <c r="C2130" s="2" t="s">
        <v>25</v>
      </c>
      <c r="D2130" s="52" t="s">
        <v>25</v>
      </c>
      <c r="E2130" s="2" t="s">
        <v>14</v>
      </c>
      <c r="F2130" s="2">
        <v>948.43</v>
      </c>
      <c r="G2130" s="2">
        <v>0.15</v>
      </c>
      <c r="H2130" s="2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52" t="s">
        <v>34</v>
      </c>
    </row>
    <row r="2131" spans="1:17" ht="14.25" customHeight="1" x14ac:dyDescent="0.3">
      <c r="A2131" s="2" t="s">
        <v>2162</v>
      </c>
      <c r="B2131" s="2">
        <v>102129</v>
      </c>
      <c r="C2131" s="2" t="s">
        <v>19</v>
      </c>
      <c r="D2131" s="52" t="s">
        <v>19</v>
      </c>
      <c r="E2131" s="2" t="s">
        <v>20</v>
      </c>
      <c r="F2131" s="2">
        <v>672.16</v>
      </c>
      <c r="G2131" s="2">
        <v>0.28999999999999998</v>
      </c>
      <c r="H2131" s="2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52" t="s">
        <v>48</v>
      </c>
    </row>
    <row r="2132" spans="1:17" ht="14.25" customHeight="1" x14ac:dyDescent="0.3">
      <c r="A2132" s="2" t="s">
        <v>2163</v>
      </c>
      <c r="B2132" s="2">
        <v>102130</v>
      </c>
      <c r="C2132" s="2" t="s">
        <v>25</v>
      </c>
      <c r="D2132" s="52" t="s">
        <v>25</v>
      </c>
      <c r="E2132" s="2" t="s">
        <v>36</v>
      </c>
      <c r="F2132" s="2">
        <v>1913.6</v>
      </c>
      <c r="G2132" s="2">
        <v>0.16</v>
      </c>
      <c r="H2132" s="2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52" t="s">
        <v>34</v>
      </c>
    </row>
    <row r="2133" spans="1:17" ht="14.25" customHeight="1" x14ac:dyDescent="0.3">
      <c r="A2133" s="2" t="s">
        <v>2164</v>
      </c>
      <c r="B2133" s="2">
        <v>102131</v>
      </c>
      <c r="C2133" s="2" t="s">
        <v>25</v>
      </c>
      <c r="D2133" s="52" t="s">
        <v>25</v>
      </c>
      <c r="E2133" s="2" t="s">
        <v>26</v>
      </c>
      <c r="F2133" s="2">
        <v>1607.47</v>
      </c>
      <c r="G2133" s="2">
        <v>0.24</v>
      </c>
      <c r="H2133" s="2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52" t="s">
        <v>48</v>
      </c>
    </row>
    <row r="2134" spans="1:17" ht="14.25" customHeight="1" x14ac:dyDescent="0.3">
      <c r="A2134" s="2" t="s">
        <v>2165</v>
      </c>
      <c r="B2134" s="2">
        <v>102132</v>
      </c>
      <c r="C2134" s="2" t="s">
        <v>41</v>
      </c>
      <c r="D2134" s="52" t="s">
        <v>41</v>
      </c>
      <c r="E2134" s="2" t="s">
        <v>33</v>
      </c>
      <c r="F2134" s="2">
        <v>1468.35</v>
      </c>
      <c r="G2134" s="2">
        <v>0.45</v>
      </c>
      <c r="H2134" s="2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52" t="s">
        <v>28</v>
      </c>
    </row>
    <row r="2135" spans="1:17" ht="14.25" customHeight="1" x14ac:dyDescent="0.3">
      <c r="A2135" s="2" t="s">
        <v>2166</v>
      </c>
      <c r="B2135" s="2">
        <v>102133</v>
      </c>
      <c r="C2135" s="2" t="s">
        <v>25</v>
      </c>
      <c r="D2135" s="52" t="s">
        <v>25</v>
      </c>
      <c r="E2135" s="2" t="s">
        <v>14</v>
      </c>
      <c r="F2135" s="2">
        <v>2394.16</v>
      </c>
      <c r="G2135" s="2">
        <v>0.03</v>
      </c>
      <c r="H2135" s="2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52" t="s">
        <v>34</v>
      </c>
    </row>
    <row r="2136" spans="1:17" ht="14.25" customHeight="1" x14ac:dyDescent="0.3">
      <c r="A2136" s="2" t="s">
        <v>2167</v>
      </c>
      <c r="B2136" s="2">
        <v>102134</v>
      </c>
      <c r="C2136" s="2" t="s">
        <v>25</v>
      </c>
      <c r="D2136" s="52" t="s">
        <v>25</v>
      </c>
      <c r="E2136" s="2" t="s">
        <v>14</v>
      </c>
      <c r="F2136" s="2">
        <v>4573.08</v>
      </c>
      <c r="G2136" s="2">
        <v>0.43</v>
      </c>
      <c r="H2136" s="2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52" t="s">
        <v>17</v>
      </c>
    </row>
    <row r="2137" spans="1:17" ht="14.25" customHeight="1" x14ac:dyDescent="0.3">
      <c r="A2137" s="2" t="s">
        <v>2168</v>
      </c>
      <c r="B2137" s="2">
        <v>102135</v>
      </c>
      <c r="C2137" s="2" t="s">
        <v>25</v>
      </c>
      <c r="D2137" s="52" t="s">
        <v>25</v>
      </c>
      <c r="E2137" s="2" t="s">
        <v>33</v>
      </c>
      <c r="F2137" s="2">
        <v>2883.45</v>
      </c>
      <c r="G2137" s="2">
        <v>0.28000000000000003</v>
      </c>
      <c r="H2137" s="2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52" t="s">
        <v>17</v>
      </c>
    </row>
    <row r="2138" spans="1:17" ht="14.25" customHeight="1" x14ac:dyDescent="0.3">
      <c r="A2138" s="2" t="s">
        <v>2169</v>
      </c>
      <c r="B2138" s="2">
        <v>102136</v>
      </c>
      <c r="C2138" s="2" t="s">
        <v>41</v>
      </c>
      <c r="D2138" s="52" t="s">
        <v>41</v>
      </c>
      <c r="E2138" s="2" t="s">
        <v>33</v>
      </c>
      <c r="F2138" s="2">
        <v>2654.03</v>
      </c>
      <c r="G2138" s="2">
        <v>0.33</v>
      </c>
      <c r="H2138" s="2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52" t="s">
        <v>28</v>
      </c>
    </row>
    <row r="2139" spans="1:17" ht="14.25" customHeight="1" x14ac:dyDescent="0.3">
      <c r="A2139" s="2" t="s">
        <v>2170</v>
      </c>
      <c r="B2139" s="2">
        <v>102137</v>
      </c>
      <c r="C2139" s="2" t="s">
        <v>19</v>
      </c>
      <c r="D2139" s="52" t="s">
        <v>19</v>
      </c>
      <c r="E2139" s="2" t="s">
        <v>20</v>
      </c>
      <c r="F2139" s="2">
        <v>4052.09</v>
      </c>
      <c r="G2139" s="2">
        <v>0.03</v>
      </c>
      <c r="H2139" s="2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52" t="s">
        <v>28</v>
      </c>
    </row>
    <row r="2140" spans="1:17" ht="14.25" customHeight="1" x14ac:dyDescent="0.3">
      <c r="A2140" s="2" t="s">
        <v>2171</v>
      </c>
      <c r="B2140" s="2">
        <v>102138</v>
      </c>
      <c r="C2140" s="2" t="s">
        <v>41</v>
      </c>
      <c r="D2140" s="52" t="s">
        <v>41</v>
      </c>
      <c r="E2140" s="2" t="s">
        <v>26</v>
      </c>
      <c r="F2140" s="2">
        <v>119.72</v>
      </c>
      <c r="G2140" s="2">
        <v>0.38</v>
      </c>
      <c r="H2140" s="2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52" t="s">
        <v>34</v>
      </c>
    </row>
    <row r="2141" spans="1:17" ht="14.25" customHeight="1" x14ac:dyDescent="0.3">
      <c r="A2141" s="2" t="s">
        <v>2172</v>
      </c>
      <c r="B2141" s="2">
        <v>102139</v>
      </c>
      <c r="C2141" s="2" t="s">
        <v>41</v>
      </c>
      <c r="D2141" s="52" t="s">
        <v>41</v>
      </c>
      <c r="E2141" s="2" t="s">
        <v>14</v>
      </c>
      <c r="F2141" s="2">
        <v>1067.19</v>
      </c>
      <c r="G2141" s="2">
        <v>0.06</v>
      </c>
      <c r="H2141" s="2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52" t="s">
        <v>17</v>
      </c>
    </row>
    <row r="2142" spans="1:17" ht="14.25" customHeight="1" x14ac:dyDescent="0.3">
      <c r="A2142" s="2" t="s">
        <v>2173</v>
      </c>
      <c r="B2142" s="2">
        <v>102140</v>
      </c>
      <c r="C2142" s="2" t="s">
        <v>19</v>
      </c>
      <c r="D2142" s="52" t="s">
        <v>19</v>
      </c>
      <c r="E2142" s="2" t="s">
        <v>36</v>
      </c>
      <c r="F2142" s="2">
        <v>2531.31</v>
      </c>
      <c r="G2142" s="2">
        <v>0.48</v>
      </c>
      <c r="H2142" s="2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52" t="s">
        <v>17</v>
      </c>
    </row>
    <row r="2143" spans="1:17" ht="14.25" customHeight="1" x14ac:dyDescent="0.3">
      <c r="A2143" s="2" t="s">
        <v>2174</v>
      </c>
      <c r="B2143" s="2">
        <v>102141</v>
      </c>
      <c r="C2143" s="2" t="s">
        <v>41</v>
      </c>
      <c r="D2143" s="52" t="s">
        <v>41</v>
      </c>
      <c r="E2143" s="2" t="s">
        <v>20</v>
      </c>
      <c r="F2143" s="2">
        <v>3556.01</v>
      </c>
      <c r="G2143" s="2">
        <v>0.4</v>
      </c>
      <c r="H2143" s="2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52" t="s">
        <v>23</v>
      </c>
    </row>
    <row r="2144" spans="1:17" ht="14.25" customHeight="1" x14ac:dyDescent="0.3">
      <c r="A2144" s="2" t="s">
        <v>2175</v>
      </c>
      <c r="B2144" s="2">
        <v>102142</v>
      </c>
      <c r="C2144" s="2" t="s">
        <v>41</v>
      </c>
      <c r="D2144" s="52" t="s">
        <v>41</v>
      </c>
      <c r="E2144" s="2" t="s">
        <v>20</v>
      </c>
      <c r="F2144" s="2">
        <v>2476.64</v>
      </c>
      <c r="G2144" s="2">
        <v>0.25</v>
      </c>
      <c r="H2144" s="2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52" t="s">
        <v>34</v>
      </c>
    </row>
    <row r="2145" spans="1:17" ht="14.25" customHeight="1" x14ac:dyDescent="0.3">
      <c r="A2145" s="2" t="s">
        <v>2176</v>
      </c>
      <c r="B2145" s="2">
        <v>102143</v>
      </c>
      <c r="C2145" s="2" t="s">
        <v>25</v>
      </c>
      <c r="D2145" s="52" t="s">
        <v>25</v>
      </c>
      <c r="E2145" s="2" t="s">
        <v>36</v>
      </c>
      <c r="F2145" s="2">
        <v>902.21</v>
      </c>
      <c r="G2145" s="2">
        <v>0.46</v>
      </c>
      <c r="H2145" s="2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52" t="s">
        <v>23</v>
      </c>
    </row>
    <row r="2146" spans="1:17" ht="14.25" customHeight="1" x14ac:dyDescent="0.3">
      <c r="A2146" s="2" t="s">
        <v>2177</v>
      </c>
      <c r="B2146" s="2">
        <v>102144</v>
      </c>
      <c r="C2146" s="2" t="s">
        <v>25</v>
      </c>
      <c r="D2146" s="52" t="s">
        <v>25</v>
      </c>
      <c r="E2146" s="2" t="s">
        <v>36</v>
      </c>
      <c r="F2146" s="2">
        <v>4656.92</v>
      </c>
      <c r="G2146" s="2">
        <v>0.08</v>
      </c>
      <c r="H2146" s="2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52" t="s">
        <v>17</v>
      </c>
    </row>
    <row r="2147" spans="1:17" ht="14.25" customHeight="1" x14ac:dyDescent="0.3">
      <c r="A2147" s="2" t="s">
        <v>2178</v>
      </c>
      <c r="B2147" s="2">
        <v>102145</v>
      </c>
      <c r="C2147" s="2" t="s">
        <v>19</v>
      </c>
      <c r="D2147" s="52" t="s">
        <v>19</v>
      </c>
      <c r="E2147" s="2" t="s">
        <v>36</v>
      </c>
      <c r="F2147" s="2">
        <v>1710.46</v>
      </c>
      <c r="G2147" s="2">
        <v>0.5</v>
      </c>
      <c r="H2147" s="2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52" t="s">
        <v>34</v>
      </c>
    </row>
    <row r="2148" spans="1:17" ht="14.25" customHeight="1" x14ac:dyDescent="0.3">
      <c r="A2148" s="2" t="s">
        <v>2179</v>
      </c>
      <c r="B2148" s="2">
        <v>102146</v>
      </c>
      <c r="C2148" s="2" t="s">
        <v>25</v>
      </c>
      <c r="D2148" s="52" t="s">
        <v>25</v>
      </c>
      <c r="E2148" s="2" t="s">
        <v>33</v>
      </c>
      <c r="F2148" s="2">
        <v>3962.26</v>
      </c>
      <c r="G2148" s="2">
        <v>0.36</v>
      </c>
      <c r="H2148" s="2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52" t="s">
        <v>34</v>
      </c>
    </row>
    <row r="2149" spans="1:17" ht="14.25" customHeight="1" x14ac:dyDescent="0.3">
      <c r="A2149" s="2" t="s">
        <v>2180</v>
      </c>
      <c r="B2149" s="2">
        <v>102147</v>
      </c>
      <c r="C2149" s="2" t="s">
        <v>25</v>
      </c>
      <c r="D2149" s="52" t="s">
        <v>25</v>
      </c>
      <c r="E2149" s="2" t="s">
        <v>14</v>
      </c>
      <c r="F2149" s="2">
        <v>4467.93</v>
      </c>
      <c r="G2149" s="2">
        <v>0.05</v>
      </c>
      <c r="H2149" s="2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52" t="s">
        <v>28</v>
      </c>
    </row>
    <row r="2150" spans="1:17" ht="14.25" customHeight="1" x14ac:dyDescent="0.3">
      <c r="A2150" s="2" t="s">
        <v>2181</v>
      </c>
      <c r="B2150" s="2">
        <v>102148</v>
      </c>
      <c r="C2150" s="2" t="s">
        <v>41</v>
      </c>
      <c r="D2150" s="52" t="s">
        <v>41</v>
      </c>
      <c r="E2150" s="2" t="s">
        <v>33</v>
      </c>
      <c r="F2150" s="2">
        <v>1797.6</v>
      </c>
      <c r="G2150" s="2">
        <v>0.27</v>
      </c>
      <c r="H2150" s="2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52" t="s">
        <v>39</v>
      </c>
    </row>
    <row r="2151" spans="1:17" ht="14.25" customHeight="1" x14ac:dyDescent="0.3">
      <c r="A2151" s="2" t="s">
        <v>2182</v>
      </c>
      <c r="B2151" s="2">
        <v>102149</v>
      </c>
      <c r="C2151" s="2" t="s">
        <v>25</v>
      </c>
      <c r="D2151" s="52" t="s">
        <v>25</v>
      </c>
      <c r="E2151" s="2" t="s">
        <v>14</v>
      </c>
      <c r="F2151" s="2">
        <v>4242.03</v>
      </c>
      <c r="G2151" s="2">
        <v>0.36</v>
      </c>
      <c r="H2151" s="2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52" t="s">
        <v>28</v>
      </c>
    </row>
    <row r="2152" spans="1:17" ht="14.25" customHeight="1" x14ac:dyDescent="0.3">
      <c r="A2152" s="2" t="s">
        <v>2183</v>
      </c>
      <c r="B2152" s="2">
        <v>102150</v>
      </c>
      <c r="C2152" s="2" t="s">
        <v>25</v>
      </c>
      <c r="D2152" s="52" t="s">
        <v>25</v>
      </c>
      <c r="E2152" s="2" t="s">
        <v>33</v>
      </c>
      <c r="F2152" s="2">
        <v>3582.79</v>
      </c>
      <c r="G2152" s="2">
        <v>0.31</v>
      </c>
      <c r="H2152" s="2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52" t="s">
        <v>34</v>
      </c>
    </row>
    <row r="2153" spans="1:17" ht="14.25" customHeight="1" x14ac:dyDescent="0.3">
      <c r="A2153" s="2" t="s">
        <v>2184</v>
      </c>
      <c r="B2153" s="2">
        <v>102151</v>
      </c>
      <c r="C2153" s="2" t="s">
        <v>25</v>
      </c>
      <c r="D2153" s="52" t="s">
        <v>25</v>
      </c>
      <c r="E2153" s="2" t="s">
        <v>26</v>
      </c>
      <c r="F2153" s="2">
        <v>4530.9799999999996</v>
      </c>
      <c r="G2153" s="2">
        <v>0.21</v>
      </c>
      <c r="H2153" s="2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52" t="s">
        <v>34</v>
      </c>
    </row>
    <row r="2154" spans="1:17" ht="14.25" customHeight="1" x14ac:dyDescent="0.3">
      <c r="A2154" s="2" t="s">
        <v>2185</v>
      </c>
      <c r="B2154" s="2">
        <v>102152</v>
      </c>
      <c r="C2154" s="2" t="s">
        <v>25</v>
      </c>
      <c r="D2154" s="52" t="s">
        <v>25</v>
      </c>
      <c r="E2154" s="2" t="s">
        <v>14</v>
      </c>
      <c r="F2154" s="2">
        <v>1331.42</v>
      </c>
      <c r="G2154" s="2">
        <v>0.12</v>
      </c>
      <c r="H2154" s="2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52" t="s">
        <v>23</v>
      </c>
    </row>
    <row r="2155" spans="1:17" ht="14.25" customHeight="1" x14ac:dyDescent="0.3">
      <c r="A2155" s="2" t="s">
        <v>2186</v>
      </c>
      <c r="B2155" s="2">
        <v>102153</v>
      </c>
      <c r="C2155" s="2" t="s">
        <v>25</v>
      </c>
      <c r="D2155" s="52" t="s">
        <v>25</v>
      </c>
      <c r="E2155" s="2" t="s">
        <v>20</v>
      </c>
      <c r="F2155" s="2">
        <v>4663.26</v>
      </c>
      <c r="G2155" s="2">
        <v>0.12</v>
      </c>
      <c r="H2155" s="2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52" t="s">
        <v>17</v>
      </c>
    </row>
    <row r="2156" spans="1:17" ht="14.25" customHeight="1" x14ac:dyDescent="0.3">
      <c r="A2156" s="2" t="s">
        <v>2187</v>
      </c>
      <c r="B2156" s="2">
        <v>102154</v>
      </c>
      <c r="C2156" s="2" t="s">
        <v>19</v>
      </c>
      <c r="D2156" s="52" t="s">
        <v>19</v>
      </c>
      <c r="E2156" s="2" t="s">
        <v>14</v>
      </c>
      <c r="F2156" s="2">
        <v>420</v>
      </c>
      <c r="G2156" s="2">
        <v>0.46</v>
      </c>
      <c r="H2156" s="2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52" t="s">
        <v>17</v>
      </c>
    </row>
    <row r="2157" spans="1:17" ht="14.25" customHeight="1" x14ac:dyDescent="0.3">
      <c r="A2157" s="2" t="s">
        <v>2188</v>
      </c>
      <c r="B2157" s="2">
        <v>102155</v>
      </c>
      <c r="C2157" s="2" t="s">
        <v>19</v>
      </c>
      <c r="D2157" s="52" t="s">
        <v>19</v>
      </c>
      <c r="E2157" s="2" t="s">
        <v>14</v>
      </c>
      <c r="F2157" s="2">
        <v>3988.99</v>
      </c>
      <c r="G2157" s="2">
        <v>0.12</v>
      </c>
      <c r="H2157" s="2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52" t="s">
        <v>28</v>
      </c>
    </row>
    <row r="2158" spans="1:17" ht="14.25" customHeight="1" x14ac:dyDescent="0.3">
      <c r="A2158" s="2" t="s">
        <v>2189</v>
      </c>
      <c r="B2158" s="2">
        <v>102156</v>
      </c>
      <c r="C2158" s="2" t="s">
        <v>19</v>
      </c>
      <c r="D2158" s="52" t="s">
        <v>19</v>
      </c>
      <c r="E2158" s="2" t="s">
        <v>14</v>
      </c>
      <c r="F2158" s="2">
        <v>2234.7600000000002</v>
      </c>
      <c r="G2158" s="2">
        <v>0.48</v>
      </c>
      <c r="H2158" s="2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52" t="s">
        <v>28</v>
      </c>
    </row>
    <row r="2159" spans="1:17" ht="14.25" customHeight="1" x14ac:dyDescent="0.3">
      <c r="A2159" s="2" t="s">
        <v>2190</v>
      </c>
      <c r="B2159" s="2">
        <v>102157</v>
      </c>
      <c r="C2159" s="2" t="s">
        <v>25</v>
      </c>
      <c r="D2159" s="52" t="s">
        <v>25</v>
      </c>
      <c r="E2159" s="2" t="s">
        <v>26</v>
      </c>
      <c r="F2159" s="2">
        <v>971.66</v>
      </c>
      <c r="G2159" s="2">
        <v>0.11</v>
      </c>
      <c r="H2159" s="2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52" t="s">
        <v>39</v>
      </c>
    </row>
    <row r="2160" spans="1:17" ht="14.25" customHeight="1" x14ac:dyDescent="0.3">
      <c r="A2160" s="2" t="s">
        <v>2191</v>
      </c>
      <c r="B2160" s="2">
        <v>102158</v>
      </c>
      <c r="C2160" s="2" t="s">
        <v>41</v>
      </c>
      <c r="D2160" s="52" t="s">
        <v>41</v>
      </c>
      <c r="E2160" s="2" t="s">
        <v>33</v>
      </c>
      <c r="F2160" s="2">
        <v>489.07</v>
      </c>
      <c r="G2160" s="2">
        <v>0.19</v>
      </c>
      <c r="H2160" s="2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52" t="s">
        <v>48</v>
      </c>
    </row>
    <row r="2161" spans="1:17" ht="14.25" customHeight="1" x14ac:dyDescent="0.3">
      <c r="A2161" s="2" t="s">
        <v>2192</v>
      </c>
      <c r="B2161" s="2">
        <v>102159</v>
      </c>
      <c r="C2161" s="2" t="s">
        <v>25</v>
      </c>
      <c r="D2161" s="52" t="s">
        <v>25</v>
      </c>
      <c r="E2161" s="2" t="s">
        <v>20</v>
      </c>
      <c r="F2161" s="2">
        <v>2008.78</v>
      </c>
      <c r="G2161" s="2">
        <v>0.01</v>
      </c>
      <c r="H2161" s="2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52" t="s">
        <v>39</v>
      </c>
    </row>
    <row r="2162" spans="1:17" ht="14.25" customHeight="1" x14ac:dyDescent="0.3">
      <c r="A2162" s="2" t="s">
        <v>2193</v>
      </c>
      <c r="B2162" s="2">
        <v>102160</v>
      </c>
      <c r="C2162" s="2" t="s">
        <v>25</v>
      </c>
      <c r="D2162" s="52" t="s">
        <v>25</v>
      </c>
      <c r="E2162" s="2" t="s">
        <v>33</v>
      </c>
      <c r="F2162" s="2">
        <v>2007.69</v>
      </c>
      <c r="G2162" s="2">
        <v>0.45</v>
      </c>
      <c r="H2162" s="2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52" t="s">
        <v>34</v>
      </c>
    </row>
    <row r="2163" spans="1:17" ht="14.25" customHeight="1" x14ac:dyDescent="0.3">
      <c r="A2163" s="2" t="s">
        <v>2194</v>
      </c>
      <c r="B2163" s="2">
        <v>102161</v>
      </c>
      <c r="C2163" s="2" t="s">
        <v>25</v>
      </c>
      <c r="D2163" s="52" t="s">
        <v>25</v>
      </c>
      <c r="E2163" s="2" t="s">
        <v>33</v>
      </c>
      <c r="F2163" s="2">
        <v>1226.79</v>
      </c>
      <c r="G2163" s="2">
        <v>0.05</v>
      </c>
      <c r="H2163" s="2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52" t="s">
        <v>28</v>
      </c>
    </row>
    <row r="2164" spans="1:17" ht="14.25" customHeight="1" x14ac:dyDescent="0.3">
      <c r="A2164" s="2" t="s">
        <v>2195</v>
      </c>
      <c r="B2164" s="2">
        <v>102162</v>
      </c>
      <c r="C2164" s="2" t="s">
        <v>25</v>
      </c>
      <c r="D2164" s="52" t="s">
        <v>25</v>
      </c>
      <c r="E2164" s="2" t="s">
        <v>36</v>
      </c>
      <c r="F2164" s="2">
        <v>1156.03</v>
      </c>
      <c r="G2164" s="2">
        <v>0.18</v>
      </c>
      <c r="H2164" s="2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52" t="s">
        <v>28</v>
      </c>
    </row>
    <row r="2165" spans="1:17" ht="14.25" customHeight="1" x14ac:dyDescent="0.3">
      <c r="A2165" s="2" t="s">
        <v>2196</v>
      </c>
      <c r="B2165" s="2">
        <v>102163</v>
      </c>
      <c r="C2165" s="2" t="s">
        <v>19</v>
      </c>
      <c r="D2165" s="52" t="s">
        <v>19</v>
      </c>
      <c r="E2165" s="2" t="s">
        <v>26</v>
      </c>
      <c r="F2165" s="2">
        <v>2057.62</v>
      </c>
      <c r="G2165" s="2">
        <v>0.42</v>
      </c>
      <c r="H2165" s="2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52" t="s">
        <v>39</v>
      </c>
    </row>
    <row r="2166" spans="1:17" ht="14.25" customHeight="1" x14ac:dyDescent="0.3">
      <c r="A2166" s="2" t="s">
        <v>2197</v>
      </c>
      <c r="B2166" s="2">
        <v>102164</v>
      </c>
      <c r="C2166" s="2" t="s">
        <v>41</v>
      </c>
      <c r="D2166" s="52" t="s">
        <v>41</v>
      </c>
      <c r="E2166" s="2" t="s">
        <v>36</v>
      </c>
      <c r="F2166" s="2">
        <v>2109.56</v>
      </c>
      <c r="G2166" s="2">
        <v>0.4</v>
      </c>
      <c r="H2166" s="2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52" t="s">
        <v>39</v>
      </c>
    </row>
    <row r="2167" spans="1:17" ht="14.25" customHeight="1" x14ac:dyDescent="0.3">
      <c r="A2167" s="2" t="s">
        <v>2198</v>
      </c>
      <c r="B2167" s="2">
        <v>102165</v>
      </c>
      <c r="C2167" s="2" t="s">
        <v>25</v>
      </c>
      <c r="D2167" s="52" t="s">
        <v>25</v>
      </c>
      <c r="E2167" s="2" t="s">
        <v>26</v>
      </c>
      <c r="F2167" s="2">
        <v>2267.59</v>
      </c>
      <c r="G2167" s="2">
        <v>0.42</v>
      </c>
      <c r="H2167" s="2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52" t="s">
        <v>17</v>
      </c>
    </row>
    <row r="2168" spans="1:17" ht="14.25" customHeight="1" x14ac:dyDescent="0.3">
      <c r="A2168" s="2" t="s">
        <v>2199</v>
      </c>
      <c r="B2168" s="2">
        <v>102166</v>
      </c>
      <c r="C2168" s="2" t="s">
        <v>19</v>
      </c>
      <c r="D2168" s="52" t="s">
        <v>19</v>
      </c>
      <c r="E2168" s="2" t="s">
        <v>33</v>
      </c>
      <c r="F2168" s="2">
        <v>4356.92</v>
      </c>
      <c r="G2168" s="2">
        <v>0.46</v>
      </c>
      <c r="H2168" s="2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52" t="s">
        <v>23</v>
      </c>
    </row>
    <row r="2169" spans="1:17" ht="14.25" customHeight="1" x14ac:dyDescent="0.3">
      <c r="A2169" s="2" t="s">
        <v>2200</v>
      </c>
      <c r="B2169" s="2">
        <v>102167</v>
      </c>
      <c r="C2169" s="2" t="s">
        <v>25</v>
      </c>
      <c r="D2169" s="52" t="s">
        <v>25</v>
      </c>
      <c r="E2169" s="2" t="s">
        <v>33</v>
      </c>
      <c r="F2169" s="2">
        <v>3095.15</v>
      </c>
      <c r="G2169" s="2">
        <v>0.46</v>
      </c>
      <c r="H2169" s="2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52" t="s">
        <v>39</v>
      </c>
    </row>
    <row r="2170" spans="1:17" ht="14.25" customHeight="1" x14ac:dyDescent="0.3">
      <c r="A2170" s="2" t="s">
        <v>2201</v>
      </c>
      <c r="B2170" s="2">
        <v>102168</v>
      </c>
      <c r="C2170" s="2" t="s">
        <v>41</v>
      </c>
      <c r="D2170" s="52" t="s">
        <v>41</v>
      </c>
      <c r="E2170" s="2" t="s">
        <v>26</v>
      </c>
      <c r="F2170" s="2">
        <v>200.12</v>
      </c>
      <c r="G2170" s="2">
        <v>0.39</v>
      </c>
      <c r="H2170" s="2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52" t="s">
        <v>34</v>
      </c>
    </row>
    <row r="2171" spans="1:17" ht="14.25" customHeight="1" x14ac:dyDescent="0.3">
      <c r="A2171" s="2" t="s">
        <v>2202</v>
      </c>
      <c r="B2171" s="2">
        <v>102169</v>
      </c>
      <c r="C2171" s="2" t="s">
        <v>19</v>
      </c>
      <c r="D2171" s="52" t="s">
        <v>19</v>
      </c>
      <c r="E2171" s="2" t="s">
        <v>33</v>
      </c>
      <c r="F2171" s="2">
        <v>2643.59</v>
      </c>
      <c r="G2171" s="2">
        <v>0.28999999999999998</v>
      </c>
      <c r="H2171" s="2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52" t="s">
        <v>17</v>
      </c>
    </row>
    <row r="2172" spans="1:17" ht="14.25" customHeight="1" x14ac:dyDescent="0.3">
      <c r="A2172" s="2" t="s">
        <v>2203</v>
      </c>
      <c r="B2172" s="2">
        <v>102170</v>
      </c>
      <c r="C2172" s="2" t="s">
        <v>25</v>
      </c>
      <c r="D2172" s="52" t="s">
        <v>25</v>
      </c>
      <c r="E2172" s="2" t="s">
        <v>33</v>
      </c>
      <c r="F2172" s="2">
        <v>3836.01</v>
      </c>
      <c r="G2172" s="2">
        <v>0.28000000000000003</v>
      </c>
      <c r="H2172" s="2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52" t="s">
        <v>23</v>
      </c>
    </row>
    <row r="2173" spans="1:17" ht="14.25" customHeight="1" x14ac:dyDescent="0.3">
      <c r="A2173" s="2" t="s">
        <v>2204</v>
      </c>
      <c r="B2173" s="2">
        <v>102171</v>
      </c>
      <c r="C2173" s="2" t="s">
        <v>41</v>
      </c>
      <c r="D2173" s="52" t="s">
        <v>41</v>
      </c>
      <c r="E2173" s="2" t="s">
        <v>20</v>
      </c>
      <c r="F2173" s="2">
        <v>376.43</v>
      </c>
      <c r="G2173" s="2">
        <v>0.01</v>
      </c>
      <c r="H2173" s="2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52" t="s">
        <v>17</v>
      </c>
    </row>
    <row r="2174" spans="1:17" ht="14.25" customHeight="1" x14ac:dyDescent="0.3">
      <c r="A2174" s="2" t="s">
        <v>2205</v>
      </c>
      <c r="B2174" s="2">
        <v>102172</v>
      </c>
      <c r="C2174" s="2" t="s">
        <v>25</v>
      </c>
      <c r="D2174" s="52" t="s">
        <v>25</v>
      </c>
      <c r="E2174" s="2" t="s">
        <v>36</v>
      </c>
      <c r="F2174" s="2">
        <v>2170.7800000000002</v>
      </c>
      <c r="G2174" s="2">
        <v>0.36</v>
      </c>
      <c r="H2174" s="2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52" t="s">
        <v>17</v>
      </c>
    </row>
    <row r="2175" spans="1:17" ht="14.25" customHeight="1" x14ac:dyDescent="0.3">
      <c r="A2175" s="2" t="s">
        <v>2206</v>
      </c>
      <c r="B2175" s="2">
        <v>102173</v>
      </c>
      <c r="C2175" s="2" t="s">
        <v>41</v>
      </c>
      <c r="D2175" s="52" t="s">
        <v>41</v>
      </c>
      <c r="E2175" s="2" t="s">
        <v>36</v>
      </c>
      <c r="F2175" s="2">
        <v>2310.9299999999998</v>
      </c>
      <c r="G2175" s="2">
        <v>0.11</v>
      </c>
      <c r="H2175" s="2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52" t="s">
        <v>39</v>
      </c>
    </row>
    <row r="2176" spans="1:17" ht="14.25" customHeight="1" x14ac:dyDescent="0.3">
      <c r="A2176" s="2" t="s">
        <v>2207</v>
      </c>
      <c r="B2176" s="2">
        <v>102174</v>
      </c>
      <c r="C2176" s="2" t="s">
        <v>25</v>
      </c>
      <c r="D2176" s="52" t="s">
        <v>25</v>
      </c>
      <c r="E2176" s="2" t="s">
        <v>36</v>
      </c>
      <c r="F2176" s="2">
        <v>4774.7</v>
      </c>
      <c r="G2176" s="2">
        <v>0.41</v>
      </c>
      <c r="H2176" s="2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52" t="s">
        <v>48</v>
      </c>
    </row>
    <row r="2177" spans="1:17" ht="14.25" customHeight="1" x14ac:dyDescent="0.3">
      <c r="A2177" s="2" t="s">
        <v>2208</v>
      </c>
      <c r="B2177" s="2">
        <v>102175</v>
      </c>
      <c r="C2177" s="2" t="s">
        <v>25</v>
      </c>
      <c r="D2177" s="52" t="s">
        <v>25</v>
      </c>
      <c r="E2177" s="2" t="s">
        <v>14</v>
      </c>
      <c r="F2177" s="2">
        <v>2430.85</v>
      </c>
      <c r="G2177" s="2">
        <v>0.28000000000000003</v>
      </c>
      <c r="H2177" s="2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52" t="s">
        <v>48</v>
      </c>
    </row>
    <row r="2178" spans="1:17" ht="14.25" customHeight="1" x14ac:dyDescent="0.3">
      <c r="A2178" s="2" t="s">
        <v>2209</v>
      </c>
      <c r="B2178" s="2">
        <v>102176</v>
      </c>
      <c r="C2178" s="2" t="s">
        <v>19</v>
      </c>
      <c r="D2178" s="52" t="s">
        <v>19</v>
      </c>
      <c r="E2178" s="2" t="s">
        <v>20</v>
      </c>
      <c r="F2178" s="2">
        <v>3774.51</v>
      </c>
      <c r="G2178" s="2">
        <v>0.49</v>
      </c>
      <c r="H2178" s="2">
        <f t="shared" si="66"/>
        <v>1849.5099</v>
      </c>
      <c r="I2178" s="2">
        <f t="shared" si="67"/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52" t="s">
        <v>28</v>
      </c>
    </row>
    <row r="2179" spans="1:17" ht="14.25" customHeight="1" x14ac:dyDescent="0.3">
      <c r="A2179" s="2" t="s">
        <v>2210</v>
      </c>
      <c r="B2179" s="2">
        <v>102177</v>
      </c>
      <c r="C2179" s="2" t="s">
        <v>19</v>
      </c>
      <c r="D2179" s="52" t="s">
        <v>19</v>
      </c>
      <c r="E2179" s="2" t="s">
        <v>36</v>
      </c>
      <c r="F2179" s="2">
        <v>1584.22</v>
      </c>
      <c r="G2179" s="2">
        <v>0.11</v>
      </c>
      <c r="H2179" s="2">
        <f t="shared" ref="H2179:H2242" si="68">F2179*G2179</f>
        <v>174.26420000000002</v>
      </c>
      <c r="I2179" s="2">
        <f t="shared" ref="I2179:I2242" si="69">F2179-H2179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52" t="s">
        <v>23</v>
      </c>
    </row>
    <row r="2180" spans="1:17" ht="14.25" customHeight="1" x14ac:dyDescent="0.3">
      <c r="A2180" s="2" t="s">
        <v>2211</v>
      </c>
      <c r="B2180" s="2">
        <v>102178</v>
      </c>
      <c r="C2180" s="2" t="s">
        <v>25</v>
      </c>
      <c r="D2180" s="52" t="s">
        <v>25</v>
      </c>
      <c r="E2180" s="2" t="s">
        <v>36</v>
      </c>
      <c r="F2180" s="2">
        <v>3918.6</v>
      </c>
      <c r="G2180" s="2">
        <v>0.36</v>
      </c>
      <c r="H2180" s="2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52" t="s">
        <v>28</v>
      </c>
    </row>
    <row r="2181" spans="1:17" ht="14.25" customHeight="1" x14ac:dyDescent="0.3">
      <c r="A2181" s="2" t="s">
        <v>2212</v>
      </c>
      <c r="B2181" s="2">
        <v>102179</v>
      </c>
      <c r="C2181" s="2" t="s">
        <v>19</v>
      </c>
      <c r="D2181" s="52" t="s">
        <v>19</v>
      </c>
      <c r="E2181" s="2" t="s">
        <v>20</v>
      </c>
      <c r="F2181" s="2">
        <v>1681.05</v>
      </c>
      <c r="G2181" s="2">
        <v>0.27</v>
      </c>
      <c r="H2181" s="2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52" t="s">
        <v>28</v>
      </c>
    </row>
    <row r="2182" spans="1:17" ht="14.25" customHeight="1" x14ac:dyDescent="0.3">
      <c r="A2182" s="2" t="s">
        <v>2213</v>
      </c>
      <c r="B2182" s="2">
        <v>102180</v>
      </c>
      <c r="C2182" s="2" t="s">
        <v>19</v>
      </c>
      <c r="D2182" s="52" t="s">
        <v>19</v>
      </c>
      <c r="E2182" s="2" t="s">
        <v>33</v>
      </c>
      <c r="F2182" s="2">
        <v>2207.12</v>
      </c>
      <c r="G2182" s="2">
        <v>0.47</v>
      </c>
      <c r="H2182" s="2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52" t="s">
        <v>23</v>
      </c>
    </row>
    <row r="2183" spans="1:17" ht="14.25" customHeight="1" x14ac:dyDescent="0.3">
      <c r="A2183" s="2" t="s">
        <v>2214</v>
      </c>
      <c r="B2183" s="2">
        <v>102181</v>
      </c>
      <c r="C2183" s="2" t="s">
        <v>25</v>
      </c>
      <c r="D2183" s="52" t="s">
        <v>25</v>
      </c>
      <c r="E2183" s="2" t="s">
        <v>36</v>
      </c>
      <c r="F2183" s="2">
        <v>2449.46</v>
      </c>
      <c r="G2183" s="2">
        <v>0.13</v>
      </c>
      <c r="H2183" s="2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52" t="s">
        <v>34</v>
      </c>
    </row>
    <row r="2184" spans="1:17" ht="14.25" customHeight="1" x14ac:dyDescent="0.3">
      <c r="A2184" s="2" t="s">
        <v>2215</v>
      </c>
      <c r="B2184" s="2">
        <v>102182</v>
      </c>
      <c r="C2184" s="2" t="s">
        <v>25</v>
      </c>
      <c r="D2184" s="52" t="s">
        <v>25</v>
      </c>
      <c r="E2184" s="2" t="s">
        <v>33</v>
      </c>
      <c r="F2184" s="2">
        <v>4639.18</v>
      </c>
      <c r="G2184" s="2">
        <v>0.03</v>
      </c>
      <c r="H2184" s="2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52" t="s">
        <v>48</v>
      </c>
    </row>
    <row r="2185" spans="1:17" ht="14.25" customHeight="1" x14ac:dyDescent="0.3">
      <c r="A2185" s="2" t="s">
        <v>2216</v>
      </c>
      <c r="B2185" s="2">
        <v>102183</v>
      </c>
      <c r="C2185" s="2" t="s">
        <v>41</v>
      </c>
      <c r="D2185" s="52" t="s">
        <v>41</v>
      </c>
      <c r="E2185" s="2" t="s">
        <v>36</v>
      </c>
      <c r="F2185" s="2">
        <v>361.92</v>
      </c>
      <c r="G2185" s="2">
        <v>0.27</v>
      </c>
      <c r="H2185" s="2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52" t="s">
        <v>23</v>
      </c>
    </row>
    <row r="2186" spans="1:17" ht="14.25" customHeight="1" x14ac:dyDescent="0.3">
      <c r="A2186" s="2" t="s">
        <v>2217</v>
      </c>
      <c r="B2186" s="2">
        <v>102184</v>
      </c>
      <c r="C2186" s="2" t="s">
        <v>25</v>
      </c>
      <c r="D2186" s="52" t="s">
        <v>25</v>
      </c>
      <c r="E2186" s="2" t="s">
        <v>26</v>
      </c>
      <c r="F2186" s="2">
        <v>1064.6500000000001</v>
      </c>
      <c r="G2186" s="2">
        <v>0.26</v>
      </c>
      <c r="H2186" s="2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52" t="s">
        <v>28</v>
      </c>
    </row>
    <row r="2187" spans="1:17" ht="14.25" customHeight="1" x14ac:dyDescent="0.3">
      <c r="A2187" s="2" t="s">
        <v>2218</v>
      </c>
      <c r="B2187" s="2">
        <v>102185</v>
      </c>
      <c r="C2187" s="2" t="s">
        <v>25</v>
      </c>
      <c r="D2187" s="52" t="s">
        <v>25</v>
      </c>
      <c r="E2187" s="2" t="s">
        <v>14</v>
      </c>
      <c r="F2187" s="2">
        <v>3558.14</v>
      </c>
      <c r="G2187" s="2">
        <v>0.16</v>
      </c>
      <c r="H2187" s="2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52" t="s">
        <v>39</v>
      </c>
    </row>
    <row r="2188" spans="1:17" ht="14.25" customHeight="1" x14ac:dyDescent="0.3">
      <c r="A2188" s="2" t="s">
        <v>2219</v>
      </c>
      <c r="B2188" s="2">
        <v>102186</v>
      </c>
      <c r="C2188" s="2" t="s">
        <v>25</v>
      </c>
      <c r="D2188" s="52" t="s">
        <v>25</v>
      </c>
      <c r="E2188" s="2" t="s">
        <v>36</v>
      </c>
      <c r="F2188" s="2">
        <v>2930.13</v>
      </c>
      <c r="G2188" s="2">
        <v>0.49</v>
      </c>
      <c r="H2188" s="2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52" t="s">
        <v>39</v>
      </c>
    </row>
    <row r="2189" spans="1:17" ht="14.25" customHeight="1" x14ac:dyDescent="0.3">
      <c r="A2189" s="2" t="s">
        <v>2220</v>
      </c>
      <c r="B2189" s="2">
        <v>102187</v>
      </c>
      <c r="C2189" s="2" t="s">
        <v>41</v>
      </c>
      <c r="D2189" s="52" t="s">
        <v>41</v>
      </c>
      <c r="E2189" s="2" t="s">
        <v>26</v>
      </c>
      <c r="F2189" s="2">
        <v>1332.5</v>
      </c>
      <c r="G2189" s="2">
        <v>0.03</v>
      </c>
      <c r="H2189" s="2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52" t="s">
        <v>34</v>
      </c>
    </row>
    <row r="2190" spans="1:17" ht="14.25" customHeight="1" x14ac:dyDescent="0.3">
      <c r="A2190" s="2" t="s">
        <v>2221</v>
      </c>
      <c r="B2190" s="2">
        <v>102188</v>
      </c>
      <c r="C2190" s="2" t="s">
        <v>41</v>
      </c>
      <c r="D2190" s="52" t="s">
        <v>41</v>
      </c>
      <c r="E2190" s="2" t="s">
        <v>20</v>
      </c>
      <c r="F2190" s="2">
        <v>1517.08</v>
      </c>
      <c r="G2190" s="2">
        <v>0.28000000000000003</v>
      </c>
      <c r="H2190" s="2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52" t="s">
        <v>48</v>
      </c>
    </row>
    <row r="2191" spans="1:17" ht="14.25" customHeight="1" x14ac:dyDescent="0.3">
      <c r="A2191" s="2" t="s">
        <v>2222</v>
      </c>
      <c r="B2191" s="2">
        <v>102189</v>
      </c>
      <c r="C2191" s="2" t="s">
        <v>25</v>
      </c>
      <c r="D2191" s="52" t="s">
        <v>25</v>
      </c>
      <c r="E2191" s="2" t="s">
        <v>26</v>
      </c>
      <c r="F2191" s="2">
        <v>1899.82</v>
      </c>
      <c r="G2191" s="2">
        <v>0.13</v>
      </c>
      <c r="H2191" s="2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52" t="s">
        <v>17</v>
      </c>
    </row>
    <row r="2192" spans="1:17" ht="14.25" customHeight="1" x14ac:dyDescent="0.3">
      <c r="A2192" s="2" t="s">
        <v>2223</v>
      </c>
      <c r="B2192" s="2">
        <v>102190</v>
      </c>
      <c r="C2192" s="2" t="s">
        <v>41</v>
      </c>
      <c r="D2192" s="52" t="s">
        <v>41</v>
      </c>
      <c r="E2192" s="2" t="s">
        <v>20</v>
      </c>
      <c r="F2192" s="2">
        <v>2306.6999999999998</v>
      </c>
      <c r="G2192" s="2">
        <v>0</v>
      </c>
      <c r="H2192" s="2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52" t="s">
        <v>17</v>
      </c>
    </row>
    <row r="2193" spans="1:17" ht="14.25" customHeight="1" x14ac:dyDescent="0.3">
      <c r="A2193" s="2" t="s">
        <v>2224</v>
      </c>
      <c r="B2193" s="2">
        <v>102191</v>
      </c>
      <c r="C2193" s="2" t="s">
        <v>25</v>
      </c>
      <c r="D2193" s="52" t="s">
        <v>25</v>
      </c>
      <c r="E2193" s="2" t="s">
        <v>36</v>
      </c>
      <c r="F2193" s="2">
        <v>4108.33</v>
      </c>
      <c r="G2193" s="2">
        <v>0.49</v>
      </c>
      <c r="H2193" s="2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52" t="s">
        <v>48</v>
      </c>
    </row>
    <row r="2194" spans="1:17" ht="14.25" customHeight="1" x14ac:dyDescent="0.3">
      <c r="A2194" s="2" t="s">
        <v>2225</v>
      </c>
      <c r="B2194" s="2">
        <v>102192</v>
      </c>
      <c r="C2194" s="2" t="s">
        <v>41</v>
      </c>
      <c r="D2194" s="52" t="s">
        <v>41</v>
      </c>
      <c r="E2194" s="2" t="s">
        <v>20</v>
      </c>
      <c r="F2194" s="2">
        <v>167.7</v>
      </c>
      <c r="G2194" s="2">
        <v>0.24</v>
      </c>
      <c r="H2194" s="2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52" t="s">
        <v>17</v>
      </c>
    </row>
    <row r="2195" spans="1:17" ht="14.25" customHeight="1" x14ac:dyDescent="0.3">
      <c r="A2195" s="2" t="s">
        <v>2226</v>
      </c>
      <c r="B2195" s="2">
        <v>102193</v>
      </c>
      <c r="C2195" s="2" t="s">
        <v>25</v>
      </c>
      <c r="D2195" s="52" t="s">
        <v>25</v>
      </c>
      <c r="E2195" s="2" t="s">
        <v>26</v>
      </c>
      <c r="F2195" s="2">
        <v>4500.3</v>
      </c>
      <c r="G2195" s="2">
        <v>0.43</v>
      </c>
      <c r="H2195" s="2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52" t="s">
        <v>48</v>
      </c>
    </row>
    <row r="2196" spans="1:17" ht="14.25" customHeight="1" x14ac:dyDescent="0.3">
      <c r="A2196" s="2" t="s">
        <v>2227</v>
      </c>
      <c r="B2196" s="2">
        <v>102194</v>
      </c>
      <c r="C2196" s="2" t="s">
        <v>25</v>
      </c>
      <c r="D2196" s="52" t="s">
        <v>25</v>
      </c>
      <c r="E2196" s="2" t="s">
        <v>14</v>
      </c>
      <c r="F2196" s="2">
        <v>2123.83</v>
      </c>
      <c r="G2196" s="2">
        <v>0.42</v>
      </c>
      <c r="H2196" s="2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52" t="s">
        <v>39</v>
      </c>
    </row>
    <row r="2197" spans="1:17" ht="14.25" customHeight="1" x14ac:dyDescent="0.3">
      <c r="A2197" s="2" t="s">
        <v>2228</v>
      </c>
      <c r="B2197" s="2">
        <v>102195</v>
      </c>
      <c r="C2197" s="2" t="s">
        <v>41</v>
      </c>
      <c r="D2197" s="52" t="s">
        <v>41</v>
      </c>
      <c r="E2197" s="2" t="s">
        <v>33</v>
      </c>
      <c r="F2197" s="2">
        <v>1229.44</v>
      </c>
      <c r="G2197" s="2">
        <v>0.41</v>
      </c>
      <c r="H2197" s="2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52" t="s">
        <v>34</v>
      </c>
    </row>
    <row r="2198" spans="1:17" ht="14.25" customHeight="1" x14ac:dyDescent="0.3">
      <c r="A2198" s="2" t="s">
        <v>2229</v>
      </c>
      <c r="B2198" s="2">
        <v>102196</v>
      </c>
      <c r="C2198" s="2" t="s">
        <v>25</v>
      </c>
      <c r="D2198" s="52" t="s">
        <v>25</v>
      </c>
      <c r="E2198" s="2" t="s">
        <v>33</v>
      </c>
      <c r="F2198" s="2">
        <v>2591.2199999999998</v>
      </c>
      <c r="G2198" s="2">
        <v>0.23</v>
      </c>
      <c r="H2198" s="2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52" t="s">
        <v>39</v>
      </c>
    </row>
    <row r="2199" spans="1:17" ht="14.25" customHeight="1" x14ac:dyDescent="0.3">
      <c r="A2199" s="2" t="s">
        <v>2230</v>
      </c>
      <c r="B2199" s="2">
        <v>102197</v>
      </c>
      <c r="C2199" s="2" t="s">
        <v>19</v>
      </c>
      <c r="D2199" s="52" t="s">
        <v>19</v>
      </c>
      <c r="E2199" s="2" t="s">
        <v>14</v>
      </c>
      <c r="F2199" s="2">
        <v>3332.38</v>
      </c>
      <c r="G2199" s="2">
        <v>0.45</v>
      </c>
      <c r="H2199" s="2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52" t="s">
        <v>28</v>
      </c>
    </row>
    <row r="2200" spans="1:17" ht="14.25" customHeight="1" x14ac:dyDescent="0.3">
      <c r="A2200" s="2" t="s">
        <v>2231</v>
      </c>
      <c r="B2200" s="2">
        <v>102198</v>
      </c>
      <c r="C2200" s="2" t="s">
        <v>41</v>
      </c>
      <c r="D2200" s="52" t="s">
        <v>41</v>
      </c>
      <c r="E2200" s="2" t="s">
        <v>33</v>
      </c>
      <c r="F2200" s="2">
        <v>319.29000000000002</v>
      </c>
      <c r="G2200" s="2">
        <v>0.18</v>
      </c>
      <c r="H2200" s="2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52" t="s">
        <v>28</v>
      </c>
    </row>
    <row r="2201" spans="1:17" ht="14.25" customHeight="1" x14ac:dyDescent="0.3">
      <c r="A2201" s="2" t="s">
        <v>2232</v>
      </c>
      <c r="B2201" s="2">
        <v>102199</v>
      </c>
      <c r="C2201" s="2" t="s">
        <v>25</v>
      </c>
      <c r="D2201" s="52" t="s">
        <v>25</v>
      </c>
      <c r="E2201" s="2" t="s">
        <v>36</v>
      </c>
      <c r="F2201" s="2">
        <v>3607.31</v>
      </c>
      <c r="G2201" s="2">
        <v>0.2</v>
      </c>
      <c r="H2201" s="2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52" t="s">
        <v>23</v>
      </c>
    </row>
    <row r="2202" spans="1:17" ht="14.25" customHeight="1" x14ac:dyDescent="0.3">
      <c r="A2202" s="2" t="s">
        <v>2233</v>
      </c>
      <c r="B2202" s="2">
        <v>102200</v>
      </c>
      <c r="C2202" s="2" t="s">
        <v>25</v>
      </c>
      <c r="D2202" s="52" t="s">
        <v>25</v>
      </c>
      <c r="E2202" s="2" t="s">
        <v>36</v>
      </c>
      <c r="F2202" s="2">
        <v>3827.73</v>
      </c>
      <c r="G2202" s="2">
        <v>0.13</v>
      </c>
      <c r="H2202" s="2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52" t="s">
        <v>34</v>
      </c>
    </row>
    <row r="2203" spans="1:17" ht="14.25" customHeight="1" x14ac:dyDescent="0.3">
      <c r="A2203" s="2" t="s">
        <v>2234</v>
      </c>
      <c r="B2203" s="2">
        <v>102201</v>
      </c>
      <c r="C2203" s="2" t="s">
        <v>41</v>
      </c>
      <c r="D2203" s="52" t="s">
        <v>41</v>
      </c>
      <c r="E2203" s="2" t="s">
        <v>26</v>
      </c>
      <c r="F2203" s="2">
        <v>914.29</v>
      </c>
      <c r="G2203" s="2">
        <v>0.22</v>
      </c>
      <c r="H2203" s="2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52" t="s">
        <v>34</v>
      </c>
    </row>
    <row r="2204" spans="1:17" ht="14.25" customHeight="1" x14ac:dyDescent="0.3">
      <c r="A2204" s="2" t="s">
        <v>2235</v>
      </c>
      <c r="B2204" s="2">
        <v>102202</v>
      </c>
      <c r="C2204" s="2" t="s">
        <v>25</v>
      </c>
      <c r="D2204" s="52" t="s">
        <v>25</v>
      </c>
      <c r="E2204" s="2" t="s">
        <v>26</v>
      </c>
      <c r="F2204" s="2">
        <v>922.62</v>
      </c>
      <c r="G2204" s="2">
        <v>0.49</v>
      </c>
      <c r="H2204" s="2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52" t="s">
        <v>34</v>
      </c>
    </row>
    <row r="2205" spans="1:17" ht="14.25" customHeight="1" x14ac:dyDescent="0.3">
      <c r="A2205" s="2" t="s">
        <v>2236</v>
      </c>
      <c r="B2205" s="2">
        <v>102203</v>
      </c>
      <c r="C2205" s="2" t="s">
        <v>25</v>
      </c>
      <c r="D2205" s="52" t="s">
        <v>25</v>
      </c>
      <c r="E2205" s="2" t="s">
        <v>20</v>
      </c>
      <c r="F2205" s="2">
        <v>1098.54</v>
      </c>
      <c r="G2205" s="2">
        <v>0.28999999999999998</v>
      </c>
      <c r="H2205" s="2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52" t="s">
        <v>39</v>
      </c>
    </row>
    <row r="2206" spans="1:17" ht="14.25" customHeight="1" x14ac:dyDescent="0.3">
      <c r="A2206" s="2" t="s">
        <v>2237</v>
      </c>
      <c r="B2206" s="2">
        <v>102204</v>
      </c>
      <c r="C2206" s="2" t="s">
        <v>25</v>
      </c>
      <c r="D2206" s="52" t="s">
        <v>25</v>
      </c>
      <c r="E2206" s="2" t="s">
        <v>26</v>
      </c>
      <c r="F2206" s="2">
        <v>4003.48</v>
      </c>
      <c r="G2206" s="2">
        <v>0.42</v>
      </c>
      <c r="H2206" s="2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52" t="s">
        <v>34</v>
      </c>
    </row>
    <row r="2207" spans="1:17" ht="14.25" customHeight="1" x14ac:dyDescent="0.3">
      <c r="A2207" s="2" t="s">
        <v>2238</v>
      </c>
      <c r="B2207" s="2">
        <v>102205</v>
      </c>
      <c r="C2207" s="2" t="s">
        <v>25</v>
      </c>
      <c r="D2207" s="52" t="s">
        <v>25</v>
      </c>
      <c r="E2207" s="2" t="s">
        <v>36</v>
      </c>
      <c r="F2207" s="2">
        <v>1432.81</v>
      </c>
      <c r="G2207" s="2">
        <v>0.13</v>
      </c>
      <c r="H2207" s="2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52" t="s">
        <v>39</v>
      </c>
    </row>
    <row r="2208" spans="1:17" ht="14.25" customHeight="1" x14ac:dyDescent="0.3">
      <c r="A2208" s="2" t="s">
        <v>2239</v>
      </c>
      <c r="B2208" s="2">
        <v>102206</v>
      </c>
      <c r="C2208" s="2" t="s">
        <v>25</v>
      </c>
      <c r="D2208" s="52" t="s">
        <v>25</v>
      </c>
      <c r="E2208" s="2" t="s">
        <v>26</v>
      </c>
      <c r="F2208" s="2">
        <v>4000.09</v>
      </c>
      <c r="G2208" s="2">
        <v>0.48</v>
      </c>
      <c r="H2208" s="2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52" t="s">
        <v>23</v>
      </c>
    </row>
    <row r="2209" spans="1:17" ht="14.25" customHeight="1" x14ac:dyDescent="0.3">
      <c r="A2209" s="2" t="s">
        <v>2240</v>
      </c>
      <c r="B2209" s="2">
        <v>102207</v>
      </c>
      <c r="C2209" s="2" t="s">
        <v>19</v>
      </c>
      <c r="D2209" s="52" t="s">
        <v>19</v>
      </c>
      <c r="E2209" s="2" t="s">
        <v>33</v>
      </c>
      <c r="F2209" s="2">
        <v>2748.57</v>
      </c>
      <c r="G2209" s="2">
        <v>0.01</v>
      </c>
      <c r="H2209" s="2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52" t="s">
        <v>23</v>
      </c>
    </row>
    <row r="2210" spans="1:17" ht="14.25" customHeight="1" x14ac:dyDescent="0.3">
      <c r="A2210" s="2" t="s">
        <v>2241</v>
      </c>
      <c r="B2210" s="2">
        <v>102208</v>
      </c>
      <c r="C2210" s="2" t="s">
        <v>41</v>
      </c>
      <c r="D2210" s="52" t="s">
        <v>41</v>
      </c>
      <c r="E2210" s="2" t="s">
        <v>20</v>
      </c>
      <c r="F2210" s="2">
        <v>3859.14</v>
      </c>
      <c r="G2210" s="2">
        <v>0.47</v>
      </c>
      <c r="H2210" s="2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52" t="s">
        <v>28</v>
      </c>
    </row>
    <row r="2211" spans="1:17" ht="14.25" customHeight="1" x14ac:dyDescent="0.3">
      <c r="A2211" s="2" t="s">
        <v>2242</v>
      </c>
      <c r="B2211" s="2">
        <v>102209</v>
      </c>
      <c r="C2211" s="2" t="s">
        <v>25</v>
      </c>
      <c r="D2211" s="52" t="s">
        <v>25</v>
      </c>
      <c r="E2211" s="2" t="s">
        <v>20</v>
      </c>
      <c r="F2211" s="2">
        <v>2813</v>
      </c>
      <c r="G2211" s="2">
        <v>0.45</v>
      </c>
      <c r="H2211" s="2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52" t="s">
        <v>17</v>
      </c>
    </row>
    <row r="2212" spans="1:17" ht="14.25" customHeight="1" x14ac:dyDescent="0.3">
      <c r="A2212" s="2" t="s">
        <v>2243</v>
      </c>
      <c r="B2212" s="2">
        <v>102210</v>
      </c>
      <c r="C2212" s="2" t="s">
        <v>25</v>
      </c>
      <c r="D2212" s="52" t="s">
        <v>25</v>
      </c>
      <c r="E2212" s="2" t="s">
        <v>36</v>
      </c>
      <c r="F2212" s="2">
        <v>1745.27</v>
      </c>
      <c r="G2212" s="2">
        <v>0.03</v>
      </c>
      <c r="H2212" s="2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52" t="s">
        <v>17</v>
      </c>
    </row>
    <row r="2213" spans="1:17" ht="14.25" customHeight="1" x14ac:dyDescent="0.3">
      <c r="A2213" s="2" t="s">
        <v>2244</v>
      </c>
      <c r="B2213" s="2">
        <v>102211</v>
      </c>
      <c r="C2213" s="2" t="s">
        <v>25</v>
      </c>
      <c r="D2213" s="52" t="s">
        <v>25</v>
      </c>
      <c r="E2213" s="2" t="s">
        <v>26</v>
      </c>
      <c r="F2213" s="2">
        <v>4562.5</v>
      </c>
      <c r="G2213" s="2">
        <v>0.3</v>
      </c>
      <c r="H2213" s="2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52" t="s">
        <v>39</v>
      </c>
    </row>
    <row r="2214" spans="1:17" ht="14.25" customHeight="1" x14ac:dyDescent="0.3">
      <c r="A2214" s="2" t="s">
        <v>2245</v>
      </c>
      <c r="B2214" s="2">
        <v>102212</v>
      </c>
      <c r="C2214" s="2" t="s">
        <v>41</v>
      </c>
      <c r="D2214" s="52" t="s">
        <v>41</v>
      </c>
      <c r="E2214" s="2" t="s">
        <v>33</v>
      </c>
      <c r="F2214" s="2">
        <v>3604.95</v>
      </c>
      <c r="G2214" s="2">
        <v>0.39</v>
      </c>
      <c r="H2214" s="2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52" t="s">
        <v>28</v>
      </c>
    </row>
    <row r="2215" spans="1:17" ht="14.25" customHeight="1" x14ac:dyDescent="0.3">
      <c r="A2215" s="2" t="s">
        <v>2246</v>
      </c>
      <c r="B2215" s="2">
        <v>102213</v>
      </c>
      <c r="C2215" s="2" t="s">
        <v>25</v>
      </c>
      <c r="D2215" s="52" t="s">
        <v>25</v>
      </c>
      <c r="E2215" s="2" t="s">
        <v>26</v>
      </c>
      <c r="F2215" s="2">
        <v>2471.87</v>
      </c>
      <c r="G2215" s="2">
        <v>0.2</v>
      </c>
      <c r="H2215" s="2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52" t="s">
        <v>23</v>
      </c>
    </row>
    <row r="2216" spans="1:17" ht="14.25" customHeight="1" x14ac:dyDescent="0.3">
      <c r="A2216" s="2" t="s">
        <v>2247</v>
      </c>
      <c r="B2216" s="2">
        <v>102214</v>
      </c>
      <c r="C2216" s="2" t="s">
        <v>41</v>
      </c>
      <c r="D2216" s="52" t="s">
        <v>41</v>
      </c>
      <c r="E2216" s="2" t="s">
        <v>14</v>
      </c>
      <c r="F2216" s="2">
        <v>3223.4</v>
      </c>
      <c r="G2216" s="2">
        <v>0.05</v>
      </c>
      <c r="H2216" s="2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52" t="s">
        <v>48</v>
      </c>
    </row>
    <row r="2217" spans="1:17" ht="14.25" customHeight="1" x14ac:dyDescent="0.3">
      <c r="A2217" s="2" t="s">
        <v>2248</v>
      </c>
      <c r="B2217" s="2">
        <v>102215</v>
      </c>
      <c r="C2217" s="2" t="s">
        <v>41</v>
      </c>
      <c r="D2217" s="52" t="s">
        <v>41</v>
      </c>
      <c r="E2217" s="2" t="s">
        <v>26</v>
      </c>
      <c r="F2217" s="2">
        <v>3117.63</v>
      </c>
      <c r="G2217" s="2">
        <v>0.41</v>
      </c>
      <c r="H2217" s="2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52" t="s">
        <v>48</v>
      </c>
    </row>
    <row r="2218" spans="1:17" ht="14.25" customHeight="1" x14ac:dyDescent="0.3">
      <c r="A2218" s="2" t="s">
        <v>2249</v>
      </c>
      <c r="B2218" s="2">
        <v>102216</v>
      </c>
      <c r="C2218" s="2" t="s">
        <v>41</v>
      </c>
      <c r="D2218" s="52" t="s">
        <v>41</v>
      </c>
      <c r="E2218" s="2" t="s">
        <v>36</v>
      </c>
      <c r="F2218" s="2">
        <v>1854.77</v>
      </c>
      <c r="G2218" s="2">
        <v>0.23</v>
      </c>
      <c r="H2218" s="2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52" t="s">
        <v>23</v>
      </c>
    </row>
    <row r="2219" spans="1:17" ht="14.25" customHeight="1" x14ac:dyDescent="0.3">
      <c r="A2219" s="2" t="s">
        <v>2250</v>
      </c>
      <c r="B2219" s="2">
        <v>102217</v>
      </c>
      <c r="C2219" s="2" t="s">
        <v>25</v>
      </c>
      <c r="D2219" s="52" t="s">
        <v>25</v>
      </c>
      <c r="E2219" s="2" t="s">
        <v>26</v>
      </c>
      <c r="F2219" s="2">
        <v>2176.48</v>
      </c>
      <c r="G2219" s="2">
        <v>0.13</v>
      </c>
      <c r="H2219" s="2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52" t="s">
        <v>23</v>
      </c>
    </row>
    <row r="2220" spans="1:17" ht="14.25" customHeight="1" x14ac:dyDescent="0.3">
      <c r="A2220" s="2" t="s">
        <v>2251</v>
      </c>
      <c r="B2220" s="2">
        <v>102218</v>
      </c>
      <c r="C2220" s="2" t="s">
        <v>19</v>
      </c>
      <c r="D2220" s="52" t="s">
        <v>19</v>
      </c>
      <c r="E2220" s="2" t="s">
        <v>20</v>
      </c>
      <c r="F2220" s="2">
        <v>1659.46</v>
      </c>
      <c r="G2220" s="2">
        <v>0.04</v>
      </c>
      <c r="H2220" s="2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52" t="s">
        <v>48</v>
      </c>
    </row>
    <row r="2221" spans="1:17" ht="14.25" customHeight="1" x14ac:dyDescent="0.3">
      <c r="A2221" s="2" t="s">
        <v>2252</v>
      </c>
      <c r="B2221" s="2">
        <v>102219</v>
      </c>
      <c r="C2221" s="2" t="s">
        <v>25</v>
      </c>
      <c r="D2221" s="52" t="s">
        <v>25</v>
      </c>
      <c r="E2221" s="2" t="s">
        <v>33</v>
      </c>
      <c r="F2221" s="2">
        <v>4997.6400000000003</v>
      </c>
      <c r="G2221" s="2">
        <v>0.32</v>
      </c>
      <c r="H2221" s="2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52" t="s">
        <v>28</v>
      </c>
    </row>
    <row r="2222" spans="1:17" ht="14.25" customHeight="1" x14ac:dyDescent="0.3">
      <c r="A2222" s="2" t="s">
        <v>2253</v>
      </c>
      <c r="B2222" s="2">
        <v>102220</v>
      </c>
      <c r="C2222" s="2" t="s">
        <v>19</v>
      </c>
      <c r="D2222" s="52" t="s">
        <v>19</v>
      </c>
      <c r="E2222" s="2" t="s">
        <v>36</v>
      </c>
      <c r="F2222" s="2">
        <v>2942.32</v>
      </c>
      <c r="G2222" s="2">
        <v>0.02</v>
      </c>
      <c r="H2222" s="2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52" t="s">
        <v>28</v>
      </c>
    </row>
    <row r="2223" spans="1:17" ht="14.25" customHeight="1" x14ac:dyDescent="0.3">
      <c r="A2223" s="2" t="s">
        <v>2254</v>
      </c>
      <c r="B2223" s="2">
        <v>102221</v>
      </c>
      <c r="C2223" s="2" t="s">
        <v>25</v>
      </c>
      <c r="D2223" s="52" t="s">
        <v>25</v>
      </c>
      <c r="E2223" s="2" t="s">
        <v>14</v>
      </c>
      <c r="F2223" s="2">
        <v>551.07000000000005</v>
      </c>
      <c r="G2223" s="2">
        <v>0.4</v>
      </c>
      <c r="H2223" s="2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52" t="s">
        <v>34</v>
      </c>
    </row>
    <row r="2224" spans="1:17" ht="14.25" customHeight="1" x14ac:dyDescent="0.3">
      <c r="A2224" s="2" t="s">
        <v>2255</v>
      </c>
      <c r="B2224" s="2">
        <v>102222</v>
      </c>
      <c r="C2224" s="2" t="s">
        <v>41</v>
      </c>
      <c r="D2224" s="52" t="s">
        <v>41</v>
      </c>
      <c r="E2224" s="2" t="s">
        <v>33</v>
      </c>
      <c r="F2224" s="2">
        <v>2643.63</v>
      </c>
      <c r="G2224" s="2">
        <v>0.39</v>
      </c>
      <c r="H2224" s="2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52" t="s">
        <v>48</v>
      </c>
    </row>
    <row r="2225" spans="1:17" ht="14.25" customHeight="1" x14ac:dyDescent="0.3">
      <c r="A2225" s="2" t="s">
        <v>2256</v>
      </c>
      <c r="B2225" s="2">
        <v>102223</v>
      </c>
      <c r="C2225" s="2" t="s">
        <v>25</v>
      </c>
      <c r="D2225" s="52" t="s">
        <v>25</v>
      </c>
      <c r="E2225" s="2" t="s">
        <v>33</v>
      </c>
      <c r="F2225" s="2">
        <v>344.81</v>
      </c>
      <c r="G2225" s="2">
        <v>0.16</v>
      </c>
      <c r="H2225" s="2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52" t="s">
        <v>23</v>
      </c>
    </row>
    <row r="2226" spans="1:17" ht="14.25" customHeight="1" x14ac:dyDescent="0.3">
      <c r="A2226" s="2" t="s">
        <v>2257</v>
      </c>
      <c r="B2226" s="2">
        <v>102224</v>
      </c>
      <c r="C2226" s="2" t="s">
        <v>19</v>
      </c>
      <c r="D2226" s="52" t="s">
        <v>19</v>
      </c>
      <c r="E2226" s="2" t="s">
        <v>20</v>
      </c>
      <c r="F2226" s="2">
        <v>1514.4</v>
      </c>
      <c r="G2226" s="2">
        <v>0.24</v>
      </c>
      <c r="H2226" s="2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52" t="s">
        <v>17</v>
      </c>
    </row>
    <row r="2227" spans="1:17" ht="14.25" customHeight="1" x14ac:dyDescent="0.3">
      <c r="A2227" s="2" t="s">
        <v>2258</v>
      </c>
      <c r="B2227" s="2">
        <v>102225</v>
      </c>
      <c r="C2227" s="2" t="s">
        <v>25</v>
      </c>
      <c r="D2227" s="52" t="s">
        <v>25</v>
      </c>
      <c r="E2227" s="2" t="s">
        <v>20</v>
      </c>
      <c r="F2227" s="2">
        <v>2285.21</v>
      </c>
      <c r="G2227" s="2">
        <v>0.33</v>
      </c>
      <c r="H2227" s="2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52" t="s">
        <v>17</v>
      </c>
    </row>
    <row r="2228" spans="1:17" ht="14.25" customHeight="1" x14ac:dyDescent="0.3">
      <c r="A2228" s="2" t="s">
        <v>2259</v>
      </c>
      <c r="B2228" s="2">
        <v>102226</v>
      </c>
      <c r="C2228" s="2" t="s">
        <v>25</v>
      </c>
      <c r="D2228" s="52" t="s">
        <v>25</v>
      </c>
      <c r="E2228" s="2" t="s">
        <v>20</v>
      </c>
      <c r="F2228" s="2">
        <v>2717.93</v>
      </c>
      <c r="G2228" s="2">
        <v>0.48</v>
      </c>
      <c r="H2228" s="2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52" t="s">
        <v>48</v>
      </c>
    </row>
    <row r="2229" spans="1:17" ht="14.25" customHeight="1" x14ac:dyDescent="0.3">
      <c r="A2229" s="2" t="s">
        <v>2260</v>
      </c>
      <c r="B2229" s="2">
        <v>102227</v>
      </c>
      <c r="C2229" s="2" t="s">
        <v>25</v>
      </c>
      <c r="D2229" s="52" t="s">
        <v>25</v>
      </c>
      <c r="E2229" s="2" t="s">
        <v>36</v>
      </c>
      <c r="F2229" s="2">
        <v>4883.29</v>
      </c>
      <c r="G2229" s="2">
        <v>0.26</v>
      </c>
      <c r="H2229" s="2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52" t="s">
        <v>23</v>
      </c>
    </row>
    <row r="2230" spans="1:17" ht="14.25" customHeight="1" x14ac:dyDescent="0.3">
      <c r="A2230" s="2" t="s">
        <v>2261</v>
      </c>
      <c r="B2230" s="2">
        <v>102228</v>
      </c>
      <c r="C2230" s="2" t="s">
        <v>25</v>
      </c>
      <c r="D2230" s="52" t="s">
        <v>25</v>
      </c>
      <c r="E2230" s="2" t="s">
        <v>26</v>
      </c>
      <c r="F2230" s="2">
        <v>4912.8900000000003</v>
      </c>
      <c r="G2230" s="2">
        <v>0.5</v>
      </c>
      <c r="H2230" s="2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52" t="s">
        <v>39</v>
      </c>
    </row>
    <row r="2231" spans="1:17" ht="14.25" customHeight="1" x14ac:dyDescent="0.3">
      <c r="A2231" s="2" t="s">
        <v>2262</v>
      </c>
      <c r="B2231" s="2">
        <v>102229</v>
      </c>
      <c r="C2231" s="2" t="s">
        <v>19</v>
      </c>
      <c r="D2231" s="52" t="s">
        <v>19</v>
      </c>
      <c r="E2231" s="2" t="s">
        <v>33</v>
      </c>
      <c r="F2231" s="2">
        <v>580.54</v>
      </c>
      <c r="G2231" s="2">
        <v>0.16</v>
      </c>
      <c r="H2231" s="2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52" t="s">
        <v>17</v>
      </c>
    </row>
    <row r="2232" spans="1:17" ht="14.25" customHeight="1" x14ac:dyDescent="0.3">
      <c r="A2232" s="2" t="s">
        <v>2263</v>
      </c>
      <c r="B2232" s="2">
        <v>102230</v>
      </c>
      <c r="C2232" s="2" t="s">
        <v>41</v>
      </c>
      <c r="D2232" s="52" t="s">
        <v>41</v>
      </c>
      <c r="E2232" s="2" t="s">
        <v>26</v>
      </c>
      <c r="F2232" s="2">
        <v>2736.85</v>
      </c>
      <c r="G2232" s="2">
        <v>0.26</v>
      </c>
      <c r="H2232" s="2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52" t="s">
        <v>28</v>
      </c>
    </row>
    <row r="2233" spans="1:17" ht="14.25" customHeight="1" x14ac:dyDescent="0.3">
      <c r="A2233" s="2" t="s">
        <v>2264</v>
      </c>
      <c r="B2233" s="2">
        <v>102231</v>
      </c>
      <c r="C2233" s="2" t="s">
        <v>25</v>
      </c>
      <c r="D2233" s="52" t="s">
        <v>25</v>
      </c>
      <c r="E2233" s="2" t="s">
        <v>26</v>
      </c>
      <c r="F2233" s="2">
        <v>4103.84</v>
      </c>
      <c r="G2233" s="2">
        <v>0.06</v>
      </c>
      <c r="H2233" s="2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52" t="s">
        <v>23</v>
      </c>
    </row>
    <row r="2234" spans="1:17" ht="14.25" customHeight="1" x14ac:dyDescent="0.3">
      <c r="A2234" s="2" t="s">
        <v>2265</v>
      </c>
      <c r="B2234" s="2">
        <v>102232</v>
      </c>
      <c r="C2234" s="2" t="s">
        <v>41</v>
      </c>
      <c r="D2234" s="52" t="s">
        <v>41</v>
      </c>
      <c r="E2234" s="2" t="s">
        <v>20</v>
      </c>
      <c r="F2234" s="2">
        <v>1264.79</v>
      </c>
      <c r="G2234" s="2">
        <v>0.28000000000000003</v>
      </c>
      <c r="H2234" s="2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52" t="s">
        <v>23</v>
      </c>
    </row>
    <row r="2235" spans="1:17" ht="14.25" customHeight="1" x14ac:dyDescent="0.3">
      <c r="A2235" s="2" t="s">
        <v>2266</v>
      </c>
      <c r="B2235" s="2">
        <v>102233</v>
      </c>
      <c r="C2235" s="2" t="s">
        <v>25</v>
      </c>
      <c r="D2235" s="52" t="s">
        <v>25</v>
      </c>
      <c r="E2235" s="2" t="s">
        <v>26</v>
      </c>
      <c r="F2235" s="2">
        <v>3777.76</v>
      </c>
      <c r="G2235" s="2">
        <v>0.27</v>
      </c>
      <c r="H2235" s="2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52" t="s">
        <v>48</v>
      </c>
    </row>
    <row r="2236" spans="1:17" ht="14.25" customHeight="1" x14ac:dyDescent="0.3">
      <c r="A2236" s="2" t="s">
        <v>2267</v>
      </c>
      <c r="B2236" s="2">
        <v>102234</v>
      </c>
      <c r="C2236" s="2" t="s">
        <v>25</v>
      </c>
      <c r="D2236" s="52" t="s">
        <v>25</v>
      </c>
      <c r="E2236" s="2" t="s">
        <v>33</v>
      </c>
      <c r="F2236" s="2">
        <v>4405.2299999999996</v>
      </c>
      <c r="G2236" s="2">
        <v>0.42</v>
      </c>
      <c r="H2236" s="2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52" t="s">
        <v>17</v>
      </c>
    </row>
    <row r="2237" spans="1:17" ht="14.25" customHeight="1" x14ac:dyDescent="0.3">
      <c r="A2237" s="2" t="s">
        <v>2268</v>
      </c>
      <c r="B2237" s="2">
        <v>102235</v>
      </c>
      <c r="C2237" s="2" t="s">
        <v>19</v>
      </c>
      <c r="D2237" s="52" t="s">
        <v>19</v>
      </c>
      <c r="E2237" s="2" t="s">
        <v>33</v>
      </c>
      <c r="F2237" s="2">
        <v>3346.19</v>
      </c>
      <c r="G2237" s="2">
        <v>0.5</v>
      </c>
      <c r="H2237" s="2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52" t="s">
        <v>23</v>
      </c>
    </row>
    <row r="2238" spans="1:17" ht="14.25" customHeight="1" x14ac:dyDescent="0.3">
      <c r="A2238" s="2" t="s">
        <v>2269</v>
      </c>
      <c r="B2238" s="2">
        <v>102236</v>
      </c>
      <c r="C2238" s="2" t="s">
        <v>25</v>
      </c>
      <c r="D2238" s="52" t="s">
        <v>25</v>
      </c>
      <c r="E2238" s="2" t="s">
        <v>14</v>
      </c>
      <c r="F2238" s="2">
        <v>1705.75</v>
      </c>
      <c r="G2238" s="2">
        <v>0.49</v>
      </c>
      <c r="H2238" s="2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52" t="s">
        <v>34</v>
      </c>
    </row>
    <row r="2239" spans="1:17" ht="14.25" customHeight="1" x14ac:dyDescent="0.3">
      <c r="A2239" s="2" t="s">
        <v>2270</v>
      </c>
      <c r="B2239" s="2">
        <v>102237</v>
      </c>
      <c r="C2239" s="2" t="s">
        <v>25</v>
      </c>
      <c r="D2239" s="52" t="s">
        <v>25</v>
      </c>
      <c r="E2239" s="2" t="s">
        <v>36</v>
      </c>
      <c r="F2239" s="2">
        <v>4623.3500000000004</v>
      </c>
      <c r="G2239" s="2">
        <v>0.12</v>
      </c>
      <c r="H2239" s="2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52" t="s">
        <v>34</v>
      </c>
    </row>
    <row r="2240" spans="1:17" ht="14.25" customHeight="1" x14ac:dyDescent="0.3">
      <c r="A2240" s="2" t="s">
        <v>2271</v>
      </c>
      <c r="B2240" s="2">
        <v>102238</v>
      </c>
      <c r="C2240" s="2" t="s">
        <v>19</v>
      </c>
      <c r="D2240" s="52" t="s">
        <v>19</v>
      </c>
      <c r="E2240" s="2" t="s">
        <v>26</v>
      </c>
      <c r="F2240" s="2">
        <v>4429.25</v>
      </c>
      <c r="G2240" s="2">
        <v>0.17</v>
      </c>
      <c r="H2240" s="2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52" t="s">
        <v>23</v>
      </c>
    </row>
    <row r="2241" spans="1:17" ht="14.25" customHeight="1" x14ac:dyDescent="0.3">
      <c r="A2241" s="2" t="s">
        <v>2272</v>
      </c>
      <c r="B2241" s="2">
        <v>102239</v>
      </c>
      <c r="C2241" s="2" t="s">
        <v>25</v>
      </c>
      <c r="D2241" s="52" t="s">
        <v>25</v>
      </c>
      <c r="E2241" s="2" t="s">
        <v>36</v>
      </c>
      <c r="F2241" s="2">
        <v>3607.54</v>
      </c>
      <c r="G2241" s="2">
        <v>0.14000000000000001</v>
      </c>
      <c r="H2241" s="2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52" t="s">
        <v>28</v>
      </c>
    </row>
    <row r="2242" spans="1:17" ht="14.25" customHeight="1" x14ac:dyDescent="0.3">
      <c r="A2242" s="2" t="s">
        <v>2273</v>
      </c>
      <c r="B2242" s="2">
        <v>102240</v>
      </c>
      <c r="C2242" s="2" t="s">
        <v>25</v>
      </c>
      <c r="D2242" s="52" t="s">
        <v>25</v>
      </c>
      <c r="E2242" s="2" t="s">
        <v>36</v>
      </c>
      <c r="F2242" s="2">
        <v>1881.97</v>
      </c>
      <c r="G2242" s="2">
        <v>0.1</v>
      </c>
      <c r="H2242" s="2">
        <f t="shared" si="68"/>
        <v>188.197</v>
      </c>
      <c r="I2242" s="2">
        <f t="shared" si="69"/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52" t="s">
        <v>39</v>
      </c>
    </row>
    <row r="2243" spans="1:17" ht="14.25" customHeight="1" x14ac:dyDescent="0.3">
      <c r="A2243" s="2" t="s">
        <v>2274</v>
      </c>
      <c r="B2243" s="2">
        <v>102241</v>
      </c>
      <c r="C2243" s="2" t="s">
        <v>25</v>
      </c>
      <c r="D2243" s="52" t="s">
        <v>25</v>
      </c>
      <c r="E2243" s="2" t="s">
        <v>36</v>
      </c>
      <c r="F2243" s="2">
        <v>3980.29</v>
      </c>
      <c r="G2243" s="2">
        <v>0.08</v>
      </c>
      <c r="H2243" s="2">
        <f t="shared" ref="H2243:H2306" si="70">F2243*G2243</f>
        <v>318.42320000000001</v>
      </c>
      <c r="I2243" s="2">
        <f t="shared" ref="I2243:I2306" si="71">F2243-H2243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52" t="s">
        <v>34</v>
      </c>
    </row>
    <row r="2244" spans="1:17" ht="14.25" customHeight="1" x14ac:dyDescent="0.3">
      <c r="A2244" s="2" t="s">
        <v>2275</v>
      </c>
      <c r="B2244" s="2">
        <v>102242</v>
      </c>
      <c r="C2244" s="2" t="s">
        <v>25</v>
      </c>
      <c r="D2244" s="52" t="s">
        <v>25</v>
      </c>
      <c r="E2244" s="2" t="s">
        <v>36</v>
      </c>
      <c r="F2244" s="2">
        <v>1648.93</v>
      </c>
      <c r="G2244" s="2">
        <v>0.26</v>
      </c>
      <c r="H2244" s="2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52" t="s">
        <v>23</v>
      </c>
    </row>
    <row r="2245" spans="1:17" ht="14.25" customHeight="1" x14ac:dyDescent="0.3">
      <c r="A2245" s="2" t="s">
        <v>2276</v>
      </c>
      <c r="B2245" s="2">
        <v>102243</v>
      </c>
      <c r="C2245" s="2" t="s">
        <v>41</v>
      </c>
      <c r="D2245" s="52" t="s">
        <v>41</v>
      </c>
      <c r="E2245" s="2" t="s">
        <v>33</v>
      </c>
      <c r="F2245" s="2">
        <v>1339.47</v>
      </c>
      <c r="G2245" s="2">
        <v>0.44</v>
      </c>
      <c r="H2245" s="2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52" t="s">
        <v>23</v>
      </c>
    </row>
    <row r="2246" spans="1:17" ht="14.25" customHeight="1" x14ac:dyDescent="0.3">
      <c r="A2246" s="2" t="s">
        <v>2277</v>
      </c>
      <c r="B2246" s="2">
        <v>102244</v>
      </c>
      <c r="C2246" s="2" t="s">
        <v>19</v>
      </c>
      <c r="D2246" s="52" t="s">
        <v>19</v>
      </c>
      <c r="E2246" s="2" t="s">
        <v>26</v>
      </c>
      <c r="F2246" s="2">
        <v>2623.57</v>
      </c>
      <c r="G2246" s="2">
        <v>0.28999999999999998</v>
      </c>
      <c r="H2246" s="2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52" t="s">
        <v>23</v>
      </c>
    </row>
    <row r="2247" spans="1:17" ht="14.25" customHeight="1" x14ac:dyDescent="0.3">
      <c r="A2247" s="2" t="s">
        <v>2278</v>
      </c>
      <c r="B2247" s="2">
        <v>102245</v>
      </c>
      <c r="C2247" s="2" t="s">
        <v>41</v>
      </c>
      <c r="D2247" s="52" t="s">
        <v>41</v>
      </c>
      <c r="E2247" s="2" t="s">
        <v>14</v>
      </c>
      <c r="F2247" s="2">
        <v>4985.96</v>
      </c>
      <c r="G2247" s="2">
        <v>0.44</v>
      </c>
      <c r="H2247" s="2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52" t="s">
        <v>39</v>
      </c>
    </row>
    <row r="2248" spans="1:17" ht="14.25" customHeight="1" x14ac:dyDescent="0.3">
      <c r="A2248" s="2" t="s">
        <v>2279</v>
      </c>
      <c r="B2248" s="2">
        <v>102246</v>
      </c>
      <c r="C2248" s="2" t="s">
        <v>25</v>
      </c>
      <c r="D2248" s="52" t="s">
        <v>25</v>
      </c>
      <c r="E2248" s="2" t="s">
        <v>36</v>
      </c>
      <c r="F2248" s="2">
        <v>4041.18</v>
      </c>
      <c r="G2248" s="2">
        <v>0.48</v>
      </c>
      <c r="H2248" s="2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52" t="s">
        <v>39</v>
      </c>
    </row>
    <row r="2249" spans="1:17" ht="14.25" customHeight="1" x14ac:dyDescent="0.3">
      <c r="A2249" s="2" t="s">
        <v>2280</v>
      </c>
      <c r="B2249" s="2">
        <v>102247</v>
      </c>
      <c r="C2249" s="2" t="s">
        <v>25</v>
      </c>
      <c r="D2249" s="52" t="s">
        <v>25</v>
      </c>
      <c r="E2249" s="2" t="s">
        <v>14</v>
      </c>
      <c r="F2249" s="2">
        <v>3675.98</v>
      </c>
      <c r="G2249" s="2">
        <v>0.19</v>
      </c>
      <c r="H2249" s="2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52" t="s">
        <v>34</v>
      </c>
    </row>
    <row r="2250" spans="1:17" ht="14.25" customHeight="1" x14ac:dyDescent="0.3">
      <c r="A2250" s="2" t="s">
        <v>2281</v>
      </c>
      <c r="B2250" s="2">
        <v>102248</v>
      </c>
      <c r="C2250" s="2" t="s">
        <v>19</v>
      </c>
      <c r="D2250" s="52" t="s">
        <v>19</v>
      </c>
      <c r="E2250" s="2" t="s">
        <v>33</v>
      </c>
      <c r="F2250" s="2">
        <v>2314.86</v>
      </c>
      <c r="G2250" s="2">
        <v>0.42</v>
      </c>
      <c r="H2250" s="2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52" t="s">
        <v>17</v>
      </c>
    </row>
    <row r="2251" spans="1:17" ht="14.25" customHeight="1" x14ac:dyDescent="0.3">
      <c r="A2251" s="2" t="s">
        <v>2282</v>
      </c>
      <c r="B2251" s="2">
        <v>102249</v>
      </c>
      <c r="C2251" s="2" t="s">
        <v>25</v>
      </c>
      <c r="D2251" s="52" t="s">
        <v>25</v>
      </c>
      <c r="E2251" s="2" t="s">
        <v>33</v>
      </c>
      <c r="F2251" s="2">
        <v>1628.56</v>
      </c>
      <c r="G2251" s="2">
        <v>0.03</v>
      </c>
      <c r="H2251" s="2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52" t="s">
        <v>23</v>
      </c>
    </row>
    <row r="2252" spans="1:17" ht="14.25" customHeight="1" x14ac:dyDescent="0.3">
      <c r="A2252" s="2" t="s">
        <v>2283</v>
      </c>
      <c r="B2252" s="2">
        <v>102250</v>
      </c>
      <c r="C2252" s="2" t="s">
        <v>25</v>
      </c>
      <c r="D2252" s="52" t="s">
        <v>25</v>
      </c>
      <c r="E2252" s="2" t="s">
        <v>20</v>
      </c>
      <c r="F2252" s="2">
        <v>4293.91</v>
      </c>
      <c r="G2252" s="2">
        <v>0.24</v>
      </c>
      <c r="H2252" s="2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52" t="s">
        <v>39</v>
      </c>
    </row>
    <row r="2253" spans="1:17" ht="14.25" customHeight="1" x14ac:dyDescent="0.3">
      <c r="A2253" s="2" t="s">
        <v>2284</v>
      </c>
      <c r="B2253" s="2">
        <v>102251</v>
      </c>
      <c r="C2253" s="2" t="s">
        <v>25</v>
      </c>
      <c r="D2253" s="52" t="s">
        <v>25</v>
      </c>
      <c r="E2253" s="2" t="s">
        <v>36</v>
      </c>
      <c r="F2253" s="2">
        <v>2881.89</v>
      </c>
      <c r="G2253" s="2">
        <v>0.18</v>
      </c>
      <c r="H2253" s="2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52" t="s">
        <v>17</v>
      </c>
    </row>
    <row r="2254" spans="1:17" ht="14.25" customHeight="1" x14ac:dyDescent="0.3">
      <c r="A2254" s="2" t="s">
        <v>2285</v>
      </c>
      <c r="B2254" s="2">
        <v>102252</v>
      </c>
      <c r="C2254" s="2" t="s">
        <v>25</v>
      </c>
      <c r="D2254" s="52" t="s">
        <v>25</v>
      </c>
      <c r="E2254" s="2" t="s">
        <v>20</v>
      </c>
      <c r="F2254" s="2">
        <v>4084.95</v>
      </c>
      <c r="G2254" s="2">
        <v>0.1</v>
      </c>
      <c r="H2254" s="2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52" t="s">
        <v>48</v>
      </c>
    </row>
    <row r="2255" spans="1:17" ht="14.25" customHeight="1" x14ac:dyDescent="0.3">
      <c r="A2255" s="2" t="s">
        <v>2286</v>
      </c>
      <c r="B2255" s="2">
        <v>102253</v>
      </c>
      <c r="C2255" s="2" t="s">
        <v>41</v>
      </c>
      <c r="D2255" s="52" t="s">
        <v>41</v>
      </c>
      <c r="E2255" s="2" t="s">
        <v>14</v>
      </c>
      <c r="F2255" s="2">
        <v>2489.9899999999998</v>
      </c>
      <c r="G2255" s="2">
        <v>0.22</v>
      </c>
      <c r="H2255" s="2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52" t="s">
        <v>48</v>
      </c>
    </row>
    <row r="2256" spans="1:17" ht="14.25" customHeight="1" x14ac:dyDescent="0.3">
      <c r="A2256" s="2" t="s">
        <v>2287</v>
      </c>
      <c r="B2256" s="2">
        <v>102254</v>
      </c>
      <c r="C2256" s="2" t="s">
        <v>19</v>
      </c>
      <c r="D2256" s="52" t="s">
        <v>19</v>
      </c>
      <c r="E2256" s="2" t="s">
        <v>26</v>
      </c>
      <c r="F2256" s="2">
        <v>3794.39</v>
      </c>
      <c r="G2256" s="2">
        <v>0.22</v>
      </c>
      <c r="H2256" s="2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52" t="s">
        <v>39</v>
      </c>
    </row>
    <row r="2257" spans="1:17" ht="14.25" customHeight="1" x14ac:dyDescent="0.3">
      <c r="A2257" s="2" t="s">
        <v>2288</v>
      </c>
      <c r="B2257" s="2">
        <v>102255</v>
      </c>
      <c r="C2257" s="2" t="s">
        <v>19</v>
      </c>
      <c r="D2257" s="52" t="s">
        <v>19</v>
      </c>
      <c r="E2257" s="2" t="s">
        <v>20</v>
      </c>
      <c r="F2257" s="2">
        <v>4351.93</v>
      </c>
      <c r="G2257" s="2">
        <v>0.4</v>
      </c>
      <c r="H2257" s="2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52" t="s">
        <v>34</v>
      </c>
    </row>
    <row r="2258" spans="1:17" ht="14.25" customHeight="1" x14ac:dyDescent="0.3">
      <c r="A2258" s="2" t="s">
        <v>2289</v>
      </c>
      <c r="B2258" s="2">
        <v>102256</v>
      </c>
      <c r="C2258" s="2" t="s">
        <v>25</v>
      </c>
      <c r="D2258" s="52" t="s">
        <v>25</v>
      </c>
      <c r="E2258" s="2" t="s">
        <v>33</v>
      </c>
      <c r="F2258" s="2">
        <v>2017.81</v>
      </c>
      <c r="G2258" s="2">
        <v>0.43</v>
      </c>
      <c r="H2258" s="2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52" t="s">
        <v>28</v>
      </c>
    </row>
    <row r="2259" spans="1:17" ht="14.25" customHeight="1" x14ac:dyDescent="0.3">
      <c r="A2259" s="2" t="s">
        <v>2290</v>
      </c>
      <c r="B2259" s="2">
        <v>102257</v>
      </c>
      <c r="C2259" s="2" t="s">
        <v>41</v>
      </c>
      <c r="D2259" s="52" t="s">
        <v>41</v>
      </c>
      <c r="E2259" s="2" t="s">
        <v>36</v>
      </c>
      <c r="F2259" s="2">
        <v>166.49</v>
      </c>
      <c r="G2259" s="2">
        <v>0.33</v>
      </c>
      <c r="H2259" s="2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52" t="s">
        <v>34</v>
      </c>
    </row>
    <row r="2260" spans="1:17" ht="14.25" customHeight="1" x14ac:dyDescent="0.3">
      <c r="A2260" s="2" t="s">
        <v>2291</v>
      </c>
      <c r="B2260" s="2">
        <v>102258</v>
      </c>
      <c r="C2260" s="2" t="s">
        <v>19</v>
      </c>
      <c r="D2260" s="52" t="s">
        <v>19</v>
      </c>
      <c r="E2260" s="2" t="s">
        <v>14</v>
      </c>
      <c r="F2260" s="2">
        <v>1349.14</v>
      </c>
      <c r="G2260" s="2">
        <v>0.32</v>
      </c>
      <c r="H2260" s="2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52" t="s">
        <v>17</v>
      </c>
    </row>
    <row r="2261" spans="1:17" ht="14.25" customHeight="1" x14ac:dyDescent="0.3">
      <c r="A2261" s="2" t="s">
        <v>2292</v>
      </c>
      <c r="B2261" s="2">
        <v>102259</v>
      </c>
      <c r="C2261" s="2" t="s">
        <v>25</v>
      </c>
      <c r="D2261" s="52" t="s">
        <v>25</v>
      </c>
      <c r="E2261" s="2" t="s">
        <v>33</v>
      </c>
      <c r="F2261" s="2">
        <v>4583.08</v>
      </c>
      <c r="G2261" s="2">
        <v>0.06</v>
      </c>
      <c r="H2261" s="2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52" t="s">
        <v>17</v>
      </c>
    </row>
    <row r="2262" spans="1:17" ht="14.25" customHeight="1" x14ac:dyDescent="0.3">
      <c r="A2262" s="2" t="s">
        <v>2293</v>
      </c>
      <c r="B2262" s="2">
        <v>102260</v>
      </c>
      <c r="C2262" s="2" t="s">
        <v>25</v>
      </c>
      <c r="D2262" s="52" t="s">
        <v>25</v>
      </c>
      <c r="E2262" s="2" t="s">
        <v>26</v>
      </c>
      <c r="F2262" s="2">
        <v>3468.96</v>
      </c>
      <c r="G2262" s="2">
        <v>0.28999999999999998</v>
      </c>
      <c r="H2262" s="2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52" t="s">
        <v>28</v>
      </c>
    </row>
    <row r="2263" spans="1:17" ht="14.25" customHeight="1" x14ac:dyDescent="0.3">
      <c r="A2263" s="2" t="s">
        <v>2294</v>
      </c>
      <c r="B2263" s="2">
        <v>102261</v>
      </c>
      <c r="C2263" s="2" t="s">
        <v>19</v>
      </c>
      <c r="D2263" s="52" t="s">
        <v>19</v>
      </c>
      <c r="E2263" s="2" t="s">
        <v>36</v>
      </c>
      <c r="F2263" s="2">
        <v>3712.37</v>
      </c>
      <c r="G2263" s="2">
        <v>0.14000000000000001</v>
      </c>
      <c r="H2263" s="2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52" t="s">
        <v>39</v>
      </c>
    </row>
    <row r="2264" spans="1:17" ht="14.25" customHeight="1" x14ac:dyDescent="0.3">
      <c r="A2264" s="2" t="s">
        <v>2295</v>
      </c>
      <c r="B2264" s="2">
        <v>102262</v>
      </c>
      <c r="C2264" s="2" t="s">
        <v>41</v>
      </c>
      <c r="D2264" s="52" t="s">
        <v>41</v>
      </c>
      <c r="E2264" s="2" t="s">
        <v>26</v>
      </c>
      <c r="F2264" s="2">
        <v>1693.91</v>
      </c>
      <c r="G2264" s="2">
        <v>0.15</v>
      </c>
      <c r="H2264" s="2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52" t="s">
        <v>48</v>
      </c>
    </row>
    <row r="2265" spans="1:17" ht="14.25" customHeight="1" x14ac:dyDescent="0.3">
      <c r="A2265" s="2" t="s">
        <v>2296</v>
      </c>
      <c r="B2265" s="2">
        <v>102263</v>
      </c>
      <c r="C2265" s="2" t="s">
        <v>41</v>
      </c>
      <c r="D2265" s="52" t="s">
        <v>41</v>
      </c>
      <c r="E2265" s="2" t="s">
        <v>26</v>
      </c>
      <c r="F2265" s="2">
        <v>3536.24</v>
      </c>
      <c r="G2265" s="2">
        <v>0.05</v>
      </c>
      <c r="H2265" s="2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52" t="s">
        <v>39</v>
      </c>
    </row>
    <row r="2266" spans="1:17" ht="14.25" customHeight="1" x14ac:dyDescent="0.3">
      <c r="A2266" s="2" t="s">
        <v>2297</v>
      </c>
      <c r="B2266" s="2">
        <v>102264</v>
      </c>
      <c r="C2266" s="2" t="s">
        <v>41</v>
      </c>
      <c r="D2266" s="52" t="s">
        <v>41</v>
      </c>
      <c r="E2266" s="2" t="s">
        <v>36</v>
      </c>
      <c r="F2266" s="2">
        <v>3266.78</v>
      </c>
      <c r="G2266" s="2">
        <v>0.32</v>
      </c>
      <c r="H2266" s="2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52" t="s">
        <v>28</v>
      </c>
    </row>
    <row r="2267" spans="1:17" ht="14.25" customHeight="1" x14ac:dyDescent="0.3">
      <c r="A2267" s="2" t="s">
        <v>2298</v>
      </c>
      <c r="B2267" s="2">
        <v>102265</v>
      </c>
      <c r="C2267" s="2" t="s">
        <v>25</v>
      </c>
      <c r="D2267" s="52" t="s">
        <v>25</v>
      </c>
      <c r="E2267" s="2" t="s">
        <v>36</v>
      </c>
      <c r="F2267" s="2">
        <v>974.03</v>
      </c>
      <c r="G2267" s="2">
        <v>0.28999999999999998</v>
      </c>
      <c r="H2267" s="2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52" t="s">
        <v>39</v>
      </c>
    </row>
    <row r="2268" spans="1:17" ht="14.25" customHeight="1" x14ac:dyDescent="0.3">
      <c r="A2268" s="2" t="s">
        <v>2299</v>
      </c>
      <c r="B2268" s="2">
        <v>102266</v>
      </c>
      <c r="C2268" s="2" t="s">
        <v>19</v>
      </c>
      <c r="D2268" s="52" t="s">
        <v>19</v>
      </c>
      <c r="E2268" s="2" t="s">
        <v>26</v>
      </c>
      <c r="F2268" s="2">
        <v>4846.58</v>
      </c>
      <c r="G2268" s="2">
        <v>0.11</v>
      </c>
      <c r="H2268" s="2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52" t="s">
        <v>34</v>
      </c>
    </row>
    <row r="2269" spans="1:17" ht="14.25" customHeight="1" x14ac:dyDescent="0.3">
      <c r="A2269" s="2" t="s">
        <v>2300</v>
      </c>
      <c r="B2269" s="2">
        <v>102267</v>
      </c>
      <c r="C2269" s="2" t="s">
        <v>19</v>
      </c>
      <c r="D2269" s="52" t="s">
        <v>19</v>
      </c>
      <c r="E2269" s="2" t="s">
        <v>14</v>
      </c>
      <c r="F2269" s="2">
        <v>1834.73</v>
      </c>
      <c r="G2269" s="2">
        <v>0.13</v>
      </c>
      <c r="H2269" s="2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52" t="s">
        <v>34</v>
      </c>
    </row>
    <row r="2270" spans="1:17" ht="14.25" customHeight="1" x14ac:dyDescent="0.3">
      <c r="A2270" s="2" t="s">
        <v>2301</v>
      </c>
      <c r="B2270" s="2">
        <v>102268</v>
      </c>
      <c r="C2270" s="2" t="s">
        <v>25</v>
      </c>
      <c r="D2270" s="52" t="s">
        <v>25</v>
      </c>
      <c r="E2270" s="2" t="s">
        <v>36</v>
      </c>
      <c r="F2270" s="2">
        <v>1713.51</v>
      </c>
      <c r="G2270" s="2">
        <v>0.39</v>
      </c>
      <c r="H2270" s="2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52" t="s">
        <v>28</v>
      </c>
    </row>
    <row r="2271" spans="1:17" ht="14.25" customHeight="1" x14ac:dyDescent="0.3">
      <c r="A2271" s="2" t="s">
        <v>2302</v>
      </c>
      <c r="B2271" s="2">
        <v>102269</v>
      </c>
      <c r="C2271" s="2" t="s">
        <v>19</v>
      </c>
      <c r="D2271" s="52" t="s">
        <v>19</v>
      </c>
      <c r="E2271" s="2" t="s">
        <v>33</v>
      </c>
      <c r="F2271" s="2">
        <v>1908.89</v>
      </c>
      <c r="G2271" s="2">
        <v>0.4</v>
      </c>
      <c r="H2271" s="2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52" t="s">
        <v>34</v>
      </c>
    </row>
    <row r="2272" spans="1:17" ht="14.25" customHeight="1" x14ac:dyDescent="0.3">
      <c r="A2272" s="2" t="s">
        <v>2303</v>
      </c>
      <c r="B2272" s="2">
        <v>102270</v>
      </c>
      <c r="C2272" s="2" t="s">
        <v>25</v>
      </c>
      <c r="D2272" s="52" t="s">
        <v>25</v>
      </c>
      <c r="E2272" s="2" t="s">
        <v>20</v>
      </c>
      <c r="F2272" s="2">
        <v>549.42999999999995</v>
      </c>
      <c r="G2272" s="2">
        <v>0.25</v>
      </c>
      <c r="H2272" s="2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52" t="s">
        <v>34</v>
      </c>
    </row>
    <row r="2273" spans="1:17" ht="14.25" customHeight="1" x14ac:dyDescent="0.3">
      <c r="A2273" s="2" t="s">
        <v>2304</v>
      </c>
      <c r="B2273" s="2">
        <v>102271</v>
      </c>
      <c r="C2273" s="2" t="s">
        <v>25</v>
      </c>
      <c r="D2273" s="52" t="s">
        <v>25</v>
      </c>
      <c r="E2273" s="2" t="s">
        <v>14</v>
      </c>
      <c r="F2273" s="2">
        <v>3162.32</v>
      </c>
      <c r="G2273" s="2">
        <v>7.0000000000000007E-2</v>
      </c>
      <c r="H2273" s="2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52" t="s">
        <v>23</v>
      </c>
    </row>
    <row r="2274" spans="1:17" ht="14.25" customHeight="1" x14ac:dyDescent="0.3">
      <c r="A2274" s="2" t="s">
        <v>2305</v>
      </c>
      <c r="B2274" s="2">
        <v>102272</v>
      </c>
      <c r="C2274" s="2" t="s">
        <v>25</v>
      </c>
      <c r="D2274" s="52" t="s">
        <v>25</v>
      </c>
      <c r="E2274" s="2" t="s">
        <v>36</v>
      </c>
      <c r="F2274" s="2">
        <v>1269.26</v>
      </c>
      <c r="G2274" s="2">
        <v>0.03</v>
      </c>
      <c r="H2274" s="2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52" t="s">
        <v>48</v>
      </c>
    </row>
    <row r="2275" spans="1:17" ht="14.25" customHeight="1" x14ac:dyDescent="0.3">
      <c r="A2275" s="2" t="s">
        <v>2306</v>
      </c>
      <c r="B2275" s="2">
        <v>102273</v>
      </c>
      <c r="C2275" s="2" t="s">
        <v>41</v>
      </c>
      <c r="D2275" s="52" t="s">
        <v>41</v>
      </c>
      <c r="E2275" s="2" t="s">
        <v>36</v>
      </c>
      <c r="F2275" s="2">
        <v>4036.23</v>
      </c>
      <c r="G2275" s="2">
        <v>0.14000000000000001</v>
      </c>
      <c r="H2275" s="2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52" t="s">
        <v>28</v>
      </c>
    </row>
    <row r="2276" spans="1:17" ht="14.25" customHeight="1" x14ac:dyDescent="0.3">
      <c r="A2276" s="2" t="s">
        <v>2307</v>
      </c>
      <c r="B2276" s="2">
        <v>102274</v>
      </c>
      <c r="C2276" s="2" t="s">
        <v>19</v>
      </c>
      <c r="D2276" s="52" t="s">
        <v>19</v>
      </c>
      <c r="E2276" s="2" t="s">
        <v>14</v>
      </c>
      <c r="F2276" s="2">
        <v>2031.37</v>
      </c>
      <c r="G2276" s="2">
        <v>0.37</v>
      </c>
      <c r="H2276" s="2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52" t="s">
        <v>17</v>
      </c>
    </row>
    <row r="2277" spans="1:17" ht="14.25" customHeight="1" x14ac:dyDescent="0.3">
      <c r="A2277" s="2" t="s">
        <v>2308</v>
      </c>
      <c r="B2277" s="2">
        <v>102275</v>
      </c>
      <c r="C2277" s="2" t="s">
        <v>25</v>
      </c>
      <c r="D2277" s="52" t="s">
        <v>25</v>
      </c>
      <c r="E2277" s="2" t="s">
        <v>20</v>
      </c>
      <c r="F2277" s="2">
        <v>2346.94</v>
      </c>
      <c r="G2277" s="2">
        <v>0.3</v>
      </c>
      <c r="H2277" s="2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52" t="s">
        <v>39</v>
      </c>
    </row>
    <row r="2278" spans="1:17" ht="14.25" customHeight="1" x14ac:dyDescent="0.3">
      <c r="A2278" s="2" t="s">
        <v>2309</v>
      </c>
      <c r="B2278" s="2">
        <v>102276</v>
      </c>
      <c r="C2278" s="2" t="s">
        <v>19</v>
      </c>
      <c r="D2278" s="52" t="s">
        <v>19</v>
      </c>
      <c r="E2278" s="2" t="s">
        <v>26</v>
      </c>
      <c r="F2278" s="2">
        <v>3267.47</v>
      </c>
      <c r="G2278" s="2">
        <v>0.36</v>
      </c>
      <c r="H2278" s="2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52" t="s">
        <v>23</v>
      </c>
    </row>
    <row r="2279" spans="1:17" ht="14.25" customHeight="1" x14ac:dyDescent="0.3">
      <c r="A2279" s="2" t="s">
        <v>2310</v>
      </c>
      <c r="B2279" s="2">
        <v>102277</v>
      </c>
      <c r="C2279" s="2" t="s">
        <v>41</v>
      </c>
      <c r="D2279" s="52" t="s">
        <v>41</v>
      </c>
      <c r="E2279" s="2" t="s">
        <v>33</v>
      </c>
      <c r="F2279" s="2">
        <v>3833.17</v>
      </c>
      <c r="G2279" s="2">
        <v>0.24</v>
      </c>
      <c r="H2279" s="2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52" t="s">
        <v>17</v>
      </c>
    </row>
    <row r="2280" spans="1:17" ht="14.25" customHeight="1" x14ac:dyDescent="0.3">
      <c r="A2280" s="2" t="s">
        <v>2311</v>
      </c>
      <c r="B2280" s="2">
        <v>102278</v>
      </c>
      <c r="C2280" s="2" t="s">
        <v>25</v>
      </c>
      <c r="D2280" s="52" t="s">
        <v>25</v>
      </c>
      <c r="E2280" s="2" t="s">
        <v>36</v>
      </c>
      <c r="F2280" s="2">
        <v>1232.46</v>
      </c>
      <c r="G2280" s="2">
        <v>0.38</v>
      </c>
      <c r="H2280" s="2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52" t="s">
        <v>17</v>
      </c>
    </row>
    <row r="2281" spans="1:17" ht="14.25" customHeight="1" x14ac:dyDescent="0.3">
      <c r="A2281" s="2" t="s">
        <v>2312</v>
      </c>
      <c r="B2281" s="2">
        <v>102279</v>
      </c>
      <c r="C2281" s="2" t="s">
        <v>25</v>
      </c>
      <c r="D2281" s="52" t="s">
        <v>25</v>
      </c>
      <c r="E2281" s="2" t="s">
        <v>20</v>
      </c>
      <c r="F2281" s="2">
        <v>4834.84</v>
      </c>
      <c r="G2281" s="2">
        <v>0.24</v>
      </c>
      <c r="H2281" s="2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52" t="s">
        <v>48</v>
      </c>
    </row>
    <row r="2282" spans="1:17" ht="14.25" customHeight="1" x14ac:dyDescent="0.3">
      <c r="A2282" s="2" t="s">
        <v>2313</v>
      </c>
      <c r="B2282" s="2">
        <v>102280</v>
      </c>
      <c r="C2282" s="2" t="s">
        <v>41</v>
      </c>
      <c r="D2282" s="52" t="s">
        <v>41</v>
      </c>
      <c r="E2282" s="2" t="s">
        <v>33</v>
      </c>
      <c r="F2282" s="2">
        <v>3149.38</v>
      </c>
      <c r="G2282" s="2">
        <v>0.04</v>
      </c>
      <c r="H2282" s="2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52" t="s">
        <v>48</v>
      </c>
    </row>
    <row r="2283" spans="1:17" ht="14.25" customHeight="1" x14ac:dyDescent="0.3">
      <c r="A2283" s="2" t="s">
        <v>2314</v>
      </c>
      <c r="B2283" s="2">
        <v>102281</v>
      </c>
      <c r="C2283" s="2" t="s">
        <v>25</v>
      </c>
      <c r="D2283" s="52" t="s">
        <v>25</v>
      </c>
      <c r="E2283" s="2" t="s">
        <v>14</v>
      </c>
      <c r="F2283" s="2">
        <v>127.63</v>
      </c>
      <c r="G2283" s="2">
        <v>0.04</v>
      </c>
      <c r="H2283" s="2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52" t="s">
        <v>34</v>
      </c>
    </row>
    <row r="2284" spans="1:17" ht="14.25" customHeight="1" x14ac:dyDescent="0.3">
      <c r="A2284" s="2" t="s">
        <v>2315</v>
      </c>
      <c r="B2284" s="2">
        <v>102282</v>
      </c>
      <c r="C2284" s="2" t="s">
        <v>19</v>
      </c>
      <c r="D2284" s="52" t="s">
        <v>19</v>
      </c>
      <c r="E2284" s="2" t="s">
        <v>36</v>
      </c>
      <c r="F2284" s="2">
        <v>2136.5500000000002</v>
      </c>
      <c r="G2284" s="2">
        <v>0.42</v>
      </c>
      <c r="H2284" s="2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52" t="s">
        <v>17</v>
      </c>
    </row>
    <row r="2285" spans="1:17" ht="14.25" customHeight="1" x14ac:dyDescent="0.3">
      <c r="A2285" s="2" t="s">
        <v>2316</v>
      </c>
      <c r="B2285" s="2">
        <v>102283</v>
      </c>
      <c r="C2285" s="2" t="s">
        <v>19</v>
      </c>
      <c r="D2285" s="52" t="s">
        <v>19</v>
      </c>
      <c r="E2285" s="2" t="s">
        <v>26</v>
      </c>
      <c r="F2285" s="2">
        <v>2240.41</v>
      </c>
      <c r="G2285" s="2">
        <v>0.31</v>
      </c>
      <c r="H2285" s="2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52" t="s">
        <v>28</v>
      </c>
    </row>
    <row r="2286" spans="1:17" ht="14.25" customHeight="1" x14ac:dyDescent="0.3">
      <c r="A2286" s="2" t="s">
        <v>2317</v>
      </c>
      <c r="B2286" s="2">
        <v>102284</v>
      </c>
      <c r="C2286" s="2" t="s">
        <v>41</v>
      </c>
      <c r="D2286" s="52" t="s">
        <v>41</v>
      </c>
      <c r="E2286" s="2" t="s">
        <v>14</v>
      </c>
      <c r="F2286" s="2">
        <v>4064.91</v>
      </c>
      <c r="G2286" s="2">
        <v>0.14000000000000001</v>
      </c>
      <c r="H2286" s="2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52" t="s">
        <v>39</v>
      </c>
    </row>
    <row r="2287" spans="1:17" ht="14.25" customHeight="1" x14ac:dyDescent="0.3">
      <c r="A2287" s="2" t="s">
        <v>2318</v>
      </c>
      <c r="B2287" s="2">
        <v>102285</v>
      </c>
      <c r="C2287" s="2" t="s">
        <v>19</v>
      </c>
      <c r="D2287" s="52" t="s">
        <v>19</v>
      </c>
      <c r="E2287" s="2" t="s">
        <v>36</v>
      </c>
      <c r="F2287" s="2">
        <v>1595.18</v>
      </c>
      <c r="G2287" s="2">
        <v>0.38</v>
      </c>
      <c r="H2287" s="2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52" t="s">
        <v>34</v>
      </c>
    </row>
    <row r="2288" spans="1:17" ht="14.25" customHeight="1" x14ac:dyDescent="0.3">
      <c r="A2288" s="2" t="s">
        <v>2319</v>
      </c>
      <c r="B2288" s="2">
        <v>102286</v>
      </c>
      <c r="C2288" s="2" t="s">
        <v>25</v>
      </c>
      <c r="D2288" s="52" t="s">
        <v>25</v>
      </c>
      <c r="E2288" s="2" t="s">
        <v>20</v>
      </c>
      <c r="F2288" s="2">
        <v>1723.01</v>
      </c>
      <c r="G2288" s="2">
        <v>7.0000000000000007E-2</v>
      </c>
      <c r="H2288" s="2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52" t="s">
        <v>28</v>
      </c>
    </row>
    <row r="2289" spans="1:17" ht="14.25" customHeight="1" x14ac:dyDescent="0.3">
      <c r="A2289" s="2" t="s">
        <v>2320</v>
      </c>
      <c r="B2289" s="2">
        <v>102287</v>
      </c>
      <c r="C2289" s="2" t="s">
        <v>25</v>
      </c>
      <c r="D2289" s="52" t="s">
        <v>25</v>
      </c>
      <c r="E2289" s="2" t="s">
        <v>33</v>
      </c>
      <c r="F2289" s="2">
        <v>445.42</v>
      </c>
      <c r="G2289" s="2">
        <v>0.32</v>
      </c>
      <c r="H2289" s="2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52" t="s">
        <v>34</v>
      </c>
    </row>
    <row r="2290" spans="1:17" ht="14.25" customHeight="1" x14ac:dyDescent="0.3">
      <c r="A2290" s="2" t="s">
        <v>2321</v>
      </c>
      <c r="B2290" s="2">
        <v>102288</v>
      </c>
      <c r="C2290" s="2" t="s">
        <v>25</v>
      </c>
      <c r="D2290" s="52" t="s">
        <v>25</v>
      </c>
      <c r="E2290" s="2" t="s">
        <v>33</v>
      </c>
      <c r="F2290" s="2">
        <v>1489.38</v>
      </c>
      <c r="G2290" s="2">
        <v>0.49</v>
      </c>
      <c r="H2290" s="2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52" t="s">
        <v>28</v>
      </c>
    </row>
    <row r="2291" spans="1:17" ht="14.25" customHeight="1" x14ac:dyDescent="0.3">
      <c r="A2291" s="2" t="s">
        <v>2322</v>
      </c>
      <c r="B2291" s="2">
        <v>102289</v>
      </c>
      <c r="C2291" s="2" t="s">
        <v>25</v>
      </c>
      <c r="D2291" s="52" t="s">
        <v>25</v>
      </c>
      <c r="E2291" s="2" t="s">
        <v>36</v>
      </c>
      <c r="F2291" s="2">
        <v>3613.11</v>
      </c>
      <c r="G2291" s="2">
        <v>0.08</v>
      </c>
      <c r="H2291" s="2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52" t="s">
        <v>34</v>
      </c>
    </row>
    <row r="2292" spans="1:17" ht="14.25" customHeight="1" x14ac:dyDescent="0.3">
      <c r="A2292" s="2" t="s">
        <v>2323</v>
      </c>
      <c r="B2292" s="2">
        <v>102290</v>
      </c>
      <c r="C2292" s="2" t="s">
        <v>41</v>
      </c>
      <c r="D2292" s="52" t="s">
        <v>41</v>
      </c>
      <c r="E2292" s="2" t="s">
        <v>14</v>
      </c>
      <c r="F2292" s="2">
        <v>3210.31</v>
      </c>
      <c r="G2292" s="2">
        <v>7.0000000000000007E-2</v>
      </c>
      <c r="H2292" s="2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52" t="s">
        <v>39</v>
      </c>
    </row>
    <row r="2293" spans="1:17" ht="14.25" customHeight="1" x14ac:dyDescent="0.3">
      <c r="A2293" s="2" t="s">
        <v>2324</v>
      </c>
      <c r="B2293" s="2">
        <v>102291</v>
      </c>
      <c r="C2293" s="2" t="s">
        <v>19</v>
      </c>
      <c r="D2293" s="52" t="s">
        <v>19</v>
      </c>
      <c r="E2293" s="2" t="s">
        <v>26</v>
      </c>
      <c r="F2293" s="2">
        <v>498.83</v>
      </c>
      <c r="G2293" s="2">
        <v>0.23</v>
      </c>
      <c r="H2293" s="2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52" t="s">
        <v>28</v>
      </c>
    </row>
    <row r="2294" spans="1:17" ht="14.25" customHeight="1" x14ac:dyDescent="0.3">
      <c r="A2294" s="2" t="s">
        <v>2325</v>
      </c>
      <c r="B2294" s="2">
        <v>102292</v>
      </c>
      <c r="C2294" s="2" t="s">
        <v>25</v>
      </c>
      <c r="D2294" s="52" t="s">
        <v>25</v>
      </c>
      <c r="E2294" s="2" t="s">
        <v>20</v>
      </c>
      <c r="F2294" s="2">
        <v>662</v>
      </c>
      <c r="G2294" s="2">
        <v>0.32</v>
      </c>
      <c r="H2294" s="2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52" t="s">
        <v>34</v>
      </c>
    </row>
    <row r="2295" spans="1:17" ht="14.25" customHeight="1" x14ac:dyDescent="0.3">
      <c r="A2295" s="2" t="s">
        <v>2326</v>
      </c>
      <c r="B2295" s="2">
        <v>102293</v>
      </c>
      <c r="C2295" s="2" t="s">
        <v>19</v>
      </c>
      <c r="D2295" s="52" t="s">
        <v>19</v>
      </c>
      <c r="E2295" s="2" t="s">
        <v>36</v>
      </c>
      <c r="F2295" s="2">
        <v>1946.94</v>
      </c>
      <c r="G2295" s="2">
        <v>0.01</v>
      </c>
      <c r="H2295" s="2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52" t="s">
        <v>39</v>
      </c>
    </row>
    <row r="2296" spans="1:17" ht="14.25" customHeight="1" x14ac:dyDescent="0.3">
      <c r="A2296" s="2" t="s">
        <v>2327</v>
      </c>
      <c r="B2296" s="2">
        <v>102294</v>
      </c>
      <c r="C2296" s="2" t="s">
        <v>19</v>
      </c>
      <c r="D2296" s="52" t="s">
        <v>19</v>
      </c>
      <c r="E2296" s="2" t="s">
        <v>20</v>
      </c>
      <c r="F2296" s="2">
        <v>3744.41</v>
      </c>
      <c r="G2296" s="2">
        <v>0.25</v>
      </c>
      <c r="H2296" s="2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52" t="s">
        <v>23</v>
      </c>
    </row>
    <row r="2297" spans="1:17" ht="14.25" customHeight="1" x14ac:dyDescent="0.3">
      <c r="A2297" s="2" t="s">
        <v>2328</v>
      </c>
      <c r="B2297" s="2">
        <v>102295</v>
      </c>
      <c r="C2297" s="2" t="s">
        <v>19</v>
      </c>
      <c r="D2297" s="52" t="s">
        <v>19</v>
      </c>
      <c r="E2297" s="2" t="s">
        <v>33</v>
      </c>
      <c r="F2297" s="2">
        <v>4181.3</v>
      </c>
      <c r="G2297" s="2">
        <v>0.04</v>
      </c>
      <c r="H2297" s="2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52" t="s">
        <v>39</v>
      </c>
    </row>
    <row r="2298" spans="1:17" ht="14.25" customHeight="1" x14ac:dyDescent="0.3">
      <c r="A2298" s="2" t="s">
        <v>2329</v>
      </c>
      <c r="B2298" s="2">
        <v>102296</v>
      </c>
      <c r="C2298" s="2" t="s">
        <v>25</v>
      </c>
      <c r="D2298" s="52" t="s">
        <v>25</v>
      </c>
      <c r="E2298" s="2" t="s">
        <v>26</v>
      </c>
      <c r="F2298" s="2">
        <v>171.66</v>
      </c>
      <c r="G2298" s="2">
        <v>0.12</v>
      </c>
      <c r="H2298" s="2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52" t="s">
        <v>39</v>
      </c>
    </row>
    <row r="2299" spans="1:17" ht="14.25" customHeight="1" x14ac:dyDescent="0.3">
      <c r="A2299" s="2" t="s">
        <v>2330</v>
      </c>
      <c r="B2299" s="2">
        <v>102297</v>
      </c>
      <c r="C2299" s="2" t="s">
        <v>25</v>
      </c>
      <c r="D2299" s="52" t="s">
        <v>25</v>
      </c>
      <c r="E2299" s="2" t="s">
        <v>20</v>
      </c>
      <c r="F2299" s="2">
        <v>1712.15</v>
      </c>
      <c r="G2299" s="2">
        <v>0.36</v>
      </c>
      <c r="H2299" s="2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52" t="s">
        <v>34</v>
      </c>
    </row>
    <row r="2300" spans="1:17" ht="14.25" customHeight="1" x14ac:dyDescent="0.3">
      <c r="A2300" s="2" t="s">
        <v>2331</v>
      </c>
      <c r="B2300" s="2">
        <v>102298</v>
      </c>
      <c r="C2300" s="2" t="s">
        <v>25</v>
      </c>
      <c r="D2300" s="52" t="s">
        <v>25</v>
      </c>
      <c r="E2300" s="2" t="s">
        <v>36</v>
      </c>
      <c r="F2300" s="2">
        <v>2178.88</v>
      </c>
      <c r="G2300" s="2">
        <v>0.37</v>
      </c>
      <c r="H2300" s="2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52" t="s">
        <v>28</v>
      </c>
    </row>
    <row r="2301" spans="1:17" ht="14.25" customHeight="1" x14ac:dyDescent="0.3">
      <c r="A2301" s="2" t="s">
        <v>2332</v>
      </c>
      <c r="B2301" s="2">
        <v>102299</v>
      </c>
      <c r="C2301" s="2" t="s">
        <v>19</v>
      </c>
      <c r="D2301" s="52" t="s">
        <v>19</v>
      </c>
      <c r="E2301" s="2" t="s">
        <v>26</v>
      </c>
      <c r="F2301" s="2">
        <v>4564.55</v>
      </c>
      <c r="G2301" s="2">
        <v>0.36</v>
      </c>
      <c r="H2301" s="2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52" t="s">
        <v>48</v>
      </c>
    </row>
    <row r="2302" spans="1:17" ht="14.25" customHeight="1" x14ac:dyDescent="0.3">
      <c r="A2302" s="2" t="s">
        <v>2333</v>
      </c>
      <c r="B2302" s="2">
        <v>102300</v>
      </c>
      <c r="C2302" s="2" t="s">
        <v>25</v>
      </c>
      <c r="D2302" s="52" t="s">
        <v>25</v>
      </c>
      <c r="E2302" s="2" t="s">
        <v>14</v>
      </c>
      <c r="F2302" s="2">
        <v>2556.89</v>
      </c>
      <c r="G2302" s="2">
        <v>0.03</v>
      </c>
      <c r="H2302" s="2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52" t="s">
        <v>48</v>
      </c>
    </row>
    <row r="2303" spans="1:17" ht="14.25" customHeight="1" x14ac:dyDescent="0.3">
      <c r="A2303" s="2" t="s">
        <v>2334</v>
      </c>
      <c r="B2303" s="2">
        <v>102301</v>
      </c>
      <c r="C2303" s="2" t="s">
        <v>25</v>
      </c>
      <c r="D2303" s="52" t="s">
        <v>25</v>
      </c>
      <c r="E2303" s="2" t="s">
        <v>36</v>
      </c>
      <c r="F2303" s="2">
        <v>1421.53</v>
      </c>
      <c r="G2303" s="2">
        <v>0.39</v>
      </c>
      <c r="H2303" s="2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52" t="s">
        <v>28</v>
      </c>
    </row>
    <row r="2304" spans="1:17" ht="14.25" customHeight="1" x14ac:dyDescent="0.3">
      <c r="A2304" s="2" t="s">
        <v>2335</v>
      </c>
      <c r="B2304" s="2">
        <v>102302</v>
      </c>
      <c r="C2304" s="2" t="s">
        <v>25</v>
      </c>
      <c r="D2304" s="52" t="s">
        <v>25</v>
      </c>
      <c r="E2304" s="2" t="s">
        <v>20</v>
      </c>
      <c r="F2304" s="2">
        <v>2011.23</v>
      </c>
      <c r="G2304" s="2">
        <v>0.22</v>
      </c>
      <c r="H2304" s="2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52" t="s">
        <v>39</v>
      </c>
    </row>
    <row r="2305" spans="1:17" ht="14.25" customHeight="1" x14ac:dyDescent="0.3">
      <c r="A2305" s="2" t="s">
        <v>2336</v>
      </c>
      <c r="B2305" s="2">
        <v>102303</v>
      </c>
      <c r="C2305" s="2" t="s">
        <v>25</v>
      </c>
      <c r="D2305" s="52" t="s">
        <v>25</v>
      </c>
      <c r="E2305" s="2" t="s">
        <v>26</v>
      </c>
      <c r="F2305" s="2">
        <v>2238.5300000000002</v>
      </c>
      <c r="G2305" s="2">
        <v>0.24</v>
      </c>
      <c r="H2305" s="2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52" t="s">
        <v>34</v>
      </c>
    </row>
    <row r="2306" spans="1:17" ht="14.25" customHeight="1" x14ac:dyDescent="0.3">
      <c r="A2306" s="2" t="s">
        <v>2337</v>
      </c>
      <c r="B2306" s="2">
        <v>102304</v>
      </c>
      <c r="C2306" s="2" t="s">
        <v>25</v>
      </c>
      <c r="D2306" s="52" t="s">
        <v>25</v>
      </c>
      <c r="E2306" s="2" t="s">
        <v>36</v>
      </c>
      <c r="F2306" s="2">
        <v>3382.98</v>
      </c>
      <c r="G2306" s="2">
        <v>0.21</v>
      </c>
      <c r="H2306" s="2">
        <f t="shared" si="70"/>
        <v>710.42579999999998</v>
      </c>
      <c r="I2306" s="2">
        <f t="shared" si="71"/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52" t="s">
        <v>17</v>
      </c>
    </row>
    <row r="2307" spans="1:17" ht="14.25" customHeight="1" x14ac:dyDescent="0.3">
      <c r="A2307" s="2" t="s">
        <v>2338</v>
      </c>
      <c r="B2307" s="2">
        <v>102305</v>
      </c>
      <c r="C2307" s="2" t="s">
        <v>25</v>
      </c>
      <c r="D2307" s="52" t="s">
        <v>25</v>
      </c>
      <c r="E2307" s="2" t="s">
        <v>26</v>
      </c>
      <c r="F2307" s="2">
        <v>301.33</v>
      </c>
      <c r="G2307" s="2">
        <v>0.43</v>
      </c>
      <c r="H2307" s="2">
        <f t="shared" ref="H2307:H2370" si="72">F2307*G2307</f>
        <v>129.5719</v>
      </c>
      <c r="I2307" s="2">
        <f t="shared" ref="I2307:I2370" si="73">F2307-H2307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52" t="s">
        <v>17</v>
      </c>
    </row>
    <row r="2308" spans="1:17" ht="14.25" customHeight="1" x14ac:dyDescent="0.3">
      <c r="A2308" s="2" t="s">
        <v>2339</v>
      </c>
      <c r="B2308" s="2">
        <v>102306</v>
      </c>
      <c r="C2308" s="2" t="s">
        <v>41</v>
      </c>
      <c r="D2308" s="52" t="s">
        <v>41</v>
      </c>
      <c r="E2308" s="2" t="s">
        <v>26</v>
      </c>
      <c r="F2308" s="2">
        <v>2008.31</v>
      </c>
      <c r="G2308" s="2">
        <v>0.34</v>
      </c>
      <c r="H2308" s="2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52" t="s">
        <v>39</v>
      </c>
    </row>
    <row r="2309" spans="1:17" ht="14.25" customHeight="1" x14ac:dyDescent="0.3">
      <c r="A2309" s="2" t="s">
        <v>2340</v>
      </c>
      <c r="B2309" s="2">
        <v>102307</v>
      </c>
      <c r="C2309" s="2" t="s">
        <v>19</v>
      </c>
      <c r="D2309" s="52" t="s">
        <v>19</v>
      </c>
      <c r="E2309" s="2" t="s">
        <v>26</v>
      </c>
      <c r="F2309" s="2">
        <v>3268.12</v>
      </c>
      <c r="G2309" s="2">
        <v>0.25</v>
      </c>
      <c r="H2309" s="2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52" t="s">
        <v>28</v>
      </c>
    </row>
    <row r="2310" spans="1:17" ht="14.25" customHeight="1" x14ac:dyDescent="0.3">
      <c r="A2310" s="2" t="s">
        <v>2341</v>
      </c>
      <c r="B2310" s="2">
        <v>102308</v>
      </c>
      <c r="C2310" s="2" t="s">
        <v>25</v>
      </c>
      <c r="D2310" s="52" t="s">
        <v>25</v>
      </c>
      <c r="E2310" s="2" t="s">
        <v>20</v>
      </c>
      <c r="F2310" s="2">
        <v>1488.28</v>
      </c>
      <c r="G2310" s="2">
        <v>0.42</v>
      </c>
      <c r="H2310" s="2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52" t="s">
        <v>34</v>
      </c>
    </row>
    <row r="2311" spans="1:17" ht="14.25" customHeight="1" x14ac:dyDescent="0.3">
      <c r="A2311" s="2" t="s">
        <v>2342</v>
      </c>
      <c r="B2311" s="2">
        <v>102309</v>
      </c>
      <c r="C2311" s="2" t="s">
        <v>25</v>
      </c>
      <c r="D2311" s="52" t="s">
        <v>25</v>
      </c>
      <c r="E2311" s="2" t="s">
        <v>36</v>
      </c>
      <c r="F2311" s="2">
        <v>2999.58</v>
      </c>
      <c r="G2311" s="2">
        <v>0.4</v>
      </c>
      <c r="H2311" s="2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52" t="s">
        <v>28</v>
      </c>
    </row>
    <row r="2312" spans="1:17" ht="14.25" customHeight="1" x14ac:dyDescent="0.3">
      <c r="A2312" s="2" t="s">
        <v>2343</v>
      </c>
      <c r="B2312" s="2">
        <v>102310</v>
      </c>
      <c r="C2312" s="2" t="s">
        <v>41</v>
      </c>
      <c r="D2312" s="52" t="s">
        <v>41</v>
      </c>
      <c r="E2312" s="2" t="s">
        <v>33</v>
      </c>
      <c r="F2312" s="2">
        <v>1850.67</v>
      </c>
      <c r="G2312" s="2">
        <v>0</v>
      </c>
      <c r="H2312" s="2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52" t="s">
        <v>39</v>
      </c>
    </row>
    <row r="2313" spans="1:17" ht="14.25" customHeight="1" x14ac:dyDescent="0.3">
      <c r="A2313" s="2" t="s">
        <v>2344</v>
      </c>
      <c r="B2313" s="2">
        <v>102311</v>
      </c>
      <c r="C2313" s="2" t="s">
        <v>19</v>
      </c>
      <c r="D2313" s="52" t="s">
        <v>19</v>
      </c>
      <c r="E2313" s="2" t="s">
        <v>33</v>
      </c>
      <c r="F2313" s="2">
        <v>3817.73</v>
      </c>
      <c r="G2313" s="2">
        <v>0.24</v>
      </c>
      <c r="H2313" s="2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52" t="s">
        <v>34</v>
      </c>
    </row>
    <row r="2314" spans="1:17" ht="14.25" customHeight="1" x14ac:dyDescent="0.3">
      <c r="A2314" s="2" t="s">
        <v>2345</v>
      </c>
      <c r="B2314" s="2">
        <v>102312</v>
      </c>
      <c r="C2314" s="2" t="s">
        <v>25</v>
      </c>
      <c r="D2314" s="52" t="s">
        <v>25</v>
      </c>
      <c r="E2314" s="2" t="s">
        <v>20</v>
      </c>
      <c r="F2314" s="2">
        <v>396.93</v>
      </c>
      <c r="G2314" s="2">
        <v>0.02</v>
      </c>
      <c r="H2314" s="2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52" t="s">
        <v>23</v>
      </c>
    </row>
    <row r="2315" spans="1:17" ht="14.25" customHeight="1" x14ac:dyDescent="0.3">
      <c r="A2315" s="2" t="s">
        <v>2346</v>
      </c>
      <c r="B2315" s="2">
        <v>102313</v>
      </c>
      <c r="C2315" s="2" t="s">
        <v>25</v>
      </c>
      <c r="D2315" s="52" t="s">
        <v>25</v>
      </c>
      <c r="E2315" s="2" t="s">
        <v>20</v>
      </c>
      <c r="F2315" s="2">
        <v>4598.01</v>
      </c>
      <c r="G2315" s="2">
        <v>0.15</v>
      </c>
      <c r="H2315" s="2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52" t="s">
        <v>48</v>
      </c>
    </row>
    <row r="2316" spans="1:17" ht="14.25" customHeight="1" x14ac:dyDescent="0.3">
      <c r="A2316" s="2" t="s">
        <v>2347</v>
      </c>
      <c r="B2316" s="2">
        <v>102314</v>
      </c>
      <c r="C2316" s="2" t="s">
        <v>25</v>
      </c>
      <c r="D2316" s="52" t="s">
        <v>25</v>
      </c>
      <c r="E2316" s="2" t="s">
        <v>26</v>
      </c>
      <c r="F2316" s="2">
        <v>940.9</v>
      </c>
      <c r="G2316" s="2">
        <v>0.4</v>
      </c>
      <c r="H2316" s="2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52" t="s">
        <v>28</v>
      </c>
    </row>
    <row r="2317" spans="1:17" ht="14.25" customHeight="1" x14ac:dyDescent="0.3">
      <c r="A2317" s="2" t="s">
        <v>2348</v>
      </c>
      <c r="B2317" s="2">
        <v>102315</v>
      </c>
      <c r="C2317" s="2" t="s">
        <v>25</v>
      </c>
      <c r="D2317" s="52" t="s">
        <v>25</v>
      </c>
      <c r="E2317" s="2" t="s">
        <v>36</v>
      </c>
      <c r="F2317" s="2">
        <v>876.88</v>
      </c>
      <c r="G2317" s="2">
        <v>0.47</v>
      </c>
      <c r="H2317" s="2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52" t="s">
        <v>28</v>
      </c>
    </row>
    <row r="2318" spans="1:17" ht="14.25" customHeight="1" x14ac:dyDescent="0.3">
      <c r="A2318" s="2" t="s">
        <v>2349</v>
      </c>
      <c r="B2318" s="2">
        <v>102316</v>
      </c>
      <c r="C2318" s="2" t="s">
        <v>41</v>
      </c>
      <c r="D2318" s="52" t="s">
        <v>41</v>
      </c>
      <c r="E2318" s="2" t="s">
        <v>36</v>
      </c>
      <c r="F2318" s="2">
        <v>4219.1499999999996</v>
      </c>
      <c r="G2318" s="2">
        <v>0.12</v>
      </c>
      <c r="H2318" s="2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52" t="s">
        <v>39</v>
      </c>
    </row>
    <row r="2319" spans="1:17" ht="14.25" customHeight="1" x14ac:dyDescent="0.3">
      <c r="A2319" s="2" t="s">
        <v>2350</v>
      </c>
      <c r="B2319" s="2">
        <v>102317</v>
      </c>
      <c r="C2319" s="2" t="s">
        <v>25</v>
      </c>
      <c r="D2319" s="52" t="s">
        <v>25</v>
      </c>
      <c r="E2319" s="2" t="s">
        <v>14</v>
      </c>
      <c r="F2319" s="2">
        <v>4359.49</v>
      </c>
      <c r="G2319" s="2">
        <v>0.01</v>
      </c>
      <c r="H2319" s="2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52" t="s">
        <v>28</v>
      </c>
    </row>
    <row r="2320" spans="1:17" ht="14.25" customHeight="1" x14ac:dyDescent="0.3">
      <c r="A2320" s="2" t="s">
        <v>2351</v>
      </c>
      <c r="B2320" s="2">
        <v>102318</v>
      </c>
      <c r="C2320" s="2" t="s">
        <v>25</v>
      </c>
      <c r="D2320" s="52" t="s">
        <v>25</v>
      </c>
      <c r="E2320" s="2" t="s">
        <v>14</v>
      </c>
      <c r="F2320" s="2">
        <v>555.57000000000005</v>
      </c>
      <c r="G2320" s="2">
        <v>0.2</v>
      </c>
      <c r="H2320" s="2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52" t="s">
        <v>39</v>
      </c>
    </row>
    <row r="2321" spans="1:17" ht="14.25" customHeight="1" x14ac:dyDescent="0.3">
      <c r="A2321" s="2" t="s">
        <v>2352</v>
      </c>
      <c r="B2321" s="2">
        <v>102319</v>
      </c>
      <c r="C2321" s="2" t="s">
        <v>25</v>
      </c>
      <c r="D2321" s="52" t="s">
        <v>25</v>
      </c>
      <c r="E2321" s="2" t="s">
        <v>33</v>
      </c>
      <c r="F2321" s="2">
        <v>4552.72</v>
      </c>
      <c r="G2321" s="2">
        <v>0.17</v>
      </c>
      <c r="H2321" s="2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52" t="s">
        <v>23</v>
      </c>
    </row>
    <row r="2322" spans="1:17" ht="14.25" customHeight="1" x14ac:dyDescent="0.3">
      <c r="A2322" s="2" t="s">
        <v>2353</v>
      </c>
      <c r="B2322" s="2">
        <v>102320</v>
      </c>
      <c r="C2322" s="2" t="s">
        <v>25</v>
      </c>
      <c r="D2322" s="52" t="s">
        <v>25</v>
      </c>
      <c r="E2322" s="2" t="s">
        <v>14</v>
      </c>
      <c r="F2322" s="2">
        <v>1439.16</v>
      </c>
      <c r="G2322" s="2">
        <v>0.34</v>
      </c>
      <c r="H2322" s="2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52" t="s">
        <v>23</v>
      </c>
    </row>
    <row r="2323" spans="1:17" ht="14.25" customHeight="1" x14ac:dyDescent="0.3">
      <c r="A2323" s="2" t="s">
        <v>2354</v>
      </c>
      <c r="B2323" s="2">
        <v>102321</v>
      </c>
      <c r="C2323" s="2" t="s">
        <v>41</v>
      </c>
      <c r="D2323" s="52" t="s">
        <v>41</v>
      </c>
      <c r="E2323" s="2" t="s">
        <v>14</v>
      </c>
      <c r="F2323" s="2">
        <v>3131.25</v>
      </c>
      <c r="G2323" s="2">
        <v>0.25</v>
      </c>
      <c r="H2323" s="2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52" t="s">
        <v>23</v>
      </c>
    </row>
    <row r="2324" spans="1:17" ht="14.25" customHeight="1" x14ac:dyDescent="0.3">
      <c r="A2324" s="2" t="s">
        <v>2355</v>
      </c>
      <c r="B2324" s="2">
        <v>102322</v>
      </c>
      <c r="C2324" s="2" t="s">
        <v>41</v>
      </c>
      <c r="D2324" s="52" t="s">
        <v>41</v>
      </c>
      <c r="E2324" s="2" t="s">
        <v>33</v>
      </c>
      <c r="F2324" s="2">
        <v>436.11</v>
      </c>
      <c r="G2324" s="2">
        <v>0.2</v>
      </c>
      <c r="H2324" s="2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52" t="s">
        <v>48</v>
      </c>
    </row>
    <row r="2325" spans="1:17" ht="14.25" customHeight="1" x14ac:dyDescent="0.3">
      <c r="A2325" s="2" t="s">
        <v>2356</v>
      </c>
      <c r="B2325" s="2">
        <v>102323</v>
      </c>
      <c r="C2325" s="2" t="s">
        <v>19</v>
      </c>
      <c r="D2325" s="52" t="s">
        <v>19</v>
      </c>
      <c r="E2325" s="2" t="s">
        <v>33</v>
      </c>
      <c r="F2325" s="2">
        <v>1965.24</v>
      </c>
      <c r="G2325" s="2">
        <v>0.11</v>
      </c>
      <c r="H2325" s="2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52" t="s">
        <v>39</v>
      </c>
    </row>
    <row r="2326" spans="1:17" ht="14.25" customHeight="1" x14ac:dyDescent="0.3">
      <c r="A2326" s="2" t="s">
        <v>2357</v>
      </c>
      <c r="B2326" s="2">
        <v>102324</v>
      </c>
      <c r="C2326" s="2" t="s">
        <v>25</v>
      </c>
      <c r="D2326" s="52" t="s">
        <v>25</v>
      </c>
      <c r="E2326" s="2" t="s">
        <v>14</v>
      </c>
      <c r="F2326" s="2">
        <v>2308.5500000000002</v>
      </c>
      <c r="G2326" s="2">
        <v>0.41</v>
      </c>
      <c r="H2326" s="2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52" t="s">
        <v>39</v>
      </c>
    </row>
    <row r="2327" spans="1:17" ht="14.25" customHeight="1" x14ac:dyDescent="0.3">
      <c r="A2327" s="2" t="s">
        <v>2358</v>
      </c>
      <c r="B2327" s="2">
        <v>102325</v>
      </c>
      <c r="C2327" s="2" t="s">
        <v>25</v>
      </c>
      <c r="D2327" s="52" t="s">
        <v>25</v>
      </c>
      <c r="E2327" s="2" t="s">
        <v>36</v>
      </c>
      <c r="F2327" s="2">
        <v>3039.15</v>
      </c>
      <c r="G2327" s="2">
        <v>0.12</v>
      </c>
      <c r="H2327" s="2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52" t="s">
        <v>34</v>
      </c>
    </row>
    <row r="2328" spans="1:17" ht="14.25" customHeight="1" x14ac:dyDescent="0.3">
      <c r="A2328" s="2" t="s">
        <v>2359</v>
      </c>
      <c r="B2328" s="2">
        <v>102326</v>
      </c>
      <c r="C2328" s="2" t="s">
        <v>41</v>
      </c>
      <c r="D2328" s="52" t="s">
        <v>41</v>
      </c>
      <c r="E2328" s="2" t="s">
        <v>14</v>
      </c>
      <c r="F2328" s="2">
        <v>2673.83</v>
      </c>
      <c r="G2328" s="2">
        <v>0.03</v>
      </c>
      <c r="H2328" s="2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52" t="s">
        <v>23</v>
      </c>
    </row>
    <row r="2329" spans="1:17" ht="14.25" customHeight="1" x14ac:dyDescent="0.3">
      <c r="A2329" s="2" t="s">
        <v>2360</v>
      </c>
      <c r="B2329" s="2">
        <v>102327</v>
      </c>
      <c r="C2329" s="2" t="s">
        <v>25</v>
      </c>
      <c r="D2329" s="52" t="s">
        <v>25</v>
      </c>
      <c r="E2329" s="2" t="s">
        <v>26</v>
      </c>
      <c r="F2329" s="2">
        <v>2361.3200000000002</v>
      </c>
      <c r="G2329" s="2">
        <v>0.28000000000000003</v>
      </c>
      <c r="H2329" s="2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52" t="s">
        <v>23</v>
      </c>
    </row>
    <row r="2330" spans="1:17" ht="14.25" customHeight="1" x14ac:dyDescent="0.3">
      <c r="A2330" s="2" t="s">
        <v>2361</v>
      </c>
      <c r="B2330" s="2">
        <v>102328</v>
      </c>
      <c r="C2330" s="2" t="s">
        <v>25</v>
      </c>
      <c r="D2330" s="52" t="s">
        <v>25</v>
      </c>
      <c r="E2330" s="2" t="s">
        <v>26</v>
      </c>
      <c r="F2330" s="2">
        <v>4802.24</v>
      </c>
      <c r="G2330" s="2">
        <v>0.16</v>
      </c>
      <c r="H2330" s="2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52" t="s">
        <v>28</v>
      </c>
    </row>
    <row r="2331" spans="1:17" ht="14.25" customHeight="1" x14ac:dyDescent="0.3">
      <c r="A2331" s="2" t="s">
        <v>2362</v>
      </c>
      <c r="B2331" s="2">
        <v>102329</v>
      </c>
      <c r="C2331" s="2" t="s">
        <v>41</v>
      </c>
      <c r="D2331" s="52" t="s">
        <v>41</v>
      </c>
      <c r="E2331" s="2" t="s">
        <v>26</v>
      </c>
      <c r="F2331" s="2">
        <v>1006.61</v>
      </c>
      <c r="G2331" s="2">
        <v>0.36</v>
      </c>
      <c r="H2331" s="2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52" t="s">
        <v>39</v>
      </c>
    </row>
    <row r="2332" spans="1:17" ht="14.25" customHeight="1" x14ac:dyDescent="0.3">
      <c r="A2332" s="2" t="s">
        <v>2363</v>
      </c>
      <c r="B2332" s="2">
        <v>102330</v>
      </c>
      <c r="C2332" s="2" t="s">
        <v>19</v>
      </c>
      <c r="D2332" s="52" t="s">
        <v>19</v>
      </c>
      <c r="E2332" s="2" t="s">
        <v>20</v>
      </c>
      <c r="F2332" s="2">
        <v>874.17</v>
      </c>
      <c r="G2332" s="2">
        <v>0.04</v>
      </c>
      <c r="H2332" s="2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52" t="s">
        <v>39</v>
      </c>
    </row>
    <row r="2333" spans="1:17" ht="14.25" customHeight="1" x14ac:dyDescent="0.3">
      <c r="A2333" s="2" t="s">
        <v>2364</v>
      </c>
      <c r="B2333" s="2">
        <v>102331</v>
      </c>
      <c r="C2333" s="2" t="s">
        <v>41</v>
      </c>
      <c r="D2333" s="52" t="s">
        <v>41</v>
      </c>
      <c r="E2333" s="2" t="s">
        <v>26</v>
      </c>
      <c r="F2333" s="2">
        <v>3595.75</v>
      </c>
      <c r="G2333" s="2">
        <v>0.48</v>
      </c>
      <c r="H2333" s="2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52" t="s">
        <v>34</v>
      </c>
    </row>
    <row r="2334" spans="1:17" ht="14.25" customHeight="1" x14ac:dyDescent="0.3">
      <c r="A2334" s="2" t="s">
        <v>2365</v>
      </c>
      <c r="B2334" s="2">
        <v>102332</v>
      </c>
      <c r="C2334" s="2" t="s">
        <v>41</v>
      </c>
      <c r="D2334" s="52" t="s">
        <v>41</v>
      </c>
      <c r="E2334" s="2" t="s">
        <v>36</v>
      </c>
      <c r="F2334" s="2">
        <v>465.3</v>
      </c>
      <c r="G2334" s="2">
        <v>0.09</v>
      </c>
      <c r="H2334" s="2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52" t="s">
        <v>34</v>
      </c>
    </row>
    <row r="2335" spans="1:17" ht="14.25" customHeight="1" x14ac:dyDescent="0.3">
      <c r="A2335" s="2" t="s">
        <v>2366</v>
      </c>
      <c r="B2335" s="2">
        <v>102333</v>
      </c>
      <c r="C2335" s="2" t="s">
        <v>25</v>
      </c>
      <c r="D2335" s="52" t="s">
        <v>25</v>
      </c>
      <c r="E2335" s="2" t="s">
        <v>20</v>
      </c>
      <c r="F2335" s="2">
        <v>2466.17</v>
      </c>
      <c r="G2335" s="2">
        <v>0.18</v>
      </c>
      <c r="H2335" s="2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52" t="s">
        <v>23</v>
      </c>
    </row>
    <row r="2336" spans="1:17" ht="14.25" customHeight="1" x14ac:dyDescent="0.3">
      <c r="A2336" s="2" t="s">
        <v>2367</v>
      </c>
      <c r="B2336" s="2">
        <v>102334</v>
      </c>
      <c r="C2336" s="2" t="s">
        <v>25</v>
      </c>
      <c r="D2336" s="52" t="s">
        <v>25</v>
      </c>
      <c r="E2336" s="2" t="s">
        <v>20</v>
      </c>
      <c r="F2336" s="2">
        <v>2471.86</v>
      </c>
      <c r="G2336" s="2">
        <v>0.24</v>
      </c>
      <c r="H2336" s="2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52" t="s">
        <v>28</v>
      </c>
    </row>
    <row r="2337" spans="1:17" ht="14.25" customHeight="1" x14ac:dyDescent="0.3">
      <c r="A2337" s="2" t="s">
        <v>2368</v>
      </c>
      <c r="B2337" s="2">
        <v>102335</v>
      </c>
      <c r="C2337" s="2" t="s">
        <v>19</v>
      </c>
      <c r="D2337" s="52" t="s">
        <v>19</v>
      </c>
      <c r="E2337" s="2" t="s">
        <v>26</v>
      </c>
      <c r="F2337" s="2">
        <v>1619.12</v>
      </c>
      <c r="G2337" s="2">
        <v>0.45</v>
      </c>
      <c r="H2337" s="2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52" t="s">
        <v>34</v>
      </c>
    </row>
    <row r="2338" spans="1:17" ht="14.25" customHeight="1" x14ac:dyDescent="0.3">
      <c r="A2338" s="2" t="s">
        <v>2369</v>
      </c>
      <c r="B2338" s="2">
        <v>102336</v>
      </c>
      <c r="C2338" s="2" t="s">
        <v>25</v>
      </c>
      <c r="D2338" s="52" t="s">
        <v>25</v>
      </c>
      <c r="E2338" s="2" t="s">
        <v>14</v>
      </c>
      <c r="F2338" s="2">
        <v>4659.17</v>
      </c>
      <c r="G2338" s="2">
        <v>0.36</v>
      </c>
      <c r="H2338" s="2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52" t="s">
        <v>28</v>
      </c>
    </row>
    <row r="2339" spans="1:17" ht="14.25" customHeight="1" x14ac:dyDescent="0.3">
      <c r="A2339" s="2" t="s">
        <v>2370</v>
      </c>
      <c r="B2339" s="2">
        <v>102337</v>
      </c>
      <c r="C2339" s="2" t="s">
        <v>41</v>
      </c>
      <c r="D2339" s="52" t="s">
        <v>41</v>
      </c>
      <c r="E2339" s="2" t="s">
        <v>33</v>
      </c>
      <c r="F2339" s="2">
        <v>1484.46</v>
      </c>
      <c r="G2339" s="2">
        <v>7.0000000000000007E-2</v>
      </c>
      <c r="H2339" s="2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52" t="s">
        <v>23</v>
      </c>
    </row>
    <row r="2340" spans="1:17" ht="14.25" customHeight="1" x14ac:dyDescent="0.3">
      <c r="A2340" s="2" t="s">
        <v>2371</v>
      </c>
      <c r="B2340" s="2">
        <v>102338</v>
      </c>
      <c r="C2340" s="2" t="s">
        <v>19</v>
      </c>
      <c r="D2340" s="52" t="s">
        <v>19</v>
      </c>
      <c r="E2340" s="2" t="s">
        <v>14</v>
      </c>
      <c r="F2340" s="2">
        <v>1513.37</v>
      </c>
      <c r="G2340" s="2">
        <v>0.22</v>
      </c>
      <c r="H2340" s="2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52" t="s">
        <v>28</v>
      </c>
    </row>
    <row r="2341" spans="1:17" ht="14.25" customHeight="1" x14ac:dyDescent="0.3">
      <c r="A2341" s="2" t="s">
        <v>2372</v>
      </c>
      <c r="B2341" s="2">
        <v>102339</v>
      </c>
      <c r="C2341" s="2" t="s">
        <v>25</v>
      </c>
      <c r="D2341" s="52" t="s">
        <v>25</v>
      </c>
      <c r="E2341" s="2" t="s">
        <v>14</v>
      </c>
      <c r="F2341" s="2">
        <v>1248.07</v>
      </c>
      <c r="G2341" s="2">
        <v>0.27</v>
      </c>
      <c r="H2341" s="2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52" t="s">
        <v>17</v>
      </c>
    </row>
    <row r="2342" spans="1:17" ht="14.25" customHeight="1" x14ac:dyDescent="0.3">
      <c r="A2342" s="2" t="s">
        <v>2373</v>
      </c>
      <c r="B2342" s="2">
        <v>102340</v>
      </c>
      <c r="C2342" s="2" t="s">
        <v>41</v>
      </c>
      <c r="D2342" s="52" t="s">
        <v>41</v>
      </c>
      <c r="E2342" s="2" t="s">
        <v>20</v>
      </c>
      <c r="F2342" s="2">
        <v>814.36</v>
      </c>
      <c r="G2342" s="2">
        <v>0.35</v>
      </c>
      <c r="H2342" s="2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52" t="s">
        <v>17</v>
      </c>
    </row>
    <row r="2343" spans="1:17" ht="14.25" customHeight="1" x14ac:dyDescent="0.3">
      <c r="A2343" s="2" t="s">
        <v>2374</v>
      </c>
      <c r="B2343" s="2">
        <v>102341</v>
      </c>
      <c r="C2343" s="2" t="s">
        <v>25</v>
      </c>
      <c r="D2343" s="52" t="s">
        <v>25</v>
      </c>
      <c r="E2343" s="2" t="s">
        <v>20</v>
      </c>
      <c r="F2343" s="2">
        <v>1883.65</v>
      </c>
      <c r="G2343" s="2">
        <v>0.28999999999999998</v>
      </c>
      <c r="H2343" s="2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52" t="s">
        <v>39</v>
      </c>
    </row>
    <row r="2344" spans="1:17" ht="14.25" customHeight="1" x14ac:dyDescent="0.3">
      <c r="A2344" s="2" t="s">
        <v>2375</v>
      </c>
      <c r="B2344" s="2">
        <v>102342</v>
      </c>
      <c r="C2344" s="2" t="s">
        <v>25</v>
      </c>
      <c r="D2344" s="52" t="s">
        <v>25</v>
      </c>
      <c r="E2344" s="2" t="s">
        <v>20</v>
      </c>
      <c r="F2344" s="2">
        <v>3436.35</v>
      </c>
      <c r="G2344" s="2">
        <v>0.23</v>
      </c>
      <c r="H2344" s="2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52" t="s">
        <v>28</v>
      </c>
    </row>
    <row r="2345" spans="1:17" ht="14.25" customHeight="1" x14ac:dyDescent="0.3">
      <c r="A2345" s="2" t="s">
        <v>2376</v>
      </c>
      <c r="B2345" s="2">
        <v>102343</v>
      </c>
      <c r="C2345" s="2" t="s">
        <v>25</v>
      </c>
      <c r="D2345" s="52" t="s">
        <v>25</v>
      </c>
      <c r="E2345" s="2" t="s">
        <v>36</v>
      </c>
      <c r="F2345" s="2">
        <v>3736.6</v>
      </c>
      <c r="G2345" s="2">
        <v>0.38</v>
      </c>
      <c r="H2345" s="2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52" t="s">
        <v>28</v>
      </c>
    </row>
    <row r="2346" spans="1:17" ht="14.25" customHeight="1" x14ac:dyDescent="0.3">
      <c r="A2346" s="2" t="s">
        <v>2377</v>
      </c>
      <c r="B2346" s="2">
        <v>102344</v>
      </c>
      <c r="C2346" s="2" t="s">
        <v>25</v>
      </c>
      <c r="D2346" s="52" t="s">
        <v>25</v>
      </c>
      <c r="E2346" s="2" t="s">
        <v>36</v>
      </c>
      <c r="F2346" s="2">
        <v>4085.75</v>
      </c>
      <c r="G2346" s="2">
        <v>0.19</v>
      </c>
      <c r="H2346" s="2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52" t="s">
        <v>17</v>
      </c>
    </row>
    <row r="2347" spans="1:17" ht="14.25" customHeight="1" x14ac:dyDescent="0.3">
      <c r="A2347" s="2" t="s">
        <v>2378</v>
      </c>
      <c r="B2347" s="2">
        <v>102345</v>
      </c>
      <c r="C2347" s="2" t="s">
        <v>19</v>
      </c>
      <c r="D2347" s="52" t="s">
        <v>19</v>
      </c>
      <c r="E2347" s="2" t="s">
        <v>33</v>
      </c>
      <c r="F2347" s="2">
        <v>1067.97</v>
      </c>
      <c r="G2347" s="2">
        <v>0.49</v>
      </c>
      <c r="H2347" s="2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52" t="s">
        <v>23</v>
      </c>
    </row>
    <row r="2348" spans="1:17" ht="14.25" customHeight="1" x14ac:dyDescent="0.3">
      <c r="A2348" s="2" t="s">
        <v>2379</v>
      </c>
      <c r="B2348" s="2">
        <v>102346</v>
      </c>
      <c r="C2348" s="2" t="s">
        <v>25</v>
      </c>
      <c r="D2348" s="52" t="s">
        <v>25</v>
      </c>
      <c r="E2348" s="2" t="s">
        <v>20</v>
      </c>
      <c r="F2348" s="2">
        <v>274.60000000000002</v>
      </c>
      <c r="G2348" s="2">
        <v>0.47</v>
      </c>
      <c r="H2348" s="2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52" t="s">
        <v>34</v>
      </c>
    </row>
    <row r="2349" spans="1:17" ht="14.25" customHeight="1" x14ac:dyDescent="0.3">
      <c r="A2349" s="2" t="s">
        <v>2380</v>
      </c>
      <c r="B2349" s="2">
        <v>102347</v>
      </c>
      <c r="C2349" s="2" t="s">
        <v>41</v>
      </c>
      <c r="D2349" s="52" t="s">
        <v>41</v>
      </c>
      <c r="E2349" s="2" t="s">
        <v>26</v>
      </c>
      <c r="F2349" s="2">
        <v>4875.96</v>
      </c>
      <c r="G2349" s="2">
        <v>0.35</v>
      </c>
      <c r="H2349" s="2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52" t="s">
        <v>34</v>
      </c>
    </row>
    <row r="2350" spans="1:17" ht="14.25" customHeight="1" x14ac:dyDescent="0.3">
      <c r="A2350" s="2" t="s">
        <v>2381</v>
      </c>
      <c r="B2350" s="2">
        <v>102348</v>
      </c>
      <c r="C2350" s="2" t="s">
        <v>19</v>
      </c>
      <c r="D2350" s="52" t="s">
        <v>19</v>
      </c>
      <c r="E2350" s="2" t="s">
        <v>20</v>
      </c>
      <c r="F2350" s="2">
        <v>170.23</v>
      </c>
      <c r="G2350" s="2">
        <v>0.44</v>
      </c>
      <c r="H2350" s="2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52" t="s">
        <v>34</v>
      </c>
    </row>
    <row r="2351" spans="1:17" ht="14.25" customHeight="1" x14ac:dyDescent="0.3">
      <c r="A2351" s="2" t="s">
        <v>2382</v>
      </c>
      <c r="B2351" s="2">
        <v>102349</v>
      </c>
      <c r="C2351" s="2" t="s">
        <v>19</v>
      </c>
      <c r="D2351" s="52" t="s">
        <v>19</v>
      </c>
      <c r="E2351" s="2" t="s">
        <v>36</v>
      </c>
      <c r="F2351" s="2">
        <v>4807.33</v>
      </c>
      <c r="G2351" s="2">
        <v>0.2</v>
      </c>
      <c r="H2351" s="2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52" t="s">
        <v>28</v>
      </c>
    </row>
    <row r="2352" spans="1:17" ht="14.25" customHeight="1" x14ac:dyDescent="0.3">
      <c r="A2352" s="2" t="s">
        <v>2383</v>
      </c>
      <c r="B2352" s="2">
        <v>102350</v>
      </c>
      <c r="C2352" s="2" t="s">
        <v>19</v>
      </c>
      <c r="D2352" s="52" t="s">
        <v>19</v>
      </c>
      <c r="E2352" s="2" t="s">
        <v>20</v>
      </c>
      <c r="F2352" s="2">
        <v>4161.1899999999996</v>
      </c>
      <c r="G2352" s="2">
        <v>0.28999999999999998</v>
      </c>
      <c r="H2352" s="2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52" t="s">
        <v>17</v>
      </c>
    </row>
    <row r="2353" spans="1:17" ht="14.25" customHeight="1" x14ac:dyDescent="0.3">
      <c r="A2353" s="2" t="s">
        <v>2384</v>
      </c>
      <c r="B2353" s="2">
        <v>102351</v>
      </c>
      <c r="C2353" s="2" t="s">
        <v>25</v>
      </c>
      <c r="D2353" s="52" t="s">
        <v>25</v>
      </c>
      <c r="E2353" s="2" t="s">
        <v>36</v>
      </c>
      <c r="F2353" s="2">
        <v>4569.17</v>
      </c>
      <c r="G2353" s="2">
        <v>0.14000000000000001</v>
      </c>
      <c r="H2353" s="2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52" t="s">
        <v>23</v>
      </c>
    </row>
    <row r="2354" spans="1:17" ht="14.25" customHeight="1" x14ac:dyDescent="0.3">
      <c r="A2354" s="2" t="s">
        <v>2385</v>
      </c>
      <c r="B2354" s="2">
        <v>102352</v>
      </c>
      <c r="C2354" s="2" t="s">
        <v>25</v>
      </c>
      <c r="D2354" s="52" t="s">
        <v>25</v>
      </c>
      <c r="E2354" s="2" t="s">
        <v>20</v>
      </c>
      <c r="F2354" s="2">
        <v>1997.21</v>
      </c>
      <c r="G2354" s="2">
        <v>0.44</v>
      </c>
      <c r="H2354" s="2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52" t="s">
        <v>48</v>
      </c>
    </row>
    <row r="2355" spans="1:17" ht="14.25" customHeight="1" x14ac:dyDescent="0.3">
      <c r="A2355" s="2" t="s">
        <v>2386</v>
      </c>
      <c r="B2355" s="2">
        <v>102353</v>
      </c>
      <c r="C2355" s="2" t="s">
        <v>19</v>
      </c>
      <c r="D2355" s="52" t="s">
        <v>19</v>
      </c>
      <c r="E2355" s="2" t="s">
        <v>26</v>
      </c>
      <c r="F2355" s="2">
        <v>1066.29</v>
      </c>
      <c r="G2355" s="2">
        <v>0.24</v>
      </c>
      <c r="H2355" s="2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52" t="s">
        <v>17</v>
      </c>
    </row>
    <row r="2356" spans="1:17" ht="14.25" customHeight="1" x14ac:dyDescent="0.3">
      <c r="A2356" s="2" t="s">
        <v>2387</v>
      </c>
      <c r="B2356" s="2">
        <v>102354</v>
      </c>
      <c r="C2356" s="2" t="s">
        <v>41</v>
      </c>
      <c r="D2356" s="52" t="s">
        <v>41</v>
      </c>
      <c r="E2356" s="2" t="s">
        <v>33</v>
      </c>
      <c r="F2356" s="2">
        <v>3071.67</v>
      </c>
      <c r="G2356" s="2">
        <v>0.27</v>
      </c>
      <c r="H2356" s="2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52" t="s">
        <v>39</v>
      </c>
    </row>
    <row r="2357" spans="1:17" ht="14.25" customHeight="1" x14ac:dyDescent="0.3">
      <c r="A2357" s="2" t="s">
        <v>2388</v>
      </c>
      <c r="B2357" s="2">
        <v>102355</v>
      </c>
      <c r="C2357" s="2" t="s">
        <v>25</v>
      </c>
      <c r="D2357" s="52" t="s">
        <v>25</v>
      </c>
      <c r="E2357" s="2" t="s">
        <v>26</v>
      </c>
      <c r="F2357" s="2">
        <v>3732.13</v>
      </c>
      <c r="G2357" s="2">
        <v>0.43</v>
      </c>
      <c r="H2357" s="2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52" t="s">
        <v>34</v>
      </c>
    </row>
    <row r="2358" spans="1:17" ht="14.25" customHeight="1" x14ac:dyDescent="0.3">
      <c r="A2358" s="2" t="s">
        <v>2389</v>
      </c>
      <c r="B2358" s="2">
        <v>102356</v>
      </c>
      <c r="C2358" s="2" t="s">
        <v>41</v>
      </c>
      <c r="D2358" s="52" t="s">
        <v>41</v>
      </c>
      <c r="E2358" s="2" t="s">
        <v>36</v>
      </c>
      <c r="F2358" s="2">
        <v>741.22</v>
      </c>
      <c r="G2358" s="2">
        <v>0.4</v>
      </c>
      <c r="H2358" s="2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52" t="s">
        <v>34</v>
      </c>
    </row>
    <row r="2359" spans="1:17" ht="14.25" customHeight="1" x14ac:dyDescent="0.3">
      <c r="A2359" s="2" t="s">
        <v>2390</v>
      </c>
      <c r="B2359" s="2">
        <v>102357</v>
      </c>
      <c r="C2359" s="2" t="s">
        <v>25</v>
      </c>
      <c r="D2359" s="52" t="s">
        <v>25</v>
      </c>
      <c r="E2359" s="2" t="s">
        <v>14</v>
      </c>
      <c r="F2359" s="2">
        <v>4008.35</v>
      </c>
      <c r="G2359" s="2">
        <v>0.16</v>
      </c>
      <c r="H2359" s="2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52" t="s">
        <v>23</v>
      </c>
    </row>
    <row r="2360" spans="1:17" ht="14.25" customHeight="1" x14ac:dyDescent="0.3">
      <c r="A2360" s="2" t="s">
        <v>2391</v>
      </c>
      <c r="B2360" s="2">
        <v>102358</v>
      </c>
      <c r="C2360" s="2" t="s">
        <v>41</v>
      </c>
      <c r="D2360" s="52" t="s">
        <v>41</v>
      </c>
      <c r="E2360" s="2" t="s">
        <v>26</v>
      </c>
      <c r="F2360" s="2">
        <v>1122.1099999999999</v>
      </c>
      <c r="G2360" s="2">
        <v>0.04</v>
      </c>
      <c r="H2360" s="2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52" t="s">
        <v>28</v>
      </c>
    </row>
    <row r="2361" spans="1:17" ht="14.25" customHeight="1" x14ac:dyDescent="0.3">
      <c r="A2361" s="2" t="s">
        <v>2392</v>
      </c>
      <c r="B2361" s="2">
        <v>102359</v>
      </c>
      <c r="C2361" s="2" t="s">
        <v>25</v>
      </c>
      <c r="D2361" s="52" t="s">
        <v>25</v>
      </c>
      <c r="E2361" s="2" t="s">
        <v>20</v>
      </c>
      <c r="F2361" s="2">
        <v>2509.2199999999998</v>
      </c>
      <c r="G2361" s="2">
        <v>0.08</v>
      </c>
      <c r="H2361" s="2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52" t="s">
        <v>39</v>
      </c>
    </row>
    <row r="2362" spans="1:17" ht="14.25" customHeight="1" x14ac:dyDescent="0.3">
      <c r="A2362" s="2" t="s">
        <v>2393</v>
      </c>
      <c r="B2362" s="2">
        <v>102360</v>
      </c>
      <c r="C2362" s="2" t="s">
        <v>19</v>
      </c>
      <c r="D2362" s="52" t="s">
        <v>19</v>
      </c>
      <c r="E2362" s="2" t="s">
        <v>33</v>
      </c>
      <c r="F2362" s="2">
        <v>4296.76</v>
      </c>
      <c r="G2362" s="2">
        <v>0.17</v>
      </c>
      <c r="H2362" s="2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52" t="s">
        <v>23</v>
      </c>
    </row>
    <row r="2363" spans="1:17" ht="14.25" customHeight="1" x14ac:dyDescent="0.3">
      <c r="A2363" s="2" t="s">
        <v>2394</v>
      </c>
      <c r="B2363" s="2">
        <v>102361</v>
      </c>
      <c r="C2363" s="2" t="s">
        <v>41</v>
      </c>
      <c r="D2363" s="52" t="s">
        <v>41</v>
      </c>
      <c r="E2363" s="2" t="s">
        <v>20</v>
      </c>
      <c r="F2363" s="2">
        <v>1047.78</v>
      </c>
      <c r="G2363" s="2">
        <v>0.15</v>
      </c>
      <c r="H2363" s="2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52" t="s">
        <v>17</v>
      </c>
    </row>
    <row r="2364" spans="1:17" ht="14.25" customHeight="1" x14ac:dyDescent="0.3">
      <c r="A2364" s="2" t="s">
        <v>2395</v>
      </c>
      <c r="B2364" s="2">
        <v>102362</v>
      </c>
      <c r="C2364" s="2" t="s">
        <v>25</v>
      </c>
      <c r="D2364" s="52" t="s">
        <v>25</v>
      </c>
      <c r="E2364" s="2" t="s">
        <v>20</v>
      </c>
      <c r="F2364" s="2">
        <v>1285.23</v>
      </c>
      <c r="G2364" s="2">
        <v>0.02</v>
      </c>
      <c r="H2364" s="2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52" t="s">
        <v>23</v>
      </c>
    </row>
    <row r="2365" spans="1:17" ht="14.25" customHeight="1" x14ac:dyDescent="0.3">
      <c r="A2365" s="2" t="s">
        <v>2396</v>
      </c>
      <c r="B2365" s="2">
        <v>102363</v>
      </c>
      <c r="C2365" s="2" t="s">
        <v>19</v>
      </c>
      <c r="D2365" s="52" t="s">
        <v>19</v>
      </c>
      <c r="E2365" s="2" t="s">
        <v>26</v>
      </c>
      <c r="F2365" s="2">
        <v>407.58</v>
      </c>
      <c r="G2365" s="2">
        <v>0.22</v>
      </c>
      <c r="H2365" s="2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52" t="s">
        <v>28</v>
      </c>
    </row>
    <row r="2366" spans="1:17" ht="14.25" customHeight="1" x14ac:dyDescent="0.3">
      <c r="A2366" s="2" t="s">
        <v>2397</v>
      </c>
      <c r="B2366" s="2">
        <v>102364</v>
      </c>
      <c r="C2366" s="2" t="s">
        <v>19</v>
      </c>
      <c r="D2366" s="52" t="s">
        <v>19</v>
      </c>
      <c r="E2366" s="2" t="s">
        <v>33</v>
      </c>
      <c r="F2366" s="2">
        <v>818.41</v>
      </c>
      <c r="G2366" s="2">
        <v>0.05</v>
      </c>
      <c r="H2366" s="2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52" t="s">
        <v>48</v>
      </c>
    </row>
    <row r="2367" spans="1:17" ht="14.25" customHeight="1" x14ac:dyDescent="0.3">
      <c r="A2367" s="2" t="s">
        <v>2398</v>
      </c>
      <c r="B2367" s="2">
        <v>102365</v>
      </c>
      <c r="C2367" s="2" t="s">
        <v>25</v>
      </c>
      <c r="D2367" s="52" t="s">
        <v>25</v>
      </c>
      <c r="E2367" s="2" t="s">
        <v>14</v>
      </c>
      <c r="F2367" s="2">
        <v>817.98</v>
      </c>
      <c r="G2367" s="2">
        <v>0.11</v>
      </c>
      <c r="H2367" s="2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52" t="s">
        <v>34</v>
      </c>
    </row>
    <row r="2368" spans="1:17" ht="14.25" customHeight="1" x14ac:dyDescent="0.3">
      <c r="A2368" s="2" t="s">
        <v>2399</v>
      </c>
      <c r="B2368" s="2">
        <v>102366</v>
      </c>
      <c r="C2368" s="2" t="s">
        <v>41</v>
      </c>
      <c r="D2368" s="52" t="s">
        <v>41</v>
      </c>
      <c r="E2368" s="2" t="s">
        <v>20</v>
      </c>
      <c r="F2368" s="2">
        <v>1096.79</v>
      </c>
      <c r="G2368" s="2">
        <v>0.39</v>
      </c>
      <c r="H2368" s="2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52" t="s">
        <v>48</v>
      </c>
    </row>
    <row r="2369" spans="1:17" ht="14.25" customHeight="1" x14ac:dyDescent="0.3">
      <c r="A2369" s="2" t="s">
        <v>2400</v>
      </c>
      <c r="B2369" s="2">
        <v>102367</v>
      </c>
      <c r="C2369" s="2" t="s">
        <v>25</v>
      </c>
      <c r="D2369" s="52" t="s">
        <v>25</v>
      </c>
      <c r="E2369" s="2" t="s">
        <v>33</v>
      </c>
      <c r="F2369" s="2">
        <v>1502.38</v>
      </c>
      <c r="G2369" s="2">
        <v>0.25</v>
      </c>
      <c r="H2369" s="2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52" t="s">
        <v>23</v>
      </c>
    </row>
    <row r="2370" spans="1:17" ht="14.25" customHeight="1" x14ac:dyDescent="0.3">
      <c r="A2370" s="2" t="s">
        <v>2401</v>
      </c>
      <c r="B2370" s="2">
        <v>102368</v>
      </c>
      <c r="C2370" s="2" t="s">
        <v>25</v>
      </c>
      <c r="D2370" s="52" t="s">
        <v>25</v>
      </c>
      <c r="E2370" s="2" t="s">
        <v>14</v>
      </c>
      <c r="F2370" s="2">
        <v>4093.42</v>
      </c>
      <c r="G2370" s="2">
        <v>0.19</v>
      </c>
      <c r="H2370" s="2">
        <f t="shared" si="72"/>
        <v>777.74980000000005</v>
      </c>
      <c r="I2370" s="2">
        <f t="shared" si="73"/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52" t="s">
        <v>34</v>
      </c>
    </row>
    <row r="2371" spans="1:17" ht="14.25" customHeight="1" x14ac:dyDescent="0.3">
      <c r="A2371" s="2" t="s">
        <v>2402</v>
      </c>
      <c r="B2371" s="2">
        <v>102369</v>
      </c>
      <c r="C2371" s="2" t="s">
        <v>41</v>
      </c>
      <c r="D2371" s="52" t="s">
        <v>41</v>
      </c>
      <c r="E2371" s="2" t="s">
        <v>20</v>
      </c>
      <c r="F2371" s="2">
        <v>4587.24</v>
      </c>
      <c r="G2371" s="2">
        <v>0.09</v>
      </c>
      <c r="H2371" s="2">
        <f t="shared" ref="H2371:H2434" si="74">F2371*G2371</f>
        <v>412.85159999999996</v>
      </c>
      <c r="I2371" s="2">
        <f t="shared" ref="I2371:I2434" si="75">F2371-H2371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52" t="s">
        <v>34</v>
      </c>
    </row>
    <row r="2372" spans="1:17" ht="14.25" customHeight="1" x14ac:dyDescent="0.3">
      <c r="A2372" s="2" t="s">
        <v>2403</v>
      </c>
      <c r="B2372" s="2">
        <v>102370</v>
      </c>
      <c r="C2372" s="2" t="s">
        <v>19</v>
      </c>
      <c r="D2372" s="52" t="s">
        <v>19</v>
      </c>
      <c r="E2372" s="2" t="s">
        <v>33</v>
      </c>
      <c r="F2372" s="2">
        <v>2090.77</v>
      </c>
      <c r="G2372" s="2">
        <v>0.43</v>
      </c>
      <c r="H2372" s="2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52" t="s">
        <v>39</v>
      </c>
    </row>
    <row r="2373" spans="1:17" ht="14.25" customHeight="1" x14ac:dyDescent="0.3">
      <c r="A2373" s="2" t="s">
        <v>2404</v>
      </c>
      <c r="B2373" s="2">
        <v>102371</v>
      </c>
      <c r="C2373" s="2" t="s">
        <v>19</v>
      </c>
      <c r="D2373" s="52" t="s">
        <v>19</v>
      </c>
      <c r="E2373" s="2" t="s">
        <v>26</v>
      </c>
      <c r="F2373" s="2">
        <v>728.22</v>
      </c>
      <c r="G2373" s="2">
        <v>0.45</v>
      </c>
      <c r="H2373" s="2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52" t="s">
        <v>39</v>
      </c>
    </row>
    <row r="2374" spans="1:17" ht="14.25" customHeight="1" x14ac:dyDescent="0.3">
      <c r="A2374" s="2" t="s">
        <v>2405</v>
      </c>
      <c r="B2374" s="2">
        <v>102372</v>
      </c>
      <c r="C2374" s="2" t="s">
        <v>19</v>
      </c>
      <c r="D2374" s="52" t="s">
        <v>19</v>
      </c>
      <c r="E2374" s="2" t="s">
        <v>20</v>
      </c>
      <c r="F2374" s="2">
        <v>1196.67</v>
      </c>
      <c r="G2374" s="2">
        <v>0.26</v>
      </c>
      <c r="H2374" s="2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52" t="s">
        <v>28</v>
      </c>
    </row>
    <row r="2375" spans="1:17" ht="14.25" customHeight="1" x14ac:dyDescent="0.3">
      <c r="A2375" s="2" t="s">
        <v>2406</v>
      </c>
      <c r="B2375" s="2">
        <v>102373</v>
      </c>
      <c r="C2375" s="2" t="s">
        <v>19</v>
      </c>
      <c r="D2375" s="52" t="s">
        <v>19</v>
      </c>
      <c r="E2375" s="2" t="s">
        <v>20</v>
      </c>
      <c r="F2375" s="2">
        <v>3707.41</v>
      </c>
      <c r="G2375" s="2">
        <v>0.46</v>
      </c>
      <c r="H2375" s="2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52" t="s">
        <v>39</v>
      </c>
    </row>
    <row r="2376" spans="1:17" ht="14.25" customHeight="1" x14ac:dyDescent="0.3">
      <c r="A2376" s="2" t="s">
        <v>2407</v>
      </c>
      <c r="B2376" s="2">
        <v>102374</v>
      </c>
      <c r="C2376" s="2" t="s">
        <v>41</v>
      </c>
      <c r="D2376" s="52" t="s">
        <v>41</v>
      </c>
      <c r="E2376" s="2" t="s">
        <v>33</v>
      </c>
      <c r="F2376" s="2">
        <v>3419.39</v>
      </c>
      <c r="G2376" s="2">
        <v>0.23</v>
      </c>
      <c r="H2376" s="2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52" t="s">
        <v>34</v>
      </c>
    </row>
    <row r="2377" spans="1:17" ht="14.25" customHeight="1" x14ac:dyDescent="0.3">
      <c r="A2377" s="2" t="s">
        <v>2408</v>
      </c>
      <c r="B2377" s="2">
        <v>102375</v>
      </c>
      <c r="C2377" s="2" t="s">
        <v>19</v>
      </c>
      <c r="D2377" s="52" t="s">
        <v>19</v>
      </c>
      <c r="E2377" s="2" t="s">
        <v>20</v>
      </c>
      <c r="F2377" s="2">
        <v>4839.32</v>
      </c>
      <c r="G2377" s="2">
        <v>0.05</v>
      </c>
      <c r="H2377" s="2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52" t="s">
        <v>17</v>
      </c>
    </row>
    <row r="2378" spans="1:17" ht="14.25" customHeight="1" x14ac:dyDescent="0.3">
      <c r="A2378" s="2" t="s">
        <v>2409</v>
      </c>
      <c r="B2378" s="2">
        <v>102376</v>
      </c>
      <c r="C2378" s="2" t="s">
        <v>25</v>
      </c>
      <c r="D2378" s="52" t="s">
        <v>25</v>
      </c>
      <c r="E2378" s="2" t="s">
        <v>14</v>
      </c>
      <c r="F2378" s="2">
        <v>170.99</v>
      </c>
      <c r="G2378" s="2">
        <v>0.01</v>
      </c>
      <c r="H2378" s="2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52" t="s">
        <v>34</v>
      </c>
    </row>
    <row r="2379" spans="1:17" ht="14.25" customHeight="1" x14ac:dyDescent="0.3">
      <c r="A2379" s="2" t="s">
        <v>2410</v>
      </c>
      <c r="B2379" s="2">
        <v>102377</v>
      </c>
      <c r="C2379" s="2" t="s">
        <v>19</v>
      </c>
      <c r="D2379" s="52" t="s">
        <v>19</v>
      </c>
      <c r="E2379" s="2" t="s">
        <v>20</v>
      </c>
      <c r="F2379" s="2">
        <v>3778.72</v>
      </c>
      <c r="G2379" s="2">
        <v>0.06</v>
      </c>
      <c r="H2379" s="2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52" t="s">
        <v>17</v>
      </c>
    </row>
    <row r="2380" spans="1:17" ht="14.25" customHeight="1" x14ac:dyDescent="0.3">
      <c r="A2380" s="2" t="s">
        <v>2411</v>
      </c>
      <c r="B2380" s="2">
        <v>102378</v>
      </c>
      <c r="C2380" s="2" t="s">
        <v>25</v>
      </c>
      <c r="D2380" s="52" t="s">
        <v>25</v>
      </c>
      <c r="E2380" s="2" t="s">
        <v>36</v>
      </c>
      <c r="F2380" s="2">
        <v>2578.39</v>
      </c>
      <c r="G2380" s="2">
        <v>0.31</v>
      </c>
      <c r="H2380" s="2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52" t="s">
        <v>23</v>
      </c>
    </row>
    <row r="2381" spans="1:17" ht="14.25" customHeight="1" x14ac:dyDescent="0.3">
      <c r="A2381" s="2" t="s">
        <v>2412</v>
      </c>
      <c r="B2381" s="2">
        <v>102379</v>
      </c>
      <c r="C2381" s="2" t="s">
        <v>19</v>
      </c>
      <c r="D2381" s="52" t="s">
        <v>19</v>
      </c>
      <c r="E2381" s="2" t="s">
        <v>14</v>
      </c>
      <c r="F2381" s="2">
        <v>4523.2</v>
      </c>
      <c r="G2381" s="2">
        <v>0.16</v>
      </c>
      <c r="H2381" s="2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52" t="s">
        <v>23</v>
      </c>
    </row>
    <row r="2382" spans="1:17" ht="14.25" customHeight="1" x14ac:dyDescent="0.3">
      <c r="A2382" s="2" t="s">
        <v>2413</v>
      </c>
      <c r="B2382" s="2">
        <v>102380</v>
      </c>
      <c r="C2382" s="2" t="s">
        <v>41</v>
      </c>
      <c r="D2382" s="52" t="s">
        <v>41</v>
      </c>
      <c r="E2382" s="2" t="s">
        <v>33</v>
      </c>
      <c r="F2382" s="2">
        <v>2923.22</v>
      </c>
      <c r="G2382" s="2">
        <v>0.32</v>
      </c>
      <c r="H2382" s="2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52" t="s">
        <v>23</v>
      </c>
    </row>
    <row r="2383" spans="1:17" ht="14.25" customHeight="1" x14ac:dyDescent="0.3">
      <c r="A2383" s="2" t="s">
        <v>2414</v>
      </c>
      <c r="B2383" s="2">
        <v>102381</v>
      </c>
      <c r="C2383" s="2" t="s">
        <v>25</v>
      </c>
      <c r="D2383" s="52" t="s">
        <v>25</v>
      </c>
      <c r="E2383" s="2" t="s">
        <v>14</v>
      </c>
      <c r="F2383" s="2">
        <v>2288.67</v>
      </c>
      <c r="G2383" s="2">
        <v>0.25</v>
      </c>
      <c r="H2383" s="2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52" t="s">
        <v>39</v>
      </c>
    </row>
    <row r="2384" spans="1:17" ht="14.25" customHeight="1" x14ac:dyDescent="0.3">
      <c r="A2384" s="2" t="s">
        <v>2415</v>
      </c>
      <c r="B2384" s="2">
        <v>102382</v>
      </c>
      <c r="C2384" s="2" t="s">
        <v>41</v>
      </c>
      <c r="D2384" s="52" t="s">
        <v>41</v>
      </c>
      <c r="E2384" s="2" t="s">
        <v>36</v>
      </c>
      <c r="F2384" s="2">
        <v>3362.67</v>
      </c>
      <c r="G2384" s="2">
        <v>0.17</v>
      </c>
      <c r="H2384" s="2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52" t="s">
        <v>48</v>
      </c>
    </row>
    <row r="2385" spans="1:17" ht="14.25" customHeight="1" x14ac:dyDescent="0.3">
      <c r="A2385" s="2" t="s">
        <v>2416</v>
      </c>
      <c r="B2385" s="2">
        <v>102383</v>
      </c>
      <c r="C2385" s="2" t="s">
        <v>41</v>
      </c>
      <c r="D2385" s="52" t="s">
        <v>41</v>
      </c>
      <c r="E2385" s="2" t="s">
        <v>36</v>
      </c>
      <c r="F2385" s="2">
        <v>4184.26</v>
      </c>
      <c r="G2385" s="2">
        <v>0.11</v>
      </c>
      <c r="H2385" s="2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52" t="s">
        <v>48</v>
      </c>
    </row>
    <row r="2386" spans="1:17" ht="14.25" customHeight="1" x14ac:dyDescent="0.3">
      <c r="A2386" s="2" t="s">
        <v>2417</v>
      </c>
      <c r="B2386" s="2">
        <v>102384</v>
      </c>
      <c r="C2386" s="2" t="s">
        <v>25</v>
      </c>
      <c r="D2386" s="52" t="s">
        <v>25</v>
      </c>
      <c r="E2386" s="2" t="s">
        <v>20</v>
      </c>
      <c r="F2386" s="2">
        <v>1484.24</v>
      </c>
      <c r="G2386" s="2">
        <v>0.04</v>
      </c>
      <c r="H2386" s="2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52" t="s">
        <v>39</v>
      </c>
    </row>
    <row r="2387" spans="1:17" ht="14.25" customHeight="1" x14ac:dyDescent="0.3">
      <c r="A2387" s="2" t="s">
        <v>2418</v>
      </c>
      <c r="B2387" s="2">
        <v>102385</v>
      </c>
      <c r="C2387" s="2" t="s">
        <v>41</v>
      </c>
      <c r="D2387" s="52" t="s">
        <v>41</v>
      </c>
      <c r="E2387" s="2" t="s">
        <v>20</v>
      </c>
      <c r="F2387" s="2">
        <v>626.88</v>
      </c>
      <c r="G2387" s="2">
        <v>0.39</v>
      </c>
      <c r="H2387" s="2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52" t="s">
        <v>23</v>
      </c>
    </row>
    <row r="2388" spans="1:17" ht="14.25" customHeight="1" x14ac:dyDescent="0.3">
      <c r="A2388" s="2" t="s">
        <v>2419</v>
      </c>
      <c r="B2388" s="2">
        <v>102386</v>
      </c>
      <c r="C2388" s="2" t="s">
        <v>41</v>
      </c>
      <c r="D2388" s="52" t="s">
        <v>41</v>
      </c>
      <c r="E2388" s="2" t="s">
        <v>26</v>
      </c>
      <c r="F2388" s="2">
        <v>2221.79</v>
      </c>
      <c r="G2388" s="2">
        <v>0.41</v>
      </c>
      <c r="H2388" s="2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52" t="s">
        <v>48</v>
      </c>
    </row>
    <row r="2389" spans="1:17" ht="14.25" customHeight="1" x14ac:dyDescent="0.3">
      <c r="A2389" s="2" t="s">
        <v>2420</v>
      </c>
      <c r="B2389" s="2">
        <v>102387</v>
      </c>
      <c r="C2389" s="2" t="s">
        <v>19</v>
      </c>
      <c r="D2389" s="52" t="s">
        <v>19</v>
      </c>
      <c r="E2389" s="2" t="s">
        <v>14</v>
      </c>
      <c r="F2389" s="2">
        <v>1151.1500000000001</v>
      </c>
      <c r="G2389" s="2">
        <v>0.27</v>
      </c>
      <c r="H2389" s="2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52" t="s">
        <v>23</v>
      </c>
    </row>
    <row r="2390" spans="1:17" ht="14.25" customHeight="1" x14ac:dyDescent="0.3">
      <c r="A2390" s="2" t="s">
        <v>2421</v>
      </c>
      <c r="B2390" s="2">
        <v>102388</v>
      </c>
      <c r="C2390" s="2" t="s">
        <v>25</v>
      </c>
      <c r="D2390" s="52" t="s">
        <v>25</v>
      </c>
      <c r="E2390" s="2" t="s">
        <v>26</v>
      </c>
      <c r="F2390" s="2">
        <v>2204.75</v>
      </c>
      <c r="G2390" s="2">
        <v>0.08</v>
      </c>
      <c r="H2390" s="2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52" t="s">
        <v>17</v>
      </c>
    </row>
    <row r="2391" spans="1:17" ht="14.25" customHeight="1" x14ac:dyDescent="0.3">
      <c r="A2391" s="2" t="s">
        <v>2422</v>
      </c>
      <c r="B2391" s="2">
        <v>102389</v>
      </c>
      <c r="C2391" s="2" t="s">
        <v>41</v>
      </c>
      <c r="D2391" s="52" t="s">
        <v>41</v>
      </c>
      <c r="E2391" s="2" t="s">
        <v>36</v>
      </c>
      <c r="F2391" s="2">
        <v>4956.1400000000003</v>
      </c>
      <c r="G2391" s="2">
        <v>0.13</v>
      </c>
      <c r="H2391" s="2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52" t="s">
        <v>48</v>
      </c>
    </row>
    <row r="2392" spans="1:17" ht="14.25" customHeight="1" x14ac:dyDescent="0.3">
      <c r="A2392" s="2" t="s">
        <v>2423</v>
      </c>
      <c r="B2392" s="2">
        <v>102390</v>
      </c>
      <c r="C2392" s="2" t="s">
        <v>41</v>
      </c>
      <c r="D2392" s="52" t="s">
        <v>41</v>
      </c>
      <c r="E2392" s="2" t="s">
        <v>20</v>
      </c>
      <c r="F2392" s="2">
        <v>2913.2</v>
      </c>
      <c r="G2392" s="2">
        <v>0.48</v>
      </c>
      <c r="H2392" s="2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52" t="s">
        <v>17</v>
      </c>
    </row>
    <row r="2393" spans="1:17" ht="14.25" customHeight="1" x14ac:dyDescent="0.3">
      <c r="A2393" s="2" t="s">
        <v>2424</v>
      </c>
      <c r="B2393" s="2">
        <v>102391</v>
      </c>
      <c r="C2393" s="2" t="s">
        <v>41</v>
      </c>
      <c r="D2393" s="52" t="s">
        <v>41</v>
      </c>
      <c r="E2393" s="2" t="s">
        <v>20</v>
      </c>
      <c r="F2393" s="2">
        <v>3498.64</v>
      </c>
      <c r="G2393" s="2">
        <v>0.11</v>
      </c>
      <c r="H2393" s="2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52" t="s">
        <v>39</v>
      </c>
    </row>
    <row r="2394" spans="1:17" ht="14.25" customHeight="1" x14ac:dyDescent="0.3">
      <c r="A2394" s="2" t="s">
        <v>2425</v>
      </c>
      <c r="B2394" s="2">
        <v>102392</v>
      </c>
      <c r="C2394" s="2" t="s">
        <v>19</v>
      </c>
      <c r="D2394" s="52" t="s">
        <v>19</v>
      </c>
      <c r="E2394" s="2" t="s">
        <v>20</v>
      </c>
      <c r="F2394" s="2">
        <v>3421.85</v>
      </c>
      <c r="G2394" s="2">
        <v>0.03</v>
      </c>
      <c r="H2394" s="2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52" t="s">
        <v>39</v>
      </c>
    </row>
    <row r="2395" spans="1:17" ht="14.25" customHeight="1" x14ac:dyDescent="0.3">
      <c r="A2395" s="2" t="s">
        <v>2426</v>
      </c>
      <c r="B2395" s="2">
        <v>102393</v>
      </c>
      <c r="C2395" s="2" t="s">
        <v>25</v>
      </c>
      <c r="D2395" s="52" t="s">
        <v>25</v>
      </c>
      <c r="E2395" s="2" t="s">
        <v>33</v>
      </c>
      <c r="F2395" s="2">
        <v>4121.43</v>
      </c>
      <c r="G2395" s="2">
        <v>0.28000000000000003</v>
      </c>
      <c r="H2395" s="2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52" t="s">
        <v>48</v>
      </c>
    </row>
    <row r="2396" spans="1:17" ht="14.25" customHeight="1" x14ac:dyDescent="0.3">
      <c r="A2396" s="2" t="s">
        <v>2427</v>
      </c>
      <c r="B2396" s="2">
        <v>102394</v>
      </c>
      <c r="C2396" s="2" t="s">
        <v>25</v>
      </c>
      <c r="D2396" s="52" t="s">
        <v>25</v>
      </c>
      <c r="E2396" s="2" t="s">
        <v>36</v>
      </c>
      <c r="F2396" s="2">
        <v>4726.2299999999996</v>
      </c>
      <c r="G2396" s="2">
        <v>0.13</v>
      </c>
      <c r="H2396" s="2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52" t="s">
        <v>34</v>
      </c>
    </row>
    <row r="2397" spans="1:17" ht="14.25" customHeight="1" x14ac:dyDescent="0.3">
      <c r="A2397" s="2" t="s">
        <v>2428</v>
      </c>
      <c r="B2397" s="2">
        <v>102395</v>
      </c>
      <c r="C2397" s="2" t="s">
        <v>19</v>
      </c>
      <c r="D2397" s="52" t="s">
        <v>19</v>
      </c>
      <c r="E2397" s="2" t="s">
        <v>20</v>
      </c>
      <c r="F2397" s="2">
        <v>3328.21</v>
      </c>
      <c r="G2397" s="2">
        <v>0.48</v>
      </c>
      <c r="H2397" s="2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52" t="s">
        <v>28</v>
      </c>
    </row>
    <row r="2398" spans="1:17" ht="14.25" customHeight="1" x14ac:dyDescent="0.3">
      <c r="A2398" s="2" t="s">
        <v>2429</v>
      </c>
      <c r="B2398" s="2">
        <v>102396</v>
      </c>
      <c r="C2398" s="2" t="s">
        <v>19</v>
      </c>
      <c r="D2398" s="52" t="s">
        <v>19</v>
      </c>
      <c r="E2398" s="2" t="s">
        <v>36</v>
      </c>
      <c r="F2398" s="2">
        <v>2432.86</v>
      </c>
      <c r="G2398" s="2">
        <v>0.28999999999999998</v>
      </c>
      <c r="H2398" s="2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52" t="s">
        <v>48</v>
      </c>
    </row>
    <row r="2399" spans="1:17" ht="14.25" customHeight="1" x14ac:dyDescent="0.3">
      <c r="A2399" s="2" t="s">
        <v>2430</v>
      </c>
      <c r="B2399" s="2">
        <v>102397</v>
      </c>
      <c r="C2399" s="2" t="s">
        <v>25</v>
      </c>
      <c r="D2399" s="52" t="s">
        <v>25</v>
      </c>
      <c r="E2399" s="2" t="s">
        <v>20</v>
      </c>
      <c r="F2399" s="2">
        <v>1657.37</v>
      </c>
      <c r="G2399" s="2">
        <v>0.48</v>
      </c>
      <c r="H2399" s="2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52" t="s">
        <v>39</v>
      </c>
    </row>
    <row r="2400" spans="1:17" ht="14.25" customHeight="1" x14ac:dyDescent="0.3">
      <c r="A2400" s="2" t="s">
        <v>2431</v>
      </c>
      <c r="B2400" s="2">
        <v>102398</v>
      </c>
      <c r="C2400" s="2" t="s">
        <v>25</v>
      </c>
      <c r="D2400" s="52" t="s">
        <v>25</v>
      </c>
      <c r="E2400" s="2" t="s">
        <v>14</v>
      </c>
      <c r="F2400" s="2">
        <v>1865.34</v>
      </c>
      <c r="G2400" s="2">
        <v>0.39</v>
      </c>
      <c r="H2400" s="2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52" t="s">
        <v>39</v>
      </c>
    </row>
    <row r="2401" spans="1:17" ht="14.25" customHeight="1" x14ac:dyDescent="0.3">
      <c r="A2401" s="2" t="s">
        <v>2432</v>
      </c>
      <c r="B2401" s="2">
        <v>102399</v>
      </c>
      <c r="C2401" s="2" t="s">
        <v>19</v>
      </c>
      <c r="D2401" s="52" t="s">
        <v>19</v>
      </c>
      <c r="E2401" s="2" t="s">
        <v>36</v>
      </c>
      <c r="F2401" s="2">
        <v>1738.95</v>
      </c>
      <c r="G2401" s="2">
        <v>0.36</v>
      </c>
      <c r="H2401" s="2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52" t="s">
        <v>39</v>
      </c>
    </row>
    <row r="2402" spans="1:17" ht="14.25" customHeight="1" x14ac:dyDescent="0.3">
      <c r="A2402" s="2" t="s">
        <v>2433</v>
      </c>
      <c r="B2402" s="2">
        <v>102400</v>
      </c>
      <c r="C2402" s="2" t="s">
        <v>25</v>
      </c>
      <c r="D2402" s="52" t="s">
        <v>25</v>
      </c>
      <c r="E2402" s="2" t="s">
        <v>26</v>
      </c>
      <c r="F2402" s="2">
        <v>1689.88</v>
      </c>
      <c r="G2402" s="2">
        <v>0.42</v>
      </c>
      <c r="H2402" s="2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52" t="s">
        <v>28</v>
      </c>
    </row>
    <row r="2403" spans="1:17" ht="14.25" customHeight="1" x14ac:dyDescent="0.3">
      <c r="A2403" s="2" t="s">
        <v>2434</v>
      </c>
      <c r="B2403" s="2">
        <v>102401</v>
      </c>
      <c r="C2403" s="2" t="s">
        <v>19</v>
      </c>
      <c r="D2403" s="52" t="s">
        <v>19</v>
      </c>
      <c r="E2403" s="2" t="s">
        <v>33</v>
      </c>
      <c r="F2403" s="2">
        <v>3503.66</v>
      </c>
      <c r="G2403" s="2">
        <v>0.3</v>
      </c>
      <c r="H2403" s="2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52" t="s">
        <v>28</v>
      </c>
    </row>
    <row r="2404" spans="1:17" ht="14.25" customHeight="1" x14ac:dyDescent="0.3">
      <c r="A2404" s="2" t="s">
        <v>2435</v>
      </c>
      <c r="B2404" s="2">
        <v>102402</v>
      </c>
      <c r="C2404" s="2" t="s">
        <v>25</v>
      </c>
      <c r="D2404" s="52" t="s">
        <v>25</v>
      </c>
      <c r="E2404" s="2" t="s">
        <v>26</v>
      </c>
      <c r="F2404" s="2">
        <v>2979.77</v>
      </c>
      <c r="G2404" s="2">
        <v>0.01</v>
      </c>
      <c r="H2404" s="2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52" t="s">
        <v>34</v>
      </c>
    </row>
    <row r="2405" spans="1:17" ht="14.25" customHeight="1" x14ac:dyDescent="0.3">
      <c r="A2405" s="2" t="s">
        <v>2436</v>
      </c>
      <c r="B2405" s="2">
        <v>102403</v>
      </c>
      <c r="C2405" s="2" t="s">
        <v>25</v>
      </c>
      <c r="D2405" s="52" t="s">
        <v>25</v>
      </c>
      <c r="E2405" s="2" t="s">
        <v>36</v>
      </c>
      <c r="F2405" s="2">
        <v>1089.78</v>
      </c>
      <c r="G2405" s="2">
        <v>0.2</v>
      </c>
      <c r="H2405" s="2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52" t="s">
        <v>28</v>
      </c>
    </row>
    <row r="2406" spans="1:17" ht="14.25" customHeight="1" x14ac:dyDescent="0.3">
      <c r="A2406" s="2" t="s">
        <v>2437</v>
      </c>
      <c r="B2406" s="2">
        <v>102404</v>
      </c>
      <c r="C2406" s="2" t="s">
        <v>25</v>
      </c>
      <c r="D2406" s="52" t="s">
        <v>25</v>
      </c>
      <c r="E2406" s="2" t="s">
        <v>20</v>
      </c>
      <c r="F2406" s="2">
        <v>4851.17</v>
      </c>
      <c r="G2406" s="2">
        <v>0.11</v>
      </c>
      <c r="H2406" s="2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52" t="s">
        <v>39</v>
      </c>
    </row>
    <row r="2407" spans="1:17" ht="14.25" customHeight="1" x14ac:dyDescent="0.3">
      <c r="A2407" s="2" t="s">
        <v>2438</v>
      </c>
      <c r="B2407" s="2">
        <v>102405</v>
      </c>
      <c r="C2407" s="2" t="s">
        <v>25</v>
      </c>
      <c r="D2407" s="52" t="s">
        <v>25</v>
      </c>
      <c r="E2407" s="2" t="s">
        <v>36</v>
      </c>
      <c r="F2407" s="2">
        <v>2195.86</v>
      </c>
      <c r="G2407" s="2">
        <v>0.22</v>
      </c>
      <c r="H2407" s="2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52" t="s">
        <v>48</v>
      </c>
    </row>
    <row r="2408" spans="1:17" ht="14.25" customHeight="1" x14ac:dyDescent="0.3">
      <c r="A2408" s="2" t="s">
        <v>2439</v>
      </c>
      <c r="B2408" s="2">
        <v>102406</v>
      </c>
      <c r="C2408" s="2" t="s">
        <v>41</v>
      </c>
      <c r="D2408" s="52" t="s">
        <v>41</v>
      </c>
      <c r="E2408" s="2" t="s">
        <v>33</v>
      </c>
      <c r="F2408" s="2">
        <v>2873.82</v>
      </c>
      <c r="G2408" s="2">
        <v>0.24</v>
      </c>
      <c r="H2408" s="2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52" t="s">
        <v>28</v>
      </c>
    </row>
    <row r="2409" spans="1:17" ht="14.25" customHeight="1" x14ac:dyDescent="0.3">
      <c r="A2409" s="2" t="s">
        <v>2440</v>
      </c>
      <c r="B2409" s="2">
        <v>102407</v>
      </c>
      <c r="C2409" s="2" t="s">
        <v>25</v>
      </c>
      <c r="D2409" s="52" t="s">
        <v>25</v>
      </c>
      <c r="E2409" s="2" t="s">
        <v>36</v>
      </c>
      <c r="F2409" s="2">
        <v>3542.74</v>
      </c>
      <c r="G2409" s="2">
        <v>0.06</v>
      </c>
      <c r="H2409" s="2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52" t="s">
        <v>39</v>
      </c>
    </row>
    <row r="2410" spans="1:17" ht="14.25" customHeight="1" x14ac:dyDescent="0.3">
      <c r="A2410" s="2" t="s">
        <v>2441</v>
      </c>
      <c r="B2410" s="2">
        <v>102408</v>
      </c>
      <c r="C2410" s="2" t="s">
        <v>25</v>
      </c>
      <c r="D2410" s="52" t="s">
        <v>25</v>
      </c>
      <c r="E2410" s="2" t="s">
        <v>20</v>
      </c>
      <c r="F2410" s="2">
        <v>3107.02</v>
      </c>
      <c r="G2410" s="2">
        <v>0.01</v>
      </c>
      <c r="H2410" s="2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52" t="s">
        <v>48</v>
      </c>
    </row>
    <row r="2411" spans="1:17" ht="14.25" customHeight="1" x14ac:dyDescent="0.3">
      <c r="A2411" s="2" t="s">
        <v>2442</v>
      </c>
      <c r="B2411" s="2">
        <v>102409</v>
      </c>
      <c r="C2411" s="2" t="s">
        <v>19</v>
      </c>
      <c r="D2411" s="52" t="s">
        <v>19</v>
      </c>
      <c r="E2411" s="2" t="s">
        <v>26</v>
      </c>
      <c r="F2411" s="2">
        <v>1624.15</v>
      </c>
      <c r="G2411" s="2">
        <v>7.0000000000000007E-2</v>
      </c>
      <c r="H2411" s="2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52" t="s">
        <v>28</v>
      </c>
    </row>
    <row r="2412" spans="1:17" ht="14.25" customHeight="1" x14ac:dyDescent="0.3">
      <c r="A2412" s="2" t="s">
        <v>2443</v>
      </c>
      <c r="B2412" s="2">
        <v>102410</v>
      </c>
      <c r="C2412" s="2" t="s">
        <v>25</v>
      </c>
      <c r="D2412" s="52" t="s">
        <v>25</v>
      </c>
      <c r="E2412" s="2" t="s">
        <v>14</v>
      </c>
      <c r="F2412" s="2">
        <v>4008.76</v>
      </c>
      <c r="G2412" s="2">
        <v>0.43</v>
      </c>
      <c r="H2412" s="2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52" t="s">
        <v>28</v>
      </c>
    </row>
    <row r="2413" spans="1:17" ht="14.25" customHeight="1" x14ac:dyDescent="0.3">
      <c r="A2413" s="2" t="s">
        <v>2444</v>
      </c>
      <c r="B2413" s="2">
        <v>102411</v>
      </c>
      <c r="C2413" s="2" t="s">
        <v>25</v>
      </c>
      <c r="D2413" s="52" t="s">
        <v>25</v>
      </c>
      <c r="E2413" s="2" t="s">
        <v>26</v>
      </c>
      <c r="F2413" s="2">
        <v>639.75</v>
      </c>
      <c r="G2413" s="2">
        <v>0.38</v>
      </c>
      <c r="H2413" s="2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52" t="s">
        <v>17</v>
      </c>
    </row>
    <row r="2414" spans="1:17" ht="14.25" customHeight="1" x14ac:dyDescent="0.3">
      <c r="A2414" s="2" t="s">
        <v>2445</v>
      </c>
      <c r="B2414" s="2">
        <v>102412</v>
      </c>
      <c r="C2414" s="2" t="s">
        <v>41</v>
      </c>
      <c r="D2414" s="52" t="s">
        <v>41</v>
      </c>
      <c r="E2414" s="2" t="s">
        <v>20</v>
      </c>
      <c r="F2414" s="2">
        <v>2888.08</v>
      </c>
      <c r="G2414" s="2">
        <v>0.4</v>
      </c>
      <c r="H2414" s="2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52" t="s">
        <v>23</v>
      </c>
    </row>
    <row r="2415" spans="1:17" ht="14.25" customHeight="1" x14ac:dyDescent="0.3">
      <c r="A2415" s="2" t="s">
        <v>2446</v>
      </c>
      <c r="B2415" s="2">
        <v>102413</v>
      </c>
      <c r="C2415" s="2" t="s">
        <v>25</v>
      </c>
      <c r="D2415" s="52" t="s">
        <v>25</v>
      </c>
      <c r="E2415" s="2" t="s">
        <v>20</v>
      </c>
      <c r="F2415" s="2">
        <v>1439.25</v>
      </c>
      <c r="G2415" s="2">
        <v>0.14000000000000001</v>
      </c>
      <c r="H2415" s="2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52" t="s">
        <v>28</v>
      </c>
    </row>
    <row r="2416" spans="1:17" ht="14.25" customHeight="1" x14ac:dyDescent="0.3">
      <c r="A2416" s="2" t="s">
        <v>2447</v>
      </c>
      <c r="B2416" s="2">
        <v>102414</v>
      </c>
      <c r="C2416" s="2" t="s">
        <v>41</v>
      </c>
      <c r="D2416" s="52" t="s">
        <v>41</v>
      </c>
      <c r="E2416" s="2" t="s">
        <v>33</v>
      </c>
      <c r="F2416" s="2">
        <v>3117.24</v>
      </c>
      <c r="G2416" s="2">
        <v>0.12</v>
      </c>
      <c r="H2416" s="2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52" t="s">
        <v>28</v>
      </c>
    </row>
    <row r="2417" spans="1:17" ht="14.25" customHeight="1" x14ac:dyDescent="0.3">
      <c r="A2417" s="2" t="s">
        <v>2448</v>
      </c>
      <c r="B2417" s="2">
        <v>102415</v>
      </c>
      <c r="C2417" s="2" t="s">
        <v>41</v>
      </c>
      <c r="D2417" s="52" t="s">
        <v>41</v>
      </c>
      <c r="E2417" s="2" t="s">
        <v>36</v>
      </c>
      <c r="F2417" s="2">
        <v>1168.17</v>
      </c>
      <c r="G2417" s="2">
        <v>0.02</v>
      </c>
      <c r="H2417" s="2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52" t="s">
        <v>34</v>
      </c>
    </row>
    <row r="2418" spans="1:17" ht="14.25" customHeight="1" x14ac:dyDescent="0.3">
      <c r="A2418" s="2" t="s">
        <v>2449</v>
      </c>
      <c r="B2418" s="2">
        <v>102416</v>
      </c>
      <c r="C2418" s="2" t="s">
        <v>41</v>
      </c>
      <c r="D2418" s="52" t="s">
        <v>41</v>
      </c>
      <c r="E2418" s="2" t="s">
        <v>36</v>
      </c>
      <c r="F2418" s="2">
        <v>3883.78</v>
      </c>
      <c r="G2418" s="2">
        <v>0.24</v>
      </c>
      <c r="H2418" s="2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52" t="s">
        <v>23</v>
      </c>
    </row>
    <row r="2419" spans="1:17" ht="14.25" customHeight="1" x14ac:dyDescent="0.3">
      <c r="A2419" s="2" t="s">
        <v>2450</v>
      </c>
      <c r="B2419" s="2">
        <v>102417</v>
      </c>
      <c r="C2419" s="2" t="s">
        <v>41</v>
      </c>
      <c r="D2419" s="52" t="s">
        <v>41</v>
      </c>
      <c r="E2419" s="2" t="s">
        <v>26</v>
      </c>
      <c r="F2419" s="2">
        <v>1214.93</v>
      </c>
      <c r="G2419" s="2">
        <v>0.19</v>
      </c>
      <c r="H2419" s="2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52" t="s">
        <v>39</v>
      </c>
    </row>
    <row r="2420" spans="1:17" ht="14.25" customHeight="1" x14ac:dyDescent="0.3">
      <c r="A2420" s="2" t="s">
        <v>2451</v>
      </c>
      <c r="B2420" s="2">
        <v>102418</v>
      </c>
      <c r="C2420" s="2" t="s">
        <v>25</v>
      </c>
      <c r="D2420" s="52" t="s">
        <v>25</v>
      </c>
      <c r="E2420" s="2" t="s">
        <v>14</v>
      </c>
      <c r="F2420" s="2">
        <v>4462.92</v>
      </c>
      <c r="G2420" s="2">
        <v>0.42</v>
      </c>
      <c r="H2420" s="2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52" t="s">
        <v>17</v>
      </c>
    </row>
    <row r="2421" spans="1:17" ht="14.25" customHeight="1" x14ac:dyDescent="0.3">
      <c r="A2421" s="2" t="s">
        <v>2452</v>
      </c>
      <c r="B2421" s="2">
        <v>102419</v>
      </c>
      <c r="C2421" s="2" t="s">
        <v>19</v>
      </c>
      <c r="D2421" s="52" t="s">
        <v>19</v>
      </c>
      <c r="E2421" s="2" t="s">
        <v>14</v>
      </c>
      <c r="F2421" s="2">
        <v>4321.62</v>
      </c>
      <c r="G2421" s="2">
        <v>0.34</v>
      </c>
      <c r="H2421" s="2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52" t="s">
        <v>28</v>
      </c>
    </row>
    <row r="2422" spans="1:17" ht="14.25" customHeight="1" x14ac:dyDescent="0.3">
      <c r="A2422" s="2" t="s">
        <v>2453</v>
      </c>
      <c r="B2422" s="2">
        <v>102420</v>
      </c>
      <c r="C2422" s="2" t="s">
        <v>25</v>
      </c>
      <c r="D2422" s="52" t="s">
        <v>25</v>
      </c>
      <c r="E2422" s="2" t="s">
        <v>33</v>
      </c>
      <c r="F2422" s="2">
        <v>1875.73</v>
      </c>
      <c r="G2422" s="2">
        <v>7.0000000000000007E-2</v>
      </c>
      <c r="H2422" s="2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52" t="s">
        <v>39</v>
      </c>
    </row>
    <row r="2423" spans="1:17" ht="14.25" customHeight="1" x14ac:dyDescent="0.3">
      <c r="A2423" s="2" t="s">
        <v>2454</v>
      </c>
      <c r="B2423" s="2">
        <v>102421</v>
      </c>
      <c r="C2423" s="2" t="s">
        <v>25</v>
      </c>
      <c r="D2423" s="52" t="s">
        <v>25</v>
      </c>
      <c r="E2423" s="2" t="s">
        <v>20</v>
      </c>
      <c r="F2423" s="2">
        <v>1990.52</v>
      </c>
      <c r="G2423" s="2">
        <v>0.49</v>
      </c>
      <c r="H2423" s="2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52" t="s">
        <v>28</v>
      </c>
    </row>
    <row r="2424" spans="1:17" ht="14.25" customHeight="1" x14ac:dyDescent="0.3">
      <c r="A2424" s="2" t="s">
        <v>2455</v>
      </c>
      <c r="B2424" s="2">
        <v>102422</v>
      </c>
      <c r="C2424" s="2" t="s">
        <v>25</v>
      </c>
      <c r="D2424" s="52" t="s">
        <v>25</v>
      </c>
      <c r="E2424" s="2" t="s">
        <v>33</v>
      </c>
      <c r="F2424" s="2">
        <v>3537.37</v>
      </c>
      <c r="G2424" s="2">
        <v>0.39</v>
      </c>
      <c r="H2424" s="2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52" t="s">
        <v>34</v>
      </c>
    </row>
    <row r="2425" spans="1:17" ht="14.25" customHeight="1" x14ac:dyDescent="0.3">
      <c r="A2425" s="2" t="s">
        <v>2456</v>
      </c>
      <c r="B2425" s="2">
        <v>102423</v>
      </c>
      <c r="C2425" s="2" t="s">
        <v>25</v>
      </c>
      <c r="D2425" s="52" t="s">
        <v>25</v>
      </c>
      <c r="E2425" s="2" t="s">
        <v>36</v>
      </c>
      <c r="F2425" s="2">
        <v>542.83000000000004</v>
      </c>
      <c r="G2425" s="2">
        <v>0.36</v>
      </c>
      <c r="H2425" s="2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52" t="s">
        <v>34</v>
      </c>
    </row>
    <row r="2426" spans="1:17" ht="14.25" customHeight="1" x14ac:dyDescent="0.3">
      <c r="A2426" s="2" t="s">
        <v>2457</v>
      </c>
      <c r="B2426" s="2">
        <v>102424</v>
      </c>
      <c r="C2426" s="2" t="s">
        <v>25</v>
      </c>
      <c r="D2426" s="52" t="s">
        <v>25</v>
      </c>
      <c r="E2426" s="2" t="s">
        <v>20</v>
      </c>
      <c r="F2426" s="2">
        <v>496.51</v>
      </c>
      <c r="G2426" s="2">
        <v>0.11</v>
      </c>
      <c r="H2426" s="2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52" t="s">
        <v>39</v>
      </c>
    </row>
    <row r="2427" spans="1:17" ht="14.25" customHeight="1" x14ac:dyDescent="0.3">
      <c r="A2427" s="2" t="s">
        <v>2458</v>
      </c>
      <c r="B2427" s="2">
        <v>102425</v>
      </c>
      <c r="C2427" s="2" t="s">
        <v>25</v>
      </c>
      <c r="D2427" s="52" t="s">
        <v>25</v>
      </c>
      <c r="E2427" s="2" t="s">
        <v>33</v>
      </c>
      <c r="F2427" s="2">
        <v>767.99</v>
      </c>
      <c r="G2427" s="2">
        <v>0.45</v>
      </c>
      <c r="H2427" s="2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52" t="s">
        <v>48</v>
      </c>
    </row>
    <row r="2428" spans="1:17" ht="14.25" customHeight="1" x14ac:dyDescent="0.3">
      <c r="A2428" s="2" t="s">
        <v>2459</v>
      </c>
      <c r="B2428" s="2">
        <v>102426</v>
      </c>
      <c r="C2428" s="2" t="s">
        <v>25</v>
      </c>
      <c r="D2428" s="52" t="s">
        <v>25</v>
      </c>
      <c r="E2428" s="2" t="s">
        <v>26</v>
      </c>
      <c r="F2428" s="2">
        <v>2856.13</v>
      </c>
      <c r="G2428" s="2">
        <v>0.24</v>
      </c>
      <c r="H2428" s="2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52" t="s">
        <v>28</v>
      </c>
    </row>
    <row r="2429" spans="1:17" ht="14.25" customHeight="1" x14ac:dyDescent="0.3">
      <c r="A2429" s="2" t="s">
        <v>2460</v>
      </c>
      <c r="B2429" s="2">
        <v>102427</v>
      </c>
      <c r="C2429" s="2" t="s">
        <v>25</v>
      </c>
      <c r="D2429" s="52" t="s">
        <v>25</v>
      </c>
      <c r="E2429" s="2" t="s">
        <v>36</v>
      </c>
      <c r="F2429" s="2">
        <v>830.11</v>
      </c>
      <c r="G2429" s="2">
        <v>0.15</v>
      </c>
      <c r="H2429" s="2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52" t="s">
        <v>48</v>
      </c>
    </row>
    <row r="2430" spans="1:17" ht="14.25" customHeight="1" x14ac:dyDescent="0.3">
      <c r="A2430" s="2" t="s">
        <v>2461</v>
      </c>
      <c r="B2430" s="2">
        <v>102428</v>
      </c>
      <c r="C2430" s="2" t="s">
        <v>25</v>
      </c>
      <c r="D2430" s="52" t="s">
        <v>25</v>
      </c>
      <c r="E2430" s="2" t="s">
        <v>14</v>
      </c>
      <c r="F2430" s="2">
        <v>1460.32</v>
      </c>
      <c r="G2430" s="2">
        <v>0.33</v>
      </c>
      <c r="H2430" s="2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52" t="s">
        <v>39</v>
      </c>
    </row>
    <row r="2431" spans="1:17" ht="14.25" customHeight="1" x14ac:dyDescent="0.3">
      <c r="A2431" s="2" t="s">
        <v>2462</v>
      </c>
      <c r="B2431" s="2">
        <v>102429</v>
      </c>
      <c r="C2431" s="2" t="s">
        <v>25</v>
      </c>
      <c r="D2431" s="52" t="s">
        <v>25</v>
      </c>
      <c r="E2431" s="2" t="s">
        <v>33</v>
      </c>
      <c r="F2431" s="2">
        <v>3269.87</v>
      </c>
      <c r="G2431" s="2">
        <v>0.11</v>
      </c>
      <c r="H2431" s="2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52" t="s">
        <v>17</v>
      </c>
    </row>
    <row r="2432" spans="1:17" ht="14.25" customHeight="1" x14ac:dyDescent="0.3">
      <c r="A2432" s="2" t="s">
        <v>2463</v>
      </c>
      <c r="B2432" s="2">
        <v>102430</v>
      </c>
      <c r="C2432" s="2" t="s">
        <v>19</v>
      </c>
      <c r="D2432" s="52" t="s">
        <v>19</v>
      </c>
      <c r="E2432" s="2" t="s">
        <v>36</v>
      </c>
      <c r="F2432" s="2">
        <v>176.56</v>
      </c>
      <c r="G2432" s="2">
        <v>0.45</v>
      </c>
      <c r="H2432" s="2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52" t="s">
        <v>17</v>
      </c>
    </row>
    <row r="2433" spans="1:17" ht="14.25" customHeight="1" x14ac:dyDescent="0.3">
      <c r="A2433" s="2" t="s">
        <v>2464</v>
      </c>
      <c r="B2433" s="2">
        <v>102431</v>
      </c>
      <c r="C2433" s="2" t="s">
        <v>19</v>
      </c>
      <c r="D2433" s="52" t="s">
        <v>19</v>
      </c>
      <c r="E2433" s="2" t="s">
        <v>36</v>
      </c>
      <c r="F2433" s="2">
        <v>983.16</v>
      </c>
      <c r="G2433" s="2">
        <v>0.43</v>
      </c>
      <c r="H2433" s="2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52" t="s">
        <v>28</v>
      </c>
    </row>
    <row r="2434" spans="1:17" ht="14.25" customHeight="1" x14ac:dyDescent="0.3">
      <c r="A2434" s="2" t="s">
        <v>2465</v>
      </c>
      <c r="B2434" s="2">
        <v>102432</v>
      </c>
      <c r="C2434" s="2" t="s">
        <v>41</v>
      </c>
      <c r="D2434" s="52" t="s">
        <v>41</v>
      </c>
      <c r="E2434" s="2" t="s">
        <v>14</v>
      </c>
      <c r="F2434" s="2">
        <v>4656.66</v>
      </c>
      <c r="G2434" s="2">
        <v>0.23</v>
      </c>
      <c r="H2434" s="2">
        <f t="shared" si="74"/>
        <v>1071.0318</v>
      </c>
      <c r="I2434" s="2">
        <f t="shared" si="75"/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52" t="s">
        <v>28</v>
      </c>
    </row>
    <row r="2435" spans="1:17" ht="14.25" customHeight="1" x14ac:dyDescent="0.3">
      <c r="A2435" s="2" t="s">
        <v>2466</v>
      </c>
      <c r="B2435" s="2">
        <v>102433</v>
      </c>
      <c r="C2435" s="2" t="s">
        <v>25</v>
      </c>
      <c r="D2435" s="52" t="s">
        <v>25</v>
      </c>
      <c r="E2435" s="2" t="s">
        <v>14</v>
      </c>
      <c r="F2435" s="2">
        <v>3351.53</v>
      </c>
      <c r="G2435" s="2">
        <v>0.1</v>
      </c>
      <c r="H2435" s="2">
        <f t="shared" ref="H2435:H2498" si="76">F2435*G2435</f>
        <v>335.15300000000002</v>
      </c>
      <c r="I2435" s="2">
        <f t="shared" ref="I2435:I2498" si="77">F2435-H2435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52" t="s">
        <v>17</v>
      </c>
    </row>
    <row r="2436" spans="1:17" ht="14.25" customHeight="1" x14ac:dyDescent="0.3">
      <c r="A2436" s="2" t="s">
        <v>2467</v>
      </c>
      <c r="B2436" s="2">
        <v>102434</v>
      </c>
      <c r="C2436" s="2" t="s">
        <v>41</v>
      </c>
      <c r="D2436" s="52" t="s">
        <v>41</v>
      </c>
      <c r="E2436" s="2" t="s">
        <v>14</v>
      </c>
      <c r="F2436" s="2">
        <v>1597.2</v>
      </c>
      <c r="G2436" s="2">
        <v>0.25</v>
      </c>
      <c r="H2436" s="2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52" t="s">
        <v>34</v>
      </c>
    </row>
    <row r="2437" spans="1:17" ht="14.25" customHeight="1" x14ac:dyDescent="0.3">
      <c r="A2437" s="2" t="s">
        <v>2468</v>
      </c>
      <c r="B2437" s="2">
        <v>102435</v>
      </c>
      <c r="C2437" s="2" t="s">
        <v>19</v>
      </c>
      <c r="D2437" s="52" t="s">
        <v>19</v>
      </c>
      <c r="E2437" s="2" t="s">
        <v>33</v>
      </c>
      <c r="F2437" s="2">
        <v>321.99</v>
      </c>
      <c r="G2437" s="2">
        <v>7.0000000000000007E-2</v>
      </c>
      <c r="H2437" s="2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52" t="s">
        <v>23</v>
      </c>
    </row>
    <row r="2438" spans="1:17" ht="14.25" customHeight="1" x14ac:dyDescent="0.3">
      <c r="A2438" s="2" t="s">
        <v>2469</v>
      </c>
      <c r="B2438" s="2">
        <v>102436</v>
      </c>
      <c r="C2438" s="2" t="s">
        <v>41</v>
      </c>
      <c r="D2438" s="52" t="s">
        <v>41</v>
      </c>
      <c r="E2438" s="2" t="s">
        <v>14</v>
      </c>
      <c r="F2438" s="2">
        <v>2971.64</v>
      </c>
      <c r="G2438" s="2">
        <v>0.13</v>
      </c>
      <c r="H2438" s="2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52" t="s">
        <v>28</v>
      </c>
    </row>
    <row r="2439" spans="1:17" ht="14.25" customHeight="1" x14ac:dyDescent="0.3">
      <c r="A2439" s="2" t="s">
        <v>2470</v>
      </c>
      <c r="B2439" s="2">
        <v>102437</v>
      </c>
      <c r="C2439" s="2" t="s">
        <v>25</v>
      </c>
      <c r="D2439" s="52" t="s">
        <v>25</v>
      </c>
      <c r="E2439" s="2" t="s">
        <v>26</v>
      </c>
      <c r="F2439" s="2">
        <v>1192.04</v>
      </c>
      <c r="G2439" s="2">
        <v>0.24</v>
      </c>
      <c r="H2439" s="2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52" t="s">
        <v>39</v>
      </c>
    </row>
    <row r="2440" spans="1:17" ht="14.25" customHeight="1" x14ac:dyDescent="0.3">
      <c r="A2440" s="2" t="s">
        <v>2471</v>
      </c>
      <c r="B2440" s="2">
        <v>102438</v>
      </c>
      <c r="C2440" s="2" t="s">
        <v>25</v>
      </c>
      <c r="D2440" s="52" t="s">
        <v>25</v>
      </c>
      <c r="E2440" s="2" t="s">
        <v>36</v>
      </c>
      <c r="F2440" s="2">
        <v>4804.8599999999997</v>
      </c>
      <c r="G2440" s="2">
        <v>0.01</v>
      </c>
      <c r="H2440" s="2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52" t="s">
        <v>28</v>
      </c>
    </row>
    <row r="2441" spans="1:17" ht="14.25" customHeight="1" x14ac:dyDescent="0.3">
      <c r="A2441" s="2" t="s">
        <v>2472</v>
      </c>
      <c r="B2441" s="2">
        <v>102439</v>
      </c>
      <c r="C2441" s="2" t="s">
        <v>25</v>
      </c>
      <c r="D2441" s="52" t="s">
        <v>25</v>
      </c>
      <c r="E2441" s="2" t="s">
        <v>14</v>
      </c>
      <c r="F2441" s="2">
        <v>3466.11</v>
      </c>
      <c r="G2441" s="2">
        <v>0.38</v>
      </c>
      <c r="H2441" s="2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52" t="s">
        <v>39</v>
      </c>
    </row>
    <row r="2442" spans="1:17" ht="14.25" customHeight="1" x14ac:dyDescent="0.3">
      <c r="A2442" s="2" t="s">
        <v>2473</v>
      </c>
      <c r="B2442" s="2">
        <v>102440</v>
      </c>
      <c r="C2442" s="2" t="s">
        <v>25</v>
      </c>
      <c r="D2442" s="52" t="s">
        <v>25</v>
      </c>
      <c r="E2442" s="2" t="s">
        <v>36</v>
      </c>
      <c r="F2442" s="2">
        <v>4873.21</v>
      </c>
      <c r="G2442" s="2">
        <v>0.1</v>
      </c>
      <c r="H2442" s="2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52" t="s">
        <v>17</v>
      </c>
    </row>
    <row r="2443" spans="1:17" ht="14.25" customHeight="1" x14ac:dyDescent="0.3">
      <c r="A2443" s="2" t="s">
        <v>2474</v>
      </c>
      <c r="B2443" s="2">
        <v>102441</v>
      </c>
      <c r="C2443" s="2" t="s">
        <v>41</v>
      </c>
      <c r="D2443" s="52" t="s">
        <v>41</v>
      </c>
      <c r="E2443" s="2" t="s">
        <v>20</v>
      </c>
      <c r="F2443" s="2">
        <v>4259.6000000000004</v>
      </c>
      <c r="G2443" s="2">
        <v>0.43</v>
      </c>
      <c r="H2443" s="2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52" t="s">
        <v>28</v>
      </c>
    </row>
    <row r="2444" spans="1:17" ht="14.25" customHeight="1" x14ac:dyDescent="0.3">
      <c r="A2444" s="2" t="s">
        <v>2475</v>
      </c>
      <c r="B2444" s="2">
        <v>102442</v>
      </c>
      <c r="C2444" s="2" t="s">
        <v>19</v>
      </c>
      <c r="D2444" s="52" t="s">
        <v>19</v>
      </c>
      <c r="E2444" s="2" t="s">
        <v>20</v>
      </c>
      <c r="F2444" s="2">
        <v>2466.83</v>
      </c>
      <c r="G2444" s="2">
        <v>0.01</v>
      </c>
      <c r="H2444" s="2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52" t="s">
        <v>34</v>
      </c>
    </row>
    <row r="2445" spans="1:17" ht="14.25" customHeight="1" x14ac:dyDescent="0.3">
      <c r="A2445" s="2" t="s">
        <v>2476</v>
      </c>
      <c r="B2445" s="2">
        <v>102443</v>
      </c>
      <c r="C2445" s="2" t="s">
        <v>19</v>
      </c>
      <c r="D2445" s="52" t="s">
        <v>19</v>
      </c>
      <c r="E2445" s="2" t="s">
        <v>14</v>
      </c>
      <c r="F2445" s="2">
        <v>3380.86</v>
      </c>
      <c r="G2445" s="2">
        <v>0.27</v>
      </c>
      <c r="H2445" s="2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52" t="s">
        <v>39</v>
      </c>
    </row>
    <row r="2446" spans="1:17" ht="14.25" customHeight="1" x14ac:dyDescent="0.3">
      <c r="A2446" s="2" t="s">
        <v>2477</v>
      </c>
      <c r="B2446" s="2">
        <v>102444</v>
      </c>
      <c r="C2446" s="2" t="s">
        <v>19</v>
      </c>
      <c r="D2446" s="52" t="s">
        <v>19</v>
      </c>
      <c r="E2446" s="2" t="s">
        <v>36</v>
      </c>
      <c r="F2446" s="2">
        <v>4079.33</v>
      </c>
      <c r="G2446" s="2">
        <v>0.39</v>
      </c>
      <c r="H2446" s="2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52" t="s">
        <v>34</v>
      </c>
    </row>
    <row r="2447" spans="1:17" ht="14.25" customHeight="1" x14ac:dyDescent="0.3">
      <c r="A2447" s="2" t="s">
        <v>2478</v>
      </c>
      <c r="B2447" s="2">
        <v>102445</v>
      </c>
      <c r="C2447" s="2" t="s">
        <v>25</v>
      </c>
      <c r="D2447" s="52" t="s">
        <v>25</v>
      </c>
      <c r="E2447" s="2" t="s">
        <v>20</v>
      </c>
      <c r="F2447" s="2">
        <v>2933.07</v>
      </c>
      <c r="G2447" s="2">
        <v>0.12</v>
      </c>
      <c r="H2447" s="2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52" t="s">
        <v>39</v>
      </c>
    </row>
    <row r="2448" spans="1:17" ht="14.25" customHeight="1" x14ac:dyDescent="0.3">
      <c r="A2448" s="2" t="s">
        <v>2479</v>
      </c>
      <c r="B2448" s="2">
        <v>102446</v>
      </c>
      <c r="C2448" s="2" t="s">
        <v>25</v>
      </c>
      <c r="D2448" s="52" t="s">
        <v>25</v>
      </c>
      <c r="E2448" s="2" t="s">
        <v>14</v>
      </c>
      <c r="F2448" s="2">
        <v>401.29</v>
      </c>
      <c r="G2448" s="2">
        <v>0.35</v>
      </c>
      <c r="H2448" s="2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52" t="s">
        <v>48</v>
      </c>
    </row>
    <row r="2449" spans="1:17" ht="14.25" customHeight="1" x14ac:dyDescent="0.3">
      <c r="A2449" s="2" t="s">
        <v>2480</v>
      </c>
      <c r="B2449" s="2">
        <v>102447</v>
      </c>
      <c r="C2449" s="2" t="s">
        <v>25</v>
      </c>
      <c r="D2449" s="52" t="s">
        <v>25</v>
      </c>
      <c r="E2449" s="2" t="s">
        <v>36</v>
      </c>
      <c r="F2449" s="2">
        <v>2405.19</v>
      </c>
      <c r="G2449" s="2">
        <v>0.36</v>
      </c>
      <c r="H2449" s="2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52" t="s">
        <v>23</v>
      </c>
    </row>
    <row r="2450" spans="1:17" ht="14.25" customHeight="1" x14ac:dyDescent="0.3">
      <c r="A2450" s="2" t="s">
        <v>2481</v>
      </c>
      <c r="B2450" s="2">
        <v>102448</v>
      </c>
      <c r="C2450" s="2" t="s">
        <v>19</v>
      </c>
      <c r="D2450" s="52" t="s">
        <v>19</v>
      </c>
      <c r="E2450" s="2" t="s">
        <v>14</v>
      </c>
      <c r="F2450" s="2">
        <v>739.81</v>
      </c>
      <c r="G2450" s="2">
        <v>0.32</v>
      </c>
      <c r="H2450" s="2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52" t="s">
        <v>34</v>
      </c>
    </row>
    <row r="2451" spans="1:17" ht="14.25" customHeight="1" x14ac:dyDescent="0.3">
      <c r="A2451" s="2" t="s">
        <v>2482</v>
      </c>
      <c r="B2451" s="2">
        <v>102449</v>
      </c>
      <c r="C2451" s="2" t="s">
        <v>25</v>
      </c>
      <c r="D2451" s="52" t="s">
        <v>25</v>
      </c>
      <c r="E2451" s="2" t="s">
        <v>36</v>
      </c>
      <c r="F2451" s="2">
        <v>3602.75</v>
      </c>
      <c r="G2451" s="2">
        <v>0.18</v>
      </c>
      <c r="H2451" s="2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52" t="s">
        <v>23</v>
      </c>
    </row>
    <row r="2452" spans="1:17" ht="14.25" customHeight="1" x14ac:dyDescent="0.3">
      <c r="A2452" s="2" t="s">
        <v>2483</v>
      </c>
      <c r="B2452" s="2">
        <v>102450</v>
      </c>
      <c r="C2452" s="2" t="s">
        <v>25</v>
      </c>
      <c r="D2452" s="52" t="s">
        <v>25</v>
      </c>
      <c r="E2452" s="2" t="s">
        <v>20</v>
      </c>
      <c r="F2452" s="2">
        <v>3435.08</v>
      </c>
      <c r="G2452" s="2">
        <v>0.39</v>
      </c>
      <c r="H2452" s="2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52" t="s">
        <v>34</v>
      </c>
    </row>
    <row r="2453" spans="1:17" ht="14.25" customHeight="1" x14ac:dyDescent="0.3">
      <c r="A2453" s="2" t="s">
        <v>2484</v>
      </c>
      <c r="B2453" s="2">
        <v>102451</v>
      </c>
      <c r="C2453" s="2" t="s">
        <v>19</v>
      </c>
      <c r="D2453" s="52" t="s">
        <v>19</v>
      </c>
      <c r="E2453" s="2" t="s">
        <v>14</v>
      </c>
      <c r="F2453" s="2">
        <v>4965.25</v>
      </c>
      <c r="G2453" s="2">
        <v>0.31</v>
      </c>
      <c r="H2453" s="2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52" t="s">
        <v>23</v>
      </c>
    </row>
    <row r="2454" spans="1:17" ht="14.25" customHeight="1" x14ac:dyDescent="0.3">
      <c r="A2454" s="2" t="s">
        <v>2485</v>
      </c>
      <c r="B2454" s="2">
        <v>102452</v>
      </c>
      <c r="C2454" s="2" t="s">
        <v>41</v>
      </c>
      <c r="D2454" s="52" t="s">
        <v>41</v>
      </c>
      <c r="E2454" s="2" t="s">
        <v>20</v>
      </c>
      <c r="F2454" s="2">
        <v>3181.17</v>
      </c>
      <c r="G2454" s="2">
        <v>0.3</v>
      </c>
      <c r="H2454" s="2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52" t="s">
        <v>34</v>
      </c>
    </row>
    <row r="2455" spans="1:17" ht="14.25" customHeight="1" x14ac:dyDescent="0.3">
      <c r="A2455" s="2" t="s">
        <v>2486</v>
      </c>
      <c r="B2455" s="2">
        <v>102453</v>
      </c>
      <c r="C2455" s="2" t="s">
        <v>25</v>
      </c>
      <c r="D2455" s="52" t="s">
        <v>25</v>
      </c>
      <c r="E2455" s="2" t="s">
        <v>14</v>
      </c>
      <c r="F2455" s="2">
        <v>4020.68</v>
      </c>
      <c r="G2455" s="2">
        <v>0.41</v>
      </c>
      <c r="H2455" s="2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52" t="s">
        <v>34</v>
      </c>
    </row>
    <row r="2456" spans="1:17" ht="14.25" customHeight="1" x14ac:dyDescent="0.3">
      <c r="A2456" s="2" t="s">
        <v>2487</v>
      </c>
      <c r="B2456" s="2">
        <v>102454</v>
      </c>
      <c r="C2456" s="2" t="s">
        <v>25</v>
      </c>
      <c r="D2456" s="52" t="s">
        <v>25</v>
      </c>
      <c r="E2456" s="2" t="s">
        <v>33</v>
      </c>
      <c r="F2456" s="2">
        <v>1414.61</v>
      </c>
      <c r="G2456" s="2">
        <v>0.12</v>
      </c>
      <c r="H2456" s="2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52" t="s">
        <v>34</v>
      </c>
    </row>
    <row r="2457" spans="1:17" ht="14.25" customHeight="1" x14ac:dyDescent="0.3">
      <c r="A2457" s="2" t="s">
        <v>2488</v>
      </c>
      <c r="B2457" s="2">
        <v>102455</v>
      </c>
      <c r="C2457" s="2" t="s">
        <v>25</v>
      </c>
      <c r="D2457" s="52" t="s">
        <v>25</v>
      </c>
      <c r="E2457" s="2" t="s">
        <v>20</v>
      </c>
      <c r="F2457" s="2">
        <v>1766.12</v>
      </c>
      <c r="G2457" s="2">
        <v>0.12</v>
      </c>
      <c r="H2457" s="2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52" t="s">
        <v>17</v>
      </c>
    </row>
    <row r="2458" spans="1:17" ht="14.25" customHeight="1" x14ac:dyDescent="0.3">
      <c r="A2458" s="2" t="s">
        <v>2489</v>
      </c>
      <c r="B2458" s="2">
        <v>102456</v>
      </c>
      <c r="C2458" s="2" t="s">
        <v>25</v>
      </c>
      <c r="D2458" s="52" t="s">
        <v>25</v>
      </c>
      <c r="E2458" s="2" t="s">
        <v>20</v>
      </c>
      <c r="F2458" s="2">
        <v>4593.42</v>
      </c>
      <c r="G2458" s="2">
        <v>0.19</v>
      </c>
      <c r="H2458" s="2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52" t="s">
        <v>28</v>
      </c>
    </row>
    <row r="2459" spans="1:17" ht="14.25" customHeight="1" x14ac:dyDescent="0.3">
      <c r="A2459" s="2" t="s">
        <v>2490</v>
      </c>
      <c r="B2459" s="2">
        <v>102457</v>
      </c>
      <c r="C2459" s="2" t="s">
        <v>25</v>
      </c>
      <c r="D2459" s="52" t="s">
        <v>25</v>
      </c>
      <c r="E2459" s="2" t="s">
        <v>26</v>
      </c>
      <c r="F2459" s="2">
        <v>3800.44</v>
      </c>
      <c r="G2459" s="2">
        <v>0.04</v>
      </c>
      <c r="H2459" s="2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52" t="s">
        <v>34</v>
      </c>
    </row>
    <row r="2460" spans="1:17" ht="14.25" customHeight="1" x14ac:dyDescent="0.3">
      <c r="A2460" s="2" t="s">
        <v>2491</v>
      </c>
      <c r="B2460" s="2">
        <v>102458</v>
      </c>
      <c r="C2460" s="2" t="s">
        <v>25</v>
      </c>
      <c r="D2460" s="52" t="s">
        <v>25</v>
      </c>
      <c r="E2460" s="2" t="s">
        <v>20</v>
      </c>
      <c r="F2460" s="2">
        <v>3310.82</v>
      </c>
      <c r="G2460" s="2">
        <v>0.17</v>
      </c>
      <c r="H2460" s="2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52" t="s">
        <v>23</v>
      </c>
    </row>
    <row r="2461" spans="1:17" ht="14.25" customHeight="1" x14ac:dyDescent="0.3">
      <c r="A2461" s="2" t="s">
        <v>2492</v>
      </c>
      <c r="B2461" s="2">
        <v>102459</v>
      </c>
      <c r="C2461" s="2" t="s">
        <v>41</v>
      </c>
      <c r="D2461" s="52" t="s">
        <v>41</v>
      </c>
      <c r="E2461" s="2" t="s">
        <v>36</v>
      </c>
      <c r="F2461" s="2">
        <v>1344.74</v>
      </c>
      <c r="G2461" s="2">
        <v>0.2</v>
      </c>
      <c r="H2461" s="2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52" t="s">
        <v>48</v>
      </c>
    </row>
    <row r="2462" spans="1:17" ht="14.25" customHeight="1" x14ac:dyDescent="0.3">
      <c r="A2462" s="2" t="s">
        <v>2493</v>
      </c>
      <c r="B2462" s="2">
        <v>102460</v>
      </c>
      <c r="C2462" s="2" t="s">
        <v>19</v>
      </c>
      <c r="D2462" s="52" t="s">
        <v>19</v>
      </c>
      <c r="E2462" s="2" t="s">
        <v>14</v>
      </c>
      <c r="F2462" s="2">
        <v>3523.03</v>
      </c>
      <c r="G2462" s="2">
        <v>0.25</v>
      </c>
      <c r="H2462" s="2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52" t="s">
        <v>39</v>
      </c>
    </row>
    <row r="2463" spans="1:17" ht="14.25" customHeight="1" x14ac:dyDescent="0.3">
      <c r="A2463" s="2" t="s">
        <v>2494</v>
      </c>
      <c r="B2463" s="2">
        <v>102461</v>
      </c>
      <c r="C2463" s="2" t="s">
        <v>41</v>
      </c>
      <c r="D2463" s="52" t="s">
        <v>41</v>
      </c>
      <c r="E2463" s="2" t="s">
        <v>33</v>
      </c>
      <c r="F2463" s="2">
        <v>4445.1400000000003</v>
      </c>
      <c r="G2463" s="2">
        <v>0.13</v>
      </c>
      <c r="H2463" s="2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52" t="s">
        <v>23</v>
      </c>
    </row>
    <row r="2464" spans="1:17" ht="14.25" customHeight="1" x14ac:dyDescent="0.3">
      <c r="A2464" s="2" t="s">
        <v>2495</v>
      </c>
      <c r="B2464" s="2">
        <v>102462</v>
      </c>
      <c r="C2464" s="2" t="s">
        <v>25</v>
      </c>
      <c r="D2464" s="52" t="s">
        <v>25</v>
      </c>
      <c r="E2464" s="2" t="s">
        <v>36</v>
      </c>
      <c r="F2464" s="2">
        <v>1230.9100000000001</v>
      </c>
      <c r="G2464" s="2">
        <v>0.45</v>
      </c>
      <c r="H2464" s="2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52" t="s">
        <v>17</v>
      </c>
    </row>
    <row r="2465" spans="1:17" ht="14.25" customHeight="1" x14ac:dyDescent="0.3">
      <c r="A2465" s="2" t="s">
        <v>2496</v>
      </c>
      <c r="B2465" s="2">
        <v>102463</v>
      </c>
      <c r="C2465" s="2" t="s">
        <v>41</v>
      </c>
      <c r="D2465" s="52" t="s">
        <v>41</v>
      </c>
      <c r="E2465" s="2" t="s">
        <v>36</v>
      </c>
      <c r="F2465" s="2">
        <v>3560.01</v>
      </c>
      <c r="G2465" s="2">
        <v>0.14000000000000001</v>
      </c>
      <c r="H2465" s="2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52" t="s">
        <v>23</v>
      </c>
    </row>
    <row r="2466" spans="1:17" ht="14.25" customHeight="1" x14ac:dyDescent="0.3">
      <c r="A2466" s="2" t="s">
        <v>2497</v>
      </c>
      <c r="B2466" s="2">
        <v>102464</v>
      </c>
      <c r="C2466" s="2" t="s">
        <v>25</v>
      </c>
      <c r="D2466" s="52" t="s">
        <v>25</v>
      </c>
      <c r="E2466" s="2" t="s">
        <v>36</v>
      </c>
      <c r="F2466" s="2">
        <v>2029.1</v>
      </c>
      <c r="G2466" s="2">
        <v>0.43</v>
      </c>
      <c r="H2466" s="2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52" t="s">
        <v>28</v>
      </c>
    </row>
    <row r="2467" spans="1:17" ht="14.25" customHeight="1" x14ac:dyDescent="0.3">
      <c r="A2467" s="2" t="s">
        <v>2498</v>
      </c>
      <c r="B2467" s="2">
        <v>102465</v>
      </c>
      <c r="C2467" s="2" t="s">
        <v>25</v>
      </c>
      <c r="D2467" s="52" t="s">
        <v>25</v>
      </c>
      <c r="E2467" s="2" t="s">
        <v>36</v>
      </c>
      <c r="F2467" s="2">
        <v>681.96</v>
      </c>
      <c r="G2467" s="2">
        <v>0.22</v>
      </c>
      <c r="H2467" s="2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52" t="s">
        <v>17</v>
      </c>
    </row>
    <row r="2468" spans="1:17" ht="14.25" customHeight="1" x14ac:dyDescent="0.3">
      <c r="A2468" s="2" t="s">
        <v>2499</v>
      </c>
      <c r="B2468" s="2">
        <v>102466</v>
      </c>
      <c r="C2468" s="2" t="s">
        <v>19</v>
      </c>
      <c r="D2468" s="52" t="s">
        <v>19</v>
      </c>
      <c r="E2468" s="2" t="s">
        <v>33</v>
      </c>
      <c r="F2468" s="2">
        <v>3840.96</v>
      </c>
      <c r="G2468" s="2">
        <v>0.36</v>
      </c>
      <c r="H2468" s="2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52" t="s">
        <v>23</v>
      </c>
    </row>
    <row r="2469" spans="1:17" ht="14.25" customHeight="1" x14ac:dyDescent="0.3">
      <c r="A2469" s="2" t="s">
        <v>2500</v>
      </c>
      <c r="B2469" s="2">
        <v>102467</v>
      </c>
      <c r="C2469" s="2" t="s">
        <v>25</v>
      </c>
      <c r="D2469" s="52" t="s">
        <v>25</v>
      </c>
      <c r="E2469" s="2" t="s">
        <v>26</v>
      </c>
      <c r="F2469" s="2">
        <v>918.97</v>
      </c>
      <c r="G2469" s="2">
        <v>0.06</v>
      </c>
      <c r="H2469" s="2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52" t="s">
        <v>17</v>
      </c>
    </row>
    <row r="2470" spans="1:17" ht="14.25" customHeight="1" x14ac:dyDescent="0.3">
      <c r="A2470" s="2" t="s">
        <v>2501</v>
      </c>
      <c r="B2470" s="2">
        <v>102468</v>
      </c>
      <c r="C2470" s="2" t="s">
        <v>25</v>
      </c>
      <c r="D2470" s="52" t="s">
        <v>25</v>
      </c>
      <c r="E2470" s="2" t="s">
        <v>20</v>
      </c>
      <c r="F2470" s="2">
        <v>1339.19</v>
      </c>
      <c r="G2470" s="2">
        <v>0.27</v>
      </c>
      <c r="H2470" s="2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52" t="s">
        <v>23</v>
      </c>
    </row>
    <row r="2471" spans="1:17" ht="14.25" customHeight="1" x14ac:dyDescent="0.3">
      <c r="A2471" s="2" t="s">
        <v>2502</v>
      </c>
      <c r="B2471" s="2">
        <v>102469</v>
      </c>
      <c r="C2471" s="2" t="s">
        <v>19</v>
      </c>
      <c r="D2471" s="52" t="s">
        <v>19</v>
      </c>
      <c r="E2471" s="2" t="s">
        <v>36</v>
      </c>
      <c r="F2471" s="2">
        <v>3936.42</v>
      </c>
      <c r="G2471" s="2">
        <v>0.48</v>
      </c>
      <c r="H2471" s="2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52" t="s">
        <v>23</v>
      </c>
    </row>
    <row r="2472" spans="1:17" ht="14.25" customHeight="1" x14ac:dyDescent="0.3">
      <c r="A2472" s="2" t="s">
        <v>2503</v>
      </c>
      <c r="B2472" s="2">
        <v>102470</v>
      </c>
      <c r="C2472" s="2" t="s">
        <v>19</v>
      </c>
      <c r="D2472" s="52" t="s">
        <v>19</v>
      </c>
      <c r="E2472" s="2" t="s">
        <v>20</v>
      </c>
      <c r="F2472" s="2">
        <v>3736.45</v>
      </c>
      <c r="G2472" s="2">
        <v>0.33</v>
      </c>
      <c r="H2472" s="2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52" t="s">
        <v>48</v>
      </c>
    </row>
    <row r="2473" spans="1:17" ht="14.25" customHeight="1" x14ac:dyDescent="0.3">
      <c r="A2473" s="2" t="s">
        <v>2504</v>
      </c>
      <c r="B2473" s="2">
        <v>102471</v>
      </c>
      <c r="C2473" s="2" t="s">
        <v>41</v>
      </c>
      <c r="D2473" s="52" t="s">
        <v>41</v>
      </c>
      <c r="E2473" s="2" t="s">
        <v>20</v>
      </c>
      <c r="F2473" s="2">
        <v>1345.5</v>
      </c>
      <c r="G2473" s="2">
        <v>0.41</v>
      </c>
      <c r="H2473" s="2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52" t="s">
        <v>28</v>
      </c>
    </row>
    <row r="2474" spans="1:17" ht="14.25" customHeight="1" x14ac:dyDescent="0.3">
      <c r="A2474" s="2" t="s">
        <v>2505</v>
      </c>
      <c r="B2474" s="2">
        <v>102472</v>
      </c>
      <c r="C2474" s="2" t="s">
        <v>25</v>
      </c>
      <c r="D2474" s="52" t="s">
        <v>25</v>
      </c>
      <c r="E2474" s="2" t="s">
        <v>36</v>
      </c>
      <c r="F2474" s="2">
        <v>4710.7299999999996</v>
      </c>
      <c r="G2474" s="2">
        <v>0.13</v>
      </c>
      <c r="H2474" s="2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52" t="s">
        <v>48</v>
      </c>
    </row>
    <row r="2475" spans="1:17" ht="14.25" customHeight="1" x14ac:dyDescent="0.3">
      <c r="A2475" s="2" t="s">
        <v>2506</v>
      </c>
      <c r="B2475" s="2">
        <v>102473</v>
      </c>
      <c r="C2475" s="2" t="s">
        <v>19</v>
      </c>
      <c r="D2475" s="52" t="s">
        <v>19</v>
      </c>
      <c r="E2475" s="2" t="s">
        <v>26</v>
      </c>
      <c r="F2475" s="2">
        <v>1154.9000000000001</v>
      </c>
      <c r="G2475" s="2">
        <v>0.4</v>
      </c>
      <c r="H2475" s="2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52" t="s">
        <v>48</v>
      </c>
    </row>
    <row r="2476" spans="1:17" ht="14.25" customHeight="1" x14ac:dyDescent="0.3">
      <c r="A2476" s="2" t="s">
        <v>2507</v>
      </c>
      <c r="B2476" s="2">
        <v>102474</v>
      </c>
      <c r="C2476" s="2" t="s">
        <v>19</v>
      </c>
      <c r="D2476" s="52" t="s">
        <v>19</v>
      </c>
      <c r="E2476" s="2" t="s">
        <v>20</v>
      </c>
      <c r="F2476" s="2">
        <v>4968.75</v>
      </c>
      <c r="G2476" s="2">
        <v>0.18</v>
      </c>
      <c r="H2476" s="2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52" t="s">
        <v>28</v>
      </c>
    </row>
    <row r="2477" spans="1:17" ht="14.25" customHeight="1" x14ac:dyDescent="0.3">
      <c r="A2477" s="2" t="s">
        <v>2508</v>
      </c>
      <c r="B2477" s="2">
        <v>102475</v>
      </c>
      <c r="C2477" s="2" t="s">
        <v>25</v>
      </c>
      <c r="D2477" s="52" t="s">
        <v>25</v>
      </c>
      <c r="E2477" s="2" t="s">
        <v>14</v>
      </c>
      <c r="F2477" s="2">
        <v>3715.71</v>
      </c>
      <c r="G2477" s="2">
        <v>0.24</v>
      </c>
      <c r="H2477" s="2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52" t="s">
        <v>17</v>
      </c>
    </row>
    <row r="2478" spans="1:17" ht="14.25" customHeight="1" x14ac:dyDescent="0.3">
      <c r="A2478" s="2" t="s">
        <v>2509</v>
      </c>
      <c r="B2478" s="2">
        <v>102476</v>
      </c>
      <c r="C2478" s="2" t="s">
        <v>19</v>
      </c>
      <c r="D2478" s="52" t="s">
        <v>19</v>
      </c>
      <c r="E2478" s="2" t="s">
        <v>20</v>
      </c>
      <c r="F2478" s="2">
        <v>2023.29</v>
      </c>
      <c r="G2478" s="2">
        <v>0.09</v>
      </c>
      <c r="H2478" s="2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52" t="s">
        <v>17</v>
      </c>
    </row>
    <row r="2479" spans="1:17" ht="14.25" customHeight="1" x14ac:dyDescent="0.3">
      <c r="A2479" s="2" t="s">
        <v>2510</v>
      </c>
      <c r="B2479" s="2">
        <v>102477</v>
      </c>
      <c r="C2479" s="2" t="s">
        <v>19</v>
      </c>
      <c r="D2479" s="52" t="s">
        <v>19</v>
      </c>
      <c r="E2479" s="2" t="s">
        <v>36</v>
      </c>
      <c r="F2479" s="2">
        <v>738.71</v>
      </c>
      <c r="G2479" s="2">
        <v>0.24</v>
      </c>
      <c r="H2479" s="2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52" t="s">
        <v>17</v>
      </c>
    </row>
    <row r="2480" spans="1:17" ht="14.25" customHeight="1" x14ac:dyDescent="0.3">
      <c r="A2480" s="2" t="s">
        <v>2511</v>
      </c>
      <c r="B2480" s="2">
        <v>102478</v>
      </c>
      <c r="C2480" s="2" t="s">
        <v>41</v>
      </c>
      <c r="D2480" s="52" t="s">
        <v>41</v>
      </c>
      <c r="E2480" s="2" t="s">
        <v>33</v>
      </c>
      <c r="F2480" s="2">
        <v>1670.5</v>
      </c>
      <c r="G2480" s="2">
        <v>0.26</v>
      </c>
      <c r="H2480" s="2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52" t="s">
        <v>48</v>
      </c>
    </row>
    <row r="2481" spans="1:17" ht="14.25" customHeight="1" x14ac:dyDescent="0.3">
      <c r="A2481" s="2" t="s">
        <v>2512</v>
      </c>
      <c r="B2481" s="2">
        <v>102479</v>
      </c>
      <c r="C2481" s="2" t="s">
        <v>25</v>
      </c>
      <c r="D2481" s="52" t="s">
        <v>25</v>
      </c>
      <c r="E2481" s="2" t="s">
        <v>20</v>
      </c>
      <c r="F2481" s="2">
        <v>1049.32</v>
      </c>
      <c r="G2481" s="2">
        <v>0.31</v>
      </c>
      <c r="H2481" s="2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52" t="s">
        <v>28</v>
      </c>
    </row>
    <row r="2482" spans="1:17" ht="14.25" customHeight="1" x14ac:dyDescent="0.3">
      <c r="A2482" s="2" t="s">
        <v>2513</v>
      </c>
      <c r="B2482" s="2">
        <v>102480</v>
      </c>
      <c r="C2482" s="2" t="s">
        <v>25</v>
      </c>
      <c r="D2482" s="52" t="s">
        <v>25</v>
      </c>
      <c r="E2482" s="2" t="s">
        <v>26</v>
      </c>
      <c r="F2482" s="2">
        <v>3147.01</v>
      </c>
      <c r="G2482" s="2">
        <v>0.43</v>
      </c>
      <c r="H2482" s="2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52" t="s">
        <v>17</v>
      </c>
    </row>
    <row r="2483" spans="1:17" ht="14.25" customHeight="1" x14ac:dyDescent="0.3">
      <c r="A2483" s="2" t="s">
        <v>2514</v>
      </c>
      <c r="B2483" s="2">
        <v>102481</v>
      </c>
      <c r="C2483" s="2" t="s">
        <v>25</v>
      </c>
      <c r="D2483" s="52" t="s">
        <v>25</v>
      </c>
      <c r="E2483" s="2" t="s">
        <v>14</v>
      </c>
      <c r="F2483" s="2">
        <v>1848.59</v>
      </c>
      <c r="G2483" s="2">
        <v>0.15</v>
      </c>
      <c r="H2483" s="2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52" t="s">
        <v>39</v>
      </c>
    </row>
    <row r="2484" spans="1:17" ht="14.25" customHeight="1" x14ac:dyDescent="0.3">
      <c r="A2484" s="2" t="s">
        <v>2515</v>
      </c>
      <c r="B2484" s="2">
        <v>102482</v>
      </c>
      <c r="C2484" s="2" t="s">
        <v>25</v>
      </c>
      <c r="D2484" s="52" t="s">
        <v>25</v>
      </c>
      <c r="E2484" s="2" t="s">
        <v>14</v>
      </c>
      <c r="F2484" s="2">
        <v>1545.54</v>
      </c>
      <c r="G2484" s="2">
        <v>0.49</v>
      </c>
      <c r="H2484" s="2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52" t="s">
        <v>48</v>
      </c>
    </row>
    <row r="2485" spans="1:17" ht="14.25" customHeight="1" x14ac:dyDescent="0.3">
      <c r="A2485" s="2" t="s">
        <v>2516</v>
      </c>
      <c r="B2485" s="2">
        <v>102483</v>
      </c>
      <c r="C2485" s="2" t="s">
        <v>19</v>
      </c>
      <c r="D2485" s="52" t="s">
        <v>19</v>
      </c>
      <c r="E2485" s="2" t="s">
        <v>33</v>
      </c>
      <c r="F2485" s="2">
        <v>3809.95</v>
      </c>
      <c r="G2485" s="2">
        <v>0.42</v>
      </c>
      <c r="H2485" s="2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52" t="s">
        <v>34</v>
      </c>
    </row>
    <row r="2486" spans="1:17" ht="14.25" customHeight="1" x14ac:dyDescent="0.3">
      <c r="A2486" s="2" t="s">
        <v>2517</v>
      </c>
      <c r="B2486" s="2">
        <v>102484</v>
      </c>
      <c r="C2486" s="2" t="s">
        <v>25</v>
      </c>
      <c r="D2486" s="52" t="s">
        <v>25</v>
      </c>
      <c r="E2486" s="2" t="s">
        <v>33</v>
      </c>
      <c r="F2486" s="2">
        <v>1229.94</v>
      </c>
      <c r="G2486" s="2">
        <v>0.2</v>
      </c>
      <c r="H2486" s="2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52" t="s">
        <v>17</v>
      </c>
    </row>
    <row r="2487" spans="1:17" ht="14.25" customHeight="1" x14ac:dyDescent="0.3">
      <c r="A2487" s="2" t="s">
        <v>2518</v>
      </c>
      <c r="B2487" s="2">
        <v>102485</v>
      </c>
      <c r="C2487" s="2" t="s">
        <v>25</v>
      </c>
      <c r="D2487" s="52" t="s">
        <v>25</v>
      </c>
      <c r="E2487" s="2" t="s">
        <v>20</v>
      </c>
      <c r="F2487" s="2">
        <v>2975.76</v>
      </c>
      <c r="G2487" s="2">
        <v>0.11</v>
      </c>
      <c r="H2487" s="2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52" t="s">
        <v>48</v>
      </c>
    </row>
    <row r="2488" spans="1:17" ht="14.25" customHeight="1" x14ac:dyDescent="0.3">
      <c r="A2488" s="2" t="s">
        <v>2519</v>
      </c>
      <c r="B2488" s="2">
        <v>102486</v>
      </c>
      <c r="C2488" s="2" t="s">
        <v>41</v>
      </c>
      <c r="D2488" s="52" t="s">
        <v>41</v>
      </c>
      <c r="E2488" s="2" t="s">
        <v>36</v>
      </c>
      <c r="F2488" s="2">
        <v>1053.52</v>
      </c>
      <c r="G2488" s="2">
        <v>0.04</v>
      </c>
      <c r="H2488" s="2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52" t="s">
        <v>28</v>
      </c>
    </row>
    <row r="2489" spans="1:17" ht="14.25" customHeight="1" x14ac:dyDescent="0.3">
      <c r="A2489" s="2" t="s">
        <v>2520</v>
      </c>
      <c r="B2489" s="2">
        <v>102487</v>
      </c>
      <c r="C2489" s="2" t="s">
        <v>41</v>
      </c>
      <c r="D2489" s="52" t="s">
        <v>41</v>
      </c>
      <c r="E2489" s="2" t="s">
        <v>26</v>
      </c>
      <c r="F2489" s="2">
        <v>3602.51</v>
      </c>
      <c r="G2489" s="2">
        <v>0.12</v>
      </c>
      <c r="H2489" s="2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52" t="s">
        <v>28</v>
      </c>
    </row>
    <row r="2490" spans="1:17" ht="14.25" customHeight="1" x14ac:dyDescent="0.3">
      <c r="A2490" s="2" t="s">
        <v>2521</v>
      </c>
      <c r="B2490" s="2">
        <v>102488</v>
      </c>
      <c r="C2490" s="2" t="s">
        <v>19</v>
      </c>
      <c r="D2490" s="52" t="s">
        <v>19</v>
      </c>
      <c r="E2490" s="2" t="s">
        <v>14</v>
      </c>
      <c r="F2490" s="2">
        <v>3163.1</v>
      </c>
      <c r="G2490" s="2">
        <v>0.44</v>
      </c>
      <c r="H2490" s="2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52" t="s">
        <v>34</v>
      </c>
    </row>
    <row r="2491" spans="1:17" ht="14.25" customHeight="1" x14ac:dyDescent="0.3">
      <c r="A2491" s="2" t="s">
        <v>2522</v>
      </c>
      <c r="B2491" s="2">
        <v>102489</v>
      </c>
      <c r="C2491" s="2" t="s">
        <v>25</v>
      </c>
      <c r="D2491" s="52" t="s">
        <v>25</v>
      </c>
      <c r="E2491" s="2" t="s">
        <v>33</v>
      </c>
      <c r="F2491" s="2">
        <v>4010.95</v>
      </c>
      <c r="G2491" s="2">
        <v>0.15</v>
      </c>
      <c r="H2491" s="2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52" t="s">
        <v>17</v>
      </c>
    </row>
    <row r="2492" spans="1:17" ht="14.25" customHeight="1" x14ac:dyDescent="0.3">
      <c r="A2492" s="2" t="s">
        <v>2523</v>
      </c>
      <c r="B2492" s="2">
        <v>102490</v>
      </c>
      <c r="C2492" s="2" t="s">
        <v>25</v>
      </c>
      <c r="D2492" s="52" t="s">
        <v>25</v>
      </c>
      <c r="E2492" s="2" t="s">
        <v>26</v>
      </c>
      <c r="F2492" s="2">
        <v>435.64</v>
      </c>
      <c r="G2492" s="2">
        <v>7.0000000000000007E-2</v>
      </c>
      <c r="H2492" s="2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52" t="s">
        <v>34</v>
      </c>
    </row>
    <row r="2493" spans="1:17" ht="14.25" customHeight="1" x14ac:dyDescent="0.3">
      <c r="A2493" s="2" t="s">
        <v>2524</v>
      </c>
      <c r="B2493" s="2">
        <v>102491</v>
      </c>
      <c r="C2493" s="2" t="s">
        <v>25</v>
      </c>
      <c r="D2493" s="52" t="s">
        <v>25</v>
      </c>
      <c r="E2493" s="2" t="s">
        <v>36</v>
      </c>
      <c r="F2493" s="2">
        <v>1129.52</v>
      </c>
      <c r="G2493" s="2">
        <v>0.01</v>
      </c>
      <c r="H2493" s="2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52" t="s">
        <v>28</v>
      </c>
    </row>
    <row r="2494" spans="1:17" ht="14.25" customHeight="1" x14ac:dyDescent="0.3">
      <c r="A2494" s="2" t="s">
        <v>2525</v>
      </c>
      <c r="B2494" s="2">
        <v>102492</v>
      </c>
      <c r="C2494" s="2" t="s">
        <v>19</v>
      </c>
      <c r="D2494" s="52" t="s">
        <v>19</v>
      </c>
      <c r="E2494" s="2" t="s">
        <v>14</v>
      </c>
      <c r="F2494" s="2">
        <v>856.86</v>
      </c>
      <c r="G2494" s="2">
        <v>0.15</v>
      </c>
      <c r="H2494" s="2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52" t="s">
        <v>17</v>
      </c>
    </row>
    <row r="2495" spans="1:17" ht="14.25" customHeight="1" x14ac:dyDescent="0.3">
      <c r="A2495" s="2" t="s">
        <v>2526</v>
      </c>
      <c r="B2495" s="2">
        <v>102493</v>
      </c>
      <c r="C2495" s="2" t="s">
        <v>19</v>
      </c>
      <c r="D2495" s="52" t="s">
        <v>19</v>
      </c>
      <c r="E2495" s="2" t="s">
        <v>14</v>
      </c>
      <c r="F2495" s="2">
        <v>1033.75</v>
      </c>
      <c r="G2495" s="2">
        <v>0.11</v>
      </c>
      <c r="H2495" s="2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52" t="s">
        <v>39</v>
      </c>
    </row>
    <row r="2496" spans="1:17" ht="14.25" customHeight="1" x14ac:dyDescent="0.3">
      <c r="A2496" s="2" t="s">
        <v>2527</v>
      </c>
      <c r="B2496" s="2">
        <v>102494</v>
      </c>
      <c r="C2496" s="2" t="s">
        <v>25</v>
      </c>
      <c r="D2496" s="52" t="s">
        <v>25</v>
      </c>
      <c r="E2496" s="2" t="s">
        <v>36</v>
      </c>
      <c r="F2496" s="2">
        <v>604.77</v>
      </c>
      <c r="G2496" s="2">
        <v>0.05</v>
      </c>
      <c r="H2496" s="2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52" t="s">
        <v>39</v>
      </c>
    </row>
    <row r="2497" spans="1:17" ht="14.25" customHeight="1" x14ac:dyDescent="0.3">
      <c r="A2497" s="2" t="s">
        <v>2528</v>
      </c>
      <c r="B2497" s="2">
        <v>102495</v>
      </c>
      <c r="C2497" s="2" t="s">
        <v>19</v>
      </c>
      <c r="D2497" s="52" t="s">
        <v>19</v>
      </c>
      <c r="E2497" s="2" t="s">
        <v>14</v>
      </c>
      <c r="F2497" s="2">
        <v>2854.2</v>
      </c>
      <c r="G2497" s="2">
        <v>0.48</v>
      </c>
      <c r="H2497" s="2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52" t="s">
        <v>39</v>
      </c>
    </row>
    <row r="2498" spans="1:17" ht="14.25" customHeight="1" x14ac:dyDescent="0.3">
      <c r="A2498" s="2" t="s">
        <v>2529</v>
      </c>
      <c r="B2498" s="2">
        <v>102496</v>
      </c>
      <c r="C2498" s="2" t="s">
        <v>19</v>
      </c>
      <c r="D2498" s="52" t="s">
        <v>19</v>
      </c>
      <c r="E2498" s="2" t="s">
        <v>36</v>
      </c>
      <c r="F2498" s="2">
        <v>3007.81</v>
      </c>
      <c r="G2498" s="2">
        <v>0.13</v>
      </c>
      <c r="H2498" s="2">
        <f t="shared" si="76"/>
        <v>391.01530000000002</v>
      </c>
      <c r="I2498" s="2">
        <f t="shared" si="77"/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52" t="s">
        <v>34</v>
      </c>
    </row>
    <row r="2499" spans="1:17" ht="14.25" customHeight="1" x14ac:dyDescent="0.3">
      <c r="A2499" s="2" t="s">
        <v>2530</v>
      </c>
      <c r="B2499" s="2">
        <v>102497</v>
      </c>
      <c r="C2499" s="2" t="s">
        <v>41</v>
      </c>
      <c r="D2499" s="52" t="s">
        <v>41</v>
      </c>
      <c r="E2499" s="2" t="s">
        <v>14</v>
      </c>
      <c r="F2499" s="2">
        <v>4233.1000000000004</v>
      </c>
      <c r="G2499" s="2">
        <v>0</v>
      </c>
      <c r="H2499" s="2">
        <f t="shared" ref="H2499:H2562" si="78">F2499*G2499</f>
        <v>0</v>
      </c>
      <c r="I2499" s="2">
        <f t="shared" ref="I2499:I2562" si="79">F2499-H2499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52" t="s">
        <v>23</v>
      </c>
    </row>
    <row r="2500" spans="1:17" ht="14.25" customHeight="1" x14ac:dyDescent="0.3">
      <c r="A2500" s="2" t="s">
        <v>2531</v>
      </c>
      <c r="B2500" s="2">
        <v>102498</v>
      </c>
      <c r="C2500" s="2" t="s">
        <v>25</v>
      </c>
      <c r="D2500" s="52" t="s">
        <v>25</v>
      </c>
      <c r="E2500" s="2" t="s">
        <v>20</v>
      </c>
      <c r="F2500" s="2">
        <v>2146.92</v>
      </c>
      <c r="G2500" s="2">
        <v>0.47</v>
      </c>
      <c r="H2500" s="2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52" t="s">
        <v>17</v>
      </c>
    </row>
    <row r="2501" spans="1:17" ht="14.25" customHeight="1" x14ac:dyDescent="0.3">
      <c r="A2501" s="2" t="s">
        <v>2532</v>
      </c>
      <c r="B2501" s="2">
        <v>102499</v>
      </c>
      <c r="C2501" s="2" t="s">
        <v>19</v>
      </c>
      <c r="D2501" s="52" t="s">
        <v>19</v>
      </c>
      <c r="E2501" s="2" t="s">
        <v>36</v>
      </c>
      <c r="F2501" s="2">
        <v>2708.69</v>
      </c>
      <c r="G2501" s="2">
        <v>0.28999999999999998</v>
      </c>
      <c r="H2501" s="2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52" t="s">
        <v>23</v>
      </c>
    </row>
    <row r="2502" spans="1:17" ht="14.25" customHeight="1" x14ac:dyDescent="0.3">
      <c r="A2502" s="2" t="s">
        <v>2533</v>
      </c>
      <c r="B2502" s="2">
        <v>102500</v>
      </c>
      <c r="C2502" s="2" t="s">
        <v>41</v>
      </c>
      <c r="D2502" s="52" t="s">
        <v>41</v>
      </c>
      <c r="E2502" s="2" t="s">
        <v>26</v>
      </c>
      <c r="F2502" s="2">
        <v>4957.3900000000003</v>
      </c>
      <c r="G2502" s="2">
        <v>0.04</v>
      </c>
      <c r="H2502" s="2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52" t="s">
        <v>39</v>
      </c>
    </row>
    <row r="2503" spans="1:17" ht="14.25" customHeight="1" x14ac:dyDescent="0.3">
      <c r="A2503" s="2" t="s">
        <v>2534</v>
      </c>
      <c r="B2503" s="2">
        <v>102501</v>
      </c>
      <c r="C2503" s="2" t="s">
        <v>25</v>
      </c>
      <c r="D2503" s="52" t="s">
        <v>25</v>
      </c>
      <c r="E2503" s="2" t="s">
        <v>20</v>
      </c>
      <c r="F2503" s="2">
        <v>2706.04</v>
      </c>
      <c r="G2503" s="2">
        <v>0.02</v>
      </c>
      <c r="H2503" s="2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52" t="s">
        <v>23</v>
      </c>
    </row>
    <row r="2504" spans="1:17" ht="14.25" customHeight="1" x14ac:dyDescent="0.3">
      <c r="A2504" s="2" t="s">
        <v>2535</v>
      </c>
      <c r="B2504" s="2">
        <v>102502</v>
      </c>
      <c r="C2504" s="2" t="s">
        <v>25</v>
      </c>
      <c r="D2504" s="52" t="s">
        <v>25</v>
      </c>
      <c r="E2504" s="2" t="s">
        <v>26</v>
      </c>
      <c r="F2504" s="2">
        <v>2910.52</v>
      </c>
      <c r="G2504" s="2">
        <v>0.05</v>
      </c>
      <c r="H2504" s="2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52" t="s">
        <v>23</v>
      </c>
    </row>
    <row r="2505" spans="1:17" ht="14.25" customHeight="1" x14ac:dyDescent="0.3">
      <c r="A2505" s="2" t="s">
        <v>2536</v>
      </c>
      <c r="B2505" s="2">
        <v>102503</v>
      </c>
      <c r="C2505" s="2" t="s">
        <v>41</v>
      </c>
      <c r="D2505" s="52" t="s">
        <v>41</v>
      </c>
      <c r="E2505" s="2" t="s">
        <v>14</v>
      </c>
      <c r="F2505" s="2">
        <v>4980</v>
      </c>
      <c r="G2505" s="2">
        <v>0.3</v>
      </c>
      <c r="H2505" s="2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52" t="s">
        <v>34</v>
      </c>
    </row>
    <row r="2506" spans="1:17" ht="14.25" customHeight="1" x14ac:dyDescent="0.3">
      <c r="A2506" s="2" t="s">
        <v>2537</v>
      </c>
      <c r="B2506" s="2">
        <v>102504</v>
      </c>
      <c r="C2506" s="2" t="s">
        <v>41</v>
      </c>
      <c r="D2506" s="52" t="s">
        <v>41</v>
      </c>
      <c r="E2506" s="2" t="s">
        <v>26</v>
      </c>
      <c r="F2506" s="2">
        <v>4971.2299999999996</v>
      </c>
      <c r="G2506" s="2">
        <v>0.03</v>
      </c>
      <c r="H2506" s="2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52" t="s">
        <v>17</v>
      </c>
    </row>
    <row r="2507" spans="1:17" ht="14.25" customHeight="1" x14ac:dyDescent="0.3">
      <c r="A2507" s="2" t="s">
        <v>2538</v>
      </c>
      <c r="B2507" s="2">
        <v>102505</v>
      </c>
      <c r="C2507" s="2" t="s">
        <v>25</v>
      </c>
      <c r="D2507" s="52" t="s">
        <v>25</v>
      </c>
      <c r="E2507" s="2" t="s">
        <v>20</v>
      </c>
      <c r="F2507" s="2">
        <v>2177.75</v>
      </c>
      <c r="G2507" s="2">
        <v>0.28000000000000003</v>
      </c>
      <c r="H2507" s="2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52" t="s">
        <v>28</v>
      </c>
    </row>
    <row r="2508" spans="1:17" ht="14.25" customHeight="1" x14ac:dyDescent="0.3">
      <c r="A2508" s="2" t="s">
        <v>2539</v>
      </c>
      <c r="B2508" s="2">
        <v>102506</v>
      </c>
      <c r="C2508" s="2" t="s">
        <v>25</v>
      </c>
      <c r="D2508" s="52" t="s">
        <v>25</v>
      </c>
      <c r="E2508" s="2" t="s">
        <v>36</v>
      </c>
      <c r="F2508" s="2">
        <v>3211.24</v>
      </c>
      <c r="G2508" s="2">
        <v>0.33</v>
      </c>
      <c r="H2508" s="2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52" t="s">
        <v>23</v>
      </c>
    </row>
    <row r="2509" spans="1:17" ht="14.25" customHeight="1" x14ac:dyDescent="0.3">
      <c r="A2509" s="2" t="s">
        <v>2540</v>
      </c>
      <c r="B2509" s="2">
        <v>102507</v>
      </c>
      <c r="C2509" s="2" t="s">
        <v>41</v>
      </c>
      <c r="D2509" s="52" t="s">
        <v>41</v>
      </c>
      <c r="E2509" s="2" t="s">
        <v>33</v>
      </c>
      <c r="F2509" s="2">
        <v>2455.9299999999998</v>
      </c>
      <c r="G2509" s="2">
        <v>7.0000000000000007E-2</v>
      </c>
      <c r="H2509" s="2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52" t="s">
        <v>39</v>
      </c>
    </row>
    <row r="2510" spans="1:17" ht="14.25" customHeight="1" x14ac:dyDescent="0.3">
      <c r="A2510" s="2" t="s">
        <v>2541</v>
      </c>
      <c r="B2510" s="2">
        <v>102508</v>
      </c>
      <c r="C2510" s="2" t="s">
        <v>19</v>
      </c>
      <c r="D2510" s="52" t="s">
        <v>19</v>
      </c>
      <c r="E2510" s="2" t="s">
        <v>26</v>
      </c>
      <c r="F2510" s="2">
        <v>3631.51</v>
      </c>
      <c r="G2510" s="2">
        <v>0.24</v>
      </c>
      <c r="H2510" s="2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52" t="s">
        <v>39</v>
      </c>
    </row>
    <row r="2511" spans="1:17" ht="14.25" customHeight="1" x14ac:dyDescent="0.3">
      <c r="A2511" s="2" t="s">
        <v>2542</v>
      </c>
      <c r="B2511" s="2">
        <v>102509</v>
      </c>
      <c r="C2511" s="2" t="s">
        <v>19</v>
      </c>
      <c r="D2511" s="52" t="s">
        <v>19</v>
      </c>
      <c r="E2511" s="2" t="s">
        <v>33</v>
      </c>
      <c r="F2511" s="2">
        <v>4698.09</v>
      </c>
      <c r="G2511" s="2">
        <v>0.48</v>
      </c>
      <c r="H2511" s="2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52" t="s">
        <v>34</v>
      </c>
    </row>
    <row r="2512" spans="1:17" ht="14.25" customHeight="1" x14ac:dyDescent="0.3">
      <c r="A2512" s="2" t="s">
        <v>2543</v>
      </c>
      <c r="B2512" s="2">
        <v>102510</v>
      </c>
      <c r="C2512" s="2" t="s">
        <v>19</v>
      </c>
      <c r="D2512" s="52" t="s">
        <v>19</v>
      </c>
      <c r="E2512" s="2" t="s">
        <v>26</v>
      </c>
      <c r="F2512" s="2">
        <v>1617.33</v>
      </c>
      <c r="G2512" s="2">
        <v>0.42</v>
      </c>
      <c r="H2512" s="2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52" t="s">
        <v>23</v>
      </c>
    </row>
    <row r="2513" spans="1:17" ht="14.25" customHeight="1" x14ac:dyDescent="0.3">
      <c r="A2513" s="2" t="s">
        <v>2544</v>
      </c>
      <c r="B2513" s="2">
        <v>102511</v>
      </c>
      <c r="C2513" s="2" t="s">
        <v>25</v>
      </c>
      <c r="D2513" s="52" t="s">
        <v>25</v>
      </c>
      <c r="E2513" s="2" t="s">
        <v>26</v>
      </c>
      <c r="F2513" s="2">
        <v>4112.49</v>
      </c>
      <c r="G2513" s="2">
        <v>0.36</v>
      </c>
      <c r="H2513" s="2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52" t="s">
        <v>34</v>
      </c>
    </row>
    <row r="2514" spans="1:17" ht="14.25" customHeight="1" x14ac:dyDescent="0.3">
      <c r="A2514" s="2" t="s">
        <v>2545</v>
      </c>
      <c r="B2514" s="2">
        <v>102512</v>
      </c>
      <c r="C2514" s="2" t="s">
        <v>41</v>
      </c>
      <c r="D2514" s="52" t="s">
        <v>41</v>
      </c>
      <c r="E2514" s="2" t="s">
        <v>36</v>
      </c>
      <c r="F2514" s="2">
        <v>3308.76</v>
      </c>
      <c r="G2514" s="2">
        <v>0.26</v>
      </c>
      <c r="H2514" s="2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52" t="s">
        <v>23</v>
      </c>
    </row>
    <row r="2515" spans="1:17" ht="14.25" customHeight="1" x14ac:dyDescent="0.3">
      <c r="A2515" s="2" t="s">
        <v>2546</v>
      </c>
      <c r="B2515" s="2">
        <v>102513</v>
      </c>
      <c r="C2515" s="2" t="s">
        <v>19</v>
      </c>
      <c r="D2515" s="52" t="s">
        <v>19</v>
      </c>
      <c r="E2515" s="2" t="s">
        <v>14</v>
      </c>
      <c r="F2515" s="2">
        <v>1472.91</v>
      </c>
      <c r="G2515" s="2">
        <v>0.2</v>
      </c>
      <c r="H2515" s="2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52" t="s">
        <v>39</v>
      </c>
    </row>
    <row r="2516" spans="1:17" ht="14.25" customHeight="1" x14ac:dyDescent="0.3">
      <c r="A2516" s="2" t="s">
        <v>2547</v>
      </c>
      <c r="B2516" s="2">
        <v>102514</v>
      </c>
      <c r="C2516" s="2" t="s">
        <v>25</v>
      </c>
      <c r="D2516" s="52" t="s">
        <v>25</v>
      </c>
      <c r="E2516" s="2" t="s">
        <v>20</v>
      </c>
      <c r="F2516" s="2">
        <v>4006.77</v>
      </c>
      <c r="G2516" s="2">
        <v>0.23</v>
      </c>
      <c r="H2516" s="2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52" t="s">
        <v>23</v>
      </c>
    </row>
    <row r="2517" spans="1:17" ht="14.25" customHeight="1" x14ac:dyDescent="0.3">
      <c r="A2517" s="2" t="s">
        <v>2548</v>
      </c>
      <c r="B2517" s="2">
        <v>102515</v>
      </c>
      <c r="C2517" s="2" t="s">
        <v>19</v>
      </c>
      <c r="D2517" s="52" t="s">
        <v>19</v>
      </c>
      <c r="E2517" s="2" t="s">
        <v>20</v>
      </c>
      <c r="F2517" s="2">
        <v>2192.9499999999998</v>
      </c>
      <c r="G2517" s="2">
        <v>0.38</v>
      </c>
      <c r="H2517" s="2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52" t="s">
        <v>28</v>
      </c>
    </row>
    <row r="2518" spans="1:17" ht="14.25" customHeight="1" x14ac:dyDescent="0.3">
      <c r="A2518" s="2" t="s">
        <v>2549</v>
      </c>
      <c r="B2518" s="2">
        <v>102516</v>
      </c>
      <c r="C2518" s="2" t="s">
        <v>25</v>
      </c>
      <c r="D2518" s="52" t="s">
        <v>25</v>
      </c>
      <c r="E2518" s="2" t="s">
        <v>20</v>
      </c>
      <c r="F2518" s="2">
        <v>689.95</v>
      </c>
      <c r="G2518" s="2">
        <v>0.28000000000000003</v>
      </c>
      <c r="H2518" s="2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52" t="s">
        <v>34</v>
      </c>
    </row>
    <row r="2519" spans="1:17" ht="14.25" customHeight="1" x14ac:dyDescent="0.3">
      <c r="A2519" s="2" t="s">
        <v>2550</v>
      </c>
      <c r="B2519" s="2">
        <v>102517</v>
      </c>
      <c r="C2519" s="2" t="s">
        <v>41</v>
      </c>
      <c r="D2519" s="52" t="s">
        <v>41</v>
      </c>
      <c r="E2519" s="2" t="s">
        <v>14</v>
      </c>
      <c r="F2519" s="2">
        <v>4967.74</v>
      </c>
      <c r="G2519" s="2">
        <v>0.38</v>
      </c>
      <c r="H2519" s="2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52" t="s">
        <v>34</v>
      </c>
    </row>
    <row r="2520" spans="1:17" ht="14.25" customHeight="1" x14ac:dyDescent="0.3">
      <c r="A2520" s="2" t="s">
        <v>2551</v>
      </c>
      <c r="B2520" s="2">
        <v>102518</v>
      </c>
      <c r="C2520" s="2" t="s">
        <v>41</v>
      </c>
      <c r="D2520" s="52" t="s">
        <v>41</v>
      </c>
      <c r="E2520" s="2" t="s">
        <v>33</v>
      </c>
      <c r="F2520" s="2">
        <v>2185.67</v>
      </c>
      <c r="G2520" s="2">
        <v>0.48</v>
      </c>
      <c r="H2520" s="2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52" t="s">
        <v>39</v>
      </c>
    </row>
    <row r="2521" spans="1:17" ht="14.25" customHeight="1" x14ac:dyDescent="0.3">
      <c r="A2521" s="2" t="s">
        <v>2552</v>
      </c>
      <c r="B2521" s="2">
        <v>102519</v>
      </c>
      <c r="C2521" s="2" t="s">
        <v>25</v>
      </c>
      <c r="D2521" s="52" t="s">
        <v>25</v>
      </c>
      <c r="E2521" s="2" t="s">
        <v>20</v>
      </c>
      <c r="F2521" s="2">
        <v>2753.61</v>
      </c>
      <c r="G2521" s="2">
        <v>0.32</v>
      </c>
      <c r="H2521" s="2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52" t="s">
        <v>34</v>
      </c>
    </row>
    <row r="2522" spans="1:17" ht="14.25" customHeight="1" x14ac:dyDescent="0.3">
      <c r="A2522" s="2" t="s">
        <v>2553</v>
      </c>
      <c r="B2522" s="2">
        <v>102520</v>
      </c>
      <c r="C2522" s="2" t="s">
        <v>25</v>
      </c>
      <c r="D2522" s="52" t="s">
        <v>25</v>
      </c>
      <c r="E2522" s="2" t="s">
        <v>33</v>
      </c>
      <c r="F2522" s="2">
        <v>4059.01</v>
      </c>
      <c r="G2522" s="2">
        <v>0.3</v>
      </c>
      <c r="H2522" s="2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52" t="s">
        <v>39</v>
      </c>
    </row>
    <row r="2523" spans="1:17" ht="14.25" customHeight="1" x14ac:dyDescent="0.3">
      <c r="A2523" s="2" t="s">
        <v>2554</v>
      </c>
      <c r="B2523" s="2">
        <v>102521</v>
      </c>
      <c r="C2523" s="2" t="s">
        <v>41</v>
      </c>
      <c r="D2523" s="52" t="s">
        <v>41</v>
      </c>
      <c r="E2523" s="2" t="s">
        <v>14</v>
      </c>
      <c r="F2523" s="2">
        <v>4808.29</v>
      </c>
      <c r="G2523" s="2">
        <v>0.2</v>
      </c>
      <c r="H2523" s="2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52" t="s">
        <v>39</v>
      </c>
    </row>
    <row r="2524" spans="1:17" ht="14.25" customHeight="1" x14ac:dyDescent="0.3">
      <c r="A2524" s="2" t="s">
        <v>2555</v>
      </c>
      <c r="B2524" s="2">
        <v>102522</v>
      </c>
      <c r="C2524" s="2" t="s">
        <v>19</v>
      </c>
      <c r="D2524" s="52" t="s">
        <v>19</v>
      </c>
      <c r="E2524" s="2" t="s">
        <v>14</v>
      </c>
      <c r="F2524" s="2">
        <v>4377.1499999999996</v>
      </c>
      <c r="G2524" s="2">
        <v>0.1</v>
      </c>
      <c r="H2524" s="2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52" t="s">
        <v>17</v>
      </c>
    </row>
    <row r="2525" spans="1:17" ht="14.25" customHeight="1" x14ac:dyDescent="0.3">
      <c r="A2525" s="2" t="s">
        <v>2556</v>
      </c>
      <c r="B2525" s="2">
        <v>102523</v>
      </c>
      <c r="C2525" s="2" t="s">
        <v>19</v>
      </c>
      <c r="D2525" s="52" t="s">
        <v>19</v>
      </c>
      <c r="E2525" s="2" t="s">
        <v>36</v>
      </c>
      <c r="F2525" s="2">
        <v>2672.76</v>
      </c>
      <c r="G2525" s="2">
        <v>0.19</v>
      </c>
      <c r="H2525" s="2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52" t="s">
        <v>34</v>
      </c>
    </row>
    <row r="2526" spans="1:17" ht="14.25" customHeight="1" x14ac:dyDescent="0.3">
      <c r="A2526" s="2" t="s">
        <v>2557</v>
      </c>
      <c r="B2526" s="2">
        <v>102524</v>
      </c>
      <c r="C2526" s="2" t="s">
        <v>25</v>
      </c>
      <c r="D2526" s="52" t="s">
        <v>25</v>
      </c>
      <c r="E2526" s="2" t="s">
        <v>20</v>
      </c>
      <c r="F2526" s="2">
        <v>2773.91</v>
      </c>
      <c r="G2526" s="2">
        <v>0.26</v>
      </c>
      <c r="H2526" s="2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52" t="s">
        <v>39</v>
      </c>
    </row>
    <row r="2527" spans="1:17" ht="14.25" customHeight="1" x14ac:dyDescent="0.3">
      <c r="A2527" s="2" t="s">
        <v>2558</v>
      </c>
      <c r="B2527" s="2">
        <v>102525</v>
      </c>
      <c r="C2527" s="2" t="s">
        <v>19</v>
      </c>
      <c r="D2527" s="52" t="s">
        <v>19</v>
      </c>
      <c r="E2527" s="2" t="s">
        <v>36</v>
      </c>
      <c r="F2527" s="2">
        <v>1476.35</v>
      </c>
      <c r="G2527" s="2">
        <v>0.02</v>
      </c>
      <c r="H2527" s="2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52" t="s">
        <v>34</v>
      </c>
    </row>
    <row r="2528" spans="1:17" ht="14.25" customHeight="1" x14ac:dyDescent="0.3">
      <c r="A2528" s="2" t="s">
        <v>2559</v>
      </c>
      <c r="B2528" s="2">
        <v>102526</v>
      </c>
      <c r="C2528" s="2" t="s">
        <v>25</v>
      </c>
      <c r="D2528" s="52" t="s">
        <v>25</v>
      </c>
      <c r="E2528" s="2" t="s">
        <v>20</v>
      </c>
      <c r="F2528" s="2">
        <v>2367.73</v>
      </c>
      <c r="G2528" s="2">
        <v>0.24</v>
      </c>
      <c r="H2528" s="2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52" t="s">
        <v>23</v>
      </c>
    </row>
    <row r="2529" spans="1:17" ht="14.25" customHeight="1" x14ac:dyDescent="0.3">
      <c r="A2529" s="2" t="s">
        <v>2560</v>
      </c>
      <c r="B2529" s="2">
        <v>102527</v>
      </c>
      <c r="C2529" s="2" t="s">
        <v>25</v>
      </c>
      <c r="D2529" s="52" t="s">
        <v>25</v>
      </c>
      <c r="E2529" s="2" t="s">
        <v>14</v>
      </c>
      <c r="F2529" s="2">
        <v>4739.51</v>
      </c>
      <c r="G2529" s="2">
        <v>0.43</v>
      </c>
      <c r="H2529" s="2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52" t="s">
        <v>48</v>
      </c>
    </row>
    <row r="2530" spans="1:17" ht="14.25" customHeight="1" x14ac:dyDescent="0.3">
      <c r="A2530" s="2" t="s">
        <v>2561</v>
      </c>
      <c r="B2530" s="2">
        <v>102528</v>
      </c>
      <c r="C2530" s="2" t="s">
        <v>19</v>
      </c>
      <c r="D2530" s="52" t="s">
        <v>19</v>
      </c>
      <c r="E2530" s="2" t="s">
        <v>14</v>
      </c>
      <c r="F2530" s="2">
        <v>3662.01</v>
      </c>
      <c r="G2530" s="2">
        <v>0.49</v>
      </c>
      <c r="H2530" s="2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52" t="s">
        <v>48</v>
      </c>
    </row>
    <row r="2531" spans="1:17" ht="14.25" customHeight="1" x14ac:dyDescent="0.3">
      <c r="A2531" s="2" t="s">
        <v>2562</v>
      </c>
      <c r="B2531" s="2">
        <v>102529</v>
      </c>
      <c r="C2531" s="2" t="s">
        <v>25</v>
      </c>
      <c r="D2531" s="52" t="s">
        <v>25</v>
      </c>
      <c r="E2531" s="2" t="s">
        <v>26</v>
      </c>
      <c r="F2531" s="2">
        <v>158.19999999999999</v>
      </c>
      <c r="G2531" s="2">
        <v>0.43</v>
      </c>
      <c r="H2531" s="2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52" t="s">
        <v>48</v>
      </c>
    </row>
    <row r="2532" spans="1:17" ht="14.25" customHeight="1" x14ac:dyDescent="0.3">
      <c r="A2532" s="2" t="s">
        <v>2563</v>
      </c>
      <c r="B2532" s="2">
        <v>102530</v>
      </c>
      <c r="C2532" s="2" t="s">
        <v>41</v>
      </c>
      <c r="D2532" s="52" t="s">
        <v>41</v>
      </c>
      <c r="E2532" s="2" t="s">
        <v>26</v>
      </c>
      <c r="F2532" s="2">
        <v>670.88</v>
      </c>
      <c r="G2532" s="2">
        <v>0.09</v>
      </c>
      <c r="H2532" s="2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52" t="s">
        <v>17</v>
      </c>
    </row>
    <row r="2533" spans="1:17" ht="14.25" customHeight="1" x14ac:dyDescent="0.3">
      <c r="A2533" s="2" t="s">
        <v>2564</v>
      </c>
      <c r="B2533" s="2">
        <v>102531</v>
      </c>
      <c r="C2533" s="2" t="s">
        <v>41</v>
      </c>
      <c r="D2533" s="52" t="s">
        <v>41</v>
      </c>
      <c r="E2533" s="2" t="s">
        <v>14</v>
      </c>
      <c r="F2533" s="2">
        <v>4626.68</v>
      </c>
      <c r="G2533" s="2">
        <v>0.08</v>
      </c>
      <c r="H2533" s="2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52" t="s">
        <v>17</v>
      </c>
    </row>
    <row r="2534" spans="1:17" ht="14.25" customHeight="1" x14ac:dyDescent="0.3">
      <c r="A2534" s="2" t="s">
        <v>2565</v>
      </c>
      <c r="B2534" s="2">
        <v>102532</v>
      </c>
      <c r="C2534" s="2" t="s">
        <v>19</v>
      </c>
      <c r="D2534" s="52" t="s">
        <v>19</v>
      </c>
      <c r="E2534" s="2" t="s">
        <v>14</v>
      </c>
      <c r="F2534" s="2">
        <v>4258.72</v>
      </c>
      <c r="G2534" s="2">
        <v>0.2</v>
      </c>
      <c r="H2534" s="2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52" t="s">
        <v>48</v>
      </c>
    </row>
    <row r="2535" spans="1:17" ht="14.25" customHeight="1" x14ac:dyDescent="0.3">
      <c r="A2535" s="2" t="s">
        <v>2566</v>
      </c>
      <c r="B2535" s="2">
        <v>102533</v>
      </c>
      <c r="C2535" s="2" t="s">
        <v>41</v>
      </c>
      <c r="D2535" s="52" t="s">
        <v>41</v>
      </c>
      <c r="E2535" s="2" t="s">
        <v>33</v>
      </c>
      <c r="F2535" s="2">
        <v>2482.21</v>
      </c>
      <c r="G2535" s="2">
        <v>0.11</v>
      </c>
      <c r="H2535" s="2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52" t="s">
        <v>28</v>
      </c>
    </row>
    <row r="2536" spans="1:17" ht="14.25" customHeight="1" x14ac:dyDescent="0.3">
      <c r="A2536" s="2" t="s">
        <v>2567</v>
      </c>
      <c r="B2536" s="2">
        <v>102534</v>
      </c>
      <c r="C2536" s="2" t="s">
        <v>41</v>
      </c>
      <c r="D2536" s="52" t="s">
        <v>41</v>
      </c>
      <c r="E2536" s="2" t="s">
        <v>33</v>
      </c>
      <c r="F2536" s="2">
        <v>3123.19</v>
      </c>
      <c r="G2536" s="2">
        <v>0.34</v>
      </c>
      <c r="H2536" s="2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52" t="s">
        <v>23</v>
      </c>
    </row>
    <row r="2537" spans="1:17" ht="14.25" customHeight="1" x14ac:dyDescent="0.3">
      <c r="A2537" s="2" t="s">
        <v>2568</v>
      </c>
      <c r="B2537" s="2">
        <v>102535</v>
      </c>
      <c r="C2537" s="2" t="s">
        <v>25</v>
      </c>
      <c r="D2537" s="52" t="s">
        <v>25</v>
      </c>
      <c r="E2537" s="2" t="s">
        <v>36</v>
      </c>
      <c r="F2537" s="2">
        <v>1519.27</v>
      </c>
      <c r="G2537" s="2">
        <v>0.04</v>
      </c>
      <c r="H2537" s="2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52" t="s">
        <v>34</v>
      </c>
    </row>
    <row r="2538" spans="1:17" ht="14.25" customHeight="1" x14ac:dyDescent="0.3">
      <c r="A2538" s="2" t="s">
        <v>2569</v>
      </c>
      <c r="B2538" s="2">
        <v>102536</v>
      </c>
      <c r="C2538" s="2" t="s">
        <v>25</v>
      </c>
      <c r="D2538" s="52" t="s">
        <v>25</v>
      </c>
      <c r="E2538" s="2" t="s">
        <v>26</v>
      </c>
      <c r="F2538" s="2">
        <v>3984.87</v>
      </c>
      <c r="G2538" s="2">
        <v>0.22</v>
      </c>
      <c r="H2538" s="2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52" t="s">
        <v>17</v>
      </c>
    </row>
    <row r="2539" spans="1:17" ht="14.25" customHeight="1" x14ac:dyDescent="0.3">
      <c r="A2539" s="2" t="s">
        <v>2570</v>
      </c>
      <c r="B2539" s="2">
        <v>102537</v>
      </c>
      <c r="C2539" s="2" t="s">
        <v>41</v>
      </c>
      <c r="D2539" s="52" t="s">
        <v>41</v>
      </c>
      <c r="E2539" s="2" t="s">
        <v>26</v>
      </c>
      <c r="F2539" s="2">
        <v>3056.26</v>
      </c>
      <c r="G2539" s="2">
        <v>0.14000000000000001</v>
      </c>
      <c r="H2539" s="2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52" t="s">
        <v>39</v>
      </c>
    </row>
    <row r="2540" spans="1:17" ht="14.25" customHeight="1" x14ac:dyDescent="0.3">
      <c r="A2540" s="2" t="s">
        <v>2571</v>
      </c>
      <c r="B2540" s="2">
        <v>102538</v>
      </c>
      <c r="C2540" s="2" t="s">
        <v>19</v>
      </c>
      <c r="D2540" s="52" t="s">
        <v>19</v>
      </c>
      <c r="E2540" s="2" t="s">
        <v>14</v>
      </c>
      <c r="F2540" s="2">
        <v>3504.65</v>
      </c>
      <c r="G2540" s="2">
        <v>0.3</v>
      </c>
      <c r="H2540" s="2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52" t="s">
        <v>23</v>
      </c>
    </row>
    <row r="2541" spans="1:17" ht="14.25" customHeight="1" x14ac:dyDescent="0.3">
      <c r="A2541" s="2" t="s">
        <v>2572</v>
      </c>
      <c r="B2541" s="2">
        <v>102539</v>
      </c>
      <c r="C2541" s="2" t="s">
        <v>25</v>
      </c>
      <c r="D2541" s="52" t="s">
        <v>25</v>
      </c>
      <c r="E2541" s="2" t="s">
        <v>14</v>
      </c>
      <c r="F2541" s="2">
        <v>1937.06</v>
      </c>
      <c r="G2541" s="2">
        <v>0.4</v>
      </c>
      <c r="H2541" s="2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52" t="s">
        <v>34</v>
      </c>
    </row>
    <row r="2542" spans="1:17" ht="14.25" customHeight="1" x14ac:dyDescent="0.3">
      <c r="A2542" s="2" t="s">
        <v>2573</v>
      </c>
      <c r="B2542" s="2">
        <v>102540</v>
      </c>
      <c r="C2542" s="2" t="s">
        <v>25</v>
      </c>
      <c r="D2542" s="52" t="s">
        <v>25</v>
      </c>
      <c r="E2542" s="2" t="s">
        <v>36</v>
      </c>
      <c r="F2542" s="2">
        <v>2209.15</v>
      </c>
      <c r="G2542" s="2">
        <v>0.46</v>
      </c>
      <c r="H2542" s="2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52" t="s">
        <v>39</v>
      </c>
    </row>
    <row r="2543" spans="1:17" ht="14.25" customHeight="1" x14ac:dyDescent="0.3">
      <c r="A2543" s="2" t="s">
        <v>2574</v>
      </c>
      <c r="B2543" s="2">
        <v>102541</v>
      </c>
      <c r="C2543" s="2" t="s">
        <v>25</v>
      </c>
      <c r="D2543" s="52" t="s">
        <v>25</v>
      </c>
      <c r="E2543" s="2" t="s">
        <v>26</v>
      </c>
      <c r="F2543" s="2">
        <v>1117.6400000000001</v>
      </c>
      <c r="G2543" s="2">
        <v>0.48</v>
      </c>
      <c r="H2543" s="2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52" t="s">
        <v>28</v>
      </c>
    </row>
    <row r="2544" spans="1:17" ht="14.25" customHeight="1" x14ac:dyDescent="0.3">
      <c r="A2544" s="2" t="s">
        <v>2575</v>
      </c>
      <c r="B2544" s="2">
        <v>102542</v>
      </c>
      <c r="C2544" s="2" t="s">
        <v>25</v>
      </c>
      <c r="D2544" s="52" t="s">
        <v>25</v>
      </c>
      <c r="E2544" s="2" t="s">
        <v>33</v>
      </c>
      <c r="F2544" s="2">
        <v>4745.46</v>
      </c>
      <c r="G2544" s="2">
        <v>0.18</v>
      </c>
      <c r="H2544" s="2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52" t="s">
        <v>17</v>
      </c>
    </row>
    <row r="2545" spans="1:17" ht="14.25" customHeight="1" x14ac:dyDescent="0.3">
      <c r="A2545" s="2" t="s">
        <v>2576</v>
      </c>
      <c r="B2545" s="2">
        <v>102543</v>
      </c>
      <c r="C2545" s="2" t="s">
        <v>19</v>
      </c>
      <c r="D2545" s="52" t="s">
        <v>19</v>
      </c>
      <c r="E2545" s="2" t="s">
        <v>20</v>
      </c>
      <c r="F2545" s="2">
        <v>4738.13</v>
      </c>
      <c r="G2545" s="2">
        <v>0.43</v>
      </c>
      <c r="H2545" s="2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52" t="s">
        <v>39</v>
      </c>
    </row>
    <row r="2546" spans="1:17" ht="14.25" customHeight="1" x14ac:dyDescent="0.3">
      <c r="A2546" s="2" t="s">
        <v>2577</v>
      </c>
      <c r="B2546" s="2">
        <v>102544</v>
      </c>
      <c r="C2546" s="2" t="s">
        <v>41</v>
      </c>
      <c r="D2546" s="52" t="s">
        <v>41</v>
      </c>
      <c r="E2546" s="2" t="s">
        <v>36</v>
      </c>
      <c r="F2546" s="2">
        <v>4106.9799999999996</v>
      </c>
      <c r="G2546" s="2">
        <v>0.3</v>
      </c>
      <c r="H2546" s="2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52" t="s">
        <v>48</v>
      </c>
    </row>
    <row r="2547" spans="1:17" ht="14.25" customHeight="1" x14ac:dyDescent="0.3">
      <c r="A2547" s="2" t="s">
        <v>2578</v>
      </c>
      <c r="B2547" s="2">
        <v>102545</v>
      </c>
      <c r="C2547" s="2" t="s">
        <v>25</v>
      </c>
      <c r="D2547" s="52" t="s">
        <v>25</v>
      </c>
      <c r="E2547" s="2" t="s">
        <v>20</v>
      </c>
      <c r="F2547" s="2">
        <v>4684.22</v>
      </c>
      <c r="G2547" s="2">
        <v>0.35</v>
      </c>
      <c r="H2547" s="2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52" t="s">
        <v>17</v>
      </c>
    </row>
    <row r="2548" spans="1:17" ht="14.25" customHeight="1" x14ac:dyDescent="0.3">
      <c r="A2548" s="2" t="s">
        <v>2579</v>
      </c>
      <c r="B2548" s="2">
        <v>102546</v>
      </c>
      <c r="C2548" s="2" t="s">
        <v>19</v>
      </c>
      <c r="D2548" s="52" t="s">
        <v>19</v>
      </c>
      <c r="E2548" s="2" t="s">
        <v>33</v>
      </c>
      <c r="F2548" s="2">
        <v>3360.11</v>
      </c>
      <c r="G2548" s="2">
        <v>0.43</v>
      </c>
      <c r="H2548" s="2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52" t="s">
        <v>39</v>
      </c>
    </row>
    <row r="2549" spans="1:17" ht="14.25" customHeight="1" x14ac:dyDescent="0.3">
      <c r="A2549" s="2" t="s">
        <v>2580</v>
      </c>
      <c r="B2549" s="2">
        <v>102547</v>
      </c>
      <c r="C2549" s="2" t="s">
        <v>25</v>
      </c>
      <c r="D2549" s="52" t="s">
        <v>25</v>
      </c>
      <c r="E2549" s="2" t="s">
        <v>33</v>
      </c>
      <c r="F2549" s="2">
        <v>1249.79</v>
      </c>
      <c r="G2549" s="2">
        <v>7.0000000000000007E-2</v>
      </c>
      <c r="H2549" s="2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52" t="s">
        <v>17</v>
      </c>
    </row>
    <row r="2550" spans="1:17" ht="14.25" customHeight="1" x14ac:dyDescent="0.3">
      <c r="A2550" s="2" t="s">
        <v>2581</v>
      </c>
      <c r="B2550" s="2">
        <v>102548</v>
      </c>
      <c r="C2550" s="2" t="s">
        <v>41</v>
      </c>
      <c r="D2550" s="52" t="s">
        <v>41</v>
      </c>
      <c r="E2550" s="2" t="s">
        <v>20</v>
      </c>
      <c r="F2550" s="2">
        <v>3825.03</v>
      </c>
      <c r="G2550" s="2">
        <v>0.47</v>
      </c>
      <c r="H2550" s="2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52" t="s">
        <v>39</v>
      </c>
    </row>
    <row r="2551" spans="1:17" ht="14.25" customHeight="1" x14ac:dyDescent="0.3">
      <c r="A2551" s="2" t="s">
        <v>2582</v>
      </c>
      <c r="B2551" s="2">
        <v>102549</v>
      </c>
      <c r="C2551" s="2" t="s">
        <v>25</v>
      </c>
      <c r="D2551" s="52" t="s">
        <v>25</v>
      </c>
      <c r="E2551" s="2" t="s">
        <v>36</v>
      </c>
      <c r="F2551" s="2">
        <v>1693.85</v>
      </c>
      <c r="G2551" s="2">
        <v>0.27</v>
      </c>
      <c r="H2551" s="2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52" t="s">
        <v>48</v>
      </c>
    </row>
    <row r="2552" spans="1:17" ht="14.25" customHeight="1" x14ac:dyDescent="0.3">
      <c r="A2552" s="2" t="s">
        <v>2583</v>
      </c>
      <c r="B2552" s="2">
        <v>102550</v>
      </c>
      <c r="C2552" s="2" t="s">
        <v>19</v>
      </c>
      <c r="D2552" s="52" t="s">
        <v>19</v>
      </c>
      <c r="E2552" s="2" t="s">
        <v>20</v>
      </c>
      <c r="F2552" s="2">
        <v>2258.36</v>
      </c>
      <c r="G2552" s="2">
        <v>0.17</v>
      </c>
      <c r="H2552" s="2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52" t="s">
        <v>23</v>
      </c>
    </row>
    <row r="2553" spans="1:17" ht="14.25" customHeight="1" x14ac:dyDescent="0.3">
      <c r="A2553" s="2" t="s">
        <v>2584</v>
      </c>
      <c r="B2553" s="2">
        <v>102551</v>
      </c>
      <c r="C2553" s="2" t="s">
        <v>25</v>
      </c>
      <c r="D2553" s="52" t="s">
        <v>25</v>
      </c>
      <c r="E2553" s="2" t="s">
        <v>36</v>
      </c>
      <c r="F2553" s="2">
        <v>1444.32</v>
      </c>
      <c r="G2553" s="2">
        <v>0.17</v>
      </c>
      <c r="H2553" s="2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52" t="s">
        <v>48</v>
      </c>
    </row>
    <row r="2554" spans="1:17" ht="14.25" customHeight="1" x14ac:dyDescent="0.3">
      <c r="A2554" s="2" t="s">
        <v>2585</v>
      </c>
      <c r="B2554" s="2">
        <v>102552</v>
      </c>
      <c r="C2554" s="2" t="s">
        <v>25</v>
      </c>
      <c r="D2554" s="52" t="s">
        <v>25</v>
      </c>
      <c r="E2554" s="2" t="s">
        <v>36</v>
      </c>
      <c r="F2554" s="2">
        <v>2175.75</v>
      </c>
      <c r="G2554" s="2">
        <v>0.38</v>
      </c>
      <c r="H2554" s="2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52" t="s">
        <v>39</v>
      </c>
    </row>
    <row r="2555" spans="1:17" ht="14.25" customHeight="1" x14ac:dyDescent="0.3">
      <c r="A2555" s="2" t="s">
        <v>2586</v>
      </c>
      <c r="B2555" s="2">
        <v>102553</v>
      </c>
      <c r="C2555" s="2" t="s">
        <v>19</v>
      </c>
      <c r="D2555" s="52" t="s">
        <v>19</v>
      </c>
      <c r="E2555" s="2" t="s">
        <v>14</v>
      </c>
      <c r="F2555" s="2">
        <v>3428.66</v>
      </c>
      <c r="G2555" s="2">
        <v>0.34</v>
      </c>
      <c r="H2555" s="2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52" t="s">
        <v>39</v>
      </c>
    </row>
    <row r="2556" spans="1:17" ht="14.25" customHeight="1" x14ac:dyDescent="0.3">
      <c r="A2556" s="2" t="s">
        <v>2587</v>
      </c>
      <c r="B2556" s="2">
        <v>102554</v>
      </c>
      <c r="C2556" s="2" t="s">
        <v>25</v>
      </c>
      <c r="D2556" s="52" t="s">
        <v>25</v>
      </c>
      <c r="E2556" s="2" t="s">
        <v>26</v>
      </c>
      <c r="F2556" s="2">
        <v>641.99</v>
      </c>
      <c r="G2556" s="2">
        <v>0.36</v>
      </c>
      <c r="H2556" s="2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52" t="s">
        <v>17</v>
      </c>
    </row>
    <row r="2557" spans="1:17" ht="14.25" customHeight="1" x14ac:dyDescent="0.3">
      <c r="A2557" s="2" t="s">
        <v>2588</v>
      </c>
      <c r="B2557" s="2">
        <v>102555</v>
      </c>
      <c r="C2557" s="2" t="s">
        <v>41</v>
      </c>
      <c r="D2557" s="52" t="s">
        <v>41</v>
      </c>
      <c r="E2557" s="2" t="s">
        <v>26</v>
      </c>
      <c r="F2557" s="2">
        <v>615.51</v>
      </c>
      <c r="G2557" s="2">
        <v>0.13</v>
      </c>
      <c r="H2557" s="2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52" t="s">
        <v>39</v>
      </c>
    </row>
    <row r="2558" spans="1:17" ht="14.25" customHeight="1" x14ac:dyDescent="0.3">
      <c r="A2558" s="2" t="s">
        <v>2589</v>
      </c>
      <c r="B2558" s="2">
        <v>102556</v>
      </c>
      <c r="C2558" s="2" t="s">
        <v>19</v>
      </c>
      <c r="D2558" s="52" t="s">
        <v>19</v>
      </c>
      <c r="E2558" s="2" t="s">
        <v>33</v>
      </c>
      <c r="F2558" s="2">
        <v>3450.47</v>
      </c>
      <c r="G2558" s="2">
        <v>0.09</v>
      </c>
      <c r="H2558" s="2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52" t="s">
        <v>48</v>
      </c>
    </row>
    <row r="2559" spans="1:17" ht="14.25" customHeight="1" x14ac:dyDescent="0.3">
      <c r="A2559" s="2" t="s">
        <v>2590</v>
      </c>
      <c r="B2559" s="2">
        <v>102557</v>
      </c>
      <c r="C2559" s="2" t="s">
        <v>25</v>
      </c>
      <c r="D2559" s="52" t="s">
        <v>25</v>
      </c>
      <c r="E2559" s="2" t="s">
        <v>14</v>
      </c>
      <c r="F2559" s="2">
        <v>3919.95</v>
      </c>
      <c r="G2559" s="2">
        <v>0.36</v>
      </c>
      <c r="H2559" s="2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52" t="s">
        <v>39</v>
      </c>
    </row>
    <row r="2560" spans="1:17" ht="14.25" customHeight="1" x14ac:dyDescent="0.3">
      <c r="A2560" s="2" t="s">
        <v>2591</v>
      </c>
      <c r="B2560" s="2">
        <v>102558</v>
      </c>
      <c r="C2560" s="2" t="s">
        <v>19</v>
      </c>
      <c r="D2560" s="52" t="s">
        <v>19</v>
      </c>
      <c r="E2560" s="2" t="s">
        <v>26</v>
      </c>
      <c r="F2560" s="2">
        <v>2802.19</v>
      </c>
      <c r="G2560" s="2">
        <v>0.15</v>
      </c>
      <c r="H2560" s="2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52" t="s">
        <v>17</v>
      </c>
    </row>
    <row r="2561" spans="1:17" ht="14.25" customHeight="1" x14ac:dyDescent="0.3">
      <c r="A2561" s="2" t="s">
        <v>2592</v>
      </c>
      <c r="B2561" s="2">
        <v>102559</v>
      </c>
      <c r="C2561" s="2" t="s">
        <v>41</v>
      </c>
      <c r="D2561" s="52" t="s">
        <v>41</v>
      </c>
      <c r="E2561" s="2" t="s">
        <v>36</v>
      </c>
      <c r="F2561" s="2">
        <v>990.04</v>
      </c>
      <c r="G2561" s="2">
        <v>0.11</v>
      </c>
      <c r="H2561" s="2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52" t="s">
        <v>17</v>
      </c>
    </row>
    <row r="2562" spans="1:17" ht="14.25" customHeight="1" x14ac:dyDescent="0.3">
      <c r="A2562" s="2" t="s">
        <v>2593</v>
      </c>
      <c r="B2562" s="2">
        <v>102560</v>
      </c>
      <c r="C2562" s="2" t="s">
        <v>41</v>
      </c>
      <c r="D2562" s="52" t="s">
        <v>41</v>
      </c>
      <c r="E2562" s="2" t="s">
        <v>36</v>
      </c>
      <c r="F2562" s="2">
        <v>2210.71</v>
      </c>
      <c r="G2562" s="2">
        <v>0.11</v>
      </c>
      <c r="H2562" s="2">
        <f t="shared" si="78"/>
        <v>243.1781</v>
      </c>
      <c r="I2562" s="2">
        <f t="shared" si="79"/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52" t="s">
        <v>23</v>
      </c>
    </row>
    <row r="2563" spans="1:17" ht="14.25" customHeight="1" x14ac:dyDescent="0.3">
      <c r="A2563" s="2" t="s">
        <v>2594</v>
      </c>
      <c r="B2563" s="2">
        <v>102561</v>
      </c>
      <c r="C2563" s="2" t="s">
        <v>19</v>
      </c>
      <c r="D2563" s="52" t="s">
        <v>19</v>
      </c>
      <c r="E2563" s="2" t="s">
        <v>20</v>
      </c>
      <c r="F2563" s="2">
        <v>3815.06</v>
      </c>
      <c r="G2563" s="2">
        <v>7.0000000000000007E-2</v>
      </c>
      <c r="H2563" s="2">
        <f t="shared" ref="H2563:H2626" si="80">F2563*G2563</f>
        <v>267.05420000000004</v>
      </c>
      <c r="I2563" s="2">
        <f t="shared" ref="I2563:I2626" si="81">F2563-H2563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52" t="s">
        <v>39</v>
      </c>
    </row>
    <row r="2564" spans="1:17" ht="14.25" customHeight="1" x14ac:dyDescent="0.3">
      <c r="A2564" s="2" t="s">
        <v>2595</v>
      </c>
      <c r="B2564" s="2">
        <v>102562</v>
      </c>
      <c r="C2564" s="2" t="s">
        <v>19</v>
      </c>
      <c r="D2564" s="52" t="s">
        <v>19</v>
      </c>
      <c r="E2564" s="2" t="s">
        <v>20</v>
      </c>
      <c r="F2564" s="2">
        <v>3460.09</v>
      </c>
      <c r="G2564" s="2">
        <v>0.21</v>
      </c>
      <c r="H2564" s="2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52" t="s">
        <v>28</v>
      </c>
    </row>
    <row r="2565" spans="1:17" ht="14.25" customHeight="1" x14ac:dyDescent="0.3">
      <c r="A2565" s="2" t="s">
        <v>2596</v>
      </c>
      <c r="B2565" s="2">
        <v>102563</v>
      </c>
      <c r="C2565" s="2" t="s">
        <v>25</v>
      </c>
      <c r="D2565" s="52" t="s">
        <v>25</v>
      </c>
      <c r="E2565" s="2" t="s">
        <v>36</v>
      </c>
      <c r="F2565" s="2">
        <v>638.34</v>
      </c>
      <c r="G2565" s="2">
        <v>0.13</v>
      </c>
      <c r="H2565" s="2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52" t="s">
        <v>34</v>
      </c>
    </row>
    <row r="2566" spans="1:17" ht="14.25" customHeight="1" x14ac:dyDescent="0.3">
      <c r="A2566" s="2" t="s">
        <v>2597</v>
      </c>
      <c r="B2566" s="2">
        <v>102564</v>
      </c>
      <c r="C2566" s="2" t="s">
        <v>41</v>
      </c>
      <c r="D2566" s="52" t="s">
        <v>41</v>
      </c>
      <c r="E2566" s="2" t="s">
        <v>36</v>
      </c>
      <c r="F2566" s="2">
        <v>4848.82</v>
      </c>
      <c r="G2566" s="2">
        <v>0.45</v>
      </c>
      <c r="H2566" s="2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52" t="s">
        <v>48</v>
      </c>
    </row>
    <row r="2567" spans="1:17" ht="14.25" customHeight="1" x14ac:dyDescent="0.3">
      <c r="A2567" s="2" t="s">
        <v>2598</v>
      </c>
      <c r="B2567" s="2">
        <v>102565</v>
      </c>
      <c r="C2567" s="2" t="s">
        <v>19</v>
      </c>
      <c r="D2567" s="52" t="s">
        <v>19</v>
      </c>
      <c r="E2567" s="2" t="s">
        <v>20</v>
      </c>
      <c r="F2567" s="2">
        <v>1194.48</v>
      </c>
      <c r="G2567" s="2">
        <v>0.34</v>
      </c>
      <c r="H2567" s="2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52" t="s">
        <v>17</v>
      </c>
    </row>
    <row r="2568" spans="1:17" ht="14.25" customHeight="1" x14ac:dyDescent="0.3">
      <c r="A2568" s="2" t="s">
        <v>2599</v>
      </c>
      <c r="B2568" s="2">
        <v>102566</v>
      </c>
      <c r="C2568" s="2" t="s">
        <v>19</v>
      </c>
      <c r="D2568" s="52" t="s">
        <v>19</v>
      </c>
      <c r="E2568" s="2" t="s">
        <v>26</v>
      </c>
      <c r="F2568" s="2">
        <v>1179.9100000000001</v>
      </c>
      <c r="G2568" s="2">
        <v>0.37</v>
      </c>
      <c r="H2568" s="2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52" t="s">
        <v>17</v>
      </c>
    </row>
    <row r="2569" spans="1:17" ht="14.25" customHeight="1" x14ac:dyDescent="0.3">
      <c r="A2569" s="2" t="s">
        <v>2600</v>
      </c>
      <c r="B2569" s="2">
        <v>102567</v>
      </c>
      <c r="C2569" s="2" t="s">
        <v>41</v>
      </c>
      <c r="D2569" s="52" t="s">
        <v>41</v>
      </c>
      <c r="E2569" s="2" t="s">
        <v>33</v>
      </c>
      <c r="F2569" s="2">
        <v>2353.3000000000002</v>
      </c>
      <c r="G2569" s="2">
        <v>0.2</v>
      </c>
      <c r="H2569" s="2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52" t="s">
        <v>28</v>
      </c>
    </row>
    <row r="2570" spans="1:17" ht="14.25" customHeight="1" x14ac:dyDescent="0.3">
      <c r="A2570" s="2" t="s">
        <v>2601</v>
      </c>
      <c r="B2570" s="2">
        <v>102568</v>
      </c>
      <c r="C2570" s="2" t="s">
        <v>19</v>
      </c>
      <c r="D2570" s="52" t="s">
        <v>19</v>
      </c>
      <c r="E2570" s="2" t="s">
        <v>20</v>
      </c>
      <c r="F2570" s="2">
        <v>1703.49</v>
      </c>
      <c r="G2570" s="2">
        <v>0.3</v>
      </c>
      <c r="H2570" s="2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52" t="s">
        <v>28</v>
      </c>
    </row>
    <row r="2571" spans="1:17" ht="14.25" customHeight="1" x14ac:dyDescent="0.3">
      <c r="A2571" s="2" t="s">
        <v>2602</v>
      </c>
      <c r="B2571" s="2">
        <v>102569</v>
      </c>
      <c r="C2571" s="2" t="s">
        <v>25</v>
      </c>
      <c r="D2571" s="52" t="s">
        <v>25</v>
      </c>
      <c r="E2571" s="2" t="s">
        <v>26</v>
      </c>
      <c r="F2571" s="2">
        <v>4921.53</v>
      </c>
      <c r="G2571" s="2">
        <v>0.25</v>
      </c>
      <c r="H2571" s="2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52" t="s">
        <v>17</v>
      </c>
    </row>
    <row r="2572" spans="1:17" ht="14.25" customHeight="1" x14ac:dyDescent="0.3">
      <c r="A2572" s="2" t="s">
        <v>2603</v>
      </c>
      <c r="B2572" s="2">
        <v>102570</v>
      </c>
      <c r="C2572" s="2" t="s">
        <v>41</v>
      </c>
      <c r="D2572" s="52" t="s">
        <v>41</v>
      </c>
      <c r="E2572" s="2" t="s">
        <v>26</v>
      </c>
      <c r="F2572" s="2">
        <v>474.8</v>
      </c>
      <c r="G2572" s="2">
        <v>0.08</v>
      </c>
      <c r="H2572" s="2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52" t="s">
        <v>39</v>
      </c>
    </row>
    <row r="2573" spans="1:17" ht="14.25" customHeight="1" x14ac:dyDescent="0.3">
      <c r="A2573" s="2" t="s">
        <v>2604</v>
      </c>
      <c r="B2573" s="2">
        <v>102571</v>
      </c>
      <c r="C2573" s="2" t="s">
        <v>25</v>
      </c>
      <c r="D2573" s="52" t="s">
        <v>25</v>
      </c>
      <c r="E2573" s="2" t="s">
        <v>26</v>
      </c>
      <c r="F2573" s="2">
        <v>1601.55</v>
      </c>
      <c r="G2573" s="2">
        <v>0.02</v>
      </c>
      <c r="H2573" s="2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52" t="s">
        <v>39</v>
      </c>
    </row>
    <row r="2574" spans="1:17" ht="14.25" customHeight="1" x14ac:dyDescent="0.3">
      <c r="A2574" s="2" t="s">
        <v>2605</v>
      </c>
      <c r="B2574" s="2">
        <v>102572</v>
      </c>
      <c r="C2574" s="2" t="s">
        <v>25</v>
      </c>
      <c r="D2574" s="52" t="s">
        <v>25</v>
      </c>
      <c r="E2574" s="2" t="s">
        <v>14</v>
      </c>
      <c r="F2574" s="2">
        <v>1975.34</v>
      </c>
      <c r="G2574" s="2">
        <v>0.34</v>
      </c>
      <c r="H2574" s="2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52" t="s">
        <v>48</v>
      </c>
    </row>
    <row r="2575" spans="1:17" ht="14.25" customHeight="1" x14ac:dyDescent="0.3">
      <c r="A2575" s="2" t="s">
        <v>2606</v>
      </c>
      <c r="B2575" s="2">
        <v>102573</v>
      </c>
      <c r="C2575" s="2" t="s">
        <v>25</v>
      </c>
      <c r="D2575" s="52" t="s">
        <v>25</v>
      </c>
      <c r="E2575" s="2" t="s">
        <v>14</v>
      </c>
      <c r="F2575" s="2">
        <v>2517.9499999999998</v>
      </c>
      <c r="G2575" s="2">
        <v>0.06</v>
      </c>
      <c r="H2575" s="2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52" t="s">
        <v>34</v>
      </c>
    </row>
    <row r="2576" spans="1:17" ht="14.25" customHeight="1" x14ac:dyDescent="0.3">
      <c r="A2576" s="2" t="s">
        <v>2607</v>
      </c>
      <c r="B2576" s="2">
        <v>102574</v>
      </c>
      <c r="C2576" s="2" t="s">
        <v>25</v>
      </c>
      <c r="D2576" s="52" t="s">
        <v>25</v>
      </c>
      <c r="E2576" s="2" t="s">
        <v>26</v>
      </c>
      <c r="F2576" s="2">
        <v>180.39</v>
      </c>
      <c r="G2576" s="2">
        <v>0.03</v>
      </c>
      <c r="H2576" s="2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52" t="s">
        <v>28</v>
      </c>
    </row>
    <row r="2577" spans="1:17" ht="14.25" customHeight="1" x14ac:dyDescent="0.3">
      <c r="A2577" s="2" t="s">
        <v>2608</v>
      </c>
      <c r="B2577" s="2">
        <v>102575</v>
      </c>
      <c r="C2577" s="2" t="s">
        <v>41</v>
      </c>
      <c r="D2577" s="52" t="s">
        <v>41</v>
      </c>
      <c r="E2577" s="2" t="s">
        <v>36</v>
      </c>
      <c r="F2577" s="2">
        <v>503.57</v>
      </c>
      <c r="G2577" s="2">
        <v>0.22</v>
      </c>
      <c r="H2577" s="2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52" t="s">
        <v>17</v>
      </c>
    </row>
    <row r="2578" spans="1:17" ht="14.25" customHeight="1" x14ac:dyDescent="0.3">
      <c r="A2578" s="2" t="s">
        <v>2609</v>
      </c>
      <c r="B2578" s="2">
        <v>102576</v>
      </c>
      <c r="C2578" s="2" t="s">
        <v>25</v>
      </c>
      <c r="D2578" s="52" t="s">
        <v>25</v>
      </c>
      <c r="E2578" s="2" t="s">
        <v>14</v>
      </c>
      <c r="F2578" s="2">
        <v>1363.27</v>
      </c>
      <c r="G2578" s="2">
        <v>0.37</v>
      </c>
      <c r="H2578" s="2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52" t="s">
        <v>23</v>
      </c>
    </row>
    <row r="2579" spans="1:17" ht="14.25" customHeight="1" x14ac:dyDescent="0.3">
      <c r="A2579" s="2" t="s">
        <v>2610</v>
      </c>
      <c r="B2579" s="2">
        <v>102577</v>
      </c>
      <c r="C2579" s="2" t="s">
        <v>25</v>
      </c>
      <c r="D2579" s="52" t="s">
        <v>25</v>
      </c>
      <c r="E2579" s="2" t="s">
        <v>20</v>
      </c>
      <c r="F2579" s="2">
        <v>2814.61</v>
      </c>
      <c r="G2579" s="2">
        <v>0.38</v>
      </c>
      <c r="H2579" s="2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52" t="s">
        <v>23</v>
      </c>
    </row>
    <row r="2580" spans="1:17" ht="14.25" customHeight="1" x14ac:dyDescent="0.3">
      <c r="A2580" s="2" t="s">
        <v>2611</v>
      </c>
      <c r="B2580" s="2">
        <v>102578</v>
      </c>
      <c r="C2580" s="2" t="s">
        <v>19</v>
      </c>
      <c r="D2580" s="52" t="s">
        <v>19</v>
      </c>
      <c r="E2580" s="2" t="s">
        <v>14</v>
      </c>
      <c r="F2580" s="2">
        <v>3862.08</v>
      </c>
      <c r="G2580" s="2">
        <v>0.44</v>
      </c>
      <c r="H2580" s="2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52" t="s">
        <v>48</v>
      </c>
    </row>
    <row r="2581" spans="1:17" ht="14.25" customHeight="1" x14ac:dyDescent="0.3">
      <c r="A2581" s="2" t="s">
        <v>2612</v>
      </c>
      <c r="B2581" s="2">
        <v>102579</v>
      </c>
      <c r="C2581" s="2" t="s">
        <v>41</v>
      </c>
      <c r="D2581" s="52" t="s">
        <v>41</v>
      </c>
      <c r="E2581" s="2" t="s">
        <v>36</v>
      </c>
      <c r="F2581" s="2">
        <v>3463.83</v>
      </c>
      <c r="G2581" s="2">
        <v>0.1</v>
      </c>
      <c r="H2581" s="2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52" t="s">
        <v>48</v>
      </c>
    </row>
    <row r="2582" spans="1:17" ht="14.25" customHeight="1" x14ac:dyDescent="0.3">
      <c r="A2582" s="2" t="s">
        <v>2613</v>
      </c>
      <c r="B2582" s="2">
        <v>102580</v>
      </c>
      <c r="C2582" s="2" t="s">
        <v>41</v>
      </c>
      <c r="D2582" s="52" t="s">
        <v>41</v>
      </c>
      <c r="E2582" s="2" t="s">
        <v>33</v>
      </c>
      <c r="F2582" s="2">
        <v>2878.42</v>
      </c>
      <c r="G2582" s="2">
        <v>0.49</v>
      </c>
      <c r="H2582" s="2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52" t="s">
        <v>34</v>
      </c>
    </row>
    <row r="2583" spans="1:17" ht="14.25" customHeight="1" x14ac:dyDescent="0.3">
      <c r="A2583" s="2" t="s">
        <v>2614</v>
      </c>
      <c r="B2583" s="2">
        <v>102581</v>
      </c>
      <c r="C2583" s="2" t="s">
        <v>25</v>
      </c>
      <c r="D2583" s="52" t="s">
        <v>25</v>
      </c>
      <c r="E2583" s="2" t="s">
        <v>14</v>
      </c>
      <c r="F2583" s="2">
        <v>2046.44</v>
      </c>
      <c r="G2583" s="2">
        <v>0.38</v>
      </c>
      <c r="H2583" s="2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52" t="s">
        <v>28</v>
      </c>
    </row>
    <row r="2584" spans="1:17" ht="14.25" customHeight="1" x14ac:dyDescent="0.3">
      <c r="A2584" s="2" t="s">
        <v>2615</v>
      </c>
      <c r="B2584" s="2">
        <v>102582</v>
      </c>
      <c r="C2584" s="2" t="s">
        <v>41</v>
      </c>
      <c r="D2584" s="52" t="s">
        <v>41</v>
      </c>
      <c r="E2584" s="2" t="s">
        <v>26</v>
      </c>
      <c r="F2584" s="2">
        <v>4366.3999999999996</v>
      </c>
      <c r="G2584" s="2">
        <v>0.08</v>
      </c>
      <c r="H2584" s="2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52" t="s">
        <v>39</v>
      </c>
    </row>
    <row r="2585" spans="1:17" ht="14.25" customHeight="1" x14ac:dyDescent="0.3">
      <c r="A2585" s="2" t="s">
        <v>2616</v>
      </c>
      <c r="B2585" s="2">
        <v>102583</v>
      </c>
      <c r="C2585" s="2" t="s">
        <v>41</v>
      </c>
      <c r="D2585" s="52" t="s">
        <v>41</v>
      </c>
      <c r="E2585" s="2" t="s">
        <v>26</v>
      </c>
      <c r="F2585" s="2">
        <v>2352.89</v>
      </c>
      <c r="G2585" s="2">
        <v>0.42</v>
      </c>
      <c r="H2585" s="2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52" t="s">
        <v>39</v>
      </c>
    </row>
    <row r="2586" spans="1:17" ht="14.25" customHeight="1" x14ac:dyDescent="0.3">
      <c r="A2586" s="2" t="s">
        <v>2617</v>
      </c>
      <c r="B2586" s="2">
        <v>102584</v>
      </c>
      <c r="C2586" s="2" t="s">
        <v>25</v>
      </c>
      <c r="D2586" s="52" t="s">
        <v>25</v>
      </c>
      <c r="E2586" s="2" t="s">
        <v>26</v>
      </c>
      <c r="F2586" s="2">
        <v>1566.34</v>
      </c>
      <c r="G2586" s="2">
        <v>0.25</v>
      </c>
      <c r="H2586" s="2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52" t="s">
        <v>28</v>
      </c>
    </row>
    <row r="2587" spans="1:17" ht="14.25" customHeight="1" x14ac:dyDescent="0.3">
      <c r="A2587" s="2" t="s">
        <v>2618</v>
      </c>
      <c r="B2587" s="2">
        <v>102585</v>
      </c>
      <c r="C2587" s="2" t="s">
        <v>41</v>
      </c>
      <c r="D2587" s="52" t="s">
        <v>41</v>
      </c>
      <c r="E2587" s="2" t="s">
        <v>33</v>
      </c>
      <c r="F2587" s="2">
        <v>3183.74</v>
      </c>
      <c r="G2587" s="2">
        <v>0.03</v>
      </c>
      <c r="H2587" s="2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52" t="s">
        <v>48</v>
      </c>
    </row>
    <row r="2588" spans="1:17" ht="14.25" customHeight="1" x14ac:dyDescent="0.3">
      <c r="A2588" s="2" t="s">
        <v>2619</v>
      </c>
      <c r="B2588" s="2">
        <v>102586</v>
      </c>
      <c r="C2588" s="2" t="s">
        <v>41</v>
      </c>
      <c r="D2588" s="52" t="s">
        <v>41</v>
      </c>
      <c r="E2588" s="2" t="s">
        <v>36</v>
      </c>
      <c r="F2588" s="2">
        <v>3491.36</v>
      </c>
      <c r="G2588" s="2">
        <v>7.0000000000000007E-2</v>
      </c>
      <c r="H2588" s="2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52" t="s">
        <v>48</v>
      </c>
    </row>
    <row r="2589" spans="1:17" ht="14.25" customHeight="1" x14ac:dyDescent="0.3">
      <c r="A2589" s="2" t="s">
        <v>2620</v>
      </c>
      <c r="B2589" s="2">
        <v>102587</v>
      </c>
      <c r="C2589" s="2" t="s">
        <v>41</v>
      </c>
      <c r="D2589" s="52" t="s">
        <v>41</v>
      </c>
      <c r="E2589" s="2" t="s">
        <v>20</v>
      </c>
      <c r="F2589" s="2">
        <v>2052.5</v>
      </c>
      <c r="G2589" s="2">
        <v>0.22</v>
      </c>
      <c r="H2589" s="2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52" t="s">
        <v>48</v>
      </c>
    </row>
    <row r="2590" spans="1:17" ht="14.25" customHeight="1" x14ac:dyDescent="0.3">
      <c r="A2590" s="2" t="s">
        <v>2621</v>
      </c>
      <c r="B2590" s="2">
        <v>102588</v>
      </c>
      <c r="C2590" s="2" t="s">
        <v>41</v>
      </c>
      <c r="D2590" s="52" t="s">
        <v>41</v>
      </c>
      <c r="E2590" s="2" t="s">
        <v>36</v>
      </c>
      <c r="F2590" s="2">
        <v>237.9</v>
      </c>
      <c r="G2590" s="2">
        <v>0.27</v>
      </c>
      <c r="H2590" s="2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52" t="s">
        <v>17</v>
      </c>
    </row>
    <row r="2591" spans="1:17" ht="14.25" customHeight="1" x14ac:dyDescent="0.3">
      <c r="A2591" s="2" t="s">
        <v>2622</v>
      </c>
      <c r="B2591" s="2">
        <v>102589</v>
      </c>
      <c r="C2591" s="2" t="s">
        <v>25</v>
      </c>
      <c r="D2591" s="52" t="s">
        <v>25</v>
      </c>
      <c r="E2591" s="2" t="s">
        <v>33</v>
      </c>
      <c r="F2591" s="2">
        <v>561.24</v>
      </c>
      <c r="G2591" s="2">
        <v>0.47</v>
      </c>
      <c r="H2591" s="2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52" t="s">
        <v>39</v>
      </c>
    </row>
    <row r="2592" spans="1:17" ht="14.25" customHeight="1" x14ac:dyDescent="0.3">
      <c r="A2592" s="2" t="s">
        <v>2623</v>
      </c>
      <c r="B2592" s="2">
        <v>102590</v>
      </c>
      <c r="C2592" s="2" t="s">
        <v>41</v>
      </c>
      <c r="D2592" s="52" t="s">
        <v>41</v>
      </c>
      <c r="E2592" s="2" t="s">
        <v>26</v>
      </c>
      <c r="F2592" s="2">
        <v>4243.43</v>
      </c>
      <c r="G2592" s="2">
        <v>0.11</v>
      </c>
      <c r="H2592" s="2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52" t="s">
        <v>17</v>
      </c>
    </row>
    <row r="2593" spans="1:17" ht="14.25" customHeight="1" x14ac:dyDescent="0.3">
      <c r="A2593" s="2" t="s">
        <v>2624</v>
      </c>
      <c r="B2593" s="2">
        <v>102591</v>
      </c>
      <c r="C2593" s="2" t="s">
        <v>41</v>
      </c>
      <c r="D2593" s="52" t="s">
        <v>41</v>
      </c>
      <c r="E2593" s="2" t="s">
        <v>36</v>
      </c>
      <c r="F2593" s="2">
        <v>377.08</v>
      </c>
      <c r="G2593" s="2">
        <v>0.24</v>
      </c>
      <c r="H2593" s="2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52" t="s">
        <v>34</v>
      </c>
    </row>
    <row r="2594" spans="1:17" ht="14.25" customHeight="1" x14ac:dyDescent="0.3">
      <c r="A2594" s="2" t="s">
        <v>2625</v>
      </c>
      <c r="B2594" s="2">
        <v>102592</v>
      </c>
      <c r="C2594" s="2" t="s">
        <v>25</v>
      </c>
      <c r="D2594" s="52" t="s">
        <v>25</v>
      </c>
      <c r="E2594" s="2" t="s">
        <v>20</v>
      </c>
      <c r="F2594" s="2">
        <v>3000.9</v>
      </c>
      <c r="G2594" s="2">
        <v>0.11</v>
      </c>
      <c r="H2594" s="2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52" t="s">
        <v>23</v>
      </c>
    </row>
    <row r="2595" spans="1:17" ht="14.25" customHeight="1" x14ac:dyDescent="0.3">
      <c r="A2595" s="2" t="s">
        <v>2626</v>
      </c>
      <c r="B2595" s="2">
        <v>102593</v>
      </c>
      <c r="C2595" s="2" t="s">
        <v>19</v>
      </c>
      <c r="D2595" s="52" t="s">
        <v>19</v>
      </c>
      <c r="E2595" s="2" t="s">
        <v>26</v>
      </c>
      <c r="F2595" s="2">
        <v>1000.18</v>
      </c>
      <c r="G2595" s="2">
        <v>0.28000000000000003</v>
      </c>
      <c r="H2595" s="2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52" t="s">
        <v>39</v>
      </c>
    </row>
    <row r="2596" spans="1:17" ht="14.25" customHeight="1" x14ac:dyDescent="0.3">
      <c r="A2596" s="2" t="s">
        <v>2627</v>
      </c>
      <c r="B2596" s="2">
        <v>102594</v>
      </c>
      <c r="C2596" s="2" t="s">
        <v>25</v>
      </c>
      <c r="D2596" s="52" t="s">
        <v>25</v>
      </c>
      <c r="E2596" s="2" t="s">
        <v>20</v>
      </c>
      <c r="F2596" s="2">
        <v>1221.74</v>
      </c>
      <c r="G2596" s="2">
        <v>0.45</v>
      </c>
      <c r="H2596" s="2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52" t="s">
        <v>28</v>
      </c>
    </row>
    <row r="2597" spans="1:17" ht="14.25" customHeight="1" x14ac:dyDescent="0.3">
      <c r="A2597" s="2" t="s">
        <v>2628</v>
      </c>
      <c r="B2597" s="2">
        <v>102595</v>
      </c>
      <c r="C2597" s="2" t="s">
        <v>19</v>
      </c>
      <c r="D2597" s="52" t="s">
        <v>19</v>
      </c>
      <c r="E2597" s="2" t="s">
        <v>14</v>
      </c>
      <c r="F2597" s="2">
        <v>1439.34</v>
      </c>
      <c r="G2597" s="2">
        <v>0.28000000000000003</v>
      </c>
      <c r="H2597" s="2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52" t="s">
        <v>48</v>
      </c>
    </row>
    <row r="2598" spans="1:17" ht="14.25" customHeight="1" x14ac:dyDescent="0.3">
      <c r="A2598" s="2" t="s">
        <v>2629</v>
      </c>
      <c r="B2598" s="2">
        <v>102596</v>
      </c>
      <c r="C2598" s="2" t="s">
        <v>25</v>
      </c>
      <c r="D2598" s="52" t="s">
        <v>25</v>
      </c>
      <c r="E2598" s="2" t="s">
        <v>20</v>
      </c>
      <c r="F2598" s="2">
        <v>287.63</v>
      </c>
      <c r="G2598" s="2">
        <v>0.26</v>
      </c>
      <c r="H2598" s="2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52" t="s">
        <v>34</v>
      </c>
    </row>
    <row r="2599" spans="1:17" ht="14.25" customHeight="1" x14ac:dyDescent="0.3">
      <c r="A2599" s="2" t="s">
        <v>2630</v>
      </c>
      <c r="B2599" s="2">
        <v>102597</v>
      </c>
      <c r="C2599" s="2" t="s">
        <v>25</v>
      </c>
      <c r="D2599" s="52" t="s">
        <v>25</v>
      </c>
      <c r="E2599" s="2" t="s">
        <v>26</v>
      </c>
      <c r="F2599" s="2">
        <v>968.45</v>
      </c>
      <c r="G2599" s="2">
        <v>0.38</v>
      </c>
      <c r="H2599" s="2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52" t="s">
        <v>28</v>
      </c>
    </row>
    <row r="2600" spans="1:17" ht="14.25" customHeight="1" x14ac:dyDescent="0.3">
      <c r="A2600" s="2" t="s">
        <v>2631</v>
      </c>
      <c r="B2600" s="2">
        <v>102598</v>
      </c>
      <c r="C2600" s="2" t="s">
        <v>25</v>
      </c>
      <c r="D2600" s="52" t="s">
        <v>25</v>
      </c>
      <c r="E2600" s="2" t="s">
        <v>14</v>
      </c>
      <c r="F2600" s="2">
        <v>3287.45</v>
      </c>
      <c r="G2600" s="2">
        <v>7.0000000000000007E-2</v>
      </c>
      <c r="H2600" s="2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52" t="s">
        <v>17</v>
      </c>
    </row>
    <row r="2601" spans="1:17" ht="14.25" customHeight="1" x14ac:dyDescent="0.3">
      <c r="A2601" s="2" t="s">
        <v>2632</v>
      </c>
      <c r="B2601" s="2">
        <v>102599</v>
      </c>
      <c r="C2601" s="2" t="s">
        <v>25</v>
      </c>
      <c r="D2601" s="52" t="s">
        <v>25</v>
      </c>
      <c r="E2601" s="2" t="s">
        <v>26</v>
      </c>
      <c r="F2601" s="2">
        <v>2543.71</v>
      </c>
      <c r="G2601" s="2">
        <v>0.45</v>
      </c>
      <c r="H2601" s="2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52" t="s">
        <v>17</v>
      </c>
    </row>
    <row r="2602" spans="1:17" ht="14.25" customHeight="1" x14ac:dyDescent="0.3">
      <c r="A2602" s="2" t="s">
        <v>2633</v>
      </c>
      <c r="B2602" s="2">
        <v>102600</v>
      </c>
      <c r="C2602" s="2" t="s">
        <v>41</v>
      </c>
      <c r="D2602" s="52" t="s">
        <v>41</v>
      </c>
      <c r="E2602" s="2" t="s">
        <v>26</v>
      </c>
      <c r="F2602" s="2">
        <v>4006.91</v>
      </c>
      <c r="G2602" s="2">
        <v>0.28999999999999998</v>
      </c>
      <c r="H2602" s="2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52" t="s">
        <v>48</v>
      </c>
    </row>
    <row r="2603" spans="1:17" ht="14.25" customHeight="1" x14ac:dyDescent="0.3">
      <c r="A2603" s="2" t="s">
        <v>2634</v>
      </c>
      <c r="B2603" s="2">
        <v>102601</v>
      </c>
      <c r="C2603" s="2" t="s">
        <v>25</v>
      </c>
      <c r="D2603" s="52" t="s">
        <v>25</v>
      </c>
      <c r="E2603" s="2" t="s">
        <v>14</v>
      </c>
      <c r="F2603" s="2">
        <v>400.09</v>
      </c>
      <c r="G2603" s="2">
        <v>0.34</v>
      </c>
      <c r="H2603" s="2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52" t="s">
        <v>28</v>
      </c>
    </row>
    <row r="2604" spans="1:17" ht="14.25" customHeight="1" x14ac:dyDescent="0.3">
      <c r="A2604" s="2" t="s">
        <v>2635</v>
      </c>
      <c r="B2604" s="2">
        <v>102602</v>
      </c>
      <c r="C2604" s="2" t="s">
        <v>41</v>
      </c>
      <c r="D2604" s="52" t="s">
        <v>41</v>
      </c>
      <c r="E2604" s="2" t="s">
        <v>20</v>
      </c>
      <c r="F2604" s="2">
        <v>4455.6000000000004</v>
      </c>
      <c r="G2604" s="2">
        <v>0.41</v>
      </c>
      <c r="H2604" s="2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52" t="s">
        <v>39</v>
      </c>
    </row>
    <row r="2605" spans="1:17" ht="14.25" customHeight="1" x14ac:dyDescent="0.3">
      <c r="A2605" s="2" t="s">
        <v>2636</v>
      </c>
      <c r="B2605" s="2">
        <v>102603</v>
      </c>
      <c r="C2605" s="2" t="s">
        <v>25</v>
      </c>
      <c r="D2605" s="52" t="s">
        <v>25</v>
      </c>
      <c r="E2605" s="2" t="s">
        <v>33</v>
      </c>
      <c r="F2605" s="2">
        <v>4982.3500000000004</v>
      </c>
      <c r="G2605" s="2">
        <v>0.32</v>
      </c>
      <c r="H2605" s="2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52" t="s">
        <v>48</v>
      </c>
    </row>
    <row r="2606" spans="1:17" ht="14.25" customHeight="1" x14ac:dyDescent="0.3">
      <c r="A2606" s="2" t="s">
        <v>2637</v>
      </c>
      <c r="B2606" s="2">
        <v>102604</v>
      </c>
      <c r="C2606" s="2" t="s">
        <v>25</v>
      </c>
      <c r="D2606" s="52" t="s">
        <v>25</v>
      </c>
      <c r="E2606" s="2" t="s">
        <v>33</v>
      </c>
      <c r="F2606" s="2">
        <v>177.13</v>
      </c>
      <c r="G2606" s="2">
        <v>0.32</v>
      </c>
      <c r="H2606" s="2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52" t="s">
        <v>39</v>
      </c>
    </row>
    <row r="2607" spans="1:17" ht="14.25" customHeight="1" x14ac:dyDescent="0.3">
      <c r="A2607" s="2" t="s">
        <v>2638</v>
      </c>
      <c r="B2607" s="2">
        <v>102605</v>
      </c>
      <c r="C2607" s="2" t="s">
        <v>25</v>
      </c>
      <c r="D2607" s="52" t="s">
        <v>25</v>
      </c>
      <c r="E2607" s="2" t="s">
        <v>33</v>
      </c>
      <c r="F2607" s="2">
        <v>4841.4399999999996</v>
      </c>
      <c r="G2607" s="2">
        <v>0.36</v>
      </c>
      <c r="H2607" s="2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52" t="s">
        <v>23</v>
      </c>
    </row>
    <row r="2608" spans="1:17" ht="14.25" customHeight="1" x14ac:dyDescent="0.3">
      <c r="A2608" s="2" t="s">
        <v>2639</v>
      </c>
      <c r="B2608" s="2">
        <v>102606</v>
      </c>
      <c r="C2608" s="2" t="s">
        <v>19</v>
      </c>
      <c r="D2608" s="52" t="s">
        <v>19</v>
      </c>
      <c r="E2608" s="2" t="s">
        <v>33</v>
      </c>
      <c r="F2608" s="2">
        <v>1255.73</v>
      </c>
      <c r="G2608" s="2">
        <v>0.03</v>
      </c>
      <c r="H2608" s="2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52" t="s">
        <v>23</v>
      </c>
    </row>
    <row r="2609" spans="1:17" ht="14.25" customHeight="1" x14ac:dyDescent="0.3">
      <c r="A2609" s="2" t="s">
        <v>2640</v>
      </c>
      <c r="B2609" s="2">
        <v>102607</v>
      </c>
      <c r="C2609" s="2" t="s">
        <v>25</v>
      </c>
      <c r="D2609" s="52" t="s">
        <v>25</v>
      </c>
      <c r="E2609" s="2" t="s">
        <v>36</v>
      </c>
      <c r="F2609" s="2">
        <v>3493.46</v>
      </c>
      <c r="G2609" s="2">
        <v>0.19</v>
      </c>
      <c r="H2609" s="2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52" t="s">
        <v>34</v>
      </c>
    </row>
    <row r="2610" spans="1:17" ht="14.25" customHeight="1" x14ac:dyDescent="0.3">
      <c r="A2610" s="2" t="s">
        <v>2641</v>
      </c>
      <c r="B2610" s="2">
        <v>102608</v>
      </c>
      <c r="C2610" s="2" t="s">
        <v>41</v>
      </c>
      <c r="D2610" s="52" t="s">
        <v>41</v>
      </c>
      <c r="E2610" s="2" t="s">
        <v>33</v>
      </c>
      <c r="F2610" s="2">
        <v>1533.17</v>
      </c>
      <c r="G2610" s="2">
        <v>0.48</v>
      </c>
      <c r="H2610" s="2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52" t="s">
        <v>48</v>
      </c>
    </row>
    <row r="2611" spans="1:17" ht="14.25" customHeight="1" x14ac:dyDescent="0.3">
      <c r="A2611" s="2" t="s">
        <v>2642</v>
      </c>
      <c r="B2611" s="2">
        <v>102609</v>
      </c>
      <c r="C2611" s="2" t="s">
        <v>19</v>
      </c>
      <c r="D2611" s="52" t="s">
        <v>19</v>
      </c>
      <c r="E2611" s="2" t="s">
        <v>14</v>
      </c>
      <c r="F2611" s="2">
        <v>2656.88</v>
      </c>
      <c r="G2611" s="2">
        <v>0.13</v>
      </c>
      <c r="H2611" s="2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52" t="s">
        <v>28</v>
      </c>
    </row>
    <row r="2612" spans="1:17" ht="14.25" customHeight="1" x14ac:dyDescent="0.3">
      <c r="A2612" s="2" t="s">
        <v>2643</v>
      </c>
      <c r="B2612" s="2">
        <v>102610</v>
      </c>
      <c r="C2612" s="2" t="s">
        <v>19</v>
      </c>
      <c r="D2612" s="52" t="s">
        <v>19</v>
      </c>
      <c r="E2612" s="2" t="s">
        <v>33</v>
      </c>
      <c r="F2612" s="2">
        <v>2601.0500000000002</v>
      </c>
      <c r="G2612" s="2">
        <v>0.27</v>
      </c>
      <c r="H2612" s="2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52" t="s">
        <v>39</v>
      </c>
    </row>
    <row r="2613" spans="1:17" ht="14.25" customHeight="1" x14ac:dyDescent="0.3">
      <c r="A2613" s="2" t="s">
        <v>2644</v>
      </c>
      <c r="B2613" s="2">
        <v>102611</v>
      </c>
      <c r="C2613" s="2" t="s">
        <v>19</v>
      </c>
      <c r="D2613" s="52" t="s">
        <v>19</v>
      </c>
      <c r="E2613" s="2" t="s">
        <v>26</v>
      </c>
      <c r="F2613" s="2">
        <v>1869.42</v>
      </c>
      <c r="G2613" s="2">
        <v>0.09</v>
      </c>
      <c r="H2613" s="2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52" t="s">
        <v>48</v>
      </c>
    </row>
    <row r="2614" spans="1:17" ht="14.25" customHeight="1" x14ac:dyDescent="0.3">
      <c r="A2614" s="2" t="s">
        <v>2645</v>
      </c>
      <c r="B2614" s="2">
        <v>102612</v>
      </c>
      <c r="C2614" s="2" t="s">
        <v>41</v>
      </c>
      <c r="D2614" s="52" t="s">
        <v>41</v>
      </c>
      <c r="E2614" s="2" t="s">
        <v>33</v>
      </c>
      <c r="F2614" s="2">
        <v>3615.98</v>
      </c>
      <c r="G2614" s="2">
        <v>0.16</v>
      </c>
      <c r="H2614" s="2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52" t="s">
        <v>39</v>
      </c>
    </row>
    <row r="2615" spans="1:17" ht="14.25" customHeight="1" x14ac:dyDescent="0.3">
      <c r="A2615" s="2" t="s">
        <v>2646</v>
      </c>
      <c r="B2615" s="2">
        <v>102613</v>
      </c>
      <c r="C2615" s="2" t="s">
        <v>19</v>
      </c>
      <c r="D2615" s="52" t="s">
        <v>19</v>
      </c>
      <c r="E2615" s="2" t="s">
        <v>20</v>
      </c>
      <c r="F2615" s="2">
        <v>3038.22</v>
      </c>
      <c r="G2615" s="2">
        <v>0.36</v>
      </c>
      <c r="H2615" s="2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52" t="s">
        <v>34</v>
      </c>
    </row>
    <row r="2616" spans="1:17" ht="14.25" customHeight="1" x14ac:dyDescent="0.3">
      <c r="A2616" s="2" t="s">
        <v>2647</v>
      </c>
      <c r="B2616" s="2">
        <v>102614</v>
      </c>
      <c r="C2616" s="2" t="s">
        <v>41</v>
      </c>
      <c r="D2616" s="52" t="s">
        <v>41</v>
      </c>
      <c r="E2616" s="2" t="s">
        <v>14</v>
      </c>
      <c r="F2616" s="2">
        <v>2590.56</v>
      </c>
      <c r="G2616" s="2">
        <v>0.32</v>
      </c>
      <c r="H2616" s="2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52" t="s">
        <v>34</v>
      </c>
    </row>
    <row r="2617" spans="1:17" ht="14.25" customHeight="1" x14ac:dyDescent="0.3">
      <c r="A2617" s="2" t="s">
        <v>2648</v>
      </c>
      <c r="B2617" s="2">
        <v>102615</v>
      </c>
      <c r="C2617" s="2" t="s">
        <v>19</v>
      </c>
      <c r="D2617" s="52" t="s">
        <v>19</v>
      </c>
      <c r="E2617" s="2" t="s">
        <v>14</v>
      </c>
      <c r="F2617" s="2">
        <v>4915.91</v>
      </c>
      <c r="G2617" s="2">
        <v>0.21</v>
      </c>
      <c r="H2617" s="2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52" t="s">
        <v>34</v>
      </c>
    </row>
    <row r="2618" spans="1:17" ht="14.25" customHeight="1" x14ac:dyDescent="0.3">
      <c r="A2618" s="2" t="s">
        <v>2649</v>
      </c>
      <c r="B2618" s="2">
        <v>102616</v>
      </c>
      <c r="C2618" s="2" t="s">
        <v>41</v>
      </c>
      <c r="D2618" s="52" t="s">
        <v>41</v>
      </c>
      <c r="E2618" s="2" t="s">
        <v>36</v>
      </c>
      <c r="F2618" s="2">
        <v>4706.05</v>
      </c>
      <c r="G2618" s="2">
        <v>0.47</v>
      </c>
      <c r="H2618" s="2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52" t="s">
        <v>28</v>
      </c>
    </row>
    <row r="2619" spans="1:17" ht="14.25" customHeight="1" x14ac:dyDescent="0.3">
      <c r="A2619" s="2" t="s">
        <v>2650</v>
      </c>
      <c r="B2619" s="2">
        <v>102617</v>
      </c>
      <c r="C2619" s="2" t="s">
        <v>25</v>
      </c>
      <c r="D2619" s="52" t="s">
        <v>25</v>
      </c>
      <c r="E2619" s="2" t="s">
        <v>26</v>
      </c>
      <c r="F2619" s="2">
        <v>4781.6400000000003</v>
      </c>
      <c r="G2619" s="2">
        <v>0.39</v>
      </c>
      <c r="H2619" s="2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52" t="s">
        <v>34</v>
      </c>
    </row>
    <row r="2620" spans="1:17" ht="14.25" customHeight="1" x14ac:dyDescent="0.3">
      <c r="A2620" s="2" t="s">
        <v>2651</v>
      </c>
      <c r="B2620" s="2">
        <v>102618</v>
      </c>
      <c r="C2620" s="2" t="s">
        <v>25</v>
      </c>
      <c r="D2620" s="52" t="s">
        <v>25</v>
      </c>
      <c r="E2620" s="2" t="s">
        <v>14</v>
      </c>
      <c r="F2620" s="2">
        <v>4418.49</v>
      </c>
      <c r="G2620" s="2">
        <v>0.13</v>
      </c>
      <c r="H2620" s="2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52" t="s">
        <v>34</v>
      </c>
    </row>
    <row r="2621" spans="1:17" ht="14.25" customHeight="1" x14ac:dyDescent="0.3">
      <c r="A2621" s="2" t="s">
        <v>2652</v>
      </c>
      <c r="B2621" s="2">
        <v>102619</v>
      </c>
      <c r="C2621" s="2" t="s">
        <v>25</v>
      </c>
      <c r="D2621" s="52" t="s">
        <v>25</v>
      </c>
      <c r="E2621" s="2" t="s">
        <v>20</v>
      </c>
      <c r="F2621" s="2">
        <v>1350.26</v>
      </c>
      <c r="G2621" s="2">
        <v>0.23</v>
      </c>
      <c r="H2621" s="2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52" t="s">
        <v>23</v>
      </c>
    </row>
    <row r="2622" spans="1:17" ht="14.25" customHeight="1" x14ac:dyDescent="0.3">
      <c r="A2622" s="2" t="s">
        <v>2653</v>
      </c>
      <c r="B2622" s="2">
        <v>102620</v>
      </c>
      <c r="C2622" s="2" t="s">
        <v>25</v>
      </c>
      <c r="D2622" s="52" t="s">
        <v>25</v>
      </c>
      <c r="E2622" s="2" t="s">
        <v>33</v>
      </c>
      <c r="F2622" s="2">
        <v>1814.88</v>
      </c>
      <c r="G2622" s="2">
        <v>0.44</v>
      </c>
      <c r="H2622" s="2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52" t="s">
        <v>48</v>
      </c>
    </row>
    <row r="2623" spans="1:17" ht="14.25" customHeight="1" x14ac:dyDescent="0.3">
      <c r="A2623" s="2" t="s">
        <v>2654</v>
      </c>
      <c r="B2623" s="2">
        <v>102621</v>
      </c>
      <c r="C2623" s="2" t="s">
        <v>25</v>
      </c>
      <c r="D2623" s="52" t="s">
        <v>25</v>
      </c>
      <c r="E2623" s="2" t="s">
        <v>14</v>
      </c>
      <c r="F2623" s="2">
        <v>1232.17</v>
      </c>
      <c r="G2623" s="2">
        <v>0.01</v>
      </c>
      <c r="H2623" s="2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52" t="s">
        <v>23</v>
      </c>
    </row>
    <row r="2624" spans="1:17" ht="14.25" customHeight="1" x14ac:dyDescent="0.3">
      <c r="A2624" s="2" t="s">
        <v>2655</v>
      </c>
      <c r="B2624" s="2">
        <v>102622</v>
      </c>
      <c r="C2624" s="2" t="s">
        <v>19</v>
      </c>
      <c r="D2624" s="52" t="s">
        <v>19</v>
      </c>
      <c r="E2624" s="2" t="s">
        <v>20</v>
      </c>
      <c r="F2624" s="2">
        <v>4932.2700000000004</v>
      </c>
      <c r="G2624" s="2">
        <v>0.28999999999999998</v>
      </c>
      <c r="H2624" s="2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52" t="s">
        <v>17</v>
      </c>
    </row>
    <row r="2625" spans="1:17" ht="14.25" customHeight="1" x14ac:dyDescent="0.3">
      <c r="A2625" s="2" t="s">
        <v>2656</v>
      </c>
      <c r="B2625" s="2">
        <v>102623</v>
      </c>
      <c r="C2625" s="2" t="s">
        <v>19</v>
      </c>
      <c r="D2625" s="52" t="s">
        <v>19</v>
      </c>
      <c r="E2625" s="2" t="s">
        <v>33</v>
      </c>
      <c r="F2625" s="2">
        <v>848.04</v>
      </c>
      <c r="G2625" s="2">
        <v>0.12</v>
      </c>
      <c r="H2625" s="2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52" t="s">
        <v>48</v>
      </c>
    </row>
    <row r="2626" spans="1:17" ht="14.25" customHeight="1" x14ac:dyDescent="0.3">
      <c r="A2626" s="2" t="s">
        <v>2657</v>
      </c>
      <c r="B2626" s="2">
        <v>102624</v>
      </c>
      <c r="C2626" s="2" t="s">
        <v>19</v>
      </c>
      <c r="D2626" s="52" t="s">
        <v>19</v>
      </c>
      <c r="E2626" s="2" t="s">
        <v>36</v>
      </c>
      <c r="F2626" s="2">
        <v>1895.91</v>
      </c>
      <c r="G2626" s="2">
        <v>0.03</v>
      </c>
      <c r="H2626" s="2">
        <f t="shared" si="80"/>
        <v>56.877299999999998</v>
      </c>
      <c r="I2626" s="2">
        <f t="shared" si="81"/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52" t="s">
        <v>28</v>
      </c>
    </row>
    <row r="2627" spans="1:17" ht="14.25" customHeight="1" x14ac:dyDescent="0.3">
      <c r="A2627" s="2" t="s">
        <v>2658</v>
      </c>
      <c r="B2627" s="2">
        <v>102625</v>
      </c>
      <c r="C2627" s="2" t="s">
        <v>41</v>
      </c>
      <c r="D2627" s="52" t="s">
        <v>41</v>
      </c>
      <c r="E2627" s="2" t="s">
        <v>14</v>
      </c>
      <c r="F2627" s="2">
        <v>1075.32</v>
      </c>
      <c r="G2627" s="2">
        <v>0.46</v>
      </c>
      <c r="H2627" s="2">
        <f t="shared" ref="H2627:H2690" si="82">F2627*G2627</f>
        <v>494.6472</v>
      </c>
      <c r="I2627" s="2">
        <f t="shared" ref="I2627:I2690" si="83">F2627-H2627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52" t="s">
        <v>28</v>
      </c>
    </row>
    <row r="2628" spans="1:17" ht="14.25" customHeight="1" x14ac:dyDescent="0.3">
      <c r="A2628" s="2" t="s">
        <v>2659</v>
      </c>
      <c r="B2628" s="2">
        <v>102626</v>
      </c>
      <c r="C2628" s="2" t="s">
        <v>41</v>
      </c>
      <c r="D2628" s="52" t="s">
        <v>41</v>
      </c>
      <c r="E2628" s="2" t="s">
        <v>14</v>
      </c>
      <c r="F2628" s="2">
        <v>1194.92</v>
      </c>
      <c r="G2628" s="2">
        <v>0.41</v>
      </c>
      <c r="H2628" s="2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52" t="s">
        <v>23</v>
      </c>
    </row>
    <row r="2629" spans="1:17" ht="14.25" customHeight="1" x14ac:dyDescent="0.3">
      <c r="A2629" s="2" t="s">
        <v>2660</v>
      </c>
      <c r="B2629" s="2">
        <v>102627</v>
      </c>
      <c r="C2629" s="2" t="s">
        <v>41</v>
      </c>
      <c r="D2629" s="52" t="s">
        <v>41</v>
      </c>
      <c r="E2629" s="2" t="s">
        <v>20</v>
      </c>
      <c r="F2629" s="2">
        <v>1310.73</v>
      </c>
      <c r="G2629" s="2">
        <v>0.09</v>
      </c>
      <c r="H2629" s="2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52" t="s">
        <v>34</v>
      </c>
    </row>
    <row r="2630" spans="1:17" ht="14.25" customHeight="1" x14ac:dyDescent="0.3">
      <c r="A2630" s="2" t="s">
        <v>2661</v>
      </c>
      <c r="B2630" s="2">
        <v>102628</v>
      </c>
      <c r="C2630" s="2" t="s">
        <v>41</v>
      </c>
      <c r="D2630" s="52" t="s">
        <v>41</v>
      </c>
      <c r="E2630" s="2" t="s">
        <v>26</v>
      </c>
      <c r="F2630" s="2">
        <v>3234.39</v>
      </c>
      <c r="G2630" s="2">
        <v>0.42</v>
      </c>
      <c r="H2630" s="2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52" t="s">
        <v>28</v>
      </c>
    </row>
    <row r="2631" spans="1:17" ht="14.25" customHeight="1" x14ac:dyDescent="0.3">
      <c r="A2631" s="2" t="s">
        <v>2662</v>
      </c>
      <c r="B2631" s="2">
        <v>102629</v>
      </c>
      <c r="C2631" s="2" t="s">
        <v>25</v>
      </c>
      <c r="D2631" s="52" t="s">
        <v>25</v>
      </c>
      <c r="E2631" s="2" t="s">
        <v>36</v>
      </c>
      <c r="F2631" s="2">
        <v>472.64</v>
      </c>
      <c r="G2631" s="2">
        <v>7.0000000000000007E-2</v>
      </c>
      <c r="H2631" s="2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52" t="s">
        <v>39</v>
      </c>
    </row>
    <row r="2632" spans="1:17" ht="14.25" customHeight="1" x14ac:dyDescent="0.3">
      <c r="A2632" s="2" t="s">
        <v>2663</v>
      </c>
      <c r="B2632" s="2">
        <v>102630</v>
      </c>
      <c r="C2632" s="2" t="s">
        <v>25</v>
      </c>
      <c r="D2632" s="52" t="s">
        <v>25</v>
      </c>
      <c r="E2632" s="2" t="s">
        <v>26</v>
      </c>
      <c r="F2632" s="2">
        <v>2905.4</v>
      </c>
      <c r="G2632" s="2">
        <v>0.24</v>
      </c>
      <c r="H2632" s="2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52" t="s">
        <v>39</v>
      </c>
    </row>
    <row r="2633" spans="1:17" ht="14.25" customHeight="1" x14ac:dyDescent="0.3">
      <c r="A2633" s="2" t="s">
        <v>2664</v>
      </c>
      <c r="B2633" s="2">
        <v>102631</v>
      </c>
      <c r="C2633" s="2" t="s">
        <v>25</v>
      </c>
      <c r="D2633" s="52" t="s">
        <v>25</v>
      </c>
      <c r="E2633" s="2" t="s">
        <v>14</v>
      </c>
      <c r="F2633" s="2">
        <v>4114.5</v>
      </c>
      <c r="G2633" s="2">
        <v>0.36</v>
      </c>
      <c r="H2633" s="2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52" t="s">
        <v>39</v>
      </c>
    </row>
    <row r="2634" spans="1:17" ht="14.25" customHeight="1" x14ac:dyDescent="0.3">
      <c r="A2634" s="2" t="s">
        <v>2665</v>
      </c>
      <c r="B2634" s="2">
        <v>102632</v>
      </c>
      <c r="C2634" s="2" t="s">
        <v>25</v>
      </c>
      <c r="D2634" s="52" t="s">
        <v>25</v>
      </c>
      <c r="E2634" s="2" t="s">
        <v>26</v>
      </c>
      <c r="F2634" s="2">
        <v>3855.97</v>
      </c>
      <c r="G2634" s="2">
        <v>0.27</v>
      </c>
      <c r="H2634" s="2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52" t="s">
        <v>48</v>
      </c>
    </row>
    <row r="2635" spans="1:17" ht="14.25" customHeight="1" x14ac:dyDescent="0.3">
      <c r="A2635" s="2" t="s">
        <v>2666</v>
      </c>
      <c r="B2635" s="2">
        <v>102633</v>
      </c>
      <c r="C2635" s="2" t="s">
        <v>19</v>
      </c>
      <c r="D2635" s="52" t="s">
        <v>19</v>
      </c>
      <c r="E2635" s="2" t="s">
        <v>33</v>
      </c>
      <c r="F2635" s="2">
        <v>840.74</v>
      </c>
      <c r="G2635" s="2">
        <v>0.43</v>
      </c>
      <c r="H2635" s="2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52" t="s">
        <v>17</v>
      </c>
    </row>
    <row r="2636" spans="1:17" ht="14.25" customHeight="1" x14ac:dyDescent="0.3">
      <c r="A2636" s="2" t="s">
        <v>2667</v>
      </c>
      <c r="B2636" s="2">
        <v>102634</v>
      </c>
      <c r="C2636" s="2" t="s">
        <v>41</v>
      </c>
      <c r="D2636" s="52" t="s">
        <v>41</v>
      </c>
      <c r="E2636" s="2" t="s">
        <v>36</v>
      </c>
      <c r="F2636" s="2">
        <v>4582.1899999999996</v>
      </c>
      <c r="G2636" s="2">
        <v>0.31</v>
      </c>
      <c r="H2636" s="2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52" t="s">
        <v>17</v>
      </c>
    </row>
    <row r="2637" spans="1:17" ht="14.25" customHeight="1" x14ac:dyDescent="0.3">
      <c r="A2637" s="2" t="s">
        <v>2668</v>
      </c>
      <c r="B2637" s="2">
        <v>102635</v>
      </c>
      <c r="C2637" s="2" t="s">
        <v>41</v>
      </c>
      <c r="D2637" s="52" t="s">
        <v>41</v>
      </c>
      <c r="E2637" s="2" t="s">
        <v>26</v>
      </c>
      <c r="F2637" s="2">
        <v>3873.44</v>
      </c>
      <c r="G2637" s="2">
        <v>0.22</v>
      </c>
      <c r="H2637" s="2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52" t="s">
        <v>23</v>
      </c>
    </row>
    <row r="2638" spans="1:17" ht="14.25" customHeight="1" x14ac:dyDescent="0.3">
      <c r="A2638" s="2" t="s">
        <v>2669</v>
      </c>
      <c r="B2638" s="2">
        <v>102636</v>
      </c>
      <c r="C2638" s="2" t="s">
        <v>25</v>
      </c>
      <c r="D2638" s="52" t="s">
        <v>25</v>
      </c>
      <c r="E2638" s="2" t="s">
        <v>33</v>
      </c>
      <c r="F2638" s="2">
        <v>125.98</v>
      </c>
      <c r="G2638" s="2">
        <v>0.46</v>
      </c>
      <c r="H2638" s="2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52" t="s">
        <v>17</v>
      </c>
    </row>
    <row r="2639" spans="1:17" ht="14.25" customHeight="1" x14ac:dyDescent="0.3">
      <c r="A2639" s="2" t="s">
        <v>2670</v>
      </c>
      <c r="B2639" s="2">
        <v>102637</v>
      </c>
      <c r="C2639" s="2" t="s">
        <v>41</v>
      </c>
      <c r="D2639" s="52" t="s">
        <v>41</v>
      </c>
      <c r="E2639" s="2" t="s">
        <v>20</v>
      </c>
      <c r="F2639" s="2">
        <v>3713.13</v>
      </c>
      <c r="G2639" s="2">
        <v>0.02</v>
      </c>
      <c r="H2639" s="2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52" t="s">
        <v>48</v>
      </c>
    </row>
    <row r="2640" spans="1:17" ht="14.25" customHeight="1" x14ac:dyDescent="0.3">
      <c r="A2640" s="2" t="s">
        <v>2671</v>
      </c>
      <c r="B2640" s="2">
        <v>102638</v>
      </c>
      <c r="C2640" s="2" t="s">
        <v>41</v>
      </c>
      <c r="D2640" s="52" t="s">
        <v>41</v>
      </c>
      <c r="E2640" s="2" t="s">
        <v>26</v>
      </c>
      <c r="F2640" s="2">
        <v>3713.37</v>
      </c>
      <c r="G2640" s="2">
        <v>0.24</v>
      </c>
      <c r="H2640" s="2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52" t="s">
        <v>48</v>
      </c>
    </row>
    <row r="2641" spans="1:17" ht="14.25" customHeight="1" x14ac:dyDescent="0.3">
      <c r="A2641" s="2" t="s">
        <v>2672</v>
      </c>
      <c r="B2641" s="2">
        <v>102639</v>
      </c>
      <c r="C2641" s="2" t="s">
        <v>19</v>
      </c>
      <c r="D2641" s="52" t="s">
        <v>19</v>
      </c>
      <c r="E2641" s="2" t="s">
        <v>36</v>
      </c>
      <c r="F2641" s="2">
        <v>2534.4</v>
      </c>
      <c r="G2641" s="2">
        <v>0.33</v>
      </c>
      <c r="H2641" s="2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52" t="s">
        <v>39</v>
      </c>
    </row>
    <row r="2642" spans="1:17" ht="14.25" customHeight="1" x14ac:dyDescent="0.3">
      <c r="A2642" s="2" t="s">
        <v>2673</v>
      </c>
      <c r="B2642" s="2">
        <v>102640</v>
      </c>
      <c r="C2642" s="2" t="s">
        <v>25</v>
      </c>
      <c r="D2642" s="52" t="s">
        <v>25</v>
      </c>
      <c r="E2642" s="2" t="s">
        <v>33</v>
      </c>
      <c r="F2642" s="2">
        <v>325.31</v>
      </c>
      <c r="G2642" s="2">
        <v>0.42</v>
      </c>
      <c r="H2642" s="2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52" t="s">
        <v>34</v>
      </c>
    </row>
    <row r="2643" spans="1:17" ht="14.25" customHeight="1" x14ac:dyDescent="0.3">
      <c r="A2643" s="2" t="s">
        <v>2674</v>
      </c>
      <c r="B2643" s="2">
        <v>102641</v>
      </c>
      <c r="C2643" s="2" t="s">
        <v>19</v>
      </c>
      <c r="D2643" s="52" t="s">
        <v>19</v>
      </c>
      <c r="E2643" s="2" t="s">
        <v>26</v>
      </c>
      <c r="F2643" s="2">
        <v>2941.54</v>
      </c>
      <c r="G2643" s="2">
        <v>0.27</v>
      </c>
      <c r="H2643" s="2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52" t="s">
        <v>23</v>
      </c>
    </row>
    <row r="2644" spans="1:17" ht="14.25" customHeight="1" x14ac:dyDescent="0.3">
      <c r="A2644" s="2" t="s">
        <v>2675</v>
      </c>
      <c r="B2644" s="2">
        <v>102642</v>
      </c>
      <c r="C2644" s="2" t="s">
        <v>25</v>
      </c>
      <c r="D2644" s="52" t="s">
        <v>25</v>
      </c>
      <c r="E2644" s="2" t="s">
        <v>20</v>
      </c>
      <c r="F2644" s="2">
        <v>3852.16</v>
      </c>
      <c r="G2644" s="2">
        <v>0.44</v>
      </c>
      <c r="H2644" s="2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52" t="s">
        <v>48</v>
      </c>
    </row>
    <row r="2645" spans="1:17" ht="14.25" customHeight="1" x14ac:dyDescent="0.3">
      <c r="A2645" s="2" t="s">
        <v>2676</v>
      </c>
      <c r="B2645" s="2">
        <v>102643</v>
      </c>
      <c r="C2645" s="2" t="s">
        <v>25</v>
      </c>
      <c r="D2645" s="52" t="s">
        <v>25</v>
      </c>
      <c r="E2645" s="2" t="s">
        <v>26</v>
      </c>
      <c r="F2645" s="2">
        <v>1427.28</v>
      </c>
      <c r="G2645" s="2">
        <v>0.21</v>
      </c>
      <c r="H2645" s="2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52" t="s">
        <v>28</v>
      </c>
    </row>
    <row r="2646" spans="1:17" ht="14.25" customHeight="1" x14ac:dyDescent="0.3">
      <c r="A2646" s="2" t="s">
        <v>2677</v>
      </c>
      <c r="B2646" s="2">
        <v>102644</v>
      </c>
      <c r="C2646" s="2" t="s">
        <v>25</v>
      </c>
      <c r="D2646" s="52" t="s">
        <v>25</v>
      </c>
      <c r="E2646" s="2" t="s">
        <v>33</v>
      </c>
      <c r="F2646" s="2">
        <v>3368.63</v>
      </c>
      <c r="G2646" s="2">
        <v>0.16</v>
      </c>
      <c r="H2646" s="2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52" t="s">
        <v>23</v>
      </c>
    </row>
    <row r="2647" spans="1:17" ht="14.25" customHeight="1" x14ac:dyDescent="0.3">
      <c r="A2647" s="2" t="s">
        <v>2678</v>
      </c>
      <c r="B2647" s="2">
        <v>102645</v>
      </c>
      <c r="C2647" s="2" t="s">
        <v>25</v>
      </c>
      <c r="D2647" s="52" t="s">
        <v>25</v>
      </c>
      <c r="E2647" s="2" t="s">
        <v>26</v>
      </c>
      <c r="F2647" s="2">
        <v>1834.24</v>
      </c>
      <c r="G2647" s="2">
        <v>0.49</v>
      </c>
      <c r="H2647" s="2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52" t="s">
        <v>34</v>
      </c>
    </row>
    <row r="2648" spans="1:17" ht="14.25" customHeight="1" x14ac:dyDescent="0.3">
      <c r="A2648" s="2" t="s">
        <v>2679</v>
      </c>
      <c r="B2648" s="2">
        <v>102646</v>
      </c>
      <c r="C2648" s="2" t="s">
        <v>41</v>
      </c>
      <c r="D2648" s="52" t="s">
        <v>41</v>
      </c>
      <c r="E2648" s="2" t="s">
        <v>36</v>
      </c>
      <c r="F2648" s="2">
        <v>2911.89</v>
      </c>
      <c r="G2648" s="2">
        <v>0.33</v>
      </c>
      <c r="H2648" s="2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52" t="s">
        <v>23</v>
      </c>
    </row>
    <row r="2649" spans="1:17" ht="14.25" customHeight="1" x14ac:dyDescent="0.3">
      <c r="A2649" s="2" t="s">
        <v>2680</v>
      </c>
      <c r="B2649" s="2">
        <v>102647</v>
      </c>
      <c r="C2649" s="2" t="s">
        <v>25</v>
      </c>
      <c r="D2649" s="52" t="s">
        <v>25</v>
      </c>
      <c r="E2649" s="2" t="s">
        <v>14</v>
      </c>
      <c r="F2649" s="2">
        <v>1984.37</v>
      </c>
      <c r="G2649" s="2">
        <v>0.21</v>
      </c>
      <c r="H2649" s="2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52" t="s">
        <v>28</v>
      </c>
    </row>
    <row r="2650" spans="1:17" ht="14.25" customHeight="1" x14ac:dyDescent="0.3">
      <c r="A2650" s="2" t="s">
        <v>2681</v>
      </c>
      <c r="B2650" s="2">
        <v>102648</v>
      </c>
      <c r="C2650" s="2" t="s">
        <v>25</v>
      </c>
      <c r="D2650" s="52" t="s">
        <v>25</v>
      </c>
      <c r="E2650" s="2" t="s">
        <v>33</v>
      </c>
      <c r="F2650" s="2">
        <v>1588.43</v>
      </c>
      <c r="G2650" s="2">
        <v>0.44</v>
      </c>
      <c r="H2650" s="2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52" t="s">
        <v>28</v>
      </c>
    </row>
    <row r="2651" spans="1:17" ht="14.25" customHeight="1" x14ac:dyDescent="0.3">
      <c r="A2651" s="2" t="s">
        <v>2682</v>
      </c>
      <c r="B2651" s="2">
        <v>102649</v>
      </c>
      <c r="C2651" s="2" t="s">
        <v>41</v>
      </c>
      <c r="D2651" s="52" t="s">
        <v>41</v>
      </c>
      <c r="E2651" s="2" t="s">
        <v>33</v>
      </c>
      <c r="F2651" s="2">
        <v>4293.9799999999996</v>
      </c>
      <c r="G2651" s="2">
        <v>0.34</v>
      </c>
      <c r="H2651" s="2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52" t="s">
        <v>28</v>
      </c>
    </row>
    <row r="2652" spans="1:17" ht="14.25" customHeight="1" x14ac:dyDescent="0.3">
      <c r="A2652" s="2" t="s">
        <v>2683</v>
      </c>
      <c r="B2652" s="2">
        <v>102650</v>
      </c>
      <c r="C2652" s="2" t="s">
        <v>19</v>
      </c>
      <c r="D2652" s="52" t="s">
        <v>19</v>
      </c>
      <c r="E2652" s="2" t="s">
        <v>33</v>
      </c>
      <c r="F2652" s="2">
        <v>3793.81</v>
      </c>
      <c r="G2652" s="2">
        <v>0.32</v>
      </c>
      <c r="H2652" s="2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52" t="s">
        <v>17</v>
      </c>
    </row>
    <row r="2653" spans="1:17" ht="14.25" customHeight="1" x14ac:dyDescent="0.3">
      <c r="A2653" s="2" t="s">
        <v>2684</v>
      </c>
      <c r="B2653" s="2">
        <v>102651</v>
      </c>
      <c r="C2653" s="2" t="s">
        <v>25</v>
      </c>
      <c r="D2653" s="52" t="s">
        <v>25</v>
      </c>
      <c r="E2653" s="2" t="s">
        <v>33</v>
      </c>
      <c r="F2653" s="2">
        <v>1792.7</v>
      </c>
      <c r="G2653" s="2">
        <v>0.36</v>
      </c>
      <c r="H2653" s="2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52" t="s">
        <v>34</v>
      </c>
    </row>
    <row r="2654" spans="1:17" ht="14.25" customHeight="1" x14ac:dyDescent="0.3">
      <c r="A2654" s="2" t="s">
        <v>2685</v>
      </c>
      <c r="B2654" s="2">
        <v>102652</v>
      </c>
      <c r="C2654" s="2" t="s">
        <v>19</v>
      </c>
      <c r="D2654" s="52" t="s">
        <v>19</v>
      </c>
      <c r="E2654" s="2" t="s">
        <v>26</v>
      </c>
      <c r="F2654" s="2">
        <v>2229.6999999999998</v>
      </c>
      <c r="G2654" s="2">
        <v>0.37</v>
      </c>
      <c r="H2654" s="2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52" t="s">
        <v>48</v>
      </c>
    </row>
    <row r="2655" spans="1:17" ht="14.25" customHeight="1" x14ac:dyDescent="0.3">
      <c r="A2655" s="2" t="s">
        <v>2686</v>
      </c>
      <c r="B2655" s="2">
        <v>102653</v>
      </c>
      <c r="C2655" s="2" t="s">
        <v>25</v>
      </c>
      <c r="D2655" s="52" t="s">
        <v>25</v>
      </c>
      <c r="E2655" s="2" t="s">
        <v>36</v>
      </c>
      <c r="F2655" s="2">
        <v>3489.35</v>
      </c>
      <c r="G2655" s="2">
        <v>0.25</v>
      </c>
      <c r="H2655" s="2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52" t="s">
        <v>17</v>
      </c>
    </row>
    <row r="2656" spans="1:17" ht="14.25" customHeight="1" x14ac:dyDescent="0.3">
      <c r="A2656" s="2" t="s">
        <v>2687</v>
      </c>
      <c r="B2656" s="2">
        <v>102654</v>
      </c>
      <c r="C2656" s="2" t="s">
        <v>25</v>
      </c>
      <c r="D2656" s="52" t="s">
        <v>25</v>
      </c>
      <c r="E2656" s="2" t="s">
        <v>20</v>
      </c>
      <c r="F2656" s="2">
        <v>4074.29</v>
      </c>
      <c r="G2656" s="2">
        <v>0.21</v>
      </c>
      <c r="H2656" s="2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52" t="s">
        <v>48</v>
      </c>
    </row>
    <row r="2657" spans="1:17" ht="14.25" customHeight="1" x14ac:dyDescent="0.3">
      <c r="A2657" s="2" t="s">
        <v>2688</v>
      </c>
      <c r="B2657" s="2">
        <v>102655</v>
      </c>
      <c r="C2657" s="2" t="s">
        <v>25</v>
      </c>
      <c r="D2657" s="52" t="s">
        <v>25</v>
      </c>
      <c r="E2657" s="2" t="s">
        <v>36</v>
      </c>
      <c r="F2657" s="2">
        <v>3453.27</v>
      </c>
      <c r="G2657" s="2">
        <v>0.45</v>
      </c>
      <c r="H2657" s="2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52" t="s">
        <v>48</v>
      </c>
    </row>
    <row r="2658" spans="1:17" ht="14.25" customHeight="1" x14ac:dyDescent="0.3">
      <c r="A2658" s="2" t="s">
        <v>2689</v>
      </c>
      <c r="B2658" s="2">
        <v>102656</v>
      </c>
      <c r="C2658" s="2" t="s">
        <v>25</v>
      </c>
      <c r="D2658" s="52" t="s">
        <v>25</v>
      </c>
      <c r="E2658" s="2" t="s">
        <v>33</v>
      </c>
      <c r="F2658" s="2">
        <v>2750.56</v>
      </c>
      <c r="G2658" s="2">
        <v>0.25</v>
      </c>
      <c r="H2658" s="2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52" t="s">
        <v>34</v>
      </c>
    </row>
    <row r="2659" spans="1:17" ht="14.25" customHeight="1" x14ac:dyDescent="0.3">
      <c r="A2659" s="2" t="s">
        <v>2690</v>
      </c>
      <c r="B2659" s="2">
        <v>102657</v>
      </c>
      <c r="C2659" s="2" t="s">
        <v>19</v>
      </c>
      <c r="D2659" s="52" t="s">
        <v>19</v>
      </c>
      <c r="E2659" s="2" t="s">
        <v>26</v>
      </c>
      <c r="F2659" s="2">
        <v>4776.49</v>
      </c>
      <c r="G2659" s="2">
        <v>0.11</v>
      </c>
      <c r="H2659" s="2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52" t="s">
        <v>23</v>
      </c>
    </row>
    <row r="2660" spans="1:17" ht="14.25" customHeight="1" x14ac:dyDescent="0.3">
      <c r="A2660" s="2" t="s">
        <v>2691</v>
      </c>
      <c r="B2660" s="2">
        <v>102658</v>
      </c>
      <c r="C2660" s="2" t="s">
        <v>25</v>
      </c>
      <c r="D2660" s="52" t="s">
        <v>25</v>
      </c>
      <c r="E2660" s="2" t="s">
        <v>26</v>
      </c>
      <c r="F2660" s="2">
        <v>3893.3</v>
      </c>
      <c r="G2660" s="2">
        <v>0.26</v>
      </c>
      <c r="H2660" s="2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52" t="s">
        <v>17</v>
      </c>
    </row>
    <row r="2661" spans="1:17" ht="14.25" customHeight="1" x14ac:dyDescent="0.3">
      <c r="A2661" s="2" t="s">
        <v>2692</v>
      </c>
      <c r="B2661" s="2">
        <v>102659</v>
      </c>
      <c r="C2661" s="2" t="s">
        <v>19</v>
      </c>
      <c r="D2661" s="52" t="s">
        <v>19</v>
      </c>
      <c r="E2661" s="2" t="s">
        <v>33</v>
      </c>
      <c r="F2661" s="2">
        <v>666.4</v>
      </c>
      <c r="G2661" s="2">
        <v>0.02</v>
      </c>
      <c r="H2661" s="2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52" t="s">
        <v>39</v>
      </c>
    </row>
    <row r="2662" spans="1:17" ht="14.25" customHeight="1" x14ac:dyDescent="0.3">
      <c r="A2662" s="2" t="s">
        <v>2693</v>
      </c>
      <c r="B2662" s="2">
        <v>102660</v>
      </c>
      <c r="C2662" s="2" t="s">
        <v>41</v>
      </c>
      <c r="D2662" s="52" t="s">
        <v>41</v>
      </c>
      <c r="E2662" s="2" t="s">
        <v>26</v>
      </c>
      <c r="F2662" s="2">
        <v>2834.88</v>
      </c>
      <c r="G2662" s="2">
        <v>0.36</v>
      </c>
      <c r="H2662" s="2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52" t="s">
        <v>28</v>
      </c>
    </row>
    <row r="2663" spans="1:17" ht="14.25" customHeight="1" x14ac:dyDescent="0.3">
      <c r="A2663" s="2" t="s">
        <v>2694</v>
      </c>
      <c r="B2663" s="2">
        <v>102661</v>
      </c>
      <c r="C2663" s="2" t="s">
        <v>41</v>
      </c>
      <c r="D2663" s="52" t="s">
        <v>41</v>
      </c>
      <c r="E2663" s="2" t="s">
        <v>33</v>
      </c>
      <c r="F2663" s="2">
        <v>2106.83</v>
      </c>
      <c r="G2663" s="2">
        <v>0.06</v>
      </c>
      <c r="H2663" s="2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52" t="s">
        <v>39</v>
      </c>
    </row>
    <row r="2664" spans="1:17" ht="14.25" customHeight="1" x14ac:dyDescent="0.3">
      <c r="A2664" s="2" t="s">
        <v>2695</v>
      </c>
      <c r="B2664" s="2">
        <v>102662</v>
      </c>
      <c r="C2664" s="2" t="s">
        <v>41</v>
      </c>
      <c r="D2664" s="52" t="s">
        <v>41</v>
      </c>
      <c r="E2664" s="2" t="s">
        <v>36</v>
      </c>
      <c r="F2664" s="2">
        <v>3995.18</v>
      </c>
      <c r="G2664" s="2">
        <v>0.06</v>
      </c>
      <c r="H2664" s="2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52" t="s">
        <v>28</v>
      </c>
    </row>
    <row r="2665" spans="1:17" ht="14.25" customHeight="1" x14ac:dyDescent="0.3">
      <c r="A2665" s="2" t="s">
        <v>2696</v>
      </c>
      <c r="B2665" s="2">
        <v>102663</v>
      </c>
      <c r="C2665" s="2" t="s">
        <v>25</v>
      </c>
      <c r="D2665" s="52" t="s">
        <v>25</v>
      </c>
      <c r="E2665" s="2" t="s">
        <v>14</v>
      </c>
      <c r="F2665" s="2">
        <v>318.85000000000002</v>
      </c>
      <c r="G2665" s="2">
        <v>0.47</v>
      </c>
      <c r="H2665" s="2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52" t="s">
        <v>28</v>
      </c>
    </row>
    <row r="2666" spans="1:17" ht="14.25" customHeight="1" x14ac:dyDescent="0.3">
      <c r="A2666" s="2" t="s">
        <v>2697</v>
      </c>
      <c r="B2666" s="2">
        <v>102664</v>
      </c>
      <c r="C2666" s="2" t="s">
        <v>41</v>
      </c>
      <c r="D2666" s="52" t="s">
        <v>41</v>
      </c>
      <c r="E2666" s="2" t="s">
        <v>26</v>
      </c>
      <c r="F2666" s="2">
        <v>2112.5500000000002</v>
      </c>
      <c r="G2666" s="2">
        <v>0.39</v>
      </c>
      <c r="H2666" s="2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52" t="s">
        <v>39</v>
      </c>
    </row>
    <row r="2667" spans="1:17" ht="14.25" customHeight="1" x14ac:dyDescent="0.3">
      <c r="A2667" s="2" t="s">
        <v>2698</v>
      </c>
      <c r="B2667" s="2">
        <v>102665</v>
      </c>
      <c r="C2667" s="2" t="s">
        <v>25</v>
      </c>
      <c r="D2667" s="52" t="s">
        <v>25</v>
      </c>
      <c r="E2667" s="2" t="s">
        <v>33</v>
      </c>
      <c r="F2667" s="2">
        <v>1659.55</v>
      </c>
      <c r="G2667" s="2">
        <v>0.21</v>
      </c>
      <c r="H2667" s="2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52" t="s">
        <v>48</v>
      </c>
    </row>
    <row r="2668" spans="1:17" ht="14.25" customHeight="1" x14ac:dyDescent="0.3">
      <c r="A2668" s="2" t="s">
        <v>2699</v>
      </c>
      <c r="B2668" s="2">
        <v>102666</v>
      </c>
      <c r="C2668" s="2" t="s">
        <v>19</v>
      </c>
      <c r="D2668" s="52" t="s">
        <v>19</v>
      </c>
      <c r="E2668" s="2" t="s">
        <v>33</v>
      </c>
      <c r="F2668" s="2">
        <v>791.81</v>
      </c>
      <c r="G2668" s="2">
        <v>0.12</v>
      </c>
      <c r="H2668" s="2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52" t="s">
        <v>23</v>
      </c>
    </row>
    <row r="2669" spans="1:17" ht="14.25" customHeight="1" x14ac:dyDescent="0.3">
      <c r="A2669" s="2" t="s">
        <v>2700</v>
      </c>
      <c r="B2669" s="2">
        <v>102667</v>
      </c>
      <c r="C2669" s="2" t="s">
        <v>19</v>
      </c>
      <c r="D2669" s="52" t="s">
        <v>19</v>
      </c>
      <c r="E2669" s="2" t="s">
        <v>26</v>
      </c>
      <c r="F2669" s="2">
        <v>1956.14</v>
      </c>
      <c r="G2669" s="2">
        <v>0.42</v>
      </c>
      <c r="H2669" s="2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52" t="s">
        <v>17</v>
      </c>
    </row>
    <row r="2670" spans="1:17" ht="14.25" customHeight="1" x14ac:dyDescent="0.3">
      <c r="A2670" s="2" t="s">
        <v>2701</v>
      </c>
      <c r="B2670" s="2">
        <v>102668</v>
      </c>
      <c r="C2670" s="2" t="s">
        <v>25</v>
      </c>
      <c r="D2670" s="52" t="s">
        <v>25</v>
      </c>
      <c r="E2670" s="2" t="s">
        <v>20</v>
      </c>
      <c r="F2670" s="2">
        <v>3396.72</v>
      </c>
      <c r="G2670" s="2">
        <v>0.48</v>
      </c>
      <c r="H2670" s="2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52" t="s">
        <v>28</v>
      </c>
    </row>
    <row r="2671" spans="1:17" ht="14.25" customHeight="1" x14ac:dyDescent="0.3">
      <c r="A2671" s="2" t="s">
        <v>2702</v>
      </c>
      <c r="B2671" s="2">
        <v>102669</v>
      </c>
      <c r="C2671" s="2" t="s">
        <v>25</v>
      </c>
      <c r="D2671" s="52" t="s">
        <v>25</v>
      </c>
      <c r="E2671" s="2" t="s">
        <v>33</v>
      </c>
      <c r="F2671" s="2">
        <v>1872.22</v>
      </c>
      <c r="G2671" s="2">
        <v>0.25</v>
      </c>
      <c r="H2671" s="2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52" t="s">
        <v>23</v>
      </c>
    </row>
    <row r="2672" spans="1:17" ht="14.25" customHeight="1" x14ac:dyDescent="0.3">
      <c r="A2672" s="2" t="s">
        <v>2703</v>
      </c>
      <c r="B2672" s="2">
        <v>102670</v>
      </c>
      <c r="C2672" s="2" t="s">
        <v>25</v>
      </c>
      <c r="D2672" s="52" t="s">
        <v>25</v>
      </c>
      <c r="E2672" s="2" t="s">
        <v>26</v>
      </c>
      <c r="F2672" s="2">
        <v>2942.03</v>
      </c>
      <c r="G2672" s="2">
        <v>0.28999999999999998</v>
      </c>
      <c r="H2672" s="2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52" t="s">
        <v>17</v>
      </c>
    </row>
    <row r="2673" spans="1:17" ht="14.25" customHeight="1" x14ac:dyDescent="0.3">
      <c r="A2673" s="2" t="s">
        <v>2704</v>
      </c>
      <c r="B2673" s="2">
        <v>102671</v>
      </c>
      <c r="C2673" s="2" t="s">
        <v>19</v>
      </c>
      <c r="D2673" s="52" t="s">
        <v>19</v>
      </c>
      <c r="E2673" s="2" t="s">
        <v>33</v>
      </c>
      <c r="F2673" s="2">
        <v>3004.78</v>
      </c>
      <c r="G2673" s="2">
        <v>0.12</v>
      </c>
      <c r="H2673" s="2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52" t="s">
        <v>34</v>
      </c>
    </row>
    <row r="2674" spans="1:17" ht="14.25" customHeight="1" x14ac:dyDescent="0.3">
      <c r="A2674" s="2" t="s">
        <v>2705</v>
      </c>
      <c r="B2674" s="2">
        <v>102672</v>
      </c>
      <c r="C2674" s="2" t="s">
        <v>41</v>
      </c>
      <c r="D2674" s="52" t="s">
        <v>41</v>
      </c>
      <c r="E2674" s="2" t="s">
        <v>20</v>
      </c>
      <c r="F2674" s="2">
        <v>2976.84</v>
      </c>
      <c r="G2674" s="2">
        <v>0.28999999999999998</v>
      </c>
      <c r="H2674" s="2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52" t="s">
        <v>17</v>
      </c>
    </row>
    <row r="2675" spans="1:17" ht="14.25" customHeight="1" x14ac:dyDescent="0.3">
      <c r="A2675" s="2" t="s">
        <v>2706</v>
      </c>
      <c r="B2675" s="2">
        <v>102673</v>
      </c>
      <c r="C2675" s="2" t="s">
        <v>25</v>
      </c>
      <c r="D2675" s="52" t="s">
        <v>25</v>
      </c>
      <c r="E2675" s="2" t="s">
        <v>14</v>
      </c>
      <c r="F2675" s="2">
        <v>2694.71</v>
      </c>
      <c r="G2675" s="2">
        <v>0.2</v>
      </c>
      <c r="H2675" s="2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52" t="s">
        <v>34</v>
      </c>
    </row>
    <row r="2676" spans="1:17" ht="14.25" customHeight="1" x14ac:dyDescent="0.3">
      <c r="A2676" s="2" t="s">
        <v>2707</v>
      </c>
      <c r="B2676" s="2">
        <v>102674</v>
      </c>
      <c r="C2676" s="2" t="s">
        <v>25</v>
      </c>
      <c r="D2676" s="52" t="s">
        <v>25</v>
      </c>
      <c r="E2676" s="2" t="s">
        <v>20</v>
      </c>
      <c r="F2676" s="2">
        <v>673.24</v>
      </c>
      <c r="G2676" s="2">
        <v>0.42</v>
      </c>
      <c r="H2676" s="2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52" t="s">
        <v>28</v>
      </c>
    </row>
    <row r="2677" spans="1:17" ht="14.25" customHeight="1" x14ac:dyDescent="0.3">
      <c r="A2677" s="2" t="s">
        <v>2708</v>
      </c>
      <c r="B2677" s="2">
        <v>102675</v>
      </c>
      <c r="C2677" s="2" t="s">
        <v>25</v>
      </c>
      <c r="D2677" s="52" t="s">
        <v>25</v>
      </c>
      <c r="E2677" s="2" t="s">
        <v>36</v>
      </c>
      <c r="F2677" s="2">
        <v>1170.43</v>
      </c>
      <c r="G2677" s="2">
        <v>0.19</v>
      </c>
      <c r="H2677" s="2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52" t="s">
        <v>48</v>
      </c>
    </row>
    <row r="2678" spans="1:17" ht="14.25" customHeight="1" x14ac:dyDescent="0.3">
      <c r="A2678" s="2" t="s">
        <v>2709</v>
      </c>
      <c r="B2678" s="2">
        <v>102676</v>
      </c>
      <c r="C2678" s="2" t="s">
        <v>25</v>
      </c>
      <c r="D2678" s="52" t="s">
        <v>25</v>
      </c>
      <c r="E2678" s="2" t="s">
        <v>26</v>
      </c>
      <c r="F2678" s="2">
        <v>4020.33</v>
      </c>
      <c r="G2678" s="2">
        <v>0.32</v>
      </c>
      <c r="H2678" s="2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52" t="s">
        <v>48</v>
      </c>
    </row>
    <row r="2679" spans="1:17" ht="14.25" customHeight="1" x14ac:dyDescent="0.3">
      <c r="A2679" s="2" t="s">
        <v>2710</v>
      </c>
      <c r="B2679" s="2">
        <v>102677</v>
      </c>
      <c r="C2679" s="2" t="s">
        <v>41</v>
      </c>
      <c r="D2679" s="52" t="s">
        <v>41</v>
      </c>
      <c r="E2679" s="2" t="s">
        <v>20</v>
      </c>
      <c r="F2679" s="2">
        <v>2561.59</v>
      </c>
      <c r="G2679" s="2">
        <v>0.1</v>
      </c>
      <c r="H2679" s="2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52" t="s">
        <v>23</v>
      </c>
    </row>
    <row r="2680" spans="1:17" ht="14.25" customHeight="1" x14ac:dyDescent="0.3">
      <c r="A2680" s="2" t="s">
        <v>2711</v>
      </c>
      <c r="B2680" s="2">
        <v>102678</v>
      </c>
      <c r="C2680" s="2" t="s">
        <v>25</v>
      </c>
      <c r="D2680" s="52" t="s">
        <v>25</v>
      </c>
      <c r="E2680" s="2" t="s">
        <v>14</v>
      </c>
      <c r="F2680" s="2">
        <v>3559.77</v>
      </c>
      <c r="G2680" s="2">
        <v>0.05</v>
      </c>
      <c r="H2680" s="2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52" t="s">
        <v>48</v>
      </c>
    </row>
    <row r="2681" spans="1:17" ht="14.25" customHeight="1" x14ac:dyDescent="0.3">
      <c r="A2681" s="2" t="s">
        <v>2712</v>
      </c>
      <c r="B2681" s="2">
        <v>102679</v>
      </c>
      <c r="C2681" s="2" t="s">
        <v>25</v>
      </c>
      <c r="D2681" s="52" t="s">
        <v>25</v>
      </c>
      <c r="E2681" s="2" t="s">
        <v>33</v>
      </c>
      <c r="F2681" s="2">
        <v>2892.55</v>
      </c>
      <c r="G2681" s="2">
        <v>0.02</v>
      </c>
      <c r="H2681" s="2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52" t="s">
        <v>23</v>
      </c>
    </row>
    <row r="2682" spans="1:17" ht="14.25" customHeight="1" x14ac:dyDescent="0.3">
      <c r="A2682" s="2" t="s">
        <v>2713</v>
      </c>
      <c r="B2682" s="2">
        <v>102680</v>
      </c>
      <c r="C2682" s="2" t="s">
        <v>25</v>
      </c>
      <c r="D2682" s="52" t="s">
        <v>25</v>
      </c>
      <c r="E2682" s="2" t="s">
        <v>26</v>
      </c>
      <c r="F2682" s="2">
        <v>289.58</v>
      </c>
      <c r="G2682" s="2">
        <v>0.21</v>
      </c>
      <c r="H2682" s="2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52" t="s">
        <v>34</v>
      </c>
    </row>
    <row r="2683" spans="1:17" ht="14.25" customHeight="1" x14ac:dyDescent="0.3">
      <c r="A2683" s="2" t="s">
        <v>2714</v>
      </c>
      <c r="B2683" s="2">
        <v>102681</v>
      </c>
      <c r="C2683" s="2" t="s">
        <v>25</v>
      </c>
      <c r="D2683" s="52" t="s">
        <v>25</v>
      </c>
      <c r="E2683" s="2" t="s">
        <v>20</v>
      </c>
      <c r="F2683" s="2">
        <v>4001.45</v>
      </c>
      <c r="G2683" s="2">
        <v>0.08</v>
      </c>
      <c r="H2683" s="2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52" t="s">
        <v>17</v>
      </c>
    </row>
    <row r="2684" spans="1:17" ht="14.25" customHeight="1" x14ac:dyDescent="0.3">
      <c r="A2684" s="2" t="s">
        <v>2715</v>
      </c>
      <c r="B2684" s="2">
        <v>102682</v>
      </c>
      <c r="C2684" s="2" t="s">
        <v>19</v>
      </c>
      <c r="D2684" s="52" t="s">
        <v>19</v>
      </c>
      <c r="E2684" s="2" t="s">
        <v>14</v>
      </c>
      <c r="F2684" s="2">
        <v>415.19</v>
      </c>
      <c r="G2684" s="2">
        <v>0.5</v>
      </c>
      <c r="H2684" s="2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52" t="s">
        <v>28</v>
      </c>
    </row>
    <row r="2685" spans="1:17" ht="14.25" customHeight="1" x14ac:dyDescent="0.3">
      <c r="A2685" s="2" t="s">
        <v>2716</v>
      </c>
      <c r="B2685" s="2">
        <v>102683</v>
      </c>
      <c r="C2685" s="2" t="s">
        <v>25</v>
      </c>
      <c r="D2685" s="52" t="s">
        <v>25</v>
      </c>
      <c r="E2685" s="2" t="s">
        <v>20</v>
      </c>
      <c r="F2685" s="2">
        <v>4721.55</v>
      </c>
      <c r="G2685" s="2">
        <v>0.4</v>
      </c>
      <c r="H2685" s="2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52" t="s">
        <v>48</v>
      </c>
    </row>
    <row r="2686" spans="1:17" ht="14.25" customHeight="1" x14ac:dyDescent="0.3">
      <c r="A2686" s="2" t="s">
        <v>2717</v>
      </c>
      <c r="B2686" s="2">
        <v>102684</v>
      </c>
      <c r="C2686" s="2" t="s">
        <v>41</v>
      </c>
      <c r="D2686" s="52" t="s">
        <v>41</v>
      </c>
      <c r="E2686" s="2" t="s">
        <v>36</v>
      </c>
      <c r="F2686" s="2">
        <v>1155.3499999999999</v>
      </c>
      <c r="G2686" s="2">
        <v>0.35</v>
      </c>
      <c r="H2686" s="2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52" t="s">
        <v>28</v>
      </c>
    </row>
    <row r="2687" spans="1:17" ht="14.25" customHeight="1" x14ac:dyDescent="0.3">
      <c r="A2687" s="2" t="s">
        <v>2718</v>
      </c>
      <c r="B2687" s="2">
        <v>102685</v>
      </c>
      <c r="C2687" s="2" t="s">
        <v>25</v>
      </c>
      <c r="D2687" s="52" t="s">
        <v>25</v>
      </c>
      <c r="E2687" s="2" t="s">
        <v>26</v>
      </c>
      <c r="F2687" s="2">
        <v>2610.79</v>
      </c>
      <c r="G2687" s="2">
        <v>0.4</v>
      </c>
      <c r="H2687" s="2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52" t="s">
        <v>28</v>
      </c>
    </row>
    <row r="2688" spans="1:17" ht="14.25" customHeight="1" x14ac:dyDescent="0.3">
      <c r="A2688" s="2" t="s">
        <v>2719</v>
      </c>
      <c r="B2688" s="2">
        <v>102686</v>
      </c>
      <c r="C2688" s="2" t="s">
        <v>25</v>
      </c>
      <c r="D2688" s="52" t="s">
        <v>25</v>
      </c>
      <c r="E2688" s="2" t="s">
        <v>33</v>
      </c>
      <c r="F2688" s="2">
        <v>411.58</v>
      </c>
      <c r="G2688" s="2">
        <v>0.13</v>
      </c>
      <c r="H2688" s="2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52" t="s">
        <v>28</v>
      </c>
    </row>
    <row r="2689" spans="1:17" ht="14.25" customHeight="1" x14ac:dyDescent="0.3">
      <c r="A2689" s="2" t="s">
        <v>2720</v>
      </c>
      <c r="B2689" s="2">
        <v>102687</v>
      </c>
      <c r="C2689" s="2" t="s">
        <v>41</v>
      </c>
      <c r="D2689" s="52" t="s">
        <v>41</v>
      </c>
      <c r="E2689" s="2" t="s">
        <v>14</v>
      </c>
      <c r="F2689" s="2">
        <v>4485.17</v>
      </c>
      <c r="G2689" s="2">
        <v>0.44</v>
      </c>
      <c r="H2689" s="2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52" t="s">
        <v>34</v>
      </c>
    </row>
    <row r="2690" spans="1:17" ht="14.25" customHeight="1" x14ac:dyDescent="0.3">
      <c r="A2690" s="2" t="s">
        <v>2721</v>
      </c>
      <c r="B2690" s="2">
        <v>102688</v>
      </c>
      <c r="C2690" s="2" t="s">
        <v>25</v>
      </c>
      <c r="D2690" s="52" t="s">
        <v>25</v>
      </c>
      <c r="E2690" s="2" t="s">
        <v>20</v>
      </c>
      <c r="F2690" s="2">
        <v>4901.71</v>
      </c>
      <c r="G2690" s="2">
        <v>0.5</v>
      </c>
      <c r="H2690" s="2">
        <f t="shared" si="82"/>
        <v>2450.855</v>
      </c>
      <c r="I2690" s="2">
        <f t="shared" si="83"/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52" t="s">
        <v>17</v>
      </c>
    </row>
    <row r="2691" spans="1:17" ht="14.25" customHeight="1" x14ac:dyDescent="0.3">
      <c r="A2691" s="2" t="s">
        <v>2722</v>
      </c>
      <c r="B2691" s="2">
        <v>102689</v>
      </c>
      <c r="C2691" s="2" t="s">
        <v>19</v>
      </c>
      <c r="D2691" s="52" t="s">
        <v>19</v>
      </c>
      <c r="E2691" s="2" t="s">
        <v>26</v>
      </c>
      <c r="F2691" s="2">
        <v>816.83</v>
      </c>
      <c r="G2691" s="2">
        <v>0.14000000000000001</v>
      </c>
      <c r="H2691" s="2">
        <f t="shared" ref="H2691:H2754" si="84">F2691*G2691</f>
        <v>114.35620000000002</v>
      </c>
      <c r="I2691" s="2">
        <f t="shared" ref="I2691:I2754" si="85">F2691-H2691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52" t="s">
        <v>48</v>
      </c>
    </row>
    <row r="2692" spans="1:17" ht="14.25" customHeight="1" x14ac:dyDescent="0.3">
      <c r="A2692" s="2" t="s">
        <v>2723</v>
      </c>
      <c r="B2692" s="2">
        <v>102690</v>
      </c>
      <c r="C2692" s="2" t="s">
        <v>19</v>
      </c>
      <c r="D2692" s="52" t="s">
        <v>19</v>
      </c>
      <c r="E2692" s="2" t="s">
        <v>20</v>
      </c>
      <c r="F2692" s="2">
        <v>1549.35</v>
      </c>
      <c r="G2692" s="2">
        <v>0.49</v>
      </c>
      <c r="H2692" s="2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52" t="s">
        <v>17</v>
      </c>
    </row>
    <row r="2693" spans="1:17" ht="14.25" customHeight="1" x14ac:dyDescent="0.3">
      <c r="A2693" s="2" t="s">
        <v>2724</v>
      </c>
      <c r="B2693" s="2">
        <v>102691</v>
      </c>
      <c r="C2693" s="2" t="s">
        <v>25</v>
      </c>
      <c r="D2693" s="52" t="s">
        <v>25</v>
      </c>
      <c r="E2693" s="2" t="s">
        <v>26</v>
      </c>
      <c r="F2693" s="2">
        <v>177.78</v>
      </c>
      <c r="G2693" s="2">
        <v>0.16</v>
      </c>
      <c r="H2693" s="2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52" t="s">
        <v>48</v>
      </c>
    </row>
    <row r="2694" spans="1:17" ht="14.25" customHeight="1" x14ac:dyDescent="0.3">
      <c r="A2694" s="2" t="s">
        <v>2725</v>
      </c>
      <c r="B2694" s="2">
        <v>102692</v>
      </c>
      <c r="C2694" s="2" t="s">
        <v>19</v>
      </c>
      <c r="D2694" s="52" t="s">
        <v>19</v>
      </c>
      <c r="E2694" s="2" t="s">
        <v>36</v>
      </c>
      <c r="F2694" s="2">
        <v>3956.13</v>
      </c>
      <c r="G2694" s="2">
        <v>0.01</v>
      </c>
      <c r="H2694" s="2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52" t="s">
        <v>34</v>
      </c>
    </row>
    <row r="2695" spans="1:17" ht="14.25" customHeight="1" x14ac:dyDescent="0.3">
      <c r="A2695" s="2" t="s">
        <v>2726</v>
      </c>
      <c r="B2695" s="2">
        <v>102693</v>
      </c>
      <c r="C2695" s="2" t="s">
        <v>19</v>
      </c>
      <c r="D2695" s="52" t="s">
        <v>19</v>
      </c>
      <c r="E2695" s="2" t="s">
        <v>20</v>
      </c>
      <c r="F2695" s="2">
        <v>1626.18</v>
      </c>
      <c r="G2695" s="2">
        <v>0.18</v>
      </c>
      <c r="H2695" s="2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52" t="s">
        <v>39</v>
      </c>
    </row>
    <row r="2696" spans="1:17" ht="14.25" customHeight="1" x14ac:dyDescent="0.3">
      <c r="A2696" s="2" t="s">
        <v>2727</v>
      </c>
      <c r="B2696" s="2">
        <v>102694</v>
      </c>
      <c r="C2696" s="2" t="s">
        <v>19</v>
      </c>
      <c r="D2696" s="52" t="s">
        <v>19</v>
      </c>
      <c r="E2696" s="2" t="s">
        <v>36</v>
      </c>
      <c r="F2696" s="2">
        <v>2985.3</v>
      </c>
      <c r="G2696" s="2">
        <v>0.5</v>
      </c>
      <c r="H2696" s="2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52" t="s">
        <v>34</v>
      </c>
    </row>
    <row r="2697" spans="1:17" ht="14.25" customHeight="1" x14ac:dyDescent="0.3">
      <c r="A2697" s="2" t="s">
        <v>2728</v>
      </c>
      <c r="B2697" s="2">
        <v>102695</v>
      </c>
      <c r="C2697" s="2" t="s">
        <v>41</v>
      </c>
      <c r="D2697" s="52" t="s">
        <v>41</v>
      </c>
      <c r="E2697" s="2" t="s">
        <v>14</v>
      </c>
      <c r="F2697" s="2">
        <v>292.17</v>
      </c>
      <c r="G2697" s="2">
        <v>0.32</v>
      </c>
      <c r="H2697" s="2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52" t="s">
        <v>17</v>
      </c>
    </row>
    <row r="2698" spans="1:17" ht="14.25" customHeight="1" x14ac:dyDescent="0.3">
      <c r="A2698" s="2" t="s">
        <v>2729</v>
      </c>
      <c r="B2698" s="2">
        <v>102696</v>
      </c>
      <c r="C2698" s="2" t="s">
        <v>19</v>
      </c>
      <c r="D2698" s="52" t="s">
        <v>19</v>
      </c>
      <c r="E2698" s="2" t="s">
        <v>36</v>
      </c>
      <c r="F2698" s="2">
        <v>3605.76</v>
      </c>
      <c r="G2698" s="2">
        <v>0.35</v>
      </c>
      <c r="H2698" s="2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52" t="s">
        <v>48</v>
      </c>
    </row>
    <row r="2699" spans="1:17" ht="14.25" customHeight="1" x14ac:dyDescent="0.3">
      <c r="A2699" s="2" t="s">
        <v>2730</v>
      </c>
      <c r="B2699" s="2">
        <v>102697</v>
      </c>
      <c r="C2699" s="2" t="s">
        <v>19</v>
      </c>
      <c r="D2699" s="52" t="s">
        <v>19</v>
      </c>
      <c r="E2699" s="2" t="s">
        <v>26</v>
      </c>
      <c r="F2699" s="2">
        <v>2694.08</v>
      </c>
      <c r="G2699" s="2">
        <v>0.12</v>
      </c>
      <c r="H2699" s="2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52" t="s">
        <v>17</v>
      </c>
    </row>
    <row r="2700" spans="1:17" ht="14.25" customHeight="1" x14ac:dyDescent="0.3">
      <c r="A2700" s="2" t="s">
        <v>2731</v>
      </c>
      <c r="B2700" s="2">
        <v>102698</v>
      </c>
      <c r="C2700" s="2" t="s">
        <v>19</v>
      </c>
      <c r="D2700" s="52" t="s">
        <v>19</v>
      </c>
      <c r="E2700" s="2" t="s">
        <v>14</v>
      </c>
      <c r="F2700" s="2">
        <v>3652.4</v>
      </c>
      <c r="G2700" s="2">
        <v>7.0000000000000007E-2</v>
      </c>
      <c r="H2700" s="2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52" t="s">
        <v>23</v>
      </c>
    </row>
    <row r="2701" spans="1:17" ht="14.25" customHeight="1" x14ac:dyDescent="0.3">
      <c r="A2701" s="2" t="s">
        <v>2732</v>
      </c>
      <c r="B2701" s="2">
        <v>102699</v>
      </c>
      <c r="C2701" s="2" t="s">
        <v>41</v>
      </c>
      <c r="D2701" s="52" t="s">
        <v>41</v>
      </c>
      <c r="E2701" s="2" t="s">
        <v>20</v>
      </c>
      <c r="F2701" s="2">
        <v>3968.87</v>
      </c>
      <c r="G2701" s="2">
        <v>0.44</v>
      </c>
      <c r="H2701" s="2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52" t="s">
        <v>17</v>
      </c>
    </row>
    <row r="2702" spans="1:17" ht="14.25" customHeight="1" x14ac:dyDescent="0.3">
      <c r="A2702" s="2" t="s">
        <v>2733</v>
      </c>
      <c r="B2702" s="2">
        <v>102700</v>
      </c>
      <c r="C2702" s="2" t="s">
        <v>25</v>
      </c>
      <c r="D2702" s="52" t="s">
        <v>25</v>
      </c>
      <c r="E2702" s="2" t="s">
        <v>20</v>
      </c>
      <c r="F2702" s="2">
        <v>537.29</v>
      </c>
      <c r="G2702" s="2">
        <v>0.21</v>
      </c>
      <c r="H2702" s="2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52" t="s">
        <v>34</v>
      </c>
    </row>
    <row r="2703" spans="1:17" ht="14.25" customHeight="1" x14ac:dyDescent="0.3">
      <c r="A2703" s="2" t="s">
        <v>2734</v>
      </c>
      <c r="B2703" s="2">
        <v>102701</v>
      </c>
      <c r="C2703" s="2" t="s">
        <v>25</v>
      </c>
      <c r="D2703" s="52" t="s">
        <v>25</v>
      </c>
      <c r="E2703" s="2" t="s">
        <v>26</v>
      </c>
      <c r="F2703" s="2">
        <v>2932.65</v>
      </c>
      <c r="G2703" s="2">
        <v>0</v>
      </c>
      <c r="H2703" s="2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52" t="s">
        <v>17</v>
      </c>
    </row>
    <row r="2704" spans="1:17" ht="14.25" customHeight="1" x14ac:dyDescent="0.3">
      <c r="A2704" s="2" t="s">
        <v>2735</v>
      </c>
      <c r="B2704" s="2">
        <v>102702</v>
      </c>
      <c r="C2704" s="2" t="s">
        <v>19</v>
      </c>
      <c r="D2704" s="52" t="s">
        <v>19</v>
      </c>
      <c r="E2704" s="2" t="s">
        <v>33</v>
      </c>
      <c r="F2704" s="2">
        <v>3284.73</v>
      </c>
      <c r="G2704" s="2">
        <v>0.15</v>
      </c>
      <c r="H2704" s="2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52" t="s">
        <v>34</v>
      </c>
    </row>
    <row r="2705" spans="1:17" ht="14.25" customHeight="1" x14ac:dyDescent="0.3">
      <c r="A2705" s="2" t="s">
        <v>2736</v>
      </c>
      <c r="B2705" s="2">
        <v>102703</v>
      </c>
      <c r="C2705" s="2" t="s">
        <v>25</v>
      </c>
      <c r="D2705" s="52" t="s">
        <v>25</v>
      </c>
      <c r="E2705" s="2" t="s">
        <v>33</v>
      </c>
      <c r="F2705" s="2">
        <v>2631.92</v>
      </c>
      <c r="G2705" s="2">
        <v>0.1</v>
      </c>
      <c r="H2705" s="2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52" t="s">
        <v>17</v>
      </c>
    </row>
    <row r="2706" spans="1:17" ht="14.25" customHeight="1" x14ac:dyDescent="0.3">
      <c r="A2706" s="2" t="s">
        <v>2737</v>
      </c>
      <c r="B2706" s="2">
        <v>102704</v>
      </c>
      <c r="C2706" s="2" t="s">
        <v>19</v>
      </c>
      <c r="D2706" s="52" t="s">
        <v>19</v>
      </c>
      <c r="E2706" s="2" t="s">
        <v>20</v>
      </c>
      <c r="F2706" s="2">
        <v>993.81</v>
      </c>
      <c r="G2706" s="2">
        <v>0.3</v>
      </c>
      <c r="H2706" s="2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52" t="s">
        <v>39</v>
      </c>
    </row>
    <row r="2707" spans="1:17" ht="14.25" customHeight="1" x14ac:dyDescent="0.3">
      <c r="A2707" s="2" t="s">
        <v>2738</v>
      </c>
      <c r="B2707" s="2">
        <v>102705</v>
      </c>
      <c r="C2707" s="2" t="s">
        <v>41</v>
      </c>
      <c r="D2707" s="52" t="s">
        <v>41</v>
      </c>
      <c r="E2707" s="2" t="s">
        <v>26</v>
      </c>
      <c r="F2707" s="2">
        <v>3998.43</v>
      </c>
      <c r="G2707" s="2">
        <v>0.38</v>
      </c>
      <c r="H2707" s="2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52" t="s">
        <v>23</v>
      </c>
    </row>
    <row r="2708" spans="1:17" ht="14.25" customHeight="1" x14ac:dyDescent="0.3">
      <c r="A2708" s="2" t="s">
        <v>2739</v>
      </c>
      <c r="B2708" s="2">
        <v>102706</v>
      </c>
      <c r="C2708" s="2" t="s">
        <v>25</v>
      </c>
      <c r="D2708" s="52" t="s">
        <v>25</v>
      </c>
      <c r="E2708" s="2" t="s">
        <v>33</v>
      </c>
      <c r="F2708" s="2">
        <v>4987.55</v>
      </c>
      <c r="G2708" s="2">
        <v>0.25</v>
      </c>
      <c r="H2708" s="2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52" t="s">
        <v>23</v>
      </c>
    </row>
    <row r="2709" spans="1:17" ht="14.25" customHeight="1" x14ac:dyDescent="0.3">
      <c r="A2709" s="2" t="s">
        <v>2740</v>
      </c>
      <c r="B2709" s="2">
        <v>102707</v>
      </c>
      <c r="C2709" s="2" t="s">
        <v>41</v>
      </c>
      <c r="D2709" s="52" t="s">
        <v>41</v>
      </c>
      <c r="E2709" s="2" t="s">
        <v>36</v>
      </c>
      <c r="F2709" s="2">
        <v>4849.42</v>
      </c>
      <c r="G2709" s="2">
        <v>0.09</v>
      </c>
      <c r="H2709" s="2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52" t="s">
        <v>28</v>
      </c>
    </row>
    <row r="2710" spans="1:17" ht="14.25" customHeight="1" x14ac:dyDescent="0.3">
      <c r="A2710" s="2" t="s">
        <v>2741</v>
      </c>
      <c r="B2710" s="2">
        <v>102708</v>
      </c>
      <c r="C2710" s="2" t="s">
        <v>19</v>
      </c>
      <c r="D2710" s="52" t="s">
        <v>19</v>
      </c>
      <c r="E2710" s="2" t="s">
        <v>20</v>
      </c>
      <c r="F2710" s="2">
        <v>3909.89</v>
      </c>
      <c r="G2710" s="2">
        <v>0.03</v>
      </c>
      <c r="H2710" s="2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52" t="s">
        <v>39</v>
      </c>
    </row>
    <row r="2711" spans="1:17" ht="14.25" customHeight="1" x14ac:dyDescent="0.3">
      <c r="A2711" s="2" t="s">
        <v>2742</v>
      </c>
      <c r="B2711" s="2">
        <v>102709</v>
      </c>
      <c r="C2711" s="2" t="s">
        <v>19</v>
      </c>
      <c r="D2711" s="52" t="s">
        <v>19</v>
      </c>
      <c r="E2711" s="2" t="s">
        <v>36</v>
      </c>
      <c r="F2711" s="2">
        <v>2148.73</v>
      </c>
      <c r="G2711" s="2">
        <v>0.16</v>
      </c>
      <c r="H2711" s="2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52" t="s">
        <v>48</v>
      </c>
    </row>
    <row r="2712" spans="1:17" ht="14.25" customHeight="1" x14ac:dyDescent="0.3">
      <c r="A2712" s="2" t="s">
        <v>2743</v>
      </c>
      <c r="B2712" s="2">
        <v>102710</v>
      </c>
      <c r="C2712" s="2" t="s">
        <v>41</v>
      </c>
      <c r="D2712" s="52" t="s">
        <v>41</v>
      </c>
      <c r="E2712" s="2" t="s">
        <v>26</v>
      </c>
      <c r="F2712" s="2">
        <v>1752.77</v>
      </c>
      <c r="G2712" s="2">
        <v>0.4</v>
      </c>
      <c r="H2712" s="2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52" t="s">
        <v>34</v>
      </c>
    </row>
    <row r="2713" spans="1:17" ht="14.25" customHeight="1" x14ac:dyDescent="0.3">
      <c r="A2713" s="2" t="s">
        <v>2744</v>
      </c>
      <c r="B2713" s="2">
        <v>102711</v>
      </c>
      <c r="C2713" s="2" t="s">
        <v>25</v>
      </c>
      <c r="D2713" s="52" t="s">
        <v>25</v>
      </c>
      <c r="E2713" s="2" t="s">
        <v>36</v>
      </c>
      <c r="F2713" s="2">
        <v>435.87</v>
      </c>
      <c r="G2713" s="2">
        <v>0.21</v>
      </c>
      <c r="H2713" s="2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52" t="s">
        <v>28</v>
      </c>
    </row>
    <row r="2714" spans="1:17" ht="14.25" customHeight="1" x14ac:dyDescent="0.3">
      <c r="A2714" s="2" t="s">
        <v>2745</v>
      </c>
      <c r="B2714" s="2">
        <v>102712</v>
      </c>
      <c r="C2714" s="2" t="s">
        <v>41</v>
      </c>
      <c r="D2714" s="52" t="s">
        <v>41</v>
      </c>
      <c r="E2714" s="2" t="s">
        <v>33</v>
      </c>
      <c r="F2714" s="2">
        <v>2139.8000000000002</v>
      </c>
      <c r="G2714" s="2">
        <v>0.13</v>
      </c>
      <c r="H2714" s="2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52" t="s">
        <v>17</v>
      </c>
    </row>
    <row r="2715" spans="1:17" ht="14.25" customHeight="1" x14ac:dyDescent="0.3">
      <c r="A2715" s="2" t="s">
        <v>2746</v>
      </c>
      <c r="B2715" s="2">
        <v>102713</v>
      </c>
      <c r="C2715" s="2" t="s">
        <v>19</v>
      </c>
      <c r="D2715" s="52" t="s">
        <v>19</v>
      </c>
      <c r="E2715" s="2" t="s">
        <v>33</v>
      </c>
      <c r="F2715" s="2">
        <v>864.64</v>
      </c>
      <c r="G2715" s="2">
        <v>0.01</v>
      </c>
      <c r="H2715" s="2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52" t="s">
        <v>23</v>
      </c>
    </row>
    <row r="2716" spans="1:17" ht="14.25" customHeight="1" x14ac:dyDescent="0.3">
      <c r="A2716" s="2" t="s">
        <v>2747</v>
      </c>
      <c r="B2716" s="2">
        <v>102714</v>
      </c>
      <c r="C2716" s="2" t="s">
        <v>41</v>
      </c>
      <c r="D2716" s="52" t="s">
        <v>41</v>
      </c>
      <c r="E2716" s="2" t="s">
        <v>14</v>
      </c>
      <c r="F2716" s="2">
        <v>1346.24</v>
      </c>
      <c r="G2716" s="2">
        <v>0.25</v>
      </c>
      <c r="H2716" s="2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52" t="s">
        <v>34</v>
      </c>
    </row>
    <row r="2717" spans="1:17" ht="14.25" customHeight="1" x14ac:dyDescent="0.3">
      <c r="A2717" s="2" t="s">
        <v>2748</v>
      </c>
      <c r="B2717" s="2">
        <v>102715</v>
      </c>
      <c r="C2717" s="2" t="s">
        <v>25</v>
      </c>
      <c r="D2717" s="52" t="s">
        <v>25</v>
      </c>
      <c r="E2717" s="2" t="s">
        <v>20</v>
      </c>
      <c r="F2717" s="2">
        <v>4470.25</v>
      </c>
      <c r="G2717" s="2">
        <v>0.34</v>
      </c>
      <c r="H2717" s="2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52" t="s">
        <v>48</v>
      </c>
    </row>
    <row r="2718" spans="1:17" ht="14.25" customHeight="1" x14ac:dyDescent="0.3">
      <c r="A2718" s="2" t="s">
        <v>2749</v>
      </c>
      <c r="B2718" s="2">
        <v>102716</v>
      </c>
      <c r="C2718" s="2" t="s">
        <v>41</v>
      </c>
      <c r="D2718" s="52" t="s">
        <v>41</v>
      </c>
      <c r="E2718" s="2" t="s">
        <v>26</v>
      </c>
      <c r="F2718" s="2">
        <v>4845.78</v>
      </c>
      <c r="G2718" s="2">
        <v>0.1</v>
      </c>
      <c r="H2718" s="2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52" t="s">
        <v>39</v>
      </c>
    </row>
    <row r="2719" spans="1:17" ht="14.25" customHeight="1" x14ac:dyDescent="0.3">
      <c r="A2719" s="2" t="s">
        <v>2750</v>
      </c>
      <c r="B2719" s="2">
        <v>102717</v>
      </c>
      <c r="C2719" s="2" t="s">
        <v>25</v>
      </c>
      <c r="D2719" s="52" t="s">
        <v>25</v>
      </c>
      <c r="E2719" s="2" t="s">
        <v>20</v>
      </c>
      <c r="F2719" s="2">
        <v>4747.9399999999996</v>
      </c>
      <c r="G2719" s="2">
        <v>0.27</v>
      </c>
      <c r="H2719" s="2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52" t="s">
        <v>23</v>
      </c>
    </row>
    <row r="2720" spans="1:17" ht="14.25" customHeight="1" x14ac:dyDescent="0.3">
      <c r="A2720" s="2" t="s">
        <v>2751</v>
      </c>
      <c r="B2720" s="2">
        <v>102718</v>
      </c>
      <c r="C2720" s="2" t="s">
        <v>25</v>
      </c>
      <c r="D2720" s="52" t="s">
        <v>25</v>
      </c>
      <c r="E2720" s="2" t="s">
        <v>36</v>
      </c>
      <c r="F2720" s="2">
        <v>1047.44</v>
      </c>
      <c r="G2720" s="2">
        <v>0.21</v>
      </c>
      <c r="H2720" s="2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52" t="s">
        <v>17</v>
      </c>
    </row>
    <row r="2721" spans="1:17" ht="14.25" customHeight="1" x14ac:dyDescent="0.3">
      <c r="A2721" s="2" t="s">
        <v>2752</v>
      </c>
      <c r="B2721" s="2">
        <v>102719</v>
      </c>
      <c r="C2721" s="2" t="s">
        <v>41</v>
      </c>
      <c r="D2721" s="52" t="s">
        <v>41</v>
      </c>
      <c r="E2721" s="2" t="s">
        <v>26</v>
      </c>
      <c r="F2721" s="2">
        <v>4514.38</v>
      </c>
      <c r="G2721" s="2">
        <v>0.35</v>
      </c>
      <c r="H2721" s="2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52" t="s">
        <v>48</v>
      </c>
    </row>
    <row r="2722" spans="1:17" ht="14.25" customHeight="1" x14ac:dyDescent="0.3">
      <c r="A2722" s="2" t="s">
        <v>2753</v>
      </c>
      <c r="B2722" s="2">
        <v>102720</v>
      </c>
      <c r="C2722" s="2" t="s">
        <v>41</v>
      </c>
      <c r="D2722" s="52" t="s">
        <v>41</v>
      </c>
      <c r="E2722" s="2" t="s">
        <v>26</v>
      </c>
      <c r="F2722" s="2">
        <v>793.38</v>
      </c>
      <c r="G2722" s="2">
        <v>0.43</v>
      </c>
      <c r="H2722" s="2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52" t="s">
        <v>34</v>
      </c>
    </row>
    <row r="2723" spans="1:17" ht="14.25" customHeight="1" x14ac:dyDescent="0.3">
      <c r="A2723" s="2" t="s">
        <v>2754</v>
      </c>
      <c r="B2723" s="2">
        <v>102721</v>
      </c>
      <c r="C2723" s="2" t="s">
        <v>25</v>
      </c>
      <c r="D2723" s="52" t="s">
        <v>25</v>
      </c>
      <c r="E2723" s="2" t="s">
        <v>33</v>
      </c>
      <c r="F2723" s="2">
        <v>2587.54</v>
      </c>
      <c r="G2723" s="2">
        <v>0.15</v>
      </c>
      <c r="H2723" s="2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52" t="s">
        <v>48</v>
      </c>
    </row>
    <row r="2724" spans="1:17" ht="14.25" customHeight="1" x14ac:dyDescent="0.3">
      <c r="A2724" s="2" t="s">
        <v>2755</v>
      </c>
      <c r="B2724" s="2">
        <v>102722</v>
      </c>
      <c r="C2724" s="2" t="s">
        <v>19</v>
      </c>
      <c r="D2724" s="52" t="s">
        <v>19</v>
      </c>
      <c r="E2724" s="2" t="s">
        <v>36</v>
      </c>
      <c r="F2724" s="2">
        <v>3253.95</v>
      </c>
      <c r="G2724" s="2">
        <v>0.45</v>
      </c>
      <c r="H2724" s="2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52" t="s">
        <v>28</v>
      </c>
    </row>
    <row r="2725" spans="1:17" ht="14.25" customHeight="1" x14ac:dyDescent="0.3">
      <c r="A2725" s="2" t="s">
        <v>2756</v>
      </c>
      <c r="B2725" s="2">
        <v>102723</v>
      </c>
      <c r="C2725" s="2" t="s">
        <v>25</v>
      </c>
      <c r="D2725" s="52" t="s">
        <v>25</v>
      </c>
      <c r="E2725" s="2" t="s">
        <v>33</v>
      </c>
      <c r="F2725" s="2">
        <v>2366.09</v>
      </c>
      <c r="G2725" s="2">
        <v>0.35</v>
      </c>
      <c r="H2725" s="2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52" t="s">
        <v>28</v>
      </c>
    </row>
    <row r="2726" spans="1:17" ht="14.25" customHeight="1" x14ac:dyDescent="0.3">
      <c r="A2726" s="2" t="s">
        <v>2757</v>
      </c>
      <c r="B2726" s="2">
        <v>102724</v>
      </c>
      <c r="C2726" s="2" t="s">
        <v>25</v>
      </c>
      <c r="D2726" s="52" t="s">
        <v>25</v>
      </c>
      <c r="E2726" s="2" t="s">
        <v>33</v>
      </c>
      <c r="F2726" s="2">
        <v>4764</v>
      </c>
      <c r="G2726" s="2">
        <v>0.02</v>
      </c>
      <c r="H2726" s="2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52" t="s">
        <v>17</v>
      </c>
    </row>
    <row r="2727" spans="1:17" ht="14.25" customHeight="1" x14ac:dyDescent="0.3">
      <c r="A2727" s="2" t="s">
        <v>2758</v>
      </c>
      <c r="B2727" s="2">
        <v>102725</v>
      </c>
      <c r="C2727" s="2" t="s">
        <v>41</v>
      </c>
      <c r="D2727" s="52" t="s">
        <v>41</v>
      </c>
      <c r="E2727" s="2" t="s">
        <v>14</v>
      </c>
      <c r="F2727" s="2">
        <v>1732.74</v>
      </c>
      <c r="G2727" s="2">
        <v>0.4</v>
      </c>
      <c r="H2727" s="2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52" t="s">
        <v>48</v>
      </c>
    </row>
    <row r="2728" spans="1:17" ht="14.25" customHeight="1" x14ac:dyDescent="0.3">
      <c r="A2728" s="2" t="s">
        <v>2759</v>
      </c>
      <c r="B2728" s="2">
        <v>102726</v>
      </c>
      <c r="C2728" s="2" t="s">
        <v>19</v>
      </c>
      <c r="D2728" s="52" t="s">
        <v>19</v>
      </c>
      <c r="E2728" s="2" t="s">
        <v>33</v>
      </c>
      <c r="F2728" s="2">
        <v>2684.15</v>
      </c>
      <c r="G2728" s="2">
        <v>0.25</v>
      </c>
      <c r="H2728" s="2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52" t="s">
        <v>17</v>
      </c>
    </row>
    <row r="2729" spans="1:17" ht="14.25" customHeight="1" x14ac:dyDescent="0.3">
      <c r="A2729" s="2" t="s">
        <v>2760</v>
      </c>
      <c r="B2729" s="2">
        <v>102727</v>
      </c>
      <c r="C2729" s="2" t="s">
        <v>25</v>
      </c>
      <c r="D2729" s="52" t="s">
        <v>25</v>
      </c>
      <c r="E2729" s="2" t="s">
        <v>20</v>
      </c>
      <c r="F2729" s="2">
        <v>469.7</v>
      </c>
      <c r="G2729" s="2">
        <v>0.47</v>
      </c>
      <c r="H2729" s="2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52" t="s">
        <v>34</v>
      </c>
    </row>
    <row r="2730" spans="1:17" ht="14.25" customHeight="1" x14ac:dyDescent="0.3">
      <c r="A2730" s="2" t="s">
        <v>2761</v>
      </c>
      <c r="B2730" s="2">
        <v>102728</v>
      </c>
      <c r="C2730" s="2" t="s">
        <v>25</v>
      </c>
      <c r="D2730" s="52" t="s">
        <v>25</v>
      </c>
      <c r="E2730" s="2" t="s">
        <v>26</v>
      </c>
      <c r="F2730" s="2">
        <v>4275.8999999999996</v>
      </c>
      <c r="G2730" s="2">
        <v>0.16</v>
      </c>
      <c r="H2730" s="2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52" t="s">
        <v>48</v>
      </c>
    </row>
    <row r="2731" spans="1:17" ht="14.25" customHeight="1" x14ac:dyDescent="0.3">
      <c r="A2731" s="2" t="s">
        <v>2762</v>
      </c>
      <c r="B2731" s="2">
        <v>102729</v>
      </c>
      <c r="C2731" s="2" t="s">
        <v>25</v>
      </c>
      <c r="D2731" s="52" t="s">
        <v>25</v>
      </c>
      <c r="E2731" s="2" t="s">
        <v>33</v>
      </c>
      <c r="F2731" s="2">
        <v>2125.48</v>
      </c>
      <c r="G2731" s="2">
        <v>0.3</v>
      </c>
      <c r="H2731" s="2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52" t="s">
        <v>34</v>
      </c>
    </row>
    <row r="2732" spans="1:17" ht="14.25" customHeight="1" x14ac:dyDescent="0.3">
      <c r="A2732" s="2" t="s">
        <v>2763</v>
      </c>
      <c r="B2732" s="2">
        <v>102730</v>
      </c>
      <c r="C2732" s="2" t="s">
        <v>25</v>
      </c>
      <c r="D2732" s="52" t="s">
        <v>25</v>
      </c>
      <c r="E2732" s="2" t="s">
        <v>20</v>
      </c>
      <c r="F2732" s="2">
        <v>3532.61</v>
      </c>
      <c r="G2732" s="2">
        <v>0.48</v>
      </c>
      <c r="H2732" s="2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52" t="s">
        <v>34</v>
      </c>
    </row>
    <row r="2733" spans="1:17" ht="14.25" customHeight="1" x14ac:dyDescent="0.3">
      <c r="A2733" s="2" t="s">
        <v>2764</v>
      </c>
      <c r="B2733" s="2">
        <v>102731</v>
      </c>
      <c r="C2733" s="2" t="s">
        <v>41</v>
      </c>
      <c r="D2733" s="52" t="s">
        <v>41</v>
      </c>
      <c r="E2733" s="2" t="s">
        <v>36</v>
      </c>
      <c r="F2733" s="2">
        <v>3443</v>
      </c>
      <c r="G2733" s="2">
        <v>0.14000000000000001</v>
      </c>
      <c r="H2733" s="2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52" t="s">
        <v>23</v>
      </c>
    </row>
    <row r="2734" spans="1:17" ht="14.25" customHeight="1" x14ac:dyDescent="0.3">
      <c r="A2734" s="2" t="s">
        <v>2765</v>
      </c>
      <c r="B2734" s="2">
        <v>102732</v>
      </c>
      <c r="C2734" s="2" t="s">
        <v>19</v>
      </c>
      <c r="D2734" s="52" t="s">
        <v>19</v>
      </c>
      <c r="E2734" s="2" t="s">
        <v>26</v>
      </c>
      <c r="F2734" s="2">
        <v>3413.69</v>
      </c>
      <c r="G2734" s="2">
        <v>0.24</v>
      </c>
      <c r="H2734" s="2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52" t="s">
        <v>48</v>
      </c>
    </row>
    <row r="2735" spans="1:17" ht="14.25" customHeight="1" x14ac:dyDescent="0.3">
      <c r="A2735" s="2" t="s">
        <v>2766</v>
      </c>
      <c r="B2735" s="2">
        <v>102733</v>
      </c>
      <c r="C2735" s="2" t="s">
        <v>19</v>
      </c>
      <c r="D2735" s="52" t="s">
        <v>19</v>
      </c>
      <c r="E2735" s="2" t="s">
        <v>36</v>
      </c>
      <c r="F2735" s="2">
        <v>2584</v>
      </c>
      <c r="G2735" s="2">
        <v>0.38</v>
      </c>
      <c r="H2735" s="2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52" t="s">
        <v>34</v>
      </c>
    </row>
    <row r="2736" spans="1:17" ht="14.25" customHeight="1" x14ac:dyDescent="0.3">
      <c r="A2736" s="2" t="s">
        <v>2767</v>
      </c>
      <c r="B2736" s="2">
        <v>102734</v>
      </c>
      <c r="C2736" s="2" t="s">
        <v>19</v>
      </c>
      <c r="D2736" s="52" t="s">
        <v>19</v>
      </c>
      <c r="E2736" s="2" t="s">
        <v>20</v>
      </c>
      <c r="F2736" s="2">
        <v>1459.84</v>
      </c>
      <c r="G2736" s="2">
        <v>0.35</v>
      </c>
      <c r="H2736" s="2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52" t="s">
        <v>28</v>
      </c>
    </row>
    <row r="2737" spans="1:17" ht="14.25" customHeight="1" x14ac:dyDescent="0.3">
      <c r="A2737" s="2" t="s">
        <v>2768</v>
      </c>
      <c r="B2737" s="2">
        <v>102735</v>
      </c>
      <c r="C2737" s="2" t="s">
        <v>41</v>
      </c>
      <c r="D2737" s="52" t="s">
        <v>41</v>
      </c>
      <c r="E2737" s="2" t="s">
        <v>36</v>
      </c>
      <c r="F2737" s="2">
        <v>3162.96</v>
      </c>
      <c r="G2737" s="2">
        <v>0.42</v>
      </c>
      <c r="H2737" s="2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52" t="s">
        <v>17</v>
      </c>
    </row>
    <row r="2738" spans="1:17" ht="14.25" customHeight="1" x14ac:dyDescent="0.3">
      <c r="A2738" s="2" t="s">
        <v>2769</v>
      </c>
      <c r="B2738" s="2">
        <v>102736</v>
      </c>
      <c r="C2738" s="2" t="s">
        <v>25</v>
      </c>
      <c r="D2738" s="52" t="s">
        <v>25</v>
      </c>
      <c r="E2738" s="2" t="s">
        <v>36</v>
      </c>
      <c r="F2738" s="2">
        <v>4812.78</v>
      </c>
      <c r="G2738" s="2">
        <v>0.26</v>
      </c>
      <c r="H2738" s="2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52" t="s">
        <v>17</v>
      </c>
    </row>
    <row r="2739" spans="1:17" ht="14.25" customHeight="1" x14ac:dyDescent="0.3">
      <c r="A2739" s="2" t="s">
        <v>2770</v>
      </c>
      <c r="B2739" s="2">
        <v>102737</v>
      </c>
      <c r="C2739" s="2" t="s">
        <v>41</v>
      </c>
      <c r="D2739" s="52" t="s">
        <v>41</v>
      </c>
      <c r="E2739" s="2" t="s">
        <v>36</v>
      </c>
      <c r="F2739" s="2">
        <v>4186.3500000000004</v>
      </c>
      <c r="G2739" s="2">
        <v>0.16</v>
      </c>
      <c r="H2739" s="2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52" t="s">
        <v>17</v>
      </c>
    </row>
    <row r="2740" spans="1:17" ht="14.25" customHeight="1" x14ac:dyDescent="0.3">
      <c r="A2740" s="2" t="s">
        <v>2771</v>
      </c>
      <c r="B2740" s="2">
        <v>102738</v>
      </c>
      <c r="C2740" s="2" t="s">
        <v>19</v>
      </c>
      <c r="D2740" s="52" t="s">
        <v>19</v>
      </c>
      <c r="E2740" s="2" t="s">
        <v>33</v>
      </c>
      <c r="F2740" s="2">
        <v>632.96</v>
      </c>
      <c r="G2740" s="2">
        <v>0.27</v>
      </c>
      <c r="H2740" s="2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52" t="s">
        <v>17</v>
      </c>
    </row>
    <row r="2741" spans="1:17" ht="14.25" customHeight="1" x14ac:dyDescent="0.3">
      <c r="A2741" s="2" t="s">
        <v>2772</v>
      </c>
      <c r="B2741" s="2">
        <v>102739</v>
      </c>
      <c r="C2741" s="2" t="s">
        <v>41</v>
      </c>
      <c r="D2741" s="52" t="s">
        <v>41</v>
      </c>
      <c r="E2741" s="2" t="s">
        <v>33</v>
      </c>
      <c r="F2741" s="2">
        <v>213.62</v>
      </c>
      <c r="G2741" s="2">
        <v>0.17</v>
      </c>
      <c r="H2741" s="2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52" t="s">
        <v>28</v>
      </c>
    </row>
    <row r="2742" spans="1:17" ht="14.25" customHeight="1" x14ac:dyDescent="0.3">
      <c r="A2742" s="2" t="s">
        <v>2773</v>
      </c>
      <c r="B2742" s="2">
        <v>102740</v>
      </c>
      <c r="C2742" s="2" t="s">
        <v>41</v>
      </c>
      <c r="D2742" s="52" t="s">
        <v>41</v>
      </c>
      <c r="E2742" s="2" t="s">
        <v>33</v>
      </c>
      <c r="F2742" s="2">
        <v>2544.96</v>
      </c>
      <c r="G2742" s="2">
        <v>0.09</v>
      </c>
      <c r="H2742" s="2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52" t="s">
        <v>48</v>
      </c>
    </row>
    <row r="2743" spans="1:17" ht="14.25" customHeight="1" x14ac:dyDescent="0.3">
      <c r="A2743" s="2" t="s">
        <v>2774</v>
      </c>
      <c r="B2743" s="2">
        <v>102741</v>
      </c>
      <c r="C2743" s="2" t="s">
        <v>41</v>
      </c>
      <c r="D2743" s="52" t="s">
        <v>41</v>
      </c>
      <c r="E2743" s="2" t="s">
        <v>26</v>
      </c>
      <c r="F2743" s="2">
        <v>3901.56</v>
      </c>
      <c r="G2743" s="2">
        <v>0.28000000000000003</v>
      </c>
      <c r="H2743" s="2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52" t="s">
        <v>48</v>
      </c>
    </row>
    <row r="2744" spans="1:17" ht="14.25" customHeight="1" x14ac:dyDescent="0.3">
      <c r="A2744" s="2" t="s">
        <v>2775</v>
      </c>
      <c r="B2744" s="2">
        <v>102742</v>
      </c>
      <c r="C2744" s="2" t="s">
        <v>25</v>
      </c>
      <c r="D2744" s="52" t="s">
        <v>25</v>
      </c>
      <c r="E2744" s="2" t="s">
        <v>20</v>
      </c>
      <c r="F2744" s="2">
        <v>1638.12</v>
      </c>
      <c r="G2744" s="2">
        <v>0.02</v>
      </c>
      <c r="H2744" s="2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52" t="s">
        <v>34</v>
      </c>
    </row>
    <row r="2745" spans="1:17" ht="14.25" customHeight="1" x14ac:dyDescent="0.3">
      <c r="A2745" s="2" t="s">
        <v>2776</v>
      </c>
      <c r="B2745" s="2">
        <v>102743</v>
      </c>
      <c r="C2745" s="2" t="s">
        <v>25</v>
      </c>
      <c r="D2745" s="52" t="s">
        <v>25</v>
      </c>
      <c r="E2745" s="2" t="s">
        <v>33</v>
      </c>
      <c r="F2745" s="2">
        <v>3536.07</v>
      </c>
      <c r="G2745" s="2">
        <v>0.02</v>
      </c>
      <c r="H2745" s="2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52" t="s">
        <v>34</v>
      </c>
    </row>
    <row r="2746" spans="1:17" ht="14.25" customHeight="1" x14ac:dyDescent="0.3">
      <c r="A2746" s="2" t="s">
        <v>2777</v>
      </c>
      <c r="B2746" s="2">
        <v>102744</v>
      </c>
      <c r="C2746" s="2" t="s">
        <v>25</v>
      </c>
      <c r="D2746" s="52" t="s">
        <v>25</v>
      </c>
      <c r="E2746" s="2" t="s">
        <v>36</v>
      </c>
      <c r="F2746" s="2">
        <v>4666.41</v>
      </c>
      <c r="G2746" s="2">
        <v>0.03</v>
      </c>
      <c r="H2746" s="2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52" t="s">
        <v>28</v>
      </c>
    </row>
    <row r="2747" spans="1:17" ht="14.25" customHeight="1" x14ac:dyDescent="0.3">
      <c r="A2747" s="2" t="s">
        <v>2778</v>
      </c>
      <c r="B2747" s="2">
        <v>102745</v>
      </c>
      <c r="C2747" s="2" t="s">
        <v>41</v>
      </c>
      <c r="D2747" s="52" t="s">
        <v>41</v>
      </c>
      <c r="E2747" s="2" t="s">
        <v>36</v>
      </c>
      <c r="F2747" s="2">
        <v>2349.02</v>
      </c>
      <c r="G2747" s="2">
        <v>0.34</v>
      </c>
      <c r="H2747" s="2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52" t="s">
        <v>39</v>
      </c>
    </row>
    <row r="2748" spans="1:17" ht="14.25" customHeight="1" x14ac:dyDescent="0.3">
      <c r="A2748" s="2" t="s">
        <v>2779</v>
      </c>
      <c r="B2748" s="2">
        <v>102746</v>
      </c>
      <c r="C2748" s="2" t="s">
        <v>25</v>
      </c>
      <c r="D2748" s="52" t="s">
        <v>25</v>
      </c>
      <c r="E2748" s="2" t="s">
        <v>36</v>
      </c>
      <c r="F2748" s="2">
        <v>1296.3800000000001</v>
      </c>
      <c r="G2748" s="2">
        <v>0.2</v>
      </c>
      <c r="H2748" s="2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52" t="s">
        <v>48</v>
      </c>
    </row>
    <row r="2749" spans="1:17" ht="14.25" customHeight="1" x14ac:dyDescent="0.3">
      <c r="A2749" s="2" t="s">
        <v>2780</v>
      </c>
      <c r="B2749" s="2">
        <v>102747</v>
      </c>
      <c r="C2749" s="2" t="s">
        <v>25</v>
      </c>
      <c r="D2749" s="52" t="s">
        <v>25</v>
      </c>
      <c r="E2749" s="2" t="s">
        <v>36</v>
      </c>
      <c r="F2749" s="2">
        <v>4597.01</v>
      </c>
      <c r="G2749" s="2">
        <v>0.25</v>
      </c>
      <c r="H2749" s="2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52" t="s">
        <v>34</v>
      </c>
    </row>
    <row r="2750" spans="1:17" ht="14.25" customHeight="1" x14ac:dyDescent="0.3">
      <c r="A2750" s="2" t="s">
        <v>2781</v>
      </c>
      <c r="B2750" s="2">
        <v>102748</v>
      </c>
      <c r="C2750" s="2" t="s">
        <v>41</v>
      </c>
      <c r="D2750" s="52" t="s">
        <v>41</v>
      </c>
      <c r="E2750" s="2" t="s">
        <v>14</v>
      </c>
      <c r="F2750" s="2">
        <v>2414.09</v>
      </c>
      <c r="G2750" s="2">
        <v>0.17</v>
      </c>
      <c r="H2750" s="2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52" t="s">
        <v>28</v>
      </c>
    </row>
    <row r="2751" spans="1:17" ht="14.25" customHeight="1" x14ac:dyDescent="0.3">
      <c r="A2751" s="2" t="s">
        <v>2782</v>
      </c>
      <c r="B2751" s="2">
        <v>102749</v>
      </c>
      <c r="C2751" s="2" t="s">
        <v>41</v>
      </c>
      <c r="D2751" s="52" t="s">
        <v>41</v>
      </c>
      <c r="E2751" s="2" t="s">
        <v>26</v>
      </c>
      <c r="F2751" s="2">
        <v>2098.41</v>
      </c>
      <c r="G2751" s="2">
        <v>0.13</v>
      </c>
      <c r="H2751" s="2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52" t="s">
        <v>23</v>
      </c>
    </row>
    <row r="2752" spans="1:17" ht="14.25" customHeight="1" x14ac:dyDescent="0.3">
      <c r="A2752" s="2" t="s">
        <v>2783</v>
      </c>
      <c r="B2752" s="2">
        <v>102750</v>
      </c>
      <c r="C2752" s="2" t="s">
        <v>19</v>
      </c>
      <c r="D2752" s="52" t="s">
        <v>19</v>
      </c>
      <c r="E2752" s="2" t="s">
        <v>20</v>
      </c>
      <c r="F2752" s="2">
        <v>1831.47</v>
      </c>
      <c r="G2752" s="2">
        <v>0.18</v>
      </c>
      <c r="H2752" s="2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52" t="s">
        <v>23</v>
      </c>
    </row>
    <row r="2753" spans="1:17" ht="14.25" customHeight="1" x14ac:dyDescent="0.3">
      <c r="A2753" s="2" t="s">
        <v>2784</v>
      </c>
      <c r="B2753" s="2">
        <v>102751</v>
      </c>
      <c r="C2753" s="2" t="s">
        <v>25</v>
      </c>
      <c r="D2753" s="52" t="s">
        <v>25</v>
      </c>
      <c r="E2753" s="2" t="s">
        <v>20</v>
      </c>
      <c r="F2753" s="2">
        <v>2172.7800000000002</v>
      </c>
      <c r="G2753" s="2">
        <v>0.1</v>
      </c>
      <c r="H2753" s="2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52" t="s">
        <v>48</v>
      </c>
    </row>
    <row r="2754" spans="1:17" ht="14.25" customHeight="1" x14ac:dyDescent="0.3">
      <c r="A2754" s="2" t="s">
        <v>2785</v>
      </c>
      <c r="B2754" s="2">
        <v>102752</v>
      </c>
      <c r="C2754" s="2" t="s">
        <v>25</v>
      </c>
      <c r="D2754" s="52" t="s">
        <v>25</v>
      </c>
      <c r="E2754" s="2" t="s">
        <v>33</v>
      </c>
      <c r="F2754" s="2">
        <v>3400.92</v>
      </c>
      <c r="G2754" s="2">
        <v>0.34</v>
      </c>
      <c r="H2754" s="2">
        <f t="shared" si="84"/>
        <v>1156.3128000000002</v>
      </c>
      <c r="I2754" s="2">
        <f t="shared" si="85"/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52" t="s">
        <v>28</v>
      </c>
    </row>
    <row r="2755" spans="1:17" ht="14.25" customHeight="1" x14ac:dyDescent="0.3">
      <c r="A2755" s="2" t="s">
        <v>2786</v>
      </c>
      <c r="B2755" s="2">
        <v>102753</v>
      </c>
      <c r="C2755" s="2" t="s">
        <v>41</v>
      </c>
      <c r="D2755" s="52" t="s">
        <v>41</v>
      </c>
      <c r="E2755" s="2" t="s">
        <v>14</v>
      </c>
      <c r="F2755" s="2">
        <v>2225.23</v>
      </c>
      <c r="G2755" s="2">
        <v>0.05</v>
      </c>
      <c r="H2755" s="2">
        <f t="shared" ref="H2755:H2818" si="86">F2755*G2755</f>
        <v>111.26150000000001</v>
      </c>
      <c r="I2755" s="2">
        <f t="shared" ref="I2755:I2818" si="87">F2755-H2755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52" t="s">
        <v>48</v>
      </c>
    </row>
    <row r="2756" spans="1:17" ht="14.25" customHeight="1" x14ac:dyDescent="0.3">
      <c r="A2756" s="2" t="s">
        <v>2787</v>
      </c>
      <c r="B2756" s="2">
        <v>102754</v>
      </c>
      <c r="C2756" s="2" t="s">
        <v>19</v>
      </c>
      <c r="D2756" s="52" t="s">
        <v>19</v>
      </c>
      <c r="E2756" s="2" t="s">
        <v>20</v>
      </c>
      <c r="F2756" s="2">
        <v>1688.7</v>
      </c>
      <c r="G2756" s="2">
        <v>0.26</v>
      </c>
      <c r="H2756" s="2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52" t="s">
        <v>28</v>
      </c>
    </row>
    <row r="2757" spans="1:17" ht="14.25" customHeight="1" x14ac:dyDescent="0.3">
      <c r="A2757" s="2" t="s">
        <v>2788</v>
      </c>
      <c r="B2757" s="2">
        <v>102755</v>
      </c>
      <c r="C2757" s="2" t="s">
        <v>25</v>
      </c>
      <c r="D2757" s="52" t="s">
        <v>25</v>
      </c>
      <c r="E2757" s="2" t="s">
        <v>26</v>
      </c>
      <c r="F2757" s="2">
        <v>3743.82</v>
      </c>
      <c r="G2757" s="2">
        <v>0.24</v>
      </c>
      <c r="H2757" s="2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52" t="s">
        <v>17</v>
      </c>
    </row>
    <row r="2758" spans="1:17" ht="14.25" customHeight="1" x14ac:dyDescent="0.3">
      <c r="A2758" s="2" t="s">
        <v>2789</v>
      </c>
      <c r="B2758" s="2">
        <v>102756</v>
      </c>
      <c r="C2758" s="2" t="s">
        <v>25</v>
      </c>
      <c r="D2758" s="52" t="s">
        <v>25</v>
      </c>
      <c r="E2758" s="2" t="s">
        <v>36</v>
      </c>
      <c r="F2758" s="2">
        <v>1094.56</v>
      </c>
      <c r="G2758" s="2">
        <v>0.15</v>
      </c>
      <c r="H2758" s="2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52" t="s">
        <v>23</v>
      </c>
    </row>
    <row r="2759" spans="1:17" ht="14.25" customHeight="1" x14ac:dyDescent="0.3">
      <c r="A2759" s="2" t="s">
        <v>2790</v>
      </c>
      <c r="B2759" s="2">
        <v>102757</v>
      </c>
      <c r="C2759" s="2" t="s">
        <v>19</v>
      </c>
      <c r="D2759" s="52" t="s">
        <v>19</v>
      </c>
      <c r="E2759" s="2" t="s">
        <v>33</v>
      </c>
      <c r="F2759" s="2">
        <v>1089.48</v>
      </c>
      <c r="G2759" s="2">
        <v>0.05</v>
      </c>
      <c r="H2759" s="2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52" t="s">
        <v>39</v>
      </c>
    </row>
    <row r="2760" spans="1:17" ht="14.25" customHeight="1" x14ac:dyDescent="0.3">
      <c r="A2760" s="2" t="s">
        <v>2791</v>
      </c>
      <c r="B2760" s="2">
        <v>102758</v>
      </c>
      <c r="C2760" s="2" t="s">
        <v>41</v>
      </c>
      <c r="D2760" s="52" t="s">
        <v>41</v>
      </c>
      <c r="E2760" s="2" t="s">
        <v>26</v>
      </c>
      <c r="F2760" s="2">
        <v>3512.53</v>
      </c>
      <c r="G2760" s="2">
        <v>0.35</v>
      </c>
      <c r="H2760" s="2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52" t="s">
        <v>39</v>
      </c>
    </row>
    <row r="2761" spans="1:17" ht="14.25" customHeight="1" x14ac:dyDescent="0.3">
      <c r="A2761" s="2" t="s">
        <v>2792</v>
      </c>
      <c r="B2761" s="2">
        <v>102759</v>
      </c>
      <c r="C2761" s="2" t="s">
        <v>25</v>
      </c>
      <c r="D2761" s="52" t="s">
        <v>25</v>
      </c>
      <c r="E2761" s="2" t="s">
        <v>20</v>
      </c>
      <c r="F2761" s="2">
        <v>4346.8599999999997</v>
      </c>
      <c r="G2761" s="2">
        <v>0.28000000000000003</v>
      </c>
      <c r="H2761" s="2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52" t="s">
        <v>48</v>
      </c>
    </row>
    <row r="2762" spans="1:17" ht="14.25" customHeight="1" x14ac:dyDescent="0.3">
      <c r="A2762" s="2" t="s">
        <v>2793</v>
      </c>
      <c r="B2762" s="2">
        <v>102760</v>
      </c>
      <c r="C2762" s="2" t="s">
        <v>41</v>
      </c>
      <c r="D2762" s="52" t="s">
        <v>41</v>
      </c>
      <c r="E2762" s="2" t="s">
        <v>14</v>
      </c>
      <c r="F2762" s="2">
        <v>1281.93</v>
      </c>
      <c r="G2762" s="2">
        <v>0.4</v>
      </c>
      <c r="H2762" s="2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52" t="s">
        <v>28</v>
      </c>
    </row>
    <row r="2763" spans="1:17" ht="14.25" customHeight="1" x14ac:dyDescent="0.3">
      <c r="A2763" s="2" t="s">
        <v>2794</v>
      </c>
      <c r="B2763" s="2">
        <v>102761</v>
      </c>
      <c r="C2763" s="2" t="s">
        <v>25</v>
      </c>
      <c r="D2763" s="52" t="s">
        <v>25</v>
      </c>
      <c r="E2763" s="2" t="s">
        <v>33</v>
      </c>
      <c r="F2763" s="2">
        <v>1036.51</v>
      </c>
      <c r="G2763" s="2">
        <v>0.12</v>
      </c>
      <c r="H2763" s="2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52" t="s">
        <v>23</v>
      </c>
    </row>
    <row r="2764" spans="1:17" ht="14.25" customHeight="1" x14ac:dyDescent="0.3">
      <c r="A2764" s="2" t="s">
        <v>2795</v>
      </c>
      <c r="B2764" s="2">
        <v>102762</v>
      </c>
      <c r="C2764" s="2" t="s">
        <v>25</v>
      </c>
      <c r="D2764" s="52" t="s">
        <v>25</v>
      </c>
      <c r="E2764" s="2" t="s">
        <v>20</v>
      </c>
      <c r="F2764" s="2">
        <v>3384.5</v>
      </c>
      <c r="G2764" s="2">
        <v>0.4</v>
      </c>
      <c r="H2764" s="2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52" t="s">
        <v>48</v>
      </c>
    </row>
    <row r="2765" spans="1:17" ht="14.25" customHeight="1" x14ac:dyDescent="0.3">
      <c r="A2765" s="2" t="s">
        <v>2796</v>
      </c>
      <c r="B2765" s="2">
        <v>102763</v>
      </c>
      <c r="C2765" s="2" t="s">
        <v>25</v>
      </c>
      <c r="D2765" s="52" t="s">
        <v>25</v>
      </c>
      <c r="E2765" s="2" t="s">
        <v>33</v>
      </c>
      <c r="F2765" s="2">
        <v>3141.93</v>
      </c>
      <c r="G2765" s="2">
        <v>0.15</v>
      </c>
      <c r="H2765" s="2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52" t="s">
        <v>28</v>
      </c>
    </row>
    <row r="2766" spans="1:17" ht="14.25" customHeight="1" x14ac:dyDescent="0.3">
      <c r="A2766" s="2" t="s">
        <v>2797</v>
      </c>
      <c r="B2766" s="2">
        <v>102764</v>
      </c>
      <c r="C2766" s="2" t="s">
        <v>25</v>
      </c>
      <c r="D2766" s="52" t="s">
        <v>25</v>
      </c>
      <c r="E2766" s="2" t="s">
        <v>20</v>
      </c>
      <c r="F2766" s="2">
        <v>2291.54</v>
      </c>
      <c r="G2766" s="2">
        <v>0.06</v>
      </c>
      <c r="H2766" s="2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52" t="s">
        <v>17</v>
      </c>
    </row>
    <row r="2767" spans="1:17" ht="14.25" customHeight="1" x14ac:dyDescent="0.3">
      <c r="A2767" s="2" t="s">
        <v>2798</v>
      </c>
      <c r="B2767" s="2">
        <v>102765</v>
      </c>
      <c r="C2767" s="2" t="s">
        <v>19</v>
      </c>
      <c r="D2767" s="52" t="s">
        <v>19</v>
      </c>
      <c r="E2767" s="2" t="s">
        <v>36</v>
      </c>
      <c r="F2767" s="2">
        <v>569.72</v>
      </c>
      <c r="G2767" s="2">
        <v>7.0000000000000007E-2</v>
      </c>
      <c r="H2767" s="2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52" t="s">
        <v>48</v>
      </c>
    </row>
    <row r="2768" spans="1:17" ht="14.25" customHeight="1" x14ac:dyDescent="0.3">
      <c r="A2768" s="2" t="s">
        <v>2799</v>
      </c>
      <c r="B2768" s="2">
        <v>102766</v>
      </c>
      <c r="C2768" s="2" t="s">
        <v>41</v>
      </c>
      <c r="D2768" s="52" t="s">
        <v>41</v>
      </c>
      <c r="E2768" s="2" t="s">
        <v>14</v>
      </c>
      <c r="F2768" s="2">
        <v>549.75</v>
      </c>
      <c r="G2768" s="2">
        <v>0.11</v>
      </c>
      <c r="H2768" s="2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52" t="s">
        <v>28</v>
      </c>
    </row>
    <row r="2769" spans="1:17" ht="14.25" customHeight="1" x14ac:dyDescent="0.3">
      <c r="A2769" s="2" t="s">
        <v>2800</v>
      </c>
      <c r="B2769" s="2">
        <v>102767</v>
      </c>
      <c r="C2769" s="2" t="s">
        <v>25</v>
      </c>
      <c r="D2769" s="52" t="s">
        <v>25</v>
      </c>
      <c r="E2769" s="2" t="s">
        <v>36</v>
      </c>
      <c r="F2769" s="2">
        <v>3908.97</v>
      </c>
      <c r="G2769" s="2">
        <v>0.34</v>
      </c>
      <c r="H2769" s="2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52" t="s">
        <v>28</v>
      </c>
    </row>
    <row r="2770" spans="1:17" ht="14.25" customHeight="1" x14ac:dyDescent="0.3">
      <c r="A2770" s="2" t="s">
        <v>2801</v>
      </c>
      <c r="B2770" s="2">
        <v>102768</v>
      </c>
      <c r="C2770" s="2" t="s">
        <v>25</v>
      </c>
      <c r="D2770" s="52" t="s">
        <v>25</v>
      </c>
      <c r="E2770" s="2" t="s">
        <v>20</v>
      </c>
      <c r="F2770" s="2">
        <v>2313.67</v>
      </c>
      <c r="G2770" s="2">
        <v>0.12</v>
      </c>
      <c r="H2770" s="2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52" t="s">
        <v>39</v>
      </c>
    </row>
    <row r="2771" spans="1:17" ht="14.25" customHeight="1" x14ac:dyDescent="0.3">
      <c r="A2771" s="2" t="s">
        <v>2802</v>
      </c>
      <c r="B2771" s="2">
        <v>102769</v>
      </c>
      <c r="C2771" s="2" t="s">
        <v>25</v>
      </c>
      <c r="D2771" s="52" t="s">
        <v>25</v>
      </c>
      <c r="E2771" s="2" t="s">
        <v>26</v>
      </c>
      <c r="F2771" s="2">
        <v>4304.04</v>
      </c>
      <c r="G2771" s="2">
        <v>0.3</v>
      </c>
      <c r="H2771" s="2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52" t="s">
        <v>34</v>
      </c>
    </row>
    <row r="2772" spans="1:17" ht="14.25" customHeight="1" x14ac:dyDescent="0.3">
      <c r="A2772" s="2" t="s">
        <v>2803</v>
      </c>
      <c r="B2772" s="2">
        <v>102770</v>
      </c>
      <c r="C2772" s="2" t="s">
        <v>25</v>
      </c>
      <c r="D2772" s="52" t="s">
        <v>25</v>
      </c>
      <c r="E2772" s="2" t="s">
        <v>36</v>
      </c>
      <c r="F2772" s="2">
        <v>2916.19</v>
      </c>
      <c r="G2772" s="2">
        <v>0.13</v>
      </c>
      <c r="H2772" s="2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52" t="s">
        <v>34</v>
      </c>
    </row>
    <row r="2773" spans="1:17" ht="14.25" customHeight="1" x14ac:dyDescent="0.3">
      <c r="A2773" s="2" t="s">
        <v>2804</v>
      </c>
      <c r="B2773" s="2">
        <v>102771</v>
      </c>
      <c r="C2773" s="2" t="s">
        <v>25</v>
      </c>
      <c r="D2773" s="52" t="s">
        <v>25</v>
      </c>
      <c r="E2773" s="2" t="s">
        <v>26</v>
      </c>
      <c r="F2773" s="2">
        <v>3131.82</v>
      </c>
      <c r="G2773" s="2">
        <v>0.18</v>
      </c>
      <c r="H2773" s="2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52" t="s">
        <v>34</v>
      </c>
    </row>
    <row r="2774" spans="1:17" ht="14.25" customHeight="1" x14ac:dyDescent="0.3">
      <c r="A2774" s="2" t="s">
        <v>2805</v>
      </c>
      <c r="B2774" s="2">
        <v>102772</v>
      </c>
      <c r="C2774" s="2" t="s">
        <v>19</v>
      </c>
      <c r="D2774" s="52" t="s">
        <v>19</v>
      </c>
      <c r="E2774" s="2" t="s">
        <v>20</v>
      </c>
      <c r="F2774" s="2">
        <v>4677.55</v>
      </c>
      <c r="G2774" s="2">
        <v>0.44</v>
      </c>
      <c r="H2774" s="2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52" t="s">
        <v>23</v>
      </c>
    </row>
    <row r="2775" spans="1:17" ht="14.25" customHeight="1" x14ac:dyDescent="0.3">
      <c r="A2775" s="2" t="s">
        <v>2806</v>
      </c>
      <c r="B2775" s="2">
        <v>102773</v>
      </c>
      <c r="C2775" s="2" t="s">
        <v>19</v>
      </c>
      <c r="D2775" s="52" t="s">
        <v>19</v>
      </c>
      <c r="E2775" s="2" t="s">
        <v>14</v>
      </c>
      <c r="F2775" s="2">
        <v>906.62</v>
      </c>
      <c r="G2775" s="2">
        <v>0.25</v>
      </c>
      <c r="H2775" s="2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52" t="s">
        <v>17</v>
      </c>
    </row>
    <row r="2776" spans="1:17" ht="14.25" customHeight="1" x14ac:dyDescent="0.3">
      <c r="A2776" s="2" t="s">
        <v>2807</v>
      </c>
      <c r="B2776" s="2">
        <v>102774</v>
      </c>
      <c r="C2776" s="2" t="s">
        <v>19</v>
      </c>
      <c r="D2776" s="52" t="s">
        <v>19</v>
      </c>
      <c r="E2776" s="2" t="s">
        <v>26</v>
      </c>
      <c r="F2776" s="2">
        <v>2760.82</v>
      </c>
      <c r="G2776" s="2">
        <v>0.3</v>
      </c>
      <c r="H2776" s="2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52" t="s">
        <v>23</v>
      </c>
    </row>
    <row r="2777" spans="1:17" ht="14.25" customHeight="1" x14ac:dyDescent="0.3">
      <c r="A2777" s="2" t="s">
        <v>2808</v>
      </c>
      <c r="B2777" s="2">
        <v>102775</v>
      </c>
      <c r="C2777" s="2" t="s">
        <v>19</v>
      </c>
      <c r="D2777" s="52" t="s">
        <v>19</v>
      </c>
      <c r="E2777" s="2" t="s">
        <v>20</v>
      </c>
      <c r="F2777" s="2">
        <v>384.88</v>
      </c>
      <c r="G2777" s="2">
        <v>0.09</v>
      </c>
      <c r="H2777" s="2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52" t="s">
        <v>28</v>
      </c>
    </row>
    <row r="2778" spans="1:17" ht="14.25" customHeight="1" x14ac:dyDescent="0.3">
      <c r="A2778" s="2" t="s">
        <v>2809</v>
      </c>
      <c r="B2778" s="2">
        <v>102776</v>
      </c>
      <c r="C2778" s="2" t="s">
        <v>25</v>
      </c>
      <c r="D2778" s="52" t="s">
        <v>25</v>
      </c>
      <c r="E2778" s="2" t="s">
        <v>26</v>
      </c>
      <c r="F2778" s="2">
        <v>1858.73</v>
      </c>
      <c r="G2778" s="2">
        <v>7.0000000000000007E-2</v>
      </c>
      <c r="H2778" s="2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52" t="s">
        <v>34</v>
      </c>
    </row>
    <row r="2779" spans="1:17" ht="14.25" customHeight="1" x14ac:dyDescent="0.3">
      <c r="A2779" s="2" t="s">
        <v>2810</v>
      </c>
      <c r="B2779" s="2">
        <v>102777</v>
      </c>
      <c r="C2779" s="2" t="s">
        <v>25</v>
      </c>
      <c r="D2779" s="52" t="s">
        <v>25</v>
      </c>
      <c r="E2779" s="2" t="s">
        <v>36</v>
      </c>
      <c r="F2779" s="2">
        <v>825.68</v>
      </c>
      <c r="G2779" s="2">
        <v>0.21</v>
      </c>
      <c r="H2779" s="2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52" t="s">
        <v>48</v>
      </c>
    </row>
    <row r="2780" spans="1:17" ht="14.25" customHeight="1" x14ac:dyDescent="0.3">
      <c r="A2780" s="2" t="s">
        <v>2811</v>
      </c>
      <c r="B2780" s="2">
        <v>102778</v>
      </c>
      <c r="C2780" s="2" t="s">
        <v>25</v>
      </c>
      <c r="D2780" s="52" t="s">
        <v>25</v>
      </c>
      <c r="E2780" s="2" t="s">
        <v>20</v>
      </c>
      <c r="F2780" s="2">
        <v>1020.4</v>
      </c>
      <c r="G2780" s="2">
        <v>0.43</v>
      </c>
      <c r="H2780" s="2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52" t="s">
        <v>17</v>
      </c>
    </row>
    <row r="2781" spans="1:17" ht="14.25" customHeight="1" x14ac:dyDescent="0.3">
      <c r="A2781" s="2" t="s">
        <v>2812</v>
      </c>
      <c r="B2781" s="2">
        <v>102779</v>
      </c>
      <c r="C2781" s="2" t="s">
        <v>25</v>
      </c>
      <c r="D2781" s="52" t="s">
        <v>25</v>
      </c>
      <c r="E2781" s="2" t="s">
        <v>36</v>
      </c>
      <c r="F2781" s="2">
        <v>4680.49</v>
      </c>
      <c r="G2781" s="2">
        <v>0.12</v>
      </c>
      <c r="H2781" s="2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52" t="s">
        <v>48</v>
      </c>
    </row>
    <row r="2782" spans="1:17" ht="14.25" customHeight="1" x14ac:dyDescent="0.3">
      <c r="A2782" s="2" t="s">
        <v>2813</v>
      </c>
      <c r="B2782" s="2">
        <v>102780</v>
      </c>
      <c r="C2782" s="2" t="s">
        <v>25</v>
      </c>
      <c r="D2782" s="52" t="s">
        <v>25</v>
      </c>
      <c r="E2782" s="2" t="s">
        <v>33</v>
      </c>
      <c r="F2782" s="2">
        <v>3092.34</v>
      </c>
      <c r="G2782" s="2">
        <v>0.31</v>
      </c>
      <c r="H2782" s="2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52" t="s">
        <v>17</v>
      </c>
    </row>
    <row r="2783" spans="1:17" ht="14.25" customHeight="1" x14ac:dyDescent="0.3">
      <c r="A2783" s="2" t="s">
        <v>2814</v>
      </c>
      <c r="B2783" s="2">
        <v>102781</v>
      </c>
      <c r="C2783" s="2" t="s">
        <v>41</v>
      </c>
      <c r="D2783" s="52" t="s">
        <v>41</v>
      </c>
      <c r="E2783" s="2" t="s">
        <v>20</v>
      </c>
      <c r="F2783" s="2">
        <v>4471.57</v>
      </c>
      <c r="G2783" s="2">
        <v>0.44</v>
      </c>
      <c r="H2783" s="2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52" t="s">
        <v>23</v>
      </c>
    </row>
    <row r="2784" spans="1:17" ht="14.25" customHeight="1" x14ac:dyDescent="0.3">
      <c r="A2784" s="2" t="s">
        <v>2815</v>
      </c>
      <c r="B2784" s="2">
        <v>102782</v>
      </c>
      <c r="C2784" s="2" t="s">
        <v>25</v>
      </c>
      <c r="D2784" s="52" t="s">
        <v>25</v>
      </c>
      <c r="E2784" s="2" t="s">
        <v>26</v>
      </c>
      <c r="F2784" s="2">
        <v>2273.25</v>
      </c>
      <c r="G2784" s="2">
        <v>0.47</v>
      </c>
      <c r="H2784" s="2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52" t="s">
        <v>48</v>
      </c>
    </row>
    <row r="2785" spans="1:17" ht="14.25" customHeight="1" x14ac:dyDescent="0.3">
      <c r="A2785" s="2" t="s">
        <v>2816</v>
      </c>
      <c r="B2785" s="2">
        <v>102783</v>
      </c>
      <c r="C2785" s="2" t="s">
        <v>41</v>
      </c>
      <c r="D2785" s="52" t="s">
        <v>41</v>
      </c>
      <c r="E2785" s="2" t="s">
        <v>33</v>
      </c>
      <c r="F2785" s="2">
        <v>3028.45</v>
      </c>
      <c r="G2785" s="2">
        <v>0.5</v>
      </c>
      <c r="H2785" s="2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52" t="s">
        <v>34</v>
      </c>
    </row>
    <row r="2786" spans="1:17" ht="14.25" customHeight="1" x14ac:dyDescent="0.3">
      <c r="A2786" s="2" t="s">
        <v>2817</v>
      </c>
      <c r="B2786" s="2">
        <v>102784</v>
      </c>
      <c r="C2786" s="2" t="s">
        <v>41</v>
      </c>
      <c r="D2786" s="52" t="s">
        <v>41</v>
      </c>
      <c r="E2786" s="2" t="s">
        <v>36</v>
      </c>
      <c r="F2786" s="2">
        <v>257.26</v>
      </c>
      <c r="G2786" s="2">
        <v>0.38</v>
      </c>
      <c r="H2786" s="2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52" t="s">
        <v>17</v>
      </c>
    </row>
    <row r="2787" spans="1:17" ht="14.25" customHeight="1" x14ac:dyDescent="0.3">
      <c r="A2787" s="2" t="s">
        <v>2818</v>
      </c>
      <c r="B2787" s="2">
        <v>102785</v>
      </c>
      <c r="C2787" s="2" t="s">
        <v>19</v>
      </c>
      <c r="D2787" s="52" t="s">
        <v>19</v>
      </c>
      <c r="E2787" s="2" t="s">
        <v>36</v>
      </c>
      <c r="F2787" s="2">
        <v>2400.56</v>
      </c>
      <c r="G2787" s="2">
        <v>0.04</v>
      </c>
      <c r="H2787" s="2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52" t="s">
        <v>28</v>
      </c>
    </row>
    <row r="2788" spans="1:17" ht="14.25" customHeight="1" x14ac:dyDescent="0.3">
      <c r="A2788" s="2" t="s">
        <v>2819</v>
      </c>
      <c r="B2788" s="2">
        <v>102786</v>
      </c>
      <c r="C2788" s="2" t="s">
        <v>41</v>
      </c>
      <c r="D2788" s="52" t="s">
        <v>41</v>
      </c>
      <c r="E2788" s="2" t="s">
        <v>26</v>
      </c>
      <c r="F2788" s="2">
        <v>2863.88</v>
      </c>
      <c r="G2788" s="2">
        <v>0.44</v>
      </c>
      <c r="H2788" s="2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52" t="s">
        <v>17</v>
      </c>
    </row>
    <row r="2789" spans="1:17" ht="14.25" customHeight="1" x14ac:dyDescent="0.3">
      <c r="A2789" s="2" t="s">
        <v>2820</v>
      </c>
      <c r="B2789" s="2">
        <v>102787</v>
      </c>
      <c r="C2789" s="2" t="s">
        <v>25</v>
      </c>
      <c r="D2789" s="52" t="s">
        <v>25</v>
      </c>
      <c r="E2789" s="2" t="s">
        <v>33</v>
      </c>
      <c r="F2789" s="2">
        <v>182.21</v>
      </c>
      <c r="G2789" s="2">
        <v>0.44</v>
      </c>
      <c r="H2789" s="2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52" t="s">
        <v>34</v>
      </c>
    </row>
    <row r="2790" spans="1:17" ht="14.25" customHeight="1" x14ac:dyDescent="0.3">
      <c r="A2790" s="2" t="s">
        <v>2821</v>
      </c>
      <c r="B2790" s="2">
        <v>102788</v>
      </c>
      <c r="C2790" s="2" t="s">
        <v>41</v>
      </c>
      <c r="D2790" s="52" t="s">
        <v>41</v>
      </c>
      <c r="E2790" s="2" t="s">
        <v>14</v>
      </c>
      <c r="F2790" s="2">
        <v>3968.5</v>
      </c>
      <c r="G2790" s="2">
        <v>0.28000000000000003</v>
      </c>
      <c r="H2790" s="2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52" t="s">
        <v>39</v>
      </c>
    </row>
    <row r="2791" spans="1:17" ht="14.25" customHeight="1" x14ac:dyDescent="0.3">
      <c r="A2791" s="2" t="s">
        <v>2822</v>
      </c>
      <c r="B2791" s="2">
        <v>102789</v>
      </c>
      <c r="C2791" s="2" t="s">
        <v>19</v>
      </c>
      <c r="D2791" s="52" t="s">
        <v>19</v>
      </c>
      <c r="E2791" s="2" t="s">
        <v>26</v>
      </c>
      <c r="F2791" s="2">
        <v>1547.57</v>
      </c>
      <c r="G2791" s="2">
        <v>0.03</v>
      </c>
      <c r="H2791" s="2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52" t="s">
        <v>28</v>
      </c>
    </row>
    <row r="2792" spans="1:17" ht="14.25" customHeight="1" x14ac:dyDescent="0.3">
      <c r="A2792" s="2" t="s">
        <v>2823</v>
      </c>
      <c r="B2792" s="2">
        <v>102790</v>
      </c>
      <c r="C2792" s="2" t="s">
        <v>41</v>
      </c>
      <c r="D2792" s="52" t="s">
        <v>41</v>
      </c>
      <c r="E2792" s="2" t="s">
        <v>36</v>
      </c>
      <c r="F2792" s="2">
        <v>2317.19</v>
      </c>
      <c r="G2792" s="2">
        <v>0.24</v>
      </c>
      <c r="H2792" s="2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52" t="s">
        <v>23</v>
      </c>
    </row>
    <row r="2793" spans="1:17" ht="14.25" customHeight="1" x14ac:dyDescent="0.3">
      <c r="A2793" s="2" t="s">
        <v>2824</v>
      </c>
      <c r="B2793" s="2">
        <v>102791</v>
      </c>
      <c r="C2793" s="2" t="s">
        <v>25</v>
      </c>
      <c r="D2793" s="52" t="s">
        <v>25</v>
      </c>
      <c r="E2793" s="2" t="s">
        <v>20</v>
      </c>
      <c r="F2793" s="2">
        <v>2724.59</v>
      </c>
      <c r="G2793" s="2">
        <v>0.11</v>
      </c>
      <c r="H2793" s="2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52" t="s">
        <v>34</v>
      </c>
    </row>
    <row r="2794" spans="1:17" ht="14.25" customHeight="1" x14ac:dyDescent="0.3">
      <c r="A2794" s="2" t="s">
        <v>2825</v>
      </c>
      <c r="B2794" s="2">
        <v>102792</v>
      </c>
      <c r="C2794" s="2" t="s">
        <v>25</v>
      </c>
      <c r="D2794" s="52" t="s">
        <v>25</v>
      </c>
      <c r="E2794" s="2" t="s">
        <v>33</v>
      </c>
      <c r="F2794" s="2">
        <v>4961.7700000000004</v>
      </c>
      <c r="G2794" s="2">
        <v>0.22</v>
      </c>
      <c r="H2794" s="2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52" t="s">
        <v>17</v>
      </c>
    </row>
    <row r="2795" spans="1:17" ht="14.25" customHeight="1" x14ac:dyDescent="0.3">
      <c r="A2795" s="2" t="s">
        <v>2826</v>
      </c>
      <c r="B2795" s="2">
        <v>102793</v>
      </c>
      <c r="C2795" s="2" t="s">
        <v>25</v>
      </c>
      <c r="D2795" s="52" t="s">
        <v>25</v>
      </c>
      <c r="E2795" s="2" t="s">
        <v>14</v>
      </c>
      <c r="F2795" s="2">
        <v>586</v>
      </c>
      <c r="G2795" s="2">
        <v>0.36</v>
      </c>
      <c r="H2795" s="2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52" t="s">
        <v>34</v>
      </c>
    </row>
    <row r="2796" spans="1:17" ht="14.25" customHeight="1" x14ac:dyDescent="0.3">
      <c r="A2796" s="2" t="s">
        <v>2827</v>
      </c>
      <c r="B2796" s="2">
        <v>102794</v>
      </c>
      <c r="C2796" s="2" t="s">
        <v>19</v>
      </c>
      <c r="D2796" s="52" t="s">
        <v>19</v>
      </c>
      <c r="E2796" s="2" t="s">
        <v>20</v>
      </c>
      <c r="F2796" s="2">
        <v>2820.87</v>
      </c>
      <c r="G2796" s="2">
        <v>0.33</v>
      </c>
      <c r="H2796" s="2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52" t="s">
        <v>17</v>
      </c>
    </row>
    <row r="2797" spans="1:17" ht="14.25" customHeight="1" x14ac:dyDescent="0.3">
      <c r="A2797" s="2" t="s">
        <v>2828</v>
      </c>
      <c r="B2797" s="2">
        <v>102795</v>
      </c>
      <c r="C2797" s="2" t="s">
        <v>19</v>
      </c>
      <c r="D2797" s="52" t="s">
        <v>19</v>
      </c>
      <c r="E2797" s="2" t="s">
        <v>33</v>
      </c>
      <c r="F2797" s="2">
        <v>2699.91</v>
      </c>
      <c r="G2797" s="2">
        <v>0.39</v>
      </c>
      <c r="H2797" s="2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52" t="s">
        <v>17</v>
      </c>
    </row>
    <row r="2798" spans="1:17" ht="14.25" customHeight="1" x14ac:dyDescent="0.3">
      <c r="A2798" s="2" t="s">
        <v>2829</v>
      </c>
      <c r="B2798" s="2">
        <v>102796</v>
      </c>
      <c r="C2798" s="2" t="s">
        <v>25</v>
      </c>
      <c r="D2798" s="52" t="s">
        <v>25</v>
      </c>
      <c r="E2798" s="2" t="s">
        <v>26</v>
      </c>
      <c r="F2798" s="2">
        <v>437.66</v>
      </c>
      <c r="G2798" s="2">
        <v>0.24</v>
      </c>
      <c r="H2798" s="2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52" t="s">
        <v>28</v>
      </c>
    </row>
    <row r="2799" spans="1:17" ht="14.25" customHeight="1" x14ac:dyDescent="0.3">
      <c r="A2799" s="2" t="s">
        <v>2830</v>
      </c>
      <c r="B2799" s="2">
        <v>102797</v>
      </c>
      <c r="C2799" s="2" t="s">
        <v>19</v>
      </c>
      <c r="D2799" s="52" t="s">
        <v>19</v>
      </c>
      <c r="E2799" s="2" t="s">
        <v>26</v>
      </c>
      <c r="F2799" s="2">
        <v>3206.3</v>
      </c>
      <c r="G2799" s="2">
        <v>0.26</v>
      </c>
      <c r="H2799" s="2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52" t="s">
        <v>17</v>
      </c>
    </row>
    <row r="2800" spans="1:17" ht="14.25" customHeight="1" x14ac:dyDescent="0.3">
      <c r="A2800" s="2" t="s">
        <v>2831</v>
      </c>
      <c r="B2800" s="2">
        <v>102798</v>
      </c>
      <c r="C2800" s="2" t="s">
        <v>25</v>
      </c>
      <c r="D2800" s="52" t="s">
        <v>25</v>
      </c>
      <c r="E2800" s="2" t="s">
        <v>33</v>
      </c>
      <c r="F2800" s="2">
        <v>1505.59</v>
      </c>
      <c r="G2800" s="2">
        <v>0.47</v>
      </c>
      <c r="H2800" s="2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52" t="s">
        <v>39</v>
      </c>
    </row>
    <row r="2801" spans="1:17" ht="14.25" customHeight="1" x14ac:dyDescent="0.3">
      <c r="A2801" s="2" t="s">
        <v>2832</v>
      </c>
      <c r="B2801" s="2">
        <v>102799</v>
      </c>
      <c r="C2801" s="2" t="s">
        <v>25</v>
      </c>
      <c r="D2801" s="52" t="s">
        <v>25</v>
      </c>
      <c r="E2801" s="2" t="s">
        <v>14</v>
      </c>
      <c r="F2801" s="2">
        <v>608.46</v>
      </c>
      <c r="G2801" s="2">
        <v>0.32</v>
      </c>
      <c r="H2801" s="2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52" t="s">
        <v>34</v>
      </c>
    </row>
    <row r="2802" spans="1:17" ht="14.25" customHeight="1" x14ac:dyDescent="0.3">
      <c r="A2802" s="2" t="s">
        <v>2833</v>
      </c>
      <c r="B2802" s="2">
        <v>102800</v>
      </c>
      <c r="C2802" s="2" t="s">
        <v>19</v>
      </c>
      <c r="D2802" s="52" t="s">
        <v>19</v>
      </c>
      <c r="E2802" s="2" t="s">
        <v>33</v>
      </c>
      <c r="F2802" s="2">
        <v>975.35</v>
      </c>
      <c r="G2802" s="2">
        <v>0.37</v>
      </c>
      <c r="H2802" s="2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52" t="s">
        <v>34</v>
      </c>
    </row>
    <row r="2803" spans="1:17" ht="14.25" customHeight="1" x14ac:dyDescent="0.3">
      <c r="A2803" s="2" t="s">
        <v>2834</v>
      </c>
      <c r="B2803" s="2">
        <v>102801</v>
      </c>
      <c r="C2803" s="2" t="s">
        <v>41</v>
      </c>
      <c r="D2803" s="52" t="s">
        <v>41</v>
      </c>
      <c r="E2803" s="2" t="s">
        <v>20</v>
      </c>
      <c r="F2803" s="2">
        <v>4135.66</v>
      </c>
      <c r="G2803" s="2">
        <v>0.33</v>
      </c>
      <c r="H2803" s="2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52" t="s">
        <v>17</v>
      </c>
    </row>
    <row r="2804" spans="1:17" ht="14.25" customHeight="1" x14ac:dyDescent="0.3">
      <c r="A2804" s="2" t="s">
        <v>2835</v>
      </c>
      <c r="B2804" s="2">
        <v>102802</v>
      </c>
      <c r="C2804" s="2" t="s">
        <v>19</v>
      </c>
      <c r="D2804" s="52" t="s">
        <v>19</v>
      </c>
      <c r="E2804" s="2" t="s">
        <v>20</v>
      </c>
      <c r="F2804" s="2">
        <v>610.21</v>
      </c>
      <c r="G2804" s="2">
        <v>0.32</v>
      </c>
      <c r="H2804" s="2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52" t="s">
        <v>17</v>
      </c>
    </row>
    <row r="2805" spans="1:17" ht="14.25" customHeight="1" x14ac:dyDescent="0.3">
      <c r="A2805" s="2" t="s">
        <v>2836</v>
      </c>
      <c r="B2805" s="2">
        <v>102803</v>
      </c>
      <c r="C2805" s="2" t="s">
        <v>19</v>
      </c>
      <c r="D2805" s="52" t="s">
        <v>19</v>
      </c>
      <c r="E2805" s="2" t="s">
        <v>26</v>
      </c>
      <c r="F2805" s="2">
        <v>2387.94</v>
      </c>
      <c r="G2805" s="2">
        <v>0.46</v>
      </c>
      <c r="H2805" s="2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52" t="s">
        <v>28</v>
      </c>
    </row>
    <row r="2806" spans="1:17" ht="14.25" customHeight="1" x14ac:dyDescent="0.3">
      <c r="A2806" s="2" t="s">
        <v>2837</v>
      </c>
      <c r="B2806" s="2">
        <v>102804</v>
      </c>
      <c r="C2806" s="2" t="s">
        <v>25</v>
      </c>
      <c r="D2806" s="52" t="s">
        <v>25</v>
      </c>
      <c r="E2806" s="2" t="s">
        <v>33</v>
      </c>
      <c r="F2806" s="2">
        <v>1056.8399999999999</v>
      </c>
      <c r="G2806" s="2">
        <v>0.18</v>
      </c>
      <c r="H2806" s="2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52" t="s">
        <v>28</v>
      </c>
    </row>
    <row r="2807" spans="1:17" ht="14.25" customHeight="1" x14ac:dyDescent="0.3">
      <c r="A2807" s="2" t="s">
        <v>2838</v>
      </c>
      <c r="B2807" s="2">
        <v>102805</v>
      </c>
      <c r="C2807" s="2" t="s">
        <v>25</v>
      </c>
      <c r="D2807" s="52" t="s">
        <v>25</v>
      </c>
      <c r="E2807" s="2" t="s">
        <v>26</v>
      </c>
      <c r="F2807" s="2">
        <v>895.37</v>
      </c>
      <c r="G2807" s="2">
        <v>0.21</v>
      </c>
      <c r="H2807" s="2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52" t="s">
        <v>17</v>
      </c>
    </row>
    <row r="2808" spans="1:17" ht="14.25" customHeight="1" x14ac:dyDescent="0.3">
      <c r="A2808" s="2" t="s">
        <v>2839</v>
      </c>
      <c r="B2808" s="2">
        <v>102806</v>
      </c>
      <c r="C2808" s="2" t="s">
        <v>25</v>
      </c>
      <c r="D2808" s="52" t="s">
        <v>25</v>
      </c>
      <c r="E2808" s="2" t="s">
        <v>14</v>
      </c>
      <c r="F2808" s="2">
        <v>1107.99</v>
      </c>
      <c r="G2808" s="2">
        <v>0.19</v>
      </c>
      <c r="H2808" s="2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52" t="s">
        <v>48</v>
      </c>
    </row>
    <row r="2809" spans="1:17" ht="14.25" customHeight="1" x14ac:dyDescent="0.3">
      <c r="A2809" s="2" t="s">
        <v>2840</v>
      </c>
      <c r="B2809" s="2">
        <v>102807</v>
      </c>
      <c r="C2809" s="2" t="s">
        <v>25</v>
      </c>
      <c r="D2809" s="52" t="s">
        <v>25</v>
      </c>
      <c r="E2809" s="2" t="s">
        <v>20</v>
      </c>
      <c r="F2809" s="2">
        <v>2514.64</v>
      </c>
      <c r="G2809" s="2">
        <v>0.38</v>
      </c>
      <c r="H2809" s="2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52" t="s">
        <v>23</v>
      </c>
    </row>
    <row r="2810" spans="1:17" ht="14.25" customHeight="1" x14ac:dyDescent="0.3">
      <c r="A2810" s="2" t="s">
        <v>2841</v>
      </c>
      <c r="B2810" s="2">
        <v>102808</v>
      </c>
      <c r="C2810" s="2" t="s">
        <v>25</v>
      </c>
      <c r="D2810" s="52" t="s">
        <v>25</v>
      </c>
      <c r="E2810" s="2" t="s">
        <v>36</v>
      </c>
      <c r="F2810" s="2">
        <v>1265.1600000000001</v>
      </c>
      <c r="G2810" s="2">
        <v>0.43</v>
      </c>
      <c r="H2810" s="2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52" t="s">
        <v>17</v>
      </c>
    </row>
    <row r="2811" spans="1:17" ht="14.25" customHeight="1" x14ac:dyDescent="0.3">
      <c r="A2811" s="2" t="s">
        <v>2842</v>
      </c>
      <c r="B2811" s="2">
        <v>102809</v>
      </c>
      <c r="C2811" s="2" t="s">
        <v>19</v>
      </c>
      <c r="D2811" s="52" t="s">
        <v>19</v>
      </c>
      <c r="E2811" s="2" t="s">
        <v>36</v>
      </c>
      <c r="F2811" s="2">
        <v>573.99</v>
      </c>
      <c r="G2811" s="2">
        <v>0.18</v>
      </c>
      <c r="H2811" s="2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52" t="s">
        <v>23</v>
      </c>
    </row>
    <row r="2812" spans="1:17" ht="14.25" customHeight="1" x14ac:dyDescent="0.3">
      <c r="A2812" s="2" t="s">
        <v>2843</v>
      </c>
      <c r="B2812" s="2">
        <v>102810</v>
      </c>
      <c r="C2812" s="2" t="s">
        <v>25</v>
      </c>
      <c r="D2812" s="52" t="s">
        <v>25</v>
      </c>
      <c r="E2812" s="2" t="s">
        <v>33</v>
      </c>
      <c r="F2812" s="2">
        <v>4026.86</v>
      </c>
      <c r="G2812" s="2">
        <v>7.0000000000000007E-2</v>
      </c>
      <c r="H2812" s="2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52" t="s">
        <v>23</v>
      </c>
    </row>
    <row r="2813" spans="1:17" ht="14.25" customHeight="1" x14ac:dyDescent="0.3">
      <c r="A2813" s="2" t="s">
        <v>2844</v>
      </c>
      <c r="B2813" s="2">
        <v>102811</v>
      </c>
      <c r="C2813" s="2" t="s">
        <v>25</v>
      </c>
      <c r="D2813" s="52" t="s">
        <v>25</v>
      </c>
      <c r="E2813" s="2" t="s">
        <v>33</v>
      </c>
      <c r="F2813" s="2">
        <v>2745.12</v>
      </c>
      <c r="G2813" s="2">
        <v>0.25</v>
      </c>
      <c r="H2813" s="2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52" t="s">
        <v>39</v>
      </c>
    </row>
    <row r="2814" spans="1:17" ht="14.25" customHeight="1" x14ac:dyDescent="0.3">
      <c r="A2814" s="2" t="s">
        <v>2845</v>
      </c>
      <c r="B2814" s="2">
        <v>102812</v>
      </c>
      <c r="C2814" s="2" t="s">
        <v>25</v>
      </c>
      <c r="D2814" s="52" t="s">
        <v>25</v>
      </c>
      <c r="E2814" s="2" t="s">
        <v>36</v>
      </c>
      <c r="F2814" s="2">
        <v>868.58</v>
      </c>
      <c r="G2814" s="2">
        <v>0.49</v>
      </c>
      <c r="H2814" s="2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52" t="s">
        <v>34</v>
      </c>
    </row>
    <row r="2815" spans="1:17" ht="14.25" customHeight="1" x14ac:dyDescent="0.3">
      <c r="A2815" s="2" t="s">
        <v>2846</v>
      </c>
      <c r="B2815" s="2">
        <v>102813</v>
      </c>
      <c r="C2815" s="2" t="s">
        <v>19</v>
      </c>
      <c r="D2815" s="52" t="s">
        <v>19</v>
      </c>
      <c r="E2815" s="2" t="s">
        <v>33</v>
      </c>
      <c r="F2815" s="2">
        <v>2410.0100000000002</v>
      </c>
      <c r="G2815" s="2">
        <v>0.1</v>
      </c>
      <c r="H2815" s="2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52" t="s">
        <v>48</v>
      </c>
    </row>
    <row r="2816" spans="1:17" ht="14.25" customHeight="1" x14ac:dyDescent="0.3">
      <c r="A2816" s="2" t="s">
        <v>2847</v>
      </c>
      <c r="B2816" s="2">
        <v>102814</v>
      </c>
      <c r="C2816" s="2" t="s">
        <v>19</v>
      </c>
      <c r="D2816" s="52" t="s">
        <v>19</v>
      </c>
      <c r="E2816" s="2" t="s">
        <v>20</v>
      </c>
      <c r="F2816" s="2">
        <v>434.98</v>
      </c>
      <c r="G2816" s="2">
        <v>0.23</v>
      </c>
      <c r="H2816" s="2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52" t="s">
        <v>48</v>
      </c>
    </row>
    <row r="2817" spans="1:17" ht="14.25" customHeight="1" x14ac:dyDescent="0.3">
      <c r="A2817" s="2" t="s">
        <v>2848</v>
      </c>
      <c r="B2817" s="2">
        <v>102815</v>
      </c>
      <c r="C2817" s="2" t="s">
        <v>19</v>
      </c>
      <c r="D2817" s="52" t="s">
        <v>19</v>
      </c>
      <c r="E2817" s="2" t="s">
        <v>14</v>
      </c>
      <c r="F2817" s="2">
        <v>2944.11</v>
      </c>
      <c r="G2817" s="2">
        <v>0.14000000000000001</v>
      </c>
      <c r="H2817" s="2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52" t="s">
        <v>48</v>
      </c>
    </row>
    <row r="2818" spans="1:17" ht="14.25" customHeight="1" x14ac:dyDescent="0.3">
      <c r="A2818" s="2" t="s">
        <v>2849</v>
      </c>
      <c r="B2818" s="2">
        <v>102816</v>
      </c>
      <c r="C2818" s="2" t="s">
        <v>19</v>
      </c>
      <c r="D2818" s="52" t="s">
        <v>19</v>
      </c>
      <c r="E2818" s="2" t="s">
        <v>14</v>
      </c>
      <c r="F2818" s="2">
        <v>1767.49</v>
      </c>
      <c r="G2818" s="2">
        <v>0.46</v>
      </c>
      <c r="H2818" s="2">
        <f t="shared" si="86"/>
        <v>813.04540000000009</v>
      </c>
      <c r="I2818" s="2">
        <f t="shared" si="87"/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52" t="s">
        <v>34</v>
      </c>
    </row>
    <row r="2819" spans="1:17" ht="14.25" customHeight="1" x14ac:dyDescent="0.3">
      <c r="A2819" s="2" t="s">
        <v>2850</v>
      </c>
      <c r="B2819" s="2">
        <v>102817</v>
      </c>
      <c r="C2819" s="2" t="s">
        <v>25</v>
      </c>
      <c r="D2819" s="52" t="s">
        <v>25</v>
      </c>
      <c r="E2819" s="2" t="s">
        <v>26</v>
      </c>
      <c r="F2819" s="2">
        <v>607.29</v>
      </c>
      <c r="G2819" s="2">
        <v>0.28000000000000003</v>
      </c>
      <c r="H2819" s="2">
        <f t="shared" ref="H2819:H2882" si="88">F2819*G2819</f>
        <v>170.0412</v>
      </c>
      <c r="I2819" s="2">
        <f t="shared" ref="I2819:I2882" si="89">F2819-H2819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52" t="s">
        <v>28</v>
      </c>
    </row>
    <row r="2820" spans="1:17" ht="14.25" customHeight="1" x14ac:dyDescent="0.3">
      <c r="A2820" s="2" t="s">
        <v>2851</v>
      </c>
      <c r="B2820" s="2">
        <v>102818</v>
      </c>
      <c r="C2820" s="2" t="s">
        <v>25</v>
      </c>
      <c r="D2820" s="52" t="s">
        <v>25</v>
      </c>
      <c r="E2820" s="2" t="s">
        <v>20</v>
      </c>
      <c r="F2820" s="2">
        <v>999.85</v>
      </c>
      <c r="G2820" s="2">
        <v>0.28999999999999998</v>
      </c>
      <c r="H2820" s="2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52" t="s">
        <v>48</v>
      </c>
    </row>
    <row r="2821" spans="1:17" ht="14.25" customHeight="1" x14ac:dyDescent="0.3">
      <c r="A2821" s="2" t="s">
        <v>2852</v>
      </c>
      <c r="B2821" s="2">
        <v>102819</v>
      </c>
      <c r="C2821" s="2" t="s">
        <v>41</v>
      </c>
      <c r="D2821" s="52" t="s">
        <v>41</v>
      </c>
      <c r="E2821" s="2" t="s">
        <v>33</v>
      </c>
      <c r="F2821" s="2">
        <v>1793.94</v>
      </c>
      <c r="G2821" s="2">
        <v>0</v>
      </c>
      <c r="H2821" s="2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52" t="s">
        <v>23</v>
      </c>
    </row>
    <row r="2822" spans="1:17" ht="14.25" customHeight="1" x14ac:dyDescent="0.3">
      <c r="A2822" s="2" t="s">
        <v>2853</v>
      </c>
      <c r="B2822" s="2">
        <v>102820</v>
      </c>
      <c r="C2822" s="2" t="s">
        <v>19</v>
      </c>
      <c r="D2822" s="52" t="s">
        <v>19</v>
      </c>
      <c r="E2822" s="2" t="s">
        <v>33</v>
      </c>
      <c r="F2822" s="2">
        <v>4051.4</v>
      </c>
      <c r="G2822" s="2">
        <v>0.33</v>
      </c>
      <c r="H2822" s="2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52" t="s">
        <v>39</v>
      </c>
    </row>
    <row r="2823" spans="1:17" ht="14.25" customHeight="1" x14ac:dyDescent="0.3">
      <c r="A2823" s="2" t="s">
        <v>2854</v>
      </c>
      <c r="B2823" s="2">
        <v>102821</v>
      </c>
      <c r="C2823" s="2" t="s">
        <v>25</v>
      </c>
      <c r="D2823" s="52" t="s">
        <v>25</v>
      </c>
      <c r="E2823" s="2" t="s">
        <v>26</v>
      </c>
      <c r="F2823" s="2">
        <v>951.4</v>
      </c>
      <c r="G2823" s="2">
        <v>0.15</v>
      </c>
      <c r="H2823" s="2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52" t="s">
        <v>17</v>
      </c>
    </row>
    <row r="2824" spans="1:17" ht="14.25" customHeight="1" x14ac:dyDescent="0.3">
      <c r="A2824" s="2" t="s">
        <v>2855</v>
      </c>
      <c r="B2824" s="2">
        <v>102822</v>
      </c>
      <c r="C2824" s="2" t="s">
        <v>25</v>
      </c>
      <c r="D2824" s="52" t="s">
        <v>25</v>
      </c>
      <c r="E2824" s="2" t="s">
        <v>26</v>
      </c>
      <c r="F2824" s="2">
        <v>637.35</v>
      </c>
      <c r="G2824" s="2">
        <v>0.26</v>
      </c>
      <c r="H2824" s="2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52" t="s">
        <v>48</v>
      </c>
    </row>
    <row r="2825" spans="1:17" ht="14.25" customHeight="1" x14ac:dyDescent="0.3">
      <c r="A2825" s="2" t="s">
        <v>2856</v>
      </c>
      <c r="B2825" s="2">
        <v>102823</v>
      </c>
      <c r="C2825" s="2" t="s">
        <v>19</v>
      </c>
      <c r="D2825" s="52" t="s">
        <v>19</v>
      </c>
      <c r="E2825" s="2" t="s">
        <v>33</v>
      </c>
      <c r="F2825" s="2">
        <v>2628.1</v>
      </c>
      <c r="G2825" s="2">
        <v>0.27</v>
      </c>
      <c r="H2825" s="2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52" t="s">
        <v>34</v>
      </c>
    </row>
    <row r="2826" spans="1:17" ht="14.25" customHeight="1" x14ac:dyDescent="0.3">
      <c r="A2826" s="2" t="s">
        <v>2857</v>
      </c>
      <c r="B2826" s="2">
        <v>102824</v>
      </c>
      <c r="C2826" s="2" t="s">
        <v>41</v>
      </c>
      <c r="D2826" s="52" t="s">
        <v>41</v>
      </c>
      <c r="E2826" s="2" t="s">
        <v>33</v>
      </c>
      <c r="F2826" s="2">
        <v>2837.62</v>
      </c>
      <c r="G2826" s="2">
        <v>0.3</v>
      </c>
      <c r="H2826" s="2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52" t="s">
        <v>34</v>
      </c>
    </row>
    <row r="2827" spans="1:17" ht="14.25" customHeight="1" x14ac:dyDescent="0.3">
      <c r="A2827" s="2" t="s">
        <v>2858</v>
      </c>
      <c r="B2827" s="2">
        <v>102825</v>
      </c>
      <c r="C2827" s="2" t="s">
        <v>41</v>
      </c>
      <c r="D2827" s="52" t="s">
        <v>41</v>
      </c>
      <c r="E2827" s="2" t="s">
        <v>20</v>
      </c>
      <c r="F2827" s="2">
        <v>542.17999999999995</v>
      </c>
      <c r="G2827" s="2">
        <v>0.41</v>
      </c>
      <c r="H2827" s="2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52" t="s">
        <v>23</v>
      </c>
    </row>
    <row r="2828" spans="1:17" ht="14.25" customHeight="1" x14ac:dyDescent="0.3">
      <c r="A2828" s="2" t="s">
        <v>2859</v>
      </c>
      <c r="B2828" s="2">
        <v>102826</v>
      </c>
      <c r="C2828" s="2" t="s">
        <v>41</v>
      </c>
      <c r="D2828" s="52" t="s">
        <v>41</v>
      </c>
      <c r="E2828" s="2" t="s">
        <v>26</v>
      </c>
      <c r="F2828" s="2">
        <v>1493.97</v>
      </c>
      <c r="G2828" s="2">
        <v>0.15</v>
      </c>
      <c r="H2828" s="2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52" t="s">
        <v>39</v>
      </c>
    </row>
    <row r="2829" spans="1:17" ht="14.25" customHeight="1" x14ac:dyDescent="0.3">
      <c r="A2829" s="2" t="s">
        <v>2860</v>
      </c>
      <c r="B2829" s="2">
        <v>102827</v>
      </c>
      <c r="C2829" s="2" t="s">
        <v>25</v>
      </c>
      <c r="D2829" s="52" t="s">
        <v>25</v>
      </c>
      <c r="E2829" s="2" t="s">
        <v>20</v>
      </c>
      <c r="F2829" s="2">
        <v>1387.54</v>
      </c>
      <c r="G2829" s="2">
        <v>0.13</v>
      </c>
      <c r="H2829" s="2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52" t="s">
        <v>48</v>
      </c>
    </row>
    <row r="2830" spans="1:17" ht="14.25" customHeight="1" x14ac:dyDescent="0.3">
      <c r="A2830" s="2" t="s">
        <v>2861</v>
      </c>
      <c r="B2830" s="2">
        <v>102828</v>
      </c>
      <c r="C2830" s="2" t="s">
        <v>25</v>
      </c>
      <c r="D2830" s="52" t="s">
        <v>25</v>
      </c>
      <c r="E2830" s="2" t="s">
        <v>33</v>
      </c>
      <c r="F2830" s="2">
        <v>1012.49</v>
      </c>
      <c r="G2830" s="2">
        <v>0.4</v>
      </c>
      <c r="H2830" s="2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52" t="s">
        <v>28</v>
      </c>
    </row>
    <row r="2831" spans="1:17" ht="14.25" customHeight="1" x14ac:dyDescent="0.3">
      <c r="A2831" s="2" t="s">
        <v>2862</v>
      </c>
      <c r="B2831" s="2">
        <v>102829</v>
      </c>
      <c r="C2831" s="2" t="s">
        <v>25</v>
      </c>
      <c r="D2831" s="52" t="s">
        <v>25</v>
      </c>
      <c r="E2831" s="2" t="s">
        <v>36</v>
      </c>
      <c r="F2831" s="2">
        <v>1646.63</v>
      </c>
      <c r="G2831" s="2">
        <v>0.36</v>
      </c>
      <c r="H2831" s="2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52" t="s">
        <v>34</v>
      </c>
    </row>
    <row r="2832" spans="1:17" ht="14.25" customHeight="1" x14ac:dyDescent="0.3">
      <c r="A2832" s="2" t="s">
        <v>2863</v>
      </c>
      <c r="B2832" s="2">
        <v>102830</v>
      </c>
      <c r="C2832" s="2" t="s">
        <v>19</v>
      </c>
      <c r="D2832" s="52" t="s">
        <v>19</v>
      </c>
      <c r="E2832" s="2" t="s">
        <v>36</v>
      </c>
      <c r="F2832" s="2">
        <v>281.83</v>
      </c>
      <c r="G2832" s="2">
        <v>0.11</v>
      </c>
      <c r="H2832" s="2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52" t="s">
        <v>34</v>
      </c>
    </row>
    <row r="2833" spans="1:17" ht="14.25" customHeight="1" x14ac:dyDescent="0.3">
      <c r="A2833" s="2" t="s">
        <v>2864</v>
      </c>
      <c r="B2833" s="2">
        <v>102831</v>
      </c>
      <c r="C2833" s="2" t="s">
        <v>41</v>
      </c>
      <c r="D2833" s="52" t="s">
        <v>41</v>
      </c>
      <c r="E2833" s="2" t="s">
        <v>33</v>
      </c>
      <c r="F2833" s="2">
        <v>3292.59</v>
      </c>
      <c r="G2833" s="2">
        <v>0</v>
      </c>
      <c r="H2833" s="2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52" t="s">
        <v>39</v>
      </c>
    </row>
    <row r="2834" spans="1:17" ht="14.25" customHeight="1" x14ac:dyDescent="0.3">
      <c r="A2834" s="2" t="s">
        <v>2865</v>
      </c>
      <c r="B2834" s="2">
        <v>102832</v>
      </c>
      <c r="C2834" s="2" t="s">
        <v>25</v>
      </c>
      <c r="D2834" s="52" t="s">
        <v>25</v>
      </c>
      <c r="E2834" s="2" t="s">
        <v>26</v>
      </c>
      <c r="F2834" s="2">
        <v>4943.59</v>
      </c>
      <c r="G2834" s="2">
        <v>0.33</v>
      </c>
      <c r="H2834" s="2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52" t="s">
        <v>23</v>
      </c>
    </row>
    <row r="2835" spans="1:17" ht="14.25" customHeight="1" x14ac:dyDescent="0.3">
      <c r="A2835" s="2" t="s">
        <v>2866</v>
      </c>
      <c r="B2835" s="2">
        <v>102833</v>
      </c>
      <c r="C2835" s="2" t="s">
        <v>25</v>
      </c>
      <c r="D2835" s="52" t="s">
        <v>25</v>
      </c>
      <c r="E2835" s="2" t="s">
        <v>36</v>
      </c>
      <c r="F2835" s="2">
        <v>3206.83</v>
      </c>
      <c r="G2835" s="2">
        <v>0.08</v>
      </c>
      <c r="H2835" s="2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52" t="s">
        <v>48</v>
      </c>
    </row>
    <row r="2836" spans="1:17" ht="14.25" customHeight="1" x14ac:dyDescent="0.3">
      <c r="A2836" s="2" t="s">
        <v>2867</v>
      </c>
      <c r="B2836" s="2">
        <v>102834</v>
      </c>
      <c r="C2836" s="2" t="s">
        <v>25</v>
      </c>
      <c r="D2836" s="52" t="s">
        <v>25</v>
      </c>
      <c r="E2836" s="2" t="s">
        <v>26</v>
      </c>
      <c r="F2836" s="2">
        <v>1869.27</v>
      </c>
      <c r="G2836" s="2">
        <v>0.48</v>
      </c>
      <c r="H2836" s="2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52" t="s">
        <v>39</v>
      </c>
    </row>
    <row r="2837" spans="1:17" ht="14.25" customHeight="1" x14ac:dyDescent="0.3">
      <c r="A2837" s="2" t="s">
        <v>2868</v>
      </c>
      <c r="B2837" s="2">
        <v>102835</v>
      </c>
      <c r="C2837" s="2" t="s">
        <v>25</v>
      </c>
      <c r="D2837" s="52" t="s">
        <v>25</v>
      </c>
      <c r="E2837" s="2" t="s">
        <v>36</v>
      </c>
      <c r="F2837" s="2">
        <v>3372.76</v>
      </c>
      <c r="G2837" s="2">
        <v>0.3</v>
      </c>
      <c r="H2837" s="2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52" t="s">
        <v>28</v>
      </c>
    </row>
    <row r="2838" spans="1:17" ht="14.25" customHeight="1" x14ac:dyDescent="0.3">
      <c r="A2838" s="2" t="s">
        <v>2869</v>
      </c>
      <c r="B2838" s="2">
        <v>102836</v>
      </c>
      <c r="C2838" s="2" t="s">
        <v>41</v>
      </c>
      <c r="D2838" s="52" t="s">
        <v>41</v>
      </c>
      <c r="E2838" s="2" t="s">
        <v>26</v>
      </c>
      <c r="F2838" s="2">
        <v>2900.43</v>
      </c>
      <c r="G2838" s="2">
        <v>0.42</v>
      </c>
      <c r="H2838" s="2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52" t="s">
        <v>34</v>
      </c>
    </row>
    <row r="2839" spans="1:17" ht="14.25" customHeight="1" x14ac:dyDescent="0.3">
      <c r="A2839" s="2" t="s">
        <v>2870</v>
      </c>
      <c r="B2839" s="2">
        <v>102837</v>
      </c>
      <c r="C2839" s="2" t="s">
        <v>25</v>
      </c>
      <c r="D2839" s="52" t="s">
        <v>25</v>
      </c>
      <c r="E2839" s="2" t="s">
        <v>36</v>
      </c>
      <c r="F2839" s="2">
        <v>4249.1099999999997</v>
      </c>
      <c r="G2839" s="2">
        <v>0.4</v>
      </c>
      <c r="H2839" s="2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52" t="s">
        <v>17</v>
      </c>
    </row>
    <row r="2840" spans="1:17" ht="14.25" customHeight="1" x14ac:dyDescent="0.3">
      <c r="A2840" s="2" t="s">
        <v>2871</v>
      </c>
      <c r="B2840" s="2">
        <v>102838</v>
      </c>
      <c r="C2840" s="2" t="s">
        <v>25</v>
      </c>
      <c r="D2840" s="52" t="s">
        <v>25</v>
      </c>
      <c r="E2840" s="2" t="s">
        <v>26</v>
      </c>
      <c r="F2840" s="2">
        <v>3147.19</v>
      </c>
      <c r="G2840" s="2">
        <v>0.28000000000000003</v>
      </c>
      <c r="H2840" s="2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52" t="s">
        <v>17</v>
      </c>
    </row>
    <row r="2841" spans="1:17" ht="14.25" customHeight="1" x14ac:dyDescent="0.3">
      <c r="A2841" s="2" t="s">
        <v>2872</v>
      </c>
      <c r="B2841" s="2">
        <v>102839</v>
      </c>
      <c r="C2841" s="2" t="s">
        <v>25</v>
      </c>
      <c r="D2841" s="52" t="s">
        <v>25</v>
      </c>
      <c r="E2841" s="2" t="s">
        <v>20</v>
      </c>
      <c r="F2841" s="2">
        <v>3206.97</v>
      </c>
      <c r="G2841" s="2">
        <v>0.22</v>
      </c>
      <c r="H2841" s="2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52" t="s">
        <v>17</v>
      </c>
    </row>
    <row r="2842" spans="1:17" ht="14.25" customHeight="1" x14ac:dyDescent="0.3">
      <c r="A2842" s="2" t="s">
        <v>2873</v>
      </c>
      <c r="B2842" s="2">
        <v>102840</v>
      </c>
      <c r="C2842" s="2" t="s">
        <v>25</v>
      </c>
      <c r="D2842" s="52" t="s">
        <v>25</v>
      </c>
      <c r="E2842" s="2" t="s">
        <v>26</v>
      </c>
      <c r="F2842" s="2">
        <v>1186.1500000000001</v>
      </c>
      <c r="G2842" s="2">
        <v>0.25</v>
      </c>
      <c r="H2842" s="2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52" t="s">
        <v>39</v>
      </c>
    </row>
    <row r="2843" spans="1:17" ht="14.25" customHeight="1" x14ac:dyDescent="0.3">
      <c r="A2843" s="2" t="s">
        <v>2874</v>
      </c>
      <c r="B2843" s="2">
        <v>102841</v>
      </c>
      <c r="C2843" s="2" t="s">
        <v>25</v>
      </c>
      <c r="D2843" s="52" t="s">
        <v>25</v>
      </c>
      <c r="E2843" s="2" t="s">
        <v>20</v>
      </c>
      <c r="F2843" s="2">
        <v>2136.5700000000002</v>
      </c>
      <c r="G2843" s="2">
        <v>0.4</v>
      </c>
      <c r="H2843" s="2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52" t="s">
        <v>28</v>
      </c>
    </row>
    <row r="2844" spans="1:17" ht="14.25" customHeight="1" x14ac:dyDescent="0.3">
      <c r="A2844" s="2" t="s">
        <v>2875</v>
      </c>
      <c r="B2844" s="2">
        <v>102842</v>
      </c>
      <c r="C2844" s="2" t="s">
        <v>25</v>
      </c>
      <c r="D2844" s="52" t="s">
        <v>25</v>
      </c>
      <c r="E2844" s="2" t="s">
        <v>20</v>
      </c>
      <c r="F2844" s="2">
        <v>1787.64</v>
      </c>
      <c r="G2844" s="2">
        <v>0.32</v>
      </c>
      <c r="H2844" s="2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52" t="s">
        <v>17</v>
      </c>
    </row>
    <row r="2845" spans="1:17" ht="14.25" customHeight="1" x14ac:dyDescent="0.3">
      <c r="A2845" s="2" t="s">
        <v>2876</v>
      </c>
      <c r="B2845" s="2">
        <v>102843</v>
      </c>
      <c r="C2845" s="2" t="s">
        <v>25</v>
      </c>
      <c r="D2845" s="52" t="s">
        <v>25</v>
      </c>
      <c r="E2845" s="2" t="s">
        <v>33</v>
      </c>
      <c r="F2845" s="2">
        <v>155.97999999999999</v>
      </c>
      <c r="G2845" s="2">
        <v>0.1</v>
      </c>
      <c r="H2845" s="2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52" t="s">
        <v>34</v>
      </c>
    </row>
    <row r="2846" spans="1:17" ht="14.25" customHeight="1" x14ac:dyDescent="0.3">
      <c r="A2846" s="2" t="s">
        <v>2877</v>
      </c>
      <c r="B2846" s="2">
        <v>102844</v>
      </c>
      <c r="C2846" s="2" t="s">
        <v>41</v>
      </c>
      <c r="D2846" s="52" t="s">
        <v>41</v>
      </c>
      <c r="E2846" s="2" t="s">
        <v>20</v>
      </c>
      <c r="F2846" s="2">
        <v>1635.08</v>
      </c>
      <c r="G2846" s="2">
        <v>0.3</v>
      </c>
      <c r="H2846" s="2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52" t="s">
        <v>48</v>
      </c>
    </row>
    <row r="2847" spans="1:17" ht="14.25" customHeight="1" x14ac:dyDescent="0.3">
      <c r="A2847" s="2" t="s">
        <v>2878</v>
      </c>
      <c r="B2847" s="2">
        <v>102845</v>
      </c>
      <c r="C2847" s="2" t="s">
        <v>19</v>
      </c>
      <c r="D2847" s="52" t="s">
        <v>19</v>
      </c>
      <c r="E2847" s="2" t="s">
        <v>14</v>
      </c>
      <c r="F2847" s="2">
        <v>2481.6999999999998</v>
      </c>
      <c r="G2847" s="2">
        <v>0.2</v>
      </c>
      <c r="H2847" s="2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52" t="s">
        <v>39</v>
      </c>
    </row>
    <row r="2848" spans="1:17" ht="14.25" customHeight="1" x14ac:dyDescent="0.3">
      <c r="A2848" s="2" t="s">
        <v>2879</v>
      </c>
      <c r="B2848" s="2">
        <v>102846</v>
      </c>
      <c r="C2848" s="2" t="s">
        <v>41</v>
      </c>
      <c r="D2848" s="52" t="s">
        <v>41</v>
      </c>
      <c r="E2848" s="2" t="s">
        <v>20</v>
      </c>
      <c r="F2848" s="2">
        <v>3039.26</v>
      </c>
      <c r="G2848" s="2">
        <v>0.03</v>
      </c>
      <c r="H2848" s="2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52" t="s">
        <v>28</v>
      </c>
    </row>
    <row r="2849" spans="1:17" ht="14.25" customHeight="1" x14ac:dyDescent="0.3">
      <c r="A2849" s="2" t="s">
        <v>2880</v>
      </c>
      <c r="B2849" s="2">
        <v>102847</v>
      </c>
      <c r="C2849" s="2" t="s">
        <v>19</v>
      </c>
      <c r="D2849" s="52" t="s">
        <v>19</v>
      </c>
      <c r="E2849" s="2" t="s">
        <v>26</v>
      </c>
      <c r="F2849" s="2">
        <v>4679.3900000000003</v>
      </c>
      <c r="G2849" s="2">
        <v>0.19</v>
      </c>
      <c r="H2849" s="2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52" t="s">
        <v>28</v>
      </c>
    </row>
    <row r="2850" spans="1:17" ht="14.25" customHeight="1" x14ac:dyDescent="0.3">
      <c r="A2850" s="2" t="s">
        <v>2881</v>
      </c>
      <c r="B2850" s="2">
        <v>102848</v>
      </c>
      <c r="C2850" s="2" t="s">
        <v>25</v>
      </c>
      <c r="D2850" s="52" t="s">
        <v>25</v>
      </c>
      <c r="E2850" s="2" t="s">
        <v>20</v>
      </c>
      <c r="F2850" s="2">
        <v>1271.6600000000001</v>
      </c>
      <c r="G2850" s="2">
        <v>0.11</v>
      </c>
      <c r="H2850" s="2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52" t="s">
        <v>17</v>
      </c>
    </row>
    <row r="2851" spans="1:17" ht="14.25" customHeight="1" x14ac:dyDescent="0.3">
      <c r="A2851" s="2" t="s">
        <v>2882</v>
      </c>
      <c r="B2851" s="2">
        <v>102849</v>
      </c>
      <c r="C2851" s="2" t="s">
        <v>41</v>
      </c>
      <c r="D2851" s="52" t="s">
        <v>41</v>
      </c>
      <c r="E2851" s="2" t="s">
        <v>26</v>
      </c>
      <c r="F2851" s="2">
        <v>846.9</v>
      </c>
      <c r="G2851" s="2">
        <v>0.42</v>
      </c>
      <c r="H2851" s="2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52" t="s">
        <v>17</v>
      </c>
    </row>
    <row r="2852" spans="1:17" ht="14.25" customHeight="1" x14ac:dyDescent="0.3">
      <c r="A2852" s="2" t="s">
        <v>2883</v>
      </c>
      <c r="B2852" s="2">
        <v>102850</v>
      </c>
      <c r="C2852" s="2" t="s">
        <v>19</v>
      </c>
      <c r="D2852" s="52" t="s">
        <v>19</v>
      </c>
      <c r="E2852" s="2" t="s">
        <v>26</v>
      </c>
      <c r="F2852" s="2">
        <v>4360.28</v>
      </c>
      <c r="G2852" s="2">
        <v>0.05</v>
      </c>
      <c r="H2852" s="2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52" t="s">
        <v>34</v>
      </c>
    </row>
    <row r="2853" spans="1:17" ht="14.25" customHeight="1" x14ac:dyDescent="0.3">
      <c r="A2853" s="2" t="s">
        <v>2884</v>
      </c>
      <c r="B2853" s="2">
        <v>102851</v>
      </c>
      <c r="C2853" s="2" t="s">
        <v>25</v>
      </c>
      <c r="D2853" s="52" t="s">
        <v>25</v>
      </c>
      <c r="E2853" s="2" t="s">
        <v>14</v>
      </c>
      <c r="F2853" s="2">
        <v>4715.05</v>
      </c>
      <c r="G2853" s="2">
        <v>0.18</v>
      </c>
      <c r="H2853" s="2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52" t="s">
        <v>28</v>
      </c>
    </row>
    <row r="2854" spans="1:17" ht="14.25" customHeight="1" x14ac:dyDescent="0.3">
      <c r="A2854" s="2" t="s">
        <v>2885</v>
      </c>
      <c r="B2854" s="2">
        <v>102852</v>
      </c>
      <c r="C2854" s="2" t="s">
        <v>25</v>
      </c>
      <c r="D2854" s="52" t="s">
        <v>25</v>
      </c>
      <c r="E2854" s="2" t="s">
        <v>20</v>
      </c>
      <c r="F2854" s="2">
        <v>2490.98</v>
      </c>
      <c r="G2854" s="2">
        <v>0.35</v>
      </c>
      <c r="H2854" s="2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52" t="s">
        <v>48</v>
      </c>
    </row>
    <row r="2855" spans="1:17" ht="14.25" customHeight="1" x14ac:dyDescent="0.3">
      <c r="A2855" s="2" t="s">
        <v>2886</v>
      </c>
      <c r="B2855" s="2">
        <v>102853</v>
      </c>
      <c r="C2855" s="2" t="s">
        <v>41</v>
      </c>
      <c r="D2855" s="52" t="s">
        <v>41</v>
      </c>
      <c r="E2855" s="2" t="s">
        <v>20</v>
      </c>
      <c r="F2855" s="2">
        <v>664.56</v>
      </c>
      <c r="G2855" s="2">
        <v>0.45</v>
      </c>
      <c r="H2855" s="2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52" t="s">
        <v>28</v>
      </c>
    </row>
    <row r="2856" spans="1:17" ht="14.25" customHeight="1" x14ac:dyDescent="0.3">
      <c r="A2856" s="2" t="s">
        <v>2887</v>
      </c>
      <c r="B2856" s="2">
        <v>102854</v>
      </c>
      <c r="C2856" s="2" t="s">
        <v>41</v>
      </c>
      <c r="D2856" s="52" t="s">
        <v>41</v>
      </c>
      <c r="E2856" s="2" t="s">
        <v>36</v>
      </c>
      <c r="F2856" s="2">
        <v>2478.4</v>
      </c>
      <c r="G2856" s="2">
        <v>0.17</v>
      </c>
      <c r="H2856" s="2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52" t="s">
        <v>23</v>
      </c>
    </row>
    <row r="2857" spans="1:17" ht="14.25" customHeight="1" x14ac:dyDescent="0.3">
      <c r="A2857" s="2" t="s">
        <v>2888</v>
      </c>
      <c r="B2857" s="2">
        <v>102855</v>
      </c>
      <c r="C2857" s="2" t="s">
        <v>25</v>
      </c>
      <c r="D2857" s="52" t="s">
        <v>25</v>
      </c>
      <c r="E2857" s="2" t="s">
        <v>36</v>
      </c>
      <c r="F2857" s="2">
        <v>636.27</v>
      </c>
      <c r="G2857" s="2">
        <v>0.3</v>
      </c>
      <c r="H2857" s="2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52" t="s">
        <v>39</v>
      </c>
    </row>
    <row r="2858" spans="1:17" ht="14.25" customHeight="1" x14ac:dyDescent="0.3">
      <c r="A2858" s="2" t="s">
        <v>2889</v>
      </c>
      <c r="B2858" s="2">
        <v>102856</v>
      </c>
      <c r="C2858" s="2" t="s">
        <v>41</v>
      </c>
      <c r="D2858" s="52" t="s">
        <v>41</v>
      </c>
      <c r="E2858" s="2" t="s">
        <v>33</v>
      </c>
      <c r="F2858" s="2">
        <v>4427.6099999999997</v>
      </c>
      <c r="G2858" s="2">
        <v>0.19</v>
      </c>
      <c r="H2858" s="2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52" t="s">
        <v>39</v>
      </c>
    </row>
    <row r="2859" spans="1:17" ht="14.25" customHeight="1" x14ac:dyDescent="0.3">
      <c r="A2859" s="2" t="s">
        <v>2890</v>
      </c>
      <c r="B2859" s="2">
        <v>102857</v>
      </c>
      <c r="C2859" s="2" t="s">
        <v>25</v>
      </c>
      <c r="D2859" s="52" t="s">
        <v>25</v>
      </c>
      <c r="E2859" s="2" t="s">
        <v>26</v>
      </c>
      <c r="F2859" s="2">
        <v>3569.94</v>
      </c>
      <c r="G2859" s="2">
        <v>0.1</v>
      </c>
      <c r="H2859" s="2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52" t="s">
        <v>28</v>
      </c>
    </row>
    <row r="2860" spans="1:17" ht="14.25" customHeight="1" x14ac:dyDescent="0.3">
      <c r="A2860" s="2" t="s">
        <v>2891</v>
      </c>
      <c r="B2860" s="2">
        <v>102858</v>
      </c>
      <c r="C2860" s="2" t="s">
        <v>25</v>
      </c>
      <c r="D2860" s="52" t="s">
        <v>25</v>
      </c>
      <c r="E2860" s="2" t="s">
        <v>14</v>
      </c>
      <c r="F2860" s="2">
        <v>1281.57</v>
      </c>
      <c r="G2860" s="2">
        <v>0.16</v>
      </c>
      <c r="H2860" s="2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52" t="s">
        <v>17</v>
      </c>
    </row>
    <row r="2861" spans="1:17" ht="14.25" customHeight="1" x14ac:dyDescent="0.3">
      <c r="A2861" s="2" t="s">
        <v>2892</v>
      </c>
      <c r="B2861" s="2">
        <v>102859</v>
      </c>
      <c r="C2861" s="2" t="s">
        <v>25</v>
      </c>
      <c r="D2861" s="52" t="s">
        <v>25</v>
      </c>
      <c r="E2861" s="2" t="s">
        <v>36</v>
      </c>
      <c r="F2861" s="2">
        <v>4444.78</v>
      </c>
      <c r="G2861" s="2">
        <v>0.32</v>
      </c>
      <c r="H2861" s="2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52" t="s">
        <v>17</v>
      </c>
    </row>
    <row r="2862" spans="1:17" ht="14.25" customHeight="1" x14ac:dyDescent="0.3">
      <c r="A2862" s="2" t="s">
        <v>2893</v>
      </c>
      <c r="B2862" s="2">
        <v>102860</v>
      </c>
      <c r="C2862" s="2" t="s">
        <v>25</v>
      </c>
      <c r="D2862" s="52" t="s">
        <v>25</v>
      </c>
      <c r="E2862" s="2" t="s">
        <v>20</v>
      </c>
      <c r="F2862" s="2">
        <v>3225.72</v>
      </c>
      <c r="G2862" s="2">
        <v>0.36</v>
      </c>
      <c r="H2862" s="2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52" t="s">
        <v>17</v>
      </c>
    </row>
    <row r="2863" spans="1:17" ht="14.25" customHeight="1" x14ac:dyDescent="0.3">
      <c r="A2863" s="2" t="s">
        <v>2894</v>
      </c>
      <c r="B2863" s="2">
        <v>102861</v>
      </c>
      <c r="C2863" s="2" t="s">
        <v>19</v>
      </c>
      <c r="D2863" s="52" t="s">
        <v>19</v>
      </c>
      <c r="E2863" s="2" t="s">
        <v>33</v>
      </c>
      <c r="F2863" s="2">
        <v>4770.99</v>
      </c>
      <c r="G2863" s="2">
        <v>0.19</v>
      </c>
      <c r="H2863" s="2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52" t="s">
        <v>23</v>
      </c>
    </row>
    <row r="2864" spans="1:17" ht="14.25" customHeight="1" x14ac:dyDescent="0.3">
      <c r="A2864" s="2" t="s">
        <v>2895</v>
      </c>
      <c r="B2864" s="2">
        <v>102862</v>
      </c>
      <c r="C2864" s="2" t="s">
        <v>25</v>
      </c>
      <c r="D2864" s="52" t="s">
        <v>25</v>
      </c>
      <c r="E2864" s="2" t="s">
        <v>14</v>
      </c>
      <c r="F2864" s="2">
        <v>4904.3500000000004</v>
      </c>
      <c r="G2864" s="2">
        <v>0.08</v>
      </c>
      <c r="H2864" s="2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52" t="s">
        <v>17</v>
      </c>
    </row>
    <row r="2865" spans="1:17" ht="14.25" customHeight="1" x14ac:dyDescent="0.3">
      <c r="A2865" s="2" t="s">
        <v>2896</v>
      </c>
      <c r="B2865" s="2">
        <v>102863</v>
      </c>
      <c r="C2865" s="2" t="s">
        <v>25</v>
      </c>
      <c r="D2865" s="52" t="s">
        <v>25</v>
      </c>
      <c r="E2865" s="2" t="s">
        <v>20</v>
      </c>
      <c r="F2865" s="2">
        <v>116.08</v>
      </c>
      <c r="G2865" s="2">
        <v>7.0000000000000007E-2</v>
      </c>
      <c r="H2865" s="2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52" t="s">
        <v>17</v>
      </c>
    </row>
    <row r="2866" spans="1:17" ht="14.25" customHeight="1" x14ac:dyDescent="0.3">
      <c r="A2866" s="2" t="s">
        <v>2897</v>
      </c>
      <c r="B2866" s="2">
        <v>102864</v>
      </c>
      <c r="C2866" s="2" t="s">
        <v>41</v>
      </c>
      <c r="D2866" s="52" t="s">
        <v>41</v>
      </c>
      <c r="E2866" s="2" t="s">
        <v>20</v>
      </c>
      <c r="F2866" s="2">
        <v>689.05</v>
      </c>
      <c r="G2866" s="2">
        <v>0.41</v>
      </c>
      <c r="H2866" s="2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52" t="s">
        <v>23</v>
      </c>
    </row>
    <row r="2867" spans="1:17" ht="14.25" customHeight="1" x14ac:dyDescent="0.3">
      <c r="A2867" s="2" t="s">
        <v>2898</v>
      </c>
      <c r="B2867" s="2">
        <v>102865</v>
      </c>
      <c r="C2867" s="2" t="s">
        <v>25</v>
      </c>
      <c r="D2867" s="52" t="s">
        <v>25</v>
      </c>
      <c r="E2867" s="2" t="s">
        <v>26</v>
      </c>
      <c r="F2867" s="2">
        <v>2779.92</v>
      </c>
      <c r="G2867" s="2">
        <v>0.33</v>
      </c>
      <c r="H2867" s="2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52" t="s">
        <v>34</v>
      </c>
    </row>
    <row r="2868" spans="1:17" ht="14.25" customHeight="1" x14ac:dyDescent="0.3">
      <c r="A2868" s="2" t="s">
        <v>2899</v>
      </c>
      <c r="B2868" s="2">
        <v>102866</v>
      </c>
      <c r="C2868" s="2" t="s">
        <v>19</v>
      </c>
      <c r="D2868" s="52" t="s">
        <v>19</v>
      </c>
      <c r="E2868" s="2" t="s">
        <v>26</v>
      </c>
      <c r="F2868" s="2">
        <v>4783.68</v>
      </c>
      <c r="G2868" s="2">
        <v>0.36</v>
      </c>
      <c r="H2868" s="2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52" t="s">
        <v>48</v>
      </c>
    </row>
    <row r="2869" spans="1:17" ht="14.25" customHeight="1" x14ac:dyDescent="0.3">
      <c r="A2869" s="2" t="s">
        <v>2900</v>
      </c>
      <c r="B2869" s="2">
        <v>102867</v>
      </c>
      <c r="C2869" s="2" t="s">
        <v>41</v>
      </c>
      <c r="D2869" s="52" t="s">
        <v>41</v>
      </c>
      <c r="E2869" s="2" t="s">
        <v>36</v>
      </c>
      <c r="F2869" s="2">
        <v>4971.74</v>
      </c>
      <c r="G2869" s="2">
        <v>0.24</v>
      </c>
      <c r="H2869" s="2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52" t="s">
        <v>28</v>
      </c>
    </row>
    <row r="2870" spans="1:17" ht="14.25" customHeight="1" x14ac:dyDescent="0.3">
      <c r="A2870" s="2" t="s">
        <v>2901</v>
      </c>
      <c r="B2870" s="2">
        <v>102868</v>
      </c>
      <c r="C2870" s="2" t="s">
        <v>19</v>
      </c>
      <c r="D2870" s="52" t="s">
        <v>19</v>
      </c>
      <c r="E2870" s="2" t="s">
        <v>36</v>
      </c>
      <c r="F2870" s="2">
        <v>2880.3</v>
      </c>
      <c r="G2870" s="2">
        <v>0.23</v>
      </c>
      <c r="H2870" s="2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52" t="s">
        <v>39</v>
      </c>
    </row>
    <row r="2871" spans="1:17" ht="14.25" customHeight="1" x14ac:dyDescent="0.3">
      <c r="A2871" s="2" t="s">
        <v>2902</v>
      </c>
      <c r="B2871" s="2">
        <v>102869</v>
      </c>
      <c r="C2871" s="2" t="s">
        <v>25</v>
      </c>
      <c r="D2871" s="52" t="s">
        <v>25</v>
      </c>
      <c r="E2871" s="2" t="s">
        <v>20</v>
      </c>
      <c r="F2871" s="2">
        <v>951.63</v>
      </c>
      <c r="G2871" s="2">
        <v>0.11</v>
      </c>
      <c r="H2871" s="2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52" t="s">
        <v>39</v>
      </c>
    </row>
    <row r="2872" spans="1:17" ht="14.25" customHeight="1" x14ac:dyDescent="0.3">
      <c r="A2872" s="2" t="s">
        <v>2903</v>
      </c>
      <c r="B2872" s="2">
        <v>102870</v>
      </c>
      <c r="C2872" s="2" t="s">
        <v>19</v>
      </c>
      <c r="D2872" s="52" t="s">
        <v>19</v>
      </c>
      <c r="E2872" s="2" t="s">
        <v>20</v>
      </c>
      <c r="F2872" s="2">
        <v>898.95</v>
      </c>
      <c r="G2872" s="2">
        <v>0.08</v>
      </c>
      <c r="H2872" s="2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52" t="s">
        <v>23</v>
      </c>
    </row>
    <row r="2873" spans="1:17" ht="14.25" customHeight="1" x14ac:dyDescent="0.3">
      <c r="A2873" s="2" t="s">
        <v>2904</v>
      </c>
      <c r="B2873" s="2">
        <v>102871</v>
      </c>
      <c r="C2873" s="2" t="s">
        <v>41</v>
      </c>
      <c r="D2873" s="52" t="s">
        <v>41</v>
      </c>
      <c r="E2873" s="2" t="s">
        <v>36</v>
      </c>
      <c r="F2873" s="2">
        <v>3842.9</v>
      </c>
      <c r="G2873" s="2">
        <v>0.08</v>
      </c>
      <c r="H2873" s="2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52" t="s">
        <v>48</v>
      </c>
    </row>
    <row r="2874" spans="1:17" ht="14.25" customHeight="1" x14ac:dyDescent="0.3">
      <c r="A2874" s="2" t="s">
        <v>2905</v>
      </c>
      <c r="B2874" s="2">
        <v>102872</v>
      </c>
      <c r="C2874" s="2" t="s">
        <v>25</v>
      </c>
      <c r="D2874" s="52" t="s">
        <v>25</v>
      </c>
      <c r="E2874" s="2" t="s">
        <v>36</v>
      </c>
      <c r="F2874" s="2">
        <v>3000.49</v>
      </c>
      <c r="G2874" s="2">
        <v>0.5</v>
      </c>
      <c r="H2874" s="2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52" t="s">
        <v>23</v>
      </c>
    </row>
    <row r="2875" spans="1:17" ht="14.25" customHeight="1" x14ac:dyDescent="0.3">
      <c r="A2875" s="2" t="s">
        <v>2906</v>
      </c>
      <c r="B2875" s="2">
        <v>102873</v>
      </c>
      <c r="C2875" s="2" t="s">
        <v>19</v>
      </c>
      <c r="D2875" s="52" t="s">
        <v>19</v>
      </c>
      <c r="E2875" s="2" t="s">
        <v>20</v>
      </c>
      <c r="F2875" s="2">
        <v>2788.99</v>
      </c>
      <c r="G2875" s="2">
        <v>0.41</v>
      </c>
      <c r="H2875" s="2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52" t="s">
        <v>28</v>
      </c>
    </row>
    <row r="2876" spans="1:17" ht="14.25" customHeight="1" x14ac:dyDescent="0.3">
      <c r="A2876" s="2" t="s">
        <v>2907</v>
      </c>
      <c r="B2876" s="2">
        <v>102874</v>
      </c>
      <c r="C2876" s="2" t="s">
        <v>19</v>
      </c>
      <c r="D2876" s="52" t="s">
        <v>19</v>
      </c>
      <c r="E2876" s="2" t="s">
        <v>14</v>
      </c>
      <c r="F2876" s="2">
        <v>2382.25</v>
      </c>
      <c r="G2876" s="2">
        <v>0.31</v>
      </c>
      <c r="H2876" s="2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52" t="s">
        <v>34</v>
      </c>
    </row>
    <row r="2877" spans="1:17" ht="14.25" customHeight="1" x14ac:dyDescent="0.3">
      <c r="A2877" s="2" t="s">
        <v>2908</v>
      </c>
      <c r="B2877" s="2">
        <v>102875</v>
      </c>
      <c r="C2877" s="2" t="s">
        <v>41</v>
      </c>
      <c r="D2877" s="52" t="s">
        <v>41</v>
      </c>
      <c r="E2877" s="2" t="s">
        <v>20</v>
      </c>
      <c r="F2877" s="2">
        <v>3653.16</v>
      </c>
      <c r="G2877" s="2">
        <v>0.11</v>
      </c>
      <c r="H2877" s="2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52" t="s">
        <v>39</v>
      </c>
    </row>
    <row r="2878" spans="1:17" ht="14.25" customHeight="1" x14ac:dyDescent="0.3">
      <c r="A2878" s="2" t="s">
        <v>2909</v>
      </c>
      <c r="B2878" s="2">
        <v>102876</v>
      </c>
      <c r="C2878" s="2" t="s">
        <v>41</v>
      </c>
      <c r="D2878" s="52" t="s">
        <v>41</v>
      </c>
      <c r="E2878" s="2" t="s">
        <v>14</v>
      </c>
      <c r="F2878" s="2">
        <v>4304.47</v>
      </c>
      <c r="G2878" s="2">
        <v>0.17</v>
      </c>
      <c r="H2878" s="2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52" t="s">
        <v>39</v>
      </c>
    </row>
    <row r="2879" spans="1:17" ht="14.25" customHeight="1" x14ac:dyDescent="0.3">
      <c r="A2879" s="2" t="s">
        <v>2910</v>
      </c>
      <c r="B2879" s="2">
        <v>102877</v>
      </c>
      <c r="C2879" s="2" t="s">
        <v>19</v>
      </c>
      <c r="D2879" s="52" t="s">
        <v>19</v>
      </c>
      <c r="E2879" s="2" t="s">
        <v>14</v>
      </c>
      <c r="F2879" s="2">
        <v>1584.49</v>
      </c>
      <c r="G2879" s="2">
        <v>0.18</v>
      </c>
      <c r="H2879" s="2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52" t="s">
        <v>34</v>
      </c>
    </row>
    <row r="2880" spans="1:17" ht="14.25" customHeight="1" x14ac:dyDescent="0.3">
      <c r="A2880" s="2" t="s">
        <v>2911</v>
      </c>
      <c r="B2880" s="2">
        <v>102878</v>
      </c>
      <c r="C2880" s="2" t="s">
        <v>25</v>
      </c>
      <c r="D2880" s="52" t="s">
        <v>25</v>
      </c>
      <c r="E2880" s="2" t="s">
        <v>20</v>
      </c>
      <c r="F2880" s="2">
        <v>1182.5</v>
      </c>
      <c r="G2880" s="2">
        <v>0.24</v>
      </c>
      <c r="H2880" s="2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52" t="s">
        <v>48</v>
      </c>
    </row>
    <row r="2881" spans="1:17" ht="14.25" customHeight="1" x14ac:dyDescent="0.3">
      <c r="A2881" s="2" t="s">
        <v>2912</v>
      </c>
      <c r="B2881" s="2">
        <v>102879</v>
      </c>
      <c r="C2881" s="2" t="s">
        <v>19</v>
      </c>
      <c r="D2881" s="52" t="s">
        <v>19</v>
      </c>
      <c r="E2881" s="2" t="s">
        <v>33</v>
      </c>
      <c r="F2881" s="2">
        <v>3383.98</v>
      </c>
      <c r="G2881" s="2">
        <v>0.21</v>
      </c>
      <c r="H2881" s="2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52" t="s">
        <v>39</v>
      </c>
    </row>
    <row r="2882" spans="1:17" ht="14.25" customHeight="1" x14ac:dyDescent="0.3">
      <c r="A2882" s="2" t="s">
        <v>2913</v>
      </c>
      <c r="B2882" s="2">
        <v>102880</v>
      </c>
      <c r="C2882" s="2" t="s">
        <v>41</v>
      </c>
      <c r="D2882" s="52" t="s">
        <v>41</v>
      </c>
      <c r="E2882" s="2" t="s">
        <v>36</v>
      </c>
      <c r="F2882" s="2">
        <v>4582.1899999999996</v>
      </c>
      <c r="G2882" s="2">
        <v>0.47</v>
      </c>
      <c r="H2882" s="2">
        <f t="shared" si="88"/>
        <v>2153.6292999999996</v>
      </c>
      <c r="I2882" s="2">
        <f t="shared" si="89"/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52" t="s">
        <v>28</v>
      </c>
    </row>
    <row r="2883" spans="1:17" ht="14.25" customHeight="1" x14ac:dyDescent="0.3">
      <c r="A2883" s="2" t="s">
        <v>2914</v>
      </c>
      <c r="B2883" s="2">
        <v>102881</v>
      </c>
      <c r="C2883" s="2" t="s">
        <v>25</v>
      </c>
      <c r="D2883" s="52" t="s">
        <v>25</v>
      </c>
      <c r="E2883" s="2" t="s">
        <v>26</v>
      </c>
      <c r="F2883" s="2">
        <v>1805.97</v>
      </c>
      <c r="G2883" s="2">
        <v>0.36</v>
      </c>
      <c r="H2883" s="2">
        <f t="shared" ref="H2883:H2946" si="90">F2883*G2883</f>
        <v>650.14919999999995</v>
      </c>
      <c r="I2883" s="2">
        <f t="shared" ref="I2883:I2946" si="91">F2883-H2883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52" t="s">
        <v>28</v>
      </c>
    </row>
    <row r="2884" spans="1:17" ht="14.25" customHeight="1" x14ac:dyDescent="0.3">
      <c r="A2884" s="2" t="s">
        <v>2915</v>
      </c>
      <c r="B2884" s="2">
        <v>102882</v>
      </c>
      <c r="C2884" s="2" t="s">
        <v>25</v>
      </c>
      <c r="D2884" s="52" t="s">
        <v>25</v>
      </c>
      <c r="E2884" s="2" t="s">
        <v>20</v>
      </c>
      <c r="F2884" s="2">
        <v>1435</v>
      </c>
      <c r="G2884" s="2">
        <v>0.04</v>
      </c>
      <c r="H2884" s="2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52" t="s">
        <v>39</v>
      </c>
    </row>
    <row r="2885" spans="1:17" ht="14.25" customHeight="1" x14ac:dyDescent="0.3">
      <c r="A2885" s="2" t="s">
        <v>2916</v>
      </c>
      <c r="B2885" s="2">
        <v>102883</v>
      </c>
      <c r="C2885" s="2" t="s">
        <v>25</v>
      </c>
      <c r="D2885" s="52" t="s">
        <v>25</v>
      </c>
      <c r="E2885" s="2" t="s">
        <v>14</v>
      </c>
      <c r="F2885" s="2">
        <v>1207.96</v>
      </c>
      <c r="G2885" s="2">
        <v>0.18</v>
      </c>
      <c r="H2885" s="2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52" t="s">
        <v>17</v>
      </c>
    </row>
    <row r="2886" spans="1:17" ht="14.25" customHeight="1" x14ac:dyDescent="0.3">
      <c r="A2886" s="2" t="s">
        <v>2917</v>
      </c>
      <c r="B2886" s="2">
        <v>102884</v>
      </c>
      <c r="C2886" s="2" t="s">
        <v>19</v>
      </c>
      <c r="D2886" s="52" t="s">
        <v>19</v>
      </c>
      <c r="E2886" s="2" t="s">
        <v>20</v>
      </c>
      <c r="F2886" s="2">
        <v>1347.01</v>
      </c>
      <c r="G2886" s="2">
        <v>7.0000000000000007E-2</v>
      </c>
      <c r="H2886" s="2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52" t="s">
        <v>34</v>
      </c>
    </row>
    <row r="2887" spans="1:17" ht="14.25" customHeight="1" x14ac:dyDescent="0.3">
      <c r="A2887" s="2" t="s">
        <v>2918</v>
      </c>
      <c r="B2887" s="2">
        <v>102885</v>
      </c>
      <c r="C2887" s="2" t="s">
        <v>25</v>
      </c>
      <c r="D2887" s="52" t="s">
        <v>25</v>
      </c>
      <c r="E2887" s="2" t="s">
        <v>36</v>
      </c>
      <c r="F2887" s="2">
        <v>761.17</v>
      </c>
      <c r="G2887" s="2">
        <v>0.14000000000000001</v>
      </c>
      <c r="H2887" s="2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52" t="s">
        <v>28</v>
      </c>
    </row>
    <row r="2888" spans="1:17" ht="14.25" customHeight="1" x14ac:dyDescent="0.3">
      <c r="A2888" s="2" t="s">
        <v>2919</v>
      </c>
      <c r="B2888" s="2">
        <v>102886</v>
      </c>
      <c r="C2888" s="2" t="s">
        <v>19</v>
      </c>
      <c r="D2888" s="52" t="s">
        <v>19</v>
      </c>
      <c r="E2888" s="2" t="s">
        <v>14</v>
      </c>
      <c r="F2888" s="2">
        <v>3024.21</v>
      </c>
      <c r="G2888" s="2">
        <v>0.48</v>
      </c>
      <c r="H2888" s="2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52" t="s">
        <v>34</v>
      </c>
    </row>
    <row r="2889" spans="1:17" ht="14.25" customHeight="1" x14ac:dyDescent="0.3">
      <c r="A2889" s="2" t="s">
        <v>2920</v>
      </c>
      <c r="B2889" s="2">
        <v>102887</v>
      </c>
      <c r="C2889" s="2" t="s">
        <v>41</v>
      </c>
      <c r="D2889" s="52" t="s">
        <v>41</v>
      </c>
      <c r="E2889" s="2" t="s">
        <v>26</v>
      </c>
      <c r="F2889" s="2">
        <v>1476.05</v>
      </c>
      <c r="G2889" s="2">
        <v>0.35</v>
      </c>
      <c r="H2889" s="2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52" t="s">
        <v>48</v>
      </c>
    </row>
    <row r="2890" spans="1:17" ht="14.25" customHeight="1" x14ac:dyDescent="0.3">
      <c r="A2890" s="2" t="s">
        <v>2921</v>
      </c>
      <c r="B2890" s="2">
        <v>102888</v>
      </c>
      <c r="C2890" s="2" t="s">
        <v>25</v>
      </c>
      <c r="D2890" s="52" t="s">
        <v>25</v>
      </c>
      <c r="E2890" s="2" t="s">
        <v>26</v>
      </c>
      <c r="F2890" s="2">
        <v>3113.23</v>
      </c>
      <c r="G2890" s="2">
        <v>0</v>
      </c>
      <c r="H2890" s="2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52" t="s">
        <v>39</v>
      </c>
    </row>
    <row r="2891" spans="1:17" ht="14.25" customHeight="1" x14ac:dyDescent="0.3">
      <c r="A2891" s="2" t="s">
        <v>2922</v>
      </c>
      <c r="B2891" s="2">
        <v>102889</v>
      </c>
      <c r="C2891" s="2" t="s">
        <v>25</v>
      </c>
      <c r="D2891" s="52" t="s">
        <v>25</v>
      </c>
      <c r="E2891" s="2" t="s">
        <v>26</v>
      </c>
      <c r="F2891" s="2">
        <v>506.86</v>
      </c>
      <c r="G2891" s="2">
        <v>0.16</v>
      </c>
      <c r="H2891" s="2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52" t="s">
        <v>39</v>
      </c>
    </row>
    <row r="2892" spans="1:17" ht="14.25" customHeight="1" x14ac:dyDescent="0.3">
      <c r="A2892" s="2" t="s">
        <v>2923</v>
      </c>
      <c r="B2892" s="2">
        <v>102890</v>
      </c>
      <c r="C2892" s="2" t="s">
        <v>41</v>
      </c>
      <c r="D2892" s="52" t="s">
        <v>41</v>
      </c>
      <c r="E2892" s="2" t="s">
        <v>33</v>
      </c>
      <c r="F2892" s="2">
        <v>665.74</v>
      </c>
      <c r="G2892" s="2">
        <v>0.22</v>
      </c>
      <c r="H2892" s="2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52" t="s">
        <v>17</v>
      </c>
    </row>
    <row r="2893" spans="1:17" ht="14.25" customHeight="1" x14ac:dyDescent="0.3">
      <c r="A2893" s="2" t="s">
        <v>2924</v>
      </c>
      <c r="B2893" s="2">
        <v>102891</v>
      </c>
      <c r="C2893" s="2" t="s">
        <v>25</v>
      </c>
      <c r="D2893" s="52" t="s">
        <v>25</v>
      </c>
      <c r="E2893" s="2" t="s">
        <v>14</v>
      </c>
      <c r="F2893" s="2">
        <v>2727.1</v>
      </c>
      <c r="G2893" s="2">
        <v>0.3</v>
      </c>
      <c r="H2893" s="2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52" t="s">
        <v>23</v>
      </c>
    </row>
    <row r="2894" spans="1:17" ht="14.25" customHeight="1" x14ac:dyDescent="0.3">
      <c r="A2894" s="2" t="s">
        <v>2925</v>
      </c>
      <c r="B2894" s="2">
        <v>102892</v>
      </c>
      <c r="C2894" s="2" t="s">
        <v>41</v>
      </c>
      <c r="D2894" s="52" t="s">
        <v>41</v>
      </c>
      <c r="E2894" s="2" t="s">
        <v>14</v>
      </c>
      <c r="F2894" s="2">
        <v>2606.5</v>
      </c>
      <c r="G2894" s="2">
        <v>0.25</v>
      </c>
      <c r="H2894" s="2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52" t="s">
        <v>39</v>
      </c>
    </row>
    <row r="2895" spans="1:17" ht="14.25" customHeight="1" x14ac:dyDescent="0.3">
      <c r="A2895" s="2" t="s">
        <v>2926</v>
      </c>
      <c r="B2895" s="2">
        <v>102893</v>
      </c>
      <c r="C2895" s="2" t="s">
        <v>25</v>
      </c>
      <c r="D2895" s="52" t="s">
        <v>25</v>
      </c>
      <c r="E2895" s="2" t="s">
        <v>33</v>
      </c>
      <c r="F2895" s="2">
        <v>1430.4</v>
      </c>
      <c r="G2895" s="2">
        <v>0.03</v>
      </c>
      <c r="H2895" s="2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52" t="s">
        <v>17</v>
      </c>
    </row>
    <row r="2896" spans="1:17" ht="14.25" customHeight="1" x14ac:dyDescent="0.3">
      <c r="A2896" s="2" t="s">
        <v>2927</v>
      </c>
      <c r="B2896" s="2">
        <v>102894</v>
      </c>
      <c r="C2896" s="2" t="s">
        <v>25</v>
      </c>
      <c r="D2896" s="52" t="s">
        <v>25</v>
      </c>
      <c r="E2896" s="2" t="s">
        <v>14</v>
      </c>
      <c r="F2896" s="2">
        <v>4152.9399999999996</v>
      </c>
      <c r="G2896" s="2">
        <v>0.26</v>
      </c>
      <c r="H2896" s="2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52" t="s">
        <v>39</v>
      </c>
    </row>
    <row r="2897" spans="1:17" ht="14.25" customHeight="1" x14ac:dyDescent="0.3">
      <c r="A2897" s="2" t="s">
        <v>2928</v>
      </c>
      <c r="B2897" s="2">
        <v>102895</v>
      </c>
      <c r="C2897" s="2" t="s">
        <v>25</v>
      </c>
      <c r="D2897" s="52" t="s">
        <v>25</v>
      </c>
      <c r="E2897" s="2" t="s">
        <v>33</v>
      </c>
      <c r="F2897" s="2">
        <v>1016.53</v>
      </c>
      <c r="G2897" s="2">
        <v>7.0000000000000007E-2</v>
      </c>
      <c r="H2897" s="2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52" t="s">
        <v>17</v>
      </c>
    </row>
    <row r="2898" spans="1:17" ht="14.25" customHeight="1" x14ac:dyDescent="0.3">
      <c r="A2898" s="2" t="s">
        <v>2929</v>
      </c>
      <c r="B2898" s="2">
        <v>102896</v>
      </c>
      <c r="C2898" s="2" t="s">
        <v>41</v>
      </c>
      <c r="D2898" s="52" t="s">
        <v>41</v>
      </c>
      <c r="E2898" s="2" t="s">
        <v>20</v>
      </c>
      <c r="F2898" s="2">
        <v>1867.24</v>
      </c>
      <c r="G2898" s="2">
        <v>0.26</v>
      </c>
      <c r="H2898" s="2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52" t="s">
        <v>48</v>
      </c>
    </row>
    <row r="2899" spans="1:17" ht="14.25" customHeight="1" x14ac:dyDescent="0.3">
      <c r="A2899" s="2" t="s">
        <v>2930</v>
      </c>
      <c r="B2899" s="2">
        <v>102897</v>
      </c>
      <c r="C2899" s="2" t="s">
        <v>25</v>
      </c>
      <c r="D2899" s="52" t="s">
        <v>25</v>
      </c>
      <c r="E2899" s="2" t="s">
        <v>36</v>
      </c>
      <c r="F2899" s="2">
        <v>2822.01</v>
      </c>
      <c r="G2899" s="2">
        <v>0.12</v>
      </c>
      <c r="H2899" s="2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52" t="s">
        <v>23</v>
      </c>
    </row>
    <row r="2900" spans="1:17" ht="14.25" customHeight="1" x14ac:dyDescent="0.3">
      <c r="A2900" s="2" t="s">
        <v>2931</v>
      </c>
      <c r="B2900" s="2">
        <v>102898</v>
      </c>
      <c r="C2900" s="2" t="s">
        <v>41</v>
      </c>
      <c r="D2900" s="52" t="s">
        <v>41</v>
      </c>
      <c r="E2900" s="2" t="s">
        <v>26</v>
      </c>
      <c r="F2900" s="2">
        <v>4349.33</v>
      </c>
      <c r="G2900" s="2">
        <v>7.0000000000000007E-2</v>
      </c>
      <c r="H2900" s="2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52" t="s">
        <v>28</v>
      </c>
    </row>
    <row r="2901" spans="1:17" ht="14.25" customHeight="1" x14ac:dyDescent="0.3">
      <c r="A2901" s="2" t="s">
        <v>2932</v>
      </c>
      <c r="B2901" s="2">
        <v>102899</v>
      </c>
      <c r="C2901" s="2" t="s">
        <v>41</v>
      </c>
      <c r="D2901" s="52" t="s">
        <v>41</v>
      </c>
      <c r="E2901" s="2" t="s">
        <v>33</v>
      </c>
      <c r="F2901" s="2">
        <v>2150.9</v>
      </c>
      <c r="G2901" s="2">
        <v>0.14000000000000001</v>
      </c>
      <c r="H2901" s="2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52" t="s">
        <v>34</v>
      </c>
    </row>
    <row r="2902" spans="1:17" ht="14.25" customHeight="1" x14ac:dyDescent="0.3">
      <c r="A2902" s="2" t="s">
        <v>2933</v>
      </c>
      <c r="B2902" s="2">
        <v>102900</v>
      </c>
      <c r="C2902" s="2" t="s">
        <v>41</v>
      </c>
      <c r="D2902" s="52" t="s">
        <v>41</v>
      </c>
      <c r="E2902" s="2" t="s">
        <v>33</v>
      </c>
      <c r="F2902" s="2">
        <v>2053.14</v>
      </c>
      <c r="G2902" s="2">
        <v>0.05</v>
      </c>
      <c r="H2902" s="2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52" t="s">
        <v>48</v>
      </c>
    </row>
    <row r="2903" spans="1:17" ht="14.25" customHeight="1" x14ac:dyDescent="0.3">
      <c r="A2903" s="2" t="s">
        <v>2934</v>
      </c>
      <c r="B2903" s="2">
        <v>102901</v>
      </c>
      <c r="C2903" s="2" t="s">
        <v>41</v>
      </c>
      <c r="D2903" s="52" t="s">
        <v>41</v>
      </c>
      <c r="E2903" s="2" t="s">
        <v>33</v>
      </c>
      <c r="F2903" s="2">
        <v>2939.73</v>
      </c>
      <c r="G2903" s="2">
        <v>0.14000000000000001</v>
      </c>
      <c r="H2903" s="2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52" t="s">
        <v>23</v>
      </c>
    </row>
    <row r="2904" spans="1:17" ht="14.25" customHeight="1" x14ac:dyDescent="0.3">
      <c r="A2904" s="2" t="s">
        <v>2935</v>
      </c>
      <c r="B2904" s="2">
        <v>102902</v>
      </c>
      <c r="C2904" s="2" t="s">
        <v>25</v>
      </c>
      <c r="D2904" s="52" t="s">
        <v>25</v>
      </c>
      <c r="E2904" s="2" t="s">
        <v>20</v>
      </c>
      <c r="F2904" s="2">
        <v>1651.81</v>
      </c>
      <c r="G2904" s="2">
        <v>0.43</v>
      </c>
      <c r="H2904" s="2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52" t="s">
        <v>48</v>
      </c>
    </row>
    <row r="2905" spans="1:17" ht="14.25" customHeight="1" x14ac:dyDescent="0.3">
      <c r="A2905" s="2" t="s">
        <v>2936</v>
      </c>
      <c r="B2905" s="2">
        <v>102903</v>
      </c>
      <c r="C2905" s="2" t="s">
        <v>41</v>
      </c>
      <c r="D2905" s="52" t="s">
        <v>41</v>
      </c>
      <c r="E2905" s="2" t="s">
        <v>33</v>
      </c>
      <c r="F2905" s="2">
        <v>3574.95</v>
      </c>
      <c r="G2905" s="2">
        <v>0.15</v>
      </c>
      <c r="H2905" s="2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52" t="s">
        <v>28</v>
      </c>
    </row>
    <row r="2906" spans="1:17" ht="14.25" customHeight="1" x14ac:dyDescent="0.3">
      <c r="A2906" s="2" t="s">
        <v>2937</v>
      </c>
      <c r="B2906" s="2">
        <v>102904</v>
      </c>
      <c r="C2906" s="2" t="s">
        <v>19</v>
      </c>
      <c r="D2906" s="52" t="s">
        <v>19</v>
      </c>
      <c r="E2906" s="2" t="s">
        <v>36</v>
      </c>
      <c r="F2906" s="2">
        <v>1318.61</v>
      </c>
      <c r="G2906" s="2">
        <v>0.24</v>
      </c>
      <c r="H2906" s="2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52" t="s">
        <v>28</v>
      </c>
    </row>
    <row r="2907" spans="1:17" ht="14.25" customHeight="1" x14ac:dyDescent="0.3">
      <c r="A2907" s="2" t="s">
        <v>2938</v>
      </c>
      <c r="B2907" s="2">
        <v>102905</v>
      </c>
      <c r="C2907" s="2" t="s">
        <v>25</v>
      </c>
      <c r="D2907" s="52" t="s">
        <v>25</v>
      </c>
      <c r="E2907" s="2" t="s">
        <v>36</v>
      </c>
      <c r="F2907" s="2">
        <v>4133.66</v>
      </c>
      <c r="G2907" s="2">
        <v>0.26</v>
      </c>
      <c r="H2907" s="2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52" t="s">
        <v>39</v>
      </c>
    </row>
    <row r="2908" spans="1:17" ht="14.25" customHeight="1" x14ac:dyDescent="0.3">
      <c r="A2908" s="2" t="s">
        <v>2939</v>
      </c>
      <c r="B2908" s="2">
        <v>102906</v>
      </c>
      <c r="C2908" s="2" t="s">
        <v>19</v>
      </c>
      <c r="D2908" s="52" t="s">
        <v>19</v>
      </c>
      <c r="E2908" s="2" t="s">
        <v>26</v>
      </c>
      <c r="F2908" s="2">
        <v>1434.53</v>
      </c>
      <c r="G2908" s="2">
        <v>0.09</v>
      </c>
      <c r="H2908" s="2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52" t="s">
        <v>48</v>
      </c>
    </row>
    <row r="2909" spans="1:17" ht="14.25" customHeight="1" x14ac:dyDescent="0.3">
      <c r="A2909" s="2" t="s">
        <v>2940</v>
      </c>
      <c r="B2909" s="2">
        <v>102907</v>
      </c>
      <c r="C2909" s="2" t="s">
        <v>25</v>
      </c>
      <c r="D2909" s="52" t="s">
        <v>25</v>
      </c>
      <c r="E2909" s="2" t="s">
        <v>20</v>
      </c>
      <c r="F2909" s="2">
        <v>4964.24</v>
      </c>
      <c r="G2909" s="2">
        <v>0.22</v>
      </c>
      <c r="H2909" s="2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52" t="s">
        <v>17</v>
      </c>
    </row>
    <row r="2910" spans="1:17" ht="14.25" customHeight="1" x14ac:dyDescent="0.3">
      <c r="A2910" s="2" t="s">
        <v>2941</v>
      </c>
      <c r="B2910" s="2">
        <v>102908</v>
      </c>
      <c r="C2910" s="2" t="s">
        <v>19</v>
      </c>
      <c r="D2910" s="52" t="s">
        <v>19</v>
      </c>
      <c r="E2910" s="2" t="s">
        <v>36</v>
      </c>
      <c r="F2910" s="2">
        <v>1650.67</v>
      </c>
      <c r="G2910" s="2">
        <v>0.43</v>
      </c>
      <c r="H2910" s="2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52" t="s">
        <v>34</v>
      </c>
    </row>
    <row r="2911" spans="1:17" ht="14.25" customHeight="1" x14ac:dyDescent="0.3">
      <c r="A2911" s="2" t="s">
        <v>2942</v>
      </c>
      <c r="B2911" s="2">
        <v>102909</v>
      </c>
      <c r="C2911" s="2" t="s">
        <v>25</v>
      </c>
      <c r="D2911" s="52" t="s">
        <v>25</v>
      </c>
      <c r="E2911" s="2" t="s">
        <v>14</v>
      </c>
      <c r="F2911" s="2">
        <v>4406.25</v>
      </c>
      <c r="G2911" s="2">
        <v>0.04</v>
      </c>
      <c r="H2911" s="2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52" t="s">
        <v>17</v>
      </c>
    </row>
    <row r="2912" spans="1:17" ht="14.25" customHeight="1" x14ac:dyDescent="0.3">
      <c r="A2912" s="2" t="s">
        <v>2943</v>
      </c>
      <c r="B2912" s="2">
        <v>102910</v>
      </c>
      <c r="C2912" s="2" t="s">
        <v>19</v>
      </c>
      <c r="D2912" s="52" t="s">
        <v>19</v>
      </c>
      <c r="E2912" s="2" t="s">
        <v>14</v>
      </c>
      <c r="F2912" s="2">
        <v>2047.04</v>
      </c>
      <c r="G2912" s="2">
        <v>0.46</v>
      </c>
      <c r="H2912" s="2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52" t="s">
        <v>23</v>
      </c>
    </row>
    <row r="2913" spans="1:17" ht="14.25" customHeight="1" x14ac:dyDescent="0.3">
      <c r="A2913" s="2" t="s">
        <v>2944</v>
      </c>
      <c r="B2913" s="2">
        <v>102911</v>
      </c>
      <c r="C2913" s="2" t="s">
        <v>25</v>
      </c>
      <c r="D2913" s="52" t="s">
        <v>25</v>
      </c>
      <c r="E2913" s="2" t="s">
        <v>14</v>
      </c>
      <c r="F2913" s="2">
        <v>1305.67</v>
      </c>
      <c r="G2913" s="2">
        <v>0.44</v>
      </c>
      <c r="H2913" s="2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52" t="s">
        <v>17</v>
      </c>
    </row>
    <row r="2914" spans="1:17" ht="14.25" customHeight="1" x14ac:dyDescent="0.3">
      <c r="A2914" s="2" t="s">
        <v>2945</v>
      </c>
      <c r="B2914" s="2">
        <v>102912</v>
      </c>
      <c r="C2914" s="2" t="s">
        <v>41</v>
      </c>
      <c r="D2914" s="52" t="s">
        <v>41</v>
      </c>
      <c r="E2914" s="2" t="s">
        <v>33</v>
      </c>
      <c r="F2914" s="2">
        <v>1208.2</v>
      </c>
      <c r="G2914" s="2">
        <v>0.43</v>
      </c>
      <c r="H2914" s="2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52" t="s">
        <v>39</v>
      </c>
    </row>
    <row r="2915" spans="1:17" ht="14.25" customHeight="1" x14ac:dyDescent="0.3">
      <c r="A2915" s="2" t="s">
        <v>2946</v>
      </c>
      <c r="B2915" s="2">
        <v>102913</v>
      </c>
      <c r="C2915" s="2" t="s">
        <v>19</v>
      </c>
      <c r="D2915" s="52" t="s">
        <v>19</v>
      </c>
      <c r="E2915" s="2" t="s">
        <v>33</v>
      </c>
      <c r="F2915" s="2">
        <v>4265.9399999999996</v>
      </c>
      <c r="G2915" s="2">
        <v>0.1</v>
      </c>
      <c r="H2915" s="2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52" t="s">
        <v>39</v>
      </c>
    </row>
    <row r="2916" spans="1:17" ht="14.25" customHeight="1" x14ac:dyDescent="0.3">
      <c r="A2916" s="2" t="s">
        <v>2947</v>
      </c>
      <c r="B2916" s="2">
        <v>102914</v>
      </c>
      <c r="C2916" s="2" t="s">
        <v>25</v>
      </c>
      <c r="D2916" s="52" t="s">
        <v>25</v>
      </c>
      <c r="E2916" s="2" t="s">
        <v>14</v>
      </c>
      <c r="F2916" s="2">
        <v>1612.89</v>
      </c>
      <c r="G2916" s="2">
        <v>0.24</v>
      </c>
      <c r="H2916" s="2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52" t="s">
        <v>48</v>
      </c>
    </row>
    <row r="2917" spans="1:17" ht="14.25" customHeight="1" x14ac:dyDescent="0.3">
      <c r="A2917" s="2" t="s">
        <v>2948</v>
      </c>
      <c r="B2917" s="2">
        <v>102915</v>
      </c>
      <c r="C2917" s="2" t="s">
        <v>25</v>
      </c>
      <c r="D2917" s="52" t="s">
        <v>25</v>
      </c>
      <c r="E2917" s="2" t="s">
        <v>26</v>
      </c>
      <c r="F2917" s="2">
        <v>1758.96</v>
      </c>
      <c r="G2917" s="2">
        <v>0.31</v>
      </c>
      <c r="H2917" s="2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52" t="s">
        <v>23</v>
      </c>
    </row>
    <row r="2918" spans="1:17" ht="14.25" customHeight="1" x14ac:dyDescent="0.3">
      <c r="A2918" s="2" t="s">
        <v>2949</v>
      </c>
      <c r="B2918" s="2">
        <v>102916</v>
      </c>
      <c r="C2918" s="2" t="s">
        <v>25</v>
      </c>
      <c r="D2918" s="52" t="s">
        <v>25</v>
      </c>
      <c r="E2918" s="2" t="s">
        <v>26</v>
      </c>
      <c r="F2918" s="2">
        <v>1065.27</v>
      </c>
      <c r="G2918" s="2">
        <v>0.05</v>
      </c>
      <c r="H2918" s="2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52" t="s">
        <v>17</v>
      </c>
    </row>
    <row r="2919" spans="1:17" ht="14.25" customHeight="1" x14ac:dyDescent="0.3">
      <c r="A2919" s="2" t="s">
        <v>2950</v>
      </c>
      <c r="B2919" s="2">
        <v>102917</v>
      </c>
      <c r="C2919" s="2" t="s">
        <v>25</v>
      </c>
      <c r="D2919" s="52" t="s">
        <v>25</v>
      </c>
      <c r="E2919" s="2" t="s">
        <v>33</v>
      </c>
      <c r="F2919" s="2">
        <v>4810.49</v>
      </c>
      <c r="G2919" s="2">
        <v>0.28000000000000003</v>
      </c>
      <c r="H2919" s="2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52" t="s">
        <v>17</v>
      </c>
    </row>
    <row r="2920" spans="1:17" ht="14.25" customHeight="1" x14ac:dyDescent="0.3">
      <c r="A2920" s="2" t="s">
        <v>2951</v>
      </c>
      <c r="B2920" s="2">
        <v>102918</v>
      </c>
      <c r="C2920" s="2" t="s">
        <v>19</v>
      </c>
      <c r="D2920" s="52" t="s">
        <v>19</v>
      </c>
      <c r="E2920" s="2" t="s">
        <v>14</v>
      </c>
      <c r="F2920" s="2">
        <v>1299.25</v>
      </c>
      <c r="G2920" s="2">
        <v>0.42</v>
      </c>
      <c r="H2920" s="2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52" t="s">
        <v>39</v>
      </c>
    </row>
    <row r="2921" spans="1:17" ht="14.25" customHeight="1" x14ac:dyDescent="0.3">
      <c r="A2921" s="2" t="s">
        <v>2952</v>
      </c>
      <c r="B2921" s="2">
        <v>102919</v>
      </c>
      <c r="C2921" s="2" t="s">
        <v>41</v>
      </c>
      <c r="D2921" s="52" t="s">
        <v>41</v>
      </c>
      <c r="E2921" s="2" t="s">
        <v>26</v>
      </c>
      <c r="F2921" s="2">
        <v>1312.47</v>
      </c>
      <c r="G2921" s="2">
        <v>0.47</v>
      </c>
      <c r="H2921" s="2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52" t="s">
        <v>23</v>
      </c>
    </row>
    <row r="2922" spans="1:17" ht="14.25" customHeight="1" x14ac:dyDescent="0.3">
      <c r="A2922" s="2" t="s">
        <v>2953</v>
      </c>
      <c r="B2922" s="2">
        <v>102920</v>
      </c>
      <c r="C2922" s="2" t="s">
        <v>25</v>
      </c>
      <c r="D2922" s="52" t="s">
        <v>25</v>
      </c>
      <c r="E2922" s="2" t="s">
        <v>33</v>
      </c>
      <c r="F2922" s="2">
        <v>4725.1000000000004</v>
      </c>
      <c r="G2922" s="2">
        <v>0.14000000000000001</v>
      </c>
      <c r="H2922" s="2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52" t="s">
        <v>48</v>
      </c>
    </row>
    <row r="2923" spans="1:17" ht="14.25" customHeight="1" x14ac:dyDescent="0.3">
      <c r="A2923" s="2" t="s">
        <v>2954</v>
      </c>
      <c r="B2923" s="2">
        <v>102921</v>
      </c>
      <c r="C2923" s="2" t="s">
        <v>19</v>
      </c>
      <c r="D2923" s="52" t="s">
        <v>19</v>
      </c>
      <c r="E2923" s="2" t="s">
        <v>14</v>
      </c>
      <c r="F2923" s="2">
        <v>4514.3999999999996</v>
      </c>
      <c r="G2923" s="2">
        <v>0.14000000000000001</v>
      </c>
      <c r="H2923" s="2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52" t="s">
        <v>23</v>
      </c>
    </row>
    <row r="2924" spans="1:17" ht="14.25" customHeight="1" x14ac:dyDescent="0.3">
      <c r="A2924" s="2" t="s">
        <v>2955</v>
      </c>
      <c r="B2924" s="2">
        <v>102922</v>
      </c>
      <c r="C2924" s="2" t="s">
        <v>25</v>
      </c>
      <c r="D2924" s="52" t="s">
        <v>25</v>
      </c>
      <c r="E2924" s="2" t="s">
        <v>20</v>
      </c>
      <c r="F2924" s="2">
        <v>1319.66</v>
      </c>
      <c r="G2924" s="2">
        <v>0.14000000000000001</v>
      </c>
      <c r="H2924" s="2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52" t="s">
        <v>48</v>
      </c>
    </row>
    <row r="2925" spans="1:17" ht="14.25" customHeight="1" x14ac:dyDescent="0.3">
      <c r="A2925" s="2" t="s">
        <v>2956</v>
      </c>
      <c r="B2925" s="2">
        <v>102923</v>
      </c>
      <c r="C2925" s="2" t="s">
        <v>25</v>
      </c>
      <c r="D2925" s="52" t="s">
        <v>25</v>
      </c>
      <c r="E2925" s="2" t="s">
        <v>14</v>
      </c>
      <c r="F2925" s="2">
        <v>4337.16</v>
      </c>
      <c r="G2925" s="2">
        <v>0.08</v>
      </c>
      <c r="H2925" s="2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52" t="s">
        <v>34</v>
      </c>
    </row>
    <row r="2926" spans="1:17" ht="14.25" customHeight="1" x14ac:dyDescent="0.3">
      <c r="A2926" s="2" t="s">
        <v>2957</v>
      </c>
      <c r="B2926" s="2">
        <v>102924</v>
      </c>
      <c r="C2926" s="2" t="s">
        <v>41</v>
      </c>
      <c r="D2926" s="52" t="s">
        <v>41</v>
      </c>
      <c r="E2926" s="2" t="s">
        <v>14</v>
      </c>
      <c r="F2926" s="2">
        <v>1324.13</v>
      </c>
      <c r="G2926" s="2">
        <v>0.22</v>
      </c>
      <c r="H2926" s="2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52" t="s">
        <v>23</v>
      </c>
    </row>
    <row r="2927" spans="1:17" ht="14.25" customHeight="1" x14ac:dyDescent="0.3">
      <c r="A2927" s="2" t="s">
        <v>2958</v>
      </c>
      <c r="B2927" s="2">
        <v>102925</v>
      </c>
      <c r="C2927" s="2" t="s">
        <v>41</v>
      </c>
      <c r="D2927" s="52" t="s">
        <v>41</v>
      </c>
      <c r="E2927" s="2" t="s">
        <v>36</v>
      </c>
      <c r="F2927" s="2">
        <v>513.87</v>
      </c>
      <c r="G2927" s="2">
        <v>0.39</v>
      </c>
      <c r="H2927" s="2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52" t="s">
        <v>28</v>
      </c>
    </row>
    <row r="2928" spans="1:17" ht="14.25" customHeight="1" x14ac:dyDescent="0.3">
      <c r="A2928" s="2" t="s">
        <v>2959</v>
      </c>
      <c r="B2928" s="2">
        <v>102926</v>
      </c>
      <c r="C2928" s="2" t="s">
        <v>19</v>
      </c>
      <c r="D2928" s="52" t="s">
        <v>19</v>
      </c>
      <c r="E2928" s="2" t="s">
        <v>36</v>
      </c>
      <c r="F2928" s="2">
        <v>4119.7700000000004</v>
      </c>
      <c r="G2928" s="2">
        <v>0.36</v>
      </c>
      <c r="H2928" s="2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52" t="s">
        <v>39</v>
      </c>
    </row>
    <row r="2929" spans="1:17" ht="14.25" customHeight="1" x14ac:dyDescent="0.3">
      <c r="A2929" s="2" t="s">
        <v>2960</v>
      </c>
      <c r="B2929" s="2">
        <v>102927</v>
      </c>
      <c r="C2929" s="2" t="s">
        <v>41</v>
      </c>
      <c r="D2929" s="52" t="s">
        <v>41</v>
      </c>
      <c r="E2929" s="2" t="s">
        <v>20</v>
      </c>
      <c r="F2929" s="2">
        <v>3880.63</v>
      </c>
      <c r="G2929" s="2">
        <v>0.45</v>
      </c>
      <c r="H2929" s="2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52" t="s">
        <v>39</v>
      </c>
    </row>
    <row r="2930" spans="1:17" ht="14.25" customHeight="1" x14ac:dyDescent="0.3">
      <c r="A2930" s="2" t="s">
        <v>2961</v>
      </c>
      <c r="B2930" s="2">
        <v>102928</v>
      </c>
      <c r="C2930" s="2" t="s">
        <v>41</v>
      </c>
      <c r="D2930" s="52" t="s">
        <v>41</v>
      </c>
      <c r="E2930" s="2" t="s">
        <v>20</v>
      </c>
      <c r="F2930" s="2">
        <v>1543.87</v>
      </c>
      <c r="G2930" s="2">
        <v>0.18</v>
      </c>
      <c r="H2930" s="2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52" t="s">
        <v>17</v>
      </c>
    </row>
    <row r="2931" spans="1:17" ht="14.25" customHeight="1" x14ac:dyDescent="0.3">
      <c r="A2931" s="2" t="s">
        <v>2962</v>
      </c>
      <c r="B2931" s="2">
        <v>102929</v>
      </c>
      <c r="C2931" s="2" t="s">
        <v>19</v>
      </c>
      <c r="D2931" s="52" t="s">
        <v>19</v>
      </c>
      <c r="E2931" s="2" t="s">
        <v>14</v>
      </c>
      <c r="F2931" s="2">
        <v>541.67999999999995</v>
      </c>
      <c r="G2931" s="2">
        <v>0.28999999999999998</v>
      </c>
      <c r="H2931" s="2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52" t="s">
        <v>28</v>
      </c>
    </row>
    <row r="2932" spans="1:17" ht="14.25" customHeight="1" x14ac:dyDescent="0.3">
      <c r="A2932" s="2" t="s">
        <v>2963</v>
      </c>
      <c r="B2932" s="2">
        <v>102930</v>
      </c>
      <c r="C2932" s="2" t="s">
        <v>41</v>
      </c>
      <c r="D2932" s="52" t="s">
        <v>41</v>
      </c>
      <c r="E2932" s="2" t="s">
        <v>26</v>
      </c>
      <c r="F2932" s="2">
        <v>1111.55</v>
      </c>
      <c r="G2932" s="2">
        <v>0.38</v>
      </c>
      <c r="H2932" s="2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52" t="s">
        <v>17</v>
      </c>
    </row>
    <row r="2933" spans="1:17" ht="14.25" customHeight="1" x14ac:dyDescent="0.3">
      <c r="A2933" s="2" t="s">
        <v>2964</v>
      </c>
      <c r="B2933" s="2">
        <v>102931</v>
      </c>
      <c r="C2933" s="2" t="s">
        <v>25</v>
      </c>
      <c r="D2933" s="52" t="s">
        <v>25</v>
      </c>
      <c r="E2933" s="2" t="s">
        <v>20</v>
      </c>
      <c r="F2933" s="2">
        <v>3878.18</v>
      </c>
      <c r="G2933" s="2">
        <v>0.45</v>
      </c>
      <c r="H2933" s="2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52" t="s">
        <v>39</v>
      </c>
    </row>
    <row r="2934" spans="1:17" ht="14.25" customHeight="1" x14ac:dyDescent="0.3">
      <c r="A2934" s="2" t="s">
        <v>2965</v>
      </c>
      <c r="B2934" s="2">
        <v>102932</v>
      </c>
      <c r="C2934" s="2" t="s">
        <v>25</v>
      </c>
      <c r="D2934" s="52" t="s">
        <v>25</v>
      </c>
      <c r="E2934" s="2" t="s">
        <v>14</v>
      </c>
      <c r="F2934" s="2">
        <v>4827.26</v>
      </c>
      <c r="G2934" s="2">
        <v>0.44</v>
      </c>
      <c r="H2934" s="2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52" t="s">
        <v>28</v>
      </c>
    </row>
    <row r="2935" spans="1:17" ht="14.25" customHeight="1" x14ac:dyDescent="0.3">
      <c r="A2935" s="2" t="s">
        <v>2966</v>
      </c>
      <c r="B2935" s="2">
        <v>102933</v>
      </c>
      <c r="C2935" s="2" t="s">
        <v>25</v>
      </c>
      <c r="D2935" s="52" t="s">
        <v>25</v>
      </c>
      <c r="E2935" s="2" t="s">
        <v>33</v>
      </c>
      <c r="F2935" s="2">
        <v>1369.11</v>
      </c>
      <c r="G2935" s="2">
        <v>0.23</v>
      </c>
      <c r="H2935" s="2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52" t="s">
        <v>39</v>
      </c>
    </row>
    <row r="2936" spans="1:17" ht="14.25" customHeight="1" x14ac:dyDescent="0.3">
      <c r="A2936" s="2" t="s">
        <v>2967</v>
      </c>
      <c r="B2936" s="2">
        <v>102934</v>
      </c>
      <c r="C2936" s="2" t="s">
        <v>25</v>
      </c>
      <c r="D2936" s="52" t="s">
        <v>25</v>
      </c>
      <c r="E2936" s="2" t="s">
        <v>36</v>
      </c>
      <c r="F2936" s="2">
        <v>4109.47</v>
      </c>
      <c r="G2936" s="2">
        <v>0.45</v>
      </c>
      <c r="H2936" s="2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52" t="s">
        <v>23</v>
      </c>
    </row>
    <row r="2937" spans="1:17" ht="14.25" customHeight="1" x14ac:dyDescent="0.3">
      <c r="A2937" s="2" t="s">
        <v>2968</v>
      </c>
      <c r="B2937" s="2">
        <v>102935</v>
      </c>
      <c r="C2937" s="2" t="s">
        <v>25</v>
      </c>
      <c r="D2937" s="52" t="s">
        <v>25</v>
      </c>
      <c r="E2937" s="2" t="s">
        <v>26</v>
      </c>
      <c r="F2937" s="2">
        <v>1216.8699999999999</v>
      </c>
      <c r="G2937" s="2">
        <v>0.22</v>
      </c>
      <c r="H2937" s="2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52" t="s">
        <v>34</v>
      </c>
    </row>
    <row r="2938" spans="1:17" ht="14.25" customHeight="1" x14ac:dyDescent="0.3">
      <c r="A2938" s="2" t="s">
        <v>2969</v>
      </c>
      <c r="B2938" s="2">
        <v>102936</v>
      </c>
      <c r="C2938" s="2" t="s">
        <v>19</v>
      </c>
      <c r="D2938" s="52" t="s">
        <v>19</v>
      </c>
      <c r="E2938" s="2" t="s">
        <v>14</v>
      </c>
      <c r="F2938" s="2">
        <v>3430.04</v>
      </c>
      <c r="G2938" s="2">
        <v>0.45</v>
      </c>
      <c r="H2938" s="2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52" t="s">
        <v>39</v>
      </c>
    </row>
    <row r="2939" spans="1:17" ht="14.25" customHeight="1" x14ac:dyDescent="0.3">
      <c r="A2939" s="2" t="s">
        <v>2970</v>
      </c>
      <c r="B2939" s="2">
        <v>102937</v>
      </c>
      <c r="C2939" s="2" t="s">
        <v>25</v>
      </c>
      <c r="D2939" s="52" t="s">
        <v>25</v>
      </c>
      <c r="E2939" s="2" t="s">
        <v>33</v>
      </c>
      <c r="F2939" s="2">
        <v>509.71</v>
      </c>
      <c r="G2939" s="2">
        <v>0.39</v>
      </c>
      <c r="H2939" s="2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52" t="s">
        <v>48</v>
      </c>
    </row>
    <row r="2940" spans="1:17" ht="14.25" customHeight="1" x14ac:dyDescent="0.3">
      <c r="A2940" s="2" t="s">
        <v>2971</v>
      </c>
      <c r="B2940" s="2">
        <v>102938</v>
      </c>
      <c r="C2940" s="2" t="s">
        <v>25</v>
      </c>
      <c r="D2940" s="52" t="s">
        <v>25</v>
      </c>
      <c r="E2940" s="2" t="s">
        <v>36</v>
      </c>
      <c r="F2940" s="2">
        <v>2967.95</v>
      </c>
      <c r="G2940" s="2">
        <v>0.11</v>
      </c>
      <c r="H2940" s="2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52" t="s">
        <v>34</v>
      </c>
    </row>
    <row r="2941" spans="1:17" ht="14.25" customHeight="1" x14ac:dyDescent="0.3">
      <c r="A2941" s="2" t="s">
        <v>2972</v>
      </c>
      <c r="B2941" s="2">
        <v>102939</v>
      </c>
      <c r="C2941" s="2" t="s">
        <v>25</v>
      </c>
      <c r="D2941" s="52" t="s">
        <v>25</v>
      </c>
      <c r="E2941" s="2" t="s">
        <v>33</v>
      </c>
      <c r="F2941" s="2">
        <v>1419.03</v>
      </c>
      <c r="G2941" s="2">
        <v>0.46</v>
      </c>
      <c r="H2941" s="2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52" t="s">
        <v>34</v>
      </c>
    </row>
    <row r="2942" spans="1:17" ht="14.25" customHeight="1" x14ac:dyDescent="0.3">
      <c r="A2942" s="2" t="s">
        <v>2973</v>
      </c>
      <c r="B2942" s="2">
        <v>102940</v>
      </c>
      <c r="C2942" s="2" t="s">
        <v>25</v>
      </c>
      <c r="D2942" s="52" t="s">
        <v>25</v>
      </c>
      <c r="E2942" s="2" t="s">
        <v>14</v>
      </c>
      <c r="F2942" s="2">
        <v>4636.6499999999996</v>
      </c>
      <c r="G2942" s="2">
        <v>0.12</v>
      </c>
      <c r="H2942" s="2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52" t="s">
        <v>28</v>
      </c>
    </row>
    <row r="2943" spans="1:17" ht="14.25" customHeight="1" x14ac:dyDescent="0.3">
      <c r="A2943" s="2" t="s">
        <v>2974</v>
      </c>
      <c r="B2943" s="2">
        <v>102941</v>
      </c>
      <c r="C2943" s="2" t="s">
        <v>25</v>
      </c>
      <c r="D2943" s="52" t="s">
        <v>25</v>
      </c>
      <c r="E2943" s="2" t="s">
        <v>20</v>
      </c>
      <c r="F2943" s="2">
        <v>1519.78</v>
      </c>
      <c r="G2943" s="2">
        <v>0.45</v>
      </c>
      <c r="H2943" s="2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52" t="s">
        <v>28</v>
      </c>
    </row>
    <row r="2944" spans="1:17" ht="14.25" customHeight="1" x14ac:dyDescent="0.3">
      <c r="A2944" s="2" t="s">
        <v>2975</v>
      </c>
      <c r="B2944" s="2">
        <v>102942</v>
      </c>
      <c r="C2944" s="2" t="s">
        <v>25</v>
      </c>
      <c r="D2944" s="52" t="s">
        <v>25</v>
      </c>
      <c r="E2944" s="2" t="s">
        <v>36</v>
      </c>
      <c r="F2944" s="2">
        <v>2052.36</v>
      </c>
      <c r="G2944" s="2">
        <v>0.31</v>
      </c>
      <c r="H2944" s="2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52" t="s">
        <v>28</v>
      </c>
    </row>
    <row r="2945" spans="1:17" ht="14.25" customHeight="1" x14ac:dyDescent="0.3">
      <c r="A2945" s="2" t="s">
        <v>2976</v>
      </c>
      <c r="B2945" s="2">
        <v>102943</v>
      </c>
      <c r="C2945" s="2" t="s">
        <v>25</v>
      </c>
      <c r="D2945" s="52" t="s">
        <v>25</v>
      </c>
      <c r="E2945" s="2" t="s">
        <v>33</v>
      </c>
      <c r="F2945" s="2">
        <v>4219.33</v>
      </c>
      <c r="G2945" s="2">
        <v>0.33</v>
      </c>
      <c r="H2945" s="2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52" t="s">
        <v>48</v>
      </c>
    </row>
    <row r="2946" spans="1:17" ht="14.25" customHeight="1" x14ac:dyDescent="0.3">
      <c r="A2946" s="2" t="s">
        <v>2977</v>
      </c>
      <c r="B2946" s="2">
        <v>102944</v>
      </c>
      <c r="C2946" s="2" t="s">
        <v>19</v>
      </c>
      <c r="D2946" s="52" t="s">
        <v>19</v>
      </c>
      <c r="E2946" s="2" t="s">
        <v>20</v>
      </c>
      <c r="F2946" s="2">
        <v>2247.5500000000002</v>
      </c>
      <c r="G2946" s="2">
        <v>0.05</v>
      </c>
      <c r="H2946" s="2">
        <f t="shared" si="90"/>
        <v>112.37750000000001</v>
      </c>
      <c r="I2946" s="2">
        <f t="shared" si="91"/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52" t="s">
        <v>23</v>
      </c>
    </row>
    <row r="2947" spans="1:17" ht="14.25" customHeight="1" x14ac:dyDescent="0.3">
      <c r="A2947" s="2" t="s">
        <v>2978</v>
      </c>
      <c r="B2947" s="2">
        <v>102945</v>
      </c>
      <c r="C2947" s="2" t="s">
        <v>41</v>
      </c>
      <c r="D2947" s="52" t="s">
        <v>41</v>
      </c>
      <c r="E2947" s="2" t="s">
        <v>26</v>
      </c>
      <c r="F2947" s="2">
        <v>1268.22</v>
      </c>
      <c r="G2947" s="2">
        <v>0.03</v>
      </c>
      <c r="H2947" s="2">
        <f t="shared" ref="H2947:H3010" si="92">F2947*G2947</f>
        <v>38.046599999999998</v>
      </c>
      <c r="I2947" s="2">
        <f t="shared" ref="I2947:I3010" si="93">F2947-H2947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52" t="s">
        <v>28</v>
      </c>
    </row>
    <row r="2948" spans="1:17" ht="14.25" customHeight="1" x14ac:dyDescent="0.3">
      <c r="A2948" s="2" t="s">
        <v>2979</v>
      </c>
      <c r="B2948" s="2">
        <v>102946</v>
      </c>
      <c r="C2948" s="2" t="s">
        <v>25</v>
      </c>
      <c r="D2948" s="52" t="s">
        <v>25</v>
      </c>
      <c r="E2948" s="2" t="s">
        <v>14</v>
      </c>
      <c r="F2948" s="2">
        <v>2782.97</v>
      </c>
      <c r="G2948" s="2">
        <v>0.48</v>
      </c>
      <c r="H2948" s="2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52" t="s">
        <v>34</v>
      </c>
    </row>
    <row r="2949" spans="1:17" ht="14.25" customHeight="1" x14ac:dyDescent="0.3">
      <c r="A2949" s="2" t="s">
        <v>2980</v>
      </c>
      <c r="B2949" s="2">
        <v>102947</v>
      </c>
      <c r="C2949" s="2" t="s">
        <v>41</v>
      </c>
      <c r="D2949" s="52" t="s">
        <v>41</v>
      </c>
      <c r="E2949" s="2" t="s">
        <v>14</v>
      </c>
      <c r="F2949" s="2">
        <v>4215.96</v>
      </c>
      <c r="G2949" s="2">
        <v>0.17</v>
      </c>
      <c r="H2949" s="2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52" t="s">
        <v>28</v>
      </c>
    </row>
    <row r="2950" spans="1:17" ht="14.25" customHeight="1" x14ac:dyDescent="0.3">
      <c r="A2950" s="2" t="s">
        <v>2981</v>
      </c>
      <c r="B2950" s="2">
        <v>102948</v>
      </c>
      <c r="C2950" s="2" t="s">
        <v>41</v>
      </c>
      <c r="D2950" s="52" t="s">
        <v>41</v>
      </c>
      <c r="E2950" s="2" t="s">
        <v>36</v>
      </c>
      <c r="F2950" s="2">
        <v>2222.5700000000002</v>
      </c>
      <c r="G2950" s="2">
        <v>0.42</v>
      </c>
      <c r="H2950" s="2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52" t="s">
        <v>28</v>
      </c>
    </row>
    <row r="2951" spans="1:17" ht="14.25" customHeight="1" x14ac:dyDescent="0.3">
      <c r="A2951" s="2" t="s">
        <v>2982</v>
      </c>
      <c r="B2951" s="2">
        <v>102949</v>
      </c>
      <c r="C2951" s="2" t="s">
        <v>19</v>
      </c>
      <c r="D2951" s="52" t="s">
        <v>19</v>
      </c>
      <c r="E2951" s="2" t="s">
        <v>33</v>
      </c>
      <c r="F2951" s="2">
        <v>751.15</v>
      </c>
      <c r="G2951" s="2">
        <v>0.35</v>
      </c>
      <c r="H2951" s="2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52" t="s">
        <v>23</v>
      </c>
    </row>
    <row r="2952" spans="1:17" ht="14.25" customHeight="1" x14ac:dyDescent="0.3">
      <c r="A2952" s="2" t="s">
        <v>2983</v>
      </c>
      <c r="B2952" s="2">
        <v>102950</v>
      </c>
      <c r="C2952" s="2" t="s">
        <v>41</v>
      </c>
      <c r="D2952" s="52" t="s">
        <v>41</v>
      </c>
      <c r="E2952" s="2" t="s">
        <v>26</v>
      </c>
      <c r="F2952" s="2">
        <v>1977.13</v>
      </c>
      <c r="G2952" s="2">
        <v>0.3</v>
      </c>
      <c r="H2952" s="2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52" t="s">
        <v>28</v>
      </c>
    </row>
    <row r="2953" spans="1:17" ht="14.25" customHeight="1" x14ac:dyDescent="0.3">
      <c r="A2953" s="2" t="s">
        <v>2984</v>
      </c>
      <c r="B2953" s="2">
        <v>102951</v>
      </c>
      <c r="C2953" s="2" t="s">
        <v>25</v>
      </c>
      <c r="D2953" s="52" t="s">
        <v>25</v>
      </c>
      <c r="E2953" s="2" t="s">
        <v>36</v>
      </c>
      <c r="F2953" s="2">
        <v>4776.93</v>
      </c>
      <c r="G2953" s="2">
        <v>0.34</v>
      </c>
      <c r="H2953" s="2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52" t="s">
        <v>48</v>
      </c>
    </row>
    <row r="2954" spans="1:17" ht="14.25" customHeight="1" x14ac:dyDescent="0.3">
      <c r="A2954" s="2" t="s">
        <v>2985</v>
      </c>
      <c r="B2954" s="2">
        <v>102952</v>
      </c>
      <c r="C2954" s="2" t="s">
        <v>41</v>
      </c>
      <c r="D2954" s="52" t="s">
        <v>41</v>
      </c>
      <c r="E2954" s="2" t="s">
        <v>36</v>
      </c>
      <c r="F2954" s="2">
        <v>452.91</v>
      </c>
      <c r="G2954" s="2">
        <v>0.04</v>
      </c>
      <c r="H2954" s="2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52" t="s">
        <v>34</v>
      </c>
    </row>
    <row r="2955" spans="1:17" ht="14.25" customHeight="1" x14ac:dyDescent="0.3">
      <c r="A2955" s="2" t="s">
        <v>2986</v>
      </c>
      <c r="B2955" s="2">
        <v>102953</v>
      </c>
      <c r="C2955" s="2" t="s">
        <v>41</v>
      </c>
      <c r="D2955" s="52" t="s">
        <v>41</v>
      </c>
      <c r="E2955" s="2" t="s">
        <v>33</v>
      </c>
      <c r="F2955" s="2">
        <v>2101.38</v>
      </c>
      <c r="G2955" s="2">
        <v>0.21</v>
      </c>
      <c r="H2955" s="2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52" t="s">
        <v>17</v>
      </c>
    </row>
    <row r="2956" spans="1:17" ht="14.25" customHeight="1" x14ac:dyDescent="0.3">
      <c r="A2956" s="2" t="s">
        <v>2987</v>
      </c>
      <c r="B2956" s="2">
        <v>102954</v>
      </c>
      <c r="C2956" s="2" t="s">
        <v>41</v>
      </c>
      <c r="D2956" s="52" t="s">
        <v>41</v>
      </c>
      <c r="E2956" s="2" t="s">
        <v>26</v>
      </c>
      <c r="F2956" s="2">
        <v>3275.34</v>
      </c>
      <c r="G2956" s="2">
        <v>0.3</v>
      </c>
      <c r="H2956" s="2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52" t="s">
        <v>34</v>
      </c>
    </row>
    <row r="2957" spans="1:17" ht="14.25" customHeight="1" x14ac:dyDescent="0.3">
      <c r="A2957" s="2" t="s">
        <v>2988</v>
      </c>
      <c r="B2957" s="2">
        <v>102955</v>
      </c>
      <c r="C2957" s="2" t="s">
        <v>25</v>
      </c>
      <c r="D2957" s="52" t="s">
        <v>25</v>
      </c>
      <c r="E2957" s="2" t="s">
        <v>33</v>
      </c>
      <c r="F2957" s="2">
        <v>484.74</v>
      </c>
      <c r="G2957" s="2">
        <v>0.43</v>
      </c>
      <c r="H2957" s="2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52" t="s">
        <v>17</v>
      </c>
    </row>
    <row r="2958" spans="1:17" ht="14.25" customHeight="1" x14ac:dyDescent="0.3">
      <c r="A2958" s="2" t="s">
        <v>2989</v>
      </c>
      <c r="B2958" s="2">
        <v>102956</v>
      </c>
      <c r="C2958" s="2" t="s">
        <v>25</v>
      </c>
      <c r="D2958" s="52" t="s">
        <v>25</v>
      </c>
      <c r="E2958" s="2" t="s">
        <v>14</v>
      </c>
      <c r="F2958" s="2">
        <v>1790.27</v>
      </c>
      <c r="G2958" s="2">
        <v>0.36</v>
      </c>
      <c r="H2958" s="2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52" t="s">
        <v>39</v>
      </c>
    </row>
    <row r="2959" spans="1:17" ht="14.25" customHeight="1" x14ac:dyDescent="0.3">
      <c r="A2959" s="2" t="s">
        <v>2990</v>
      </c>
      <c r="B2959" s="2">
        <v>102957</v>
      </c>
      <c r="C2959" s="2" t="s">
        <v>25</v>
      </c>
      <c r="D2959" s="52" t="s">
        <v>25</v>
      </c>
      <c r="E2959" s="2" t="s">
        <v>20</v>
      </c>
      <c r="F2959" s="2">
        <v>4708.83</v>
      </c>
      <c r="G2959" s="2">
        <v>0.13</v>
      </c>
      <c r="H2959" s="2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52" t="s">
        <v>28</v>
      </c>
    </row>
    <row r="2960" spans="1:17" ht="14.25" customHeight="1" x14ac:dyDescent="0.3">
      <c r="A2960" s="2" t="s">
        <v>2991</v>
      </c>
      <c r="B2960" s="2">
        <v>102958</v>
      </c>
      <c r="C2960" s="2" t="s">
        <v>25</v>
      </c>
      <c r="D2960" s="52" t="s">
        <v>25</v>
      </c>
      <c r="E2960" s="2" t="s">
        <v>14</v>
      </c>
      <c r="F2960" s="2">
        <v>250.11</v>
      </c>
      <c r="G2960" s="2">
        <v>0.49</v>
      </c>
      <c r="H2960" s="2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52" t="s">
        <v>34</v>
      </c>
    </row>
    <row r="2961" spans="1:17" ht="14.25" customHeight="1" x14ac:dyDescent="0.3">
      <c r="A2961" s="2" t="s">
        <v>2992</v>
      </c>
      <c r="B2961" s="2">
        <v>102959</v>
      </c>
      <c r="C2961" s="2" t="s">
        <v>25</v>
      </c>
      <c r="D2961" s="52" t="s">
        <v>25</v>
      </c>
      <c r="E2961" s="2" t="s">
        <v>14</v>
      </c>
      <c r="F2961" s="2">
        <v>3783.54</v>
      </c>
      <c r="G2961" s="2">
        <v>0.32</v>
      </c>
      <c r="H2961" s="2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52" t="s">
        <v>39</v>
      </c>
    </row>
    <row r="2962" spans="1:17" ht="14.25" customHeight="1" x14ac:dyDescent="0.3">
      <c r="A2962" s="2" t="s">
        <v>2993</v>
      </c>
      <c r="B2962" s="2">
        <v>102960</v>
      </c>
      <c r="C2962" s="2" t="s">
        <v>25</v>
      </c>
      <c r="D2962" s="52" t="s">
        <v>25</v>
      </c>
      <c r="E2962" s="2" t="s">
        <v>36</v>
      </c>
      <c r="F2962" s="2">
        <v>4222.74</v>
      </c>
      <c r="G2962" s="2">
        <v>0.25</v>
      </c>
      <c r="H2962" s="2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52" t="s">
        <v>28</v>
      </c>
    </row>
    <row r="2963" spans="1:17" ht="14.25" customHeight="1" x14ac:dyDescent="0.3">
      <c r="A2963" s="2" t="s">
        <v>2994</v>
      </c>
      <c r="B2963" s="2">
        <v>102961</v>
      </c>
      <c r="C2963" s="2" t="s">
        <v>25</v>
      </c>
      <c r="D2963" s="52" t="s">
        <v>25</v>
      </c>
      <c r="E2963" s="2" t="s">
        <v>14</v>
      </c>
      <c r="F2963" s="2">
        <v>1457.6</v>
      </c>
      <c r="G2963" s="2">
        <v>0.39</v>
      </c>
      <c r="H2963" s="2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52" t="s">
        <v>39</v>
      </c>
    </row>
    <row r="2964" spans="1:17" ht="14.25" customHeight="1" x14ac:dyDescent="0.3">
      <c r="A2964" s="2" t="s">
        <v>2995</v>
      </c>
      <c r="B2964" s="2">
        <v>102962</v>
      </c>
      <c r="C2964" s="2" t="s">
        <v>19</v>
      </c>
      <c r="D2964" s="52" t="s">
        <v>19</v>
      </c>
      <c r="E2964" s="2" t="s">
        <v>26</v>
      </c>
      <c r="F2964" s="2">
        <v>1152.0999999999999</v>
      </c>
      <c r="G2964" s="2">
        <v>0.3</v>
      </c>
      <c r="H2964" s="2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52" t="s">
        <v>23</v>
      </c>
    </row>
    <row r="2965" spans="1:17" ht="14.25" customHeight="1" x14ac:dyDescent="0.3">
      <c r="A2965" s="2" t="s">
        <v>2996</v>
      </c>
      <c r="B2965" s="2">
        <v>102963</v>
      </c>
      <c r="C2965" s="2" t="s">
        <v>41</v>
      </c>
      <c r="D2965" s="52" t="s">
        <v>41</v>
      </c>
      <c r="E2965" s="2" t="s">
        <v>14</v>
      </c>
      <c r="F2965" s="2">
        <v>4582.62</v>
      </c>
      <c r="G2965" s="2">
        <v>0.35</v>
      </c>
      <c r="H2965" s="2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52" t="s">
        <v>17</v>
      </c>
    </row>
    <row r="2966" spans="1:17" ht="14.25" customHeight="1" x14ac:dyDescent="0.3">
      <c r="A2966" s="2" t="s">
        <v>2997</v>
      </c>
      <c r="B2966" s="2">
        <v>102964</v>
      </c>
      <c r="C2966" s="2" t="s">
        <v>41</v>
      </c>
      <c r="D2966" s="52" t="s">
        <v>41</v>
      </c>
      <c r="E2966" s="2" t="s">
        <v>26</v>
      </c>
      <c r="F2966" s="2">
        <v>3843.61</v>
      </c>
      <c r="G2966" s="2">
        <v>0.31</v>
      </c>
      <c r="H2966" s="2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52" t="s">
        <v>39</v>
      </c>
    </row>
    <row r="2967" spans="1:17" ht="14.25" customHeight="1" x14ac:dyDescent="0.3">
      <c r="A2967" s="2" t="s">
        <v>2998</v>
      </c>
      <c r="B2967" s="2">
        <v>102965</v>
      </c>
      <c r="C2967" s="2" t="s">
        <v>25</v>
      </c>
      <c r="D2967" s="52" t="s">
        <v>25</v>
      </c>
      <c r="E2967" s="2" t="s">
        <v>33</v>
      </c>
      <c r="F2967" s="2">
        <v>655.57</v>
      </c>
      <c r="G2967" s="2">
        <v>0.09</v>
      </c>
      <c r="H2967" s="2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52" t="s">
        <v>39</v>
      </c>
    </row>
    <row r="2968" spans="1:17" ht="14.25" customHeight="1" x14ac:dyDescent="0.3">
      <c r="A2968" s="2" t="s">
        <v>2999</v>
      </c>
      <c r="B2968" s="2">
        <v>102966</v>
      </c>
      <c r="C2968" s="2" t="s">
        <v>25</v>
      </c>
      <c r="D2968" s="52" t="s">
        <v>25</v>
      </c>
      <c r="E2968" s="2" t="s">
        <v>36</v>
      </c>
      <c r="F2968" s="2">
        <v>1139.77</v>
      </c>
      <c r="G2968" s="2">
        <v>0.27</v>
      </c>
      <c r="H2968" s="2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52" t="s">
        <v>17</v>
      </c>
    </row>
    <row r="2969" spans="1:17" ht="14.25" customHeight="1" x14ac:dyDescent="0.3">
      <c r="A2969" s="2" t="s">
        <v>3000</v>
      </c>
      <c r="B2969" s="2">
        <v>102967</v>
      </c>
      <c r="C2969" s="2" t="s">
        <v>25</v>
      </c>
      <c r="D2969" s="52" t="s">
        <v>25</v>
      </c>
      <c r="E2969" s="2" t="s">
        <v>26</v>
      </c>
      <c r="F2969" s="2">
        <v>3144.64</v>
      </c>
      <c r="G2969" s="2">
        <v>0.14000000000000001</v>
      </c>
      <c r="H2969" s="2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52" t="s">
        <v>39</v>
      </c>
    </row>
    <row r="2970" spans="1:17" ht="14.25" customHeight="1" x14ac:dyDescent="0.3">
      <c r="A2970" s="2" t="s">
        <v>3001</v>
      </c>
      <c r="B2970" s="2">
        <v>102968</v>
      </c>
      <c r="C2970" s="2" t="s">
        <v>25</v>
      </c>
      <c r="D2970" s="52" t="s">
        <v>25</v>
      </c>
      <c r="E2970" s="2" t="s">
        <v>14</v>
      </c>
      <c r="F2970" s="2">
        <v>2155.14</v>
      </c>
      <c r="G2970" s="2">
        <v>0.28999999999999998</v>
      </c>
      <c r="H2970" s="2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52" t="s">
        <v>28</v>
      </c>
    </row>
    <row r="2971" spans="1:17" ht="14.25" customHeight="1" x14ac:dyDescent="0.3">
      <c r="A2971" s="2" t="s">
        <v>3002</v>
      </c>
      <c r="B2971" s="2">
        <v>102969</v>
      </c>
      <c r="C2971" s="2" t="s">
        <v>25</v>
      </c>
      <c r="D2971" s="52" t="s">
        <v>25</v>
      </c>
      <c r="E2971" s="2" t="s">
        <v>36</v>
      </c>
      <c r="F2971" s="2">
        <v>2570.4499999999998</v>
      </c>
      <c r="G2971" s="2">
        <v>0.06</v>
      </c>
      <c r="H2971" s="2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52" t="s">
        <v>28</v>
      </c>
    </row>
    <row r="2972" spans="1:17" ht="14.25" customHeight="1" x14ac:dyDescent="0.3">
      <c r="A2972" s="2" t="s">
        <v>3003</v>
      </c>
      <c r="B2972" s="2">
        <v>102970</v>
      </c>
      <c r="C2972" s="2" t="s">
        <v>19</v>
      </c>
      <c r="D2972" s="52" t="s">
        <v>19</v>
      </c>
      <c r="E2972" s="2" t="s">
        <v>36</v>
      </c>
      <c r="F2972" s="2">
        <v>4762.5600000000004</v>
      </c>
      <c r="G2972" s="2">
        <v>0.12</v>
      </c>
      <c r="H2972" s="2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52" t="s">
        <v>23</v>
      </c>
    </row>
    <row r="2973" spans="1:17" ht="14.25" customHeight="1" x14ac:dyDescent="0.3">
      <c r="A2973" s="2" t="s">
        <v>3004</v>
      </c>
      <c r="B2973" s="2">
        <v>102971</v>
      </c>
      <c r="C2973" s="2" t="s">
        <v>41</v>
      </c>
      <c r="D2973" s="52" t="s">
        <v>41</v>
      </c>
      <c r="E2973" s="2" t="s">
        <v>26</v>
      </c>
      <c r="F2973" s="2">
        <v>2159.15</v>
      </c>
      <c r="G2973" s="2">
        <v>0.4</v>
      </c>
      <c r="H2973" s="2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52" t="s">
        <v>39</v>
      </c>
    </row>
    <row r="2974" spans="1:17" ht="14.25" customHeight="1" x14ac:dyDescent="0.3">
      <c r="A2974" s="2" t="s">
        <v>3005</v>
      </c>
      <c r="B2974" s="2">
        <v>102972</v>
      </c>
      <c r="C2974" s="2" t="s">
        <v>25</v>
      </c>
      <c r="D2974" s="52" t="s">
        <v>25</v>
      </c>
      <c r="E2974" s="2" t="s">
        <v>26</v>
      </c>
      <c r="F2974" s="2">
        <v>4420.24</v>
      </c>
      <c r="G2974" s="2">
        <v>0.2</v>
      </c>
      <c r="H2974" s="2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52" t="s">
        <v>48</v>
      </c>
    </row>
    <row r="2975" spans="1:17" ht="14.25" customHeight="1" x14ac:dyDescent="0.3">
      <c r="A2975" s="2" t="s">
        <v>3006</v>
      </c>
      <c r="B2975" s="2">
        <v>102973</v>
      </c>
      <c r="C2975" s="2" t="s">
        <v>25</v>
      </c>
      <c r="D2975" s="52" t="s">
        <v>25</v>
      </c>
      <c r="E2975" s="2" t="s">
        <v>20</v>
      </c>
      <c r="F2975" s="2">
        <v>3337.65</v>
      </c>
      <c r="G2975" s="2">
        <v>0.34</v>
      </c>
      <c r="H2975" s="2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52" t="s">
        <v>39</v>
      </c>
    </row>
    <row r="2976" spans="1:17" ht="14.25" customHeight="1" x14ac:dyDescent="0.3">
      <c r="A2976" s="2" t="s">
        <v>3007</v>
      </c>
      <c r="B2976" s="2">
        <v>102974</v>
      </c>
      <c r="C2976" s="2" t="s">
        <v>25</v>
      </c>
      <c r="D2976" s="52" t="s">
        <v>25</v>
      </c>
      <c r="E2976" s="2" t="s">
        <v>20</v>
      </c>
      <c r="F2976" s="2">
        <v>695.94</v>
      </c>
      <c r="G2976" s="2">
        <v>0.25</v>
      </c>
      <c r="H2976" s="2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52" t="s">
        <v>28</v>
      </c>
    </row>
    <row r="2977" spans="1:17" ht="14.25" customHeight="1" x14ac:dyDescent="0.3">
      <c r="A2977" s="2" t="s">
        <v>3008</v>
      </c>
      <c r="B2977" s="2">
        <v>102975</v>
      </c>
      <c r="C2977" s="2" t="s">
        <v>25</v>
      </c>
      <c r="D2977" s="52" t="s">
        <v>25</v>
      </c>
      <c r="E2977" s="2" t="s">
        <v>36</v>
      </c>
      <c r="F2977" s="2">
        <v>3748.08</v>
      </c>
      <c r="G2977" s="2">
        <v>0.17</v>
      </c>
      <c r="H2977" s="2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52" t="s">
        <v>23</v>
      </c>
    </row>
    <row r="2978" spans="1:17" ht="14.25" customHeight="1" x14ac:dyDescent="0.3">
      <c r="A2978" s="2" t="s">
        <v>3009</v>
      </c>
      <c r="B2978" s="2">
        <v>102976</v>
      </c>
      <c r="C2978" s="2" t="s">
        <v>19</v>
      </c>
      <c r="D2978" s="52" t="s">
        <v>19</v>
      </c>
      <c r="E2978" s="2" t="s">
        <v>20</v>
      </c>
      <c r="F2978" s="2">
        <v>2649.02</v>
      </c>
      <c r="G2978" s="2">
        <v>0.25</v>
      </c>
      <c r="H2978" s="2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52" t="s">
        <v>39</v>
      </c>
    </row>
    <row r="2979" spans="1:17" ht="14.25" customHeight="1" x14ac:dyDescent="0.3">
      <c r="A2979" s="2" t="s">
        <v>3010</v>
      </c>
      <c r="B2979" s="2">
        <v>102977</v>
      </c>
      <c r="C2979" s="2" t="s">
        <v>25</v>
      </c>
      <c r="D2979" s="52" t="s">
        <v>25</v>
      </c>
      <c r="E2979" s="2" t="s">
        <v>14</v>
      </c>
      <c r="F2979" s="2">
        <v>1202.98</v>
      </c>
      <c r="G2979" s="2">
        <v>0.41</v>
      </c>
      <c r="H2979" s="2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52" t="s">
        <v>39</v>
      </c>
    </row>
    <row r="2980" spans="1:17" ht="14.25" customHeight="1" x14ac:dyDescent="0.3">
      <c r="A2980" s="2" t="s">
        <v>3011</v>
      </c>
      <c r="B2980" s="2">
        <v>102978</v>
      </c>
      <c r="C2980" s="2" t="s">
        <v>25</v>
      </c>
      <c r="D2980" s="52" t="s">
        <v>25</v>
      </c>
      <c r="E2980" s="2" t="s">
        <v>33</v>
      </c>
      <c r="F2980" s="2">
        <v>1518.79</v>
      </c>
      <c r="G2980" s="2">
        <v>0.14000000000000001</v>
      </c>
      <c r="H2980" s="2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52" t="s">
        <v>28</v>
      </c>
    </row>
    <row r="2981" spans="1:17" ht="14.25" customHeight="1" x14ac:dyDescent="0.3">
      <c r="A2981" s="2" t="s">
        <v>3012</v>
      </c>
      <c r="B2981" s="2">
        <v>102979</v>
      </c>
      <c r="C2981" s="2" t="s">
        <v>25</v>
      </c>
      <c r="D2981" s="52" t="s">
        <v>25</v>
      </c>
      <c r="E2981" s="2" t="s">
        <v>36</v>
      </c>
      <c r="F2981" s="2">
        <v>2830.93</v>
      </c>
      <c r="G2981" s="2">
        <v>0.21</v>
      </c>
      <c r="H2981" s="2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52" t="s">
        <v>39</v>
      </c>
    </row>
    <row r="2982" spans="1:17" ht="14.25" customHeight="1" x14ac:dyDescent="0.3">
      <c r="A2982" s="2" t="s">
        <v>3013</v>
      </c>
      <c r="B2982" s="2">
        <v>102980</v>
      </c>
      <c r="C2982" s="2" t="s">
        <v>25</v>
      </c>
      <c r="D2982" s="52" t="s">
        <v>25</v>
      </c>
      <c r="E2982" s="2" t="s">
        <v>33</v>
      </c>
      <c r="F2982" s="2">
        <v>3048.34</v>
      </c>
      <c r="G2982" s="2">
        <v>0.1</v>
      </c>
      <c r="H2982" s="2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52" t="s">
        <v>34</v>
      </c>
    </row>
    <row r="2983" spans="1:17" ht="14.25" customHeight="1" x14ac:dyDescent="0.3">
      <c r="A2983" s="2" t="s">
        <v>3014</v>
      </c>
      <c r="B2983" s="2">
        <v>102981</v>
      </c>
      <c r="C2983" s="2" t="s">
        <v>19</v>
      </c>
      <c r="D2983" s="52" t="s">
        <v>19</v>
      </c>
      <c r="E2983" s="2" t="s">
        <v>20</v>
      </c>
      <c r="F2983" s="2">
        <v>4844.0600000000004</v>
      </c>
      <c r="G2983" s="2">
        <v>0.18</v>
      </c>
      <c r="H2983" s="2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52" t="s">
        <v>23</v>
      </c>
    </row>
    <row r="2984" spans="1:17" ht="14.25" customHeight="1" x14ac:dyDescent="0.3">
      <c r="A2984" s="2" t="s">
        <v>3015</v>
      </c>
      <c r="B2984" s="2">
        <v>102982</v>
      </c>
      <c r="C2984" s="2" t="s">
        <v>25</v>
      </c>
      <c r="D2984" s="52" t="s">
        <v>25</v>
      </c>
      <c r="E2984" s="2" t="s">
        <v>26</v>
      </c>
      <c r="F2984" s="2">
        <v>4288.13</v>
      </c>
      <c r="G2984" s="2">
        <v>0.44</v>
      </c>
      <c r="H2984" s="2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52" t="s">
        <v>39</v>
      </c>
    </row>
    <row r="2985" spans="1:17" ht="14.25" customHeight="1" x14ac:dyDescent="0.3">
      <c r="A2985" s="2" t="s">
        <v>3016</v>
      </c>
      <c r="B2985" s="2">
        <v>102983</v>
      </c>
      <c r="C2985" s="2" t="s">
        <v>25</v>
      </c>
      <c r="D2985" s="52" t="s">
        <v>25</v>
      </c>
      <c r="E2985" s="2" t="s">
        <v>36</v>
      </c>
      <c r="F2985" s="2">
        <v>1108.6099999999999</v>
      </c>
      <c r="G2985" s="2">
        <v>0.39</v>
      </c>
      <c r="H2985" s="2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52" t="s">
        <v>48</v>
      </c>
    </row>
    <row r="2986" spans="1:17" ht="14.25" customHeight="1" x14ac:dyDescent="0.3">
      <c r="A2986" s="2" t="s">
        <v>3017</v>
      </c>
      <c r="B2986" s="2">
        <v>102984</v>
      </c>
      <c r="C2986" s="2" t="s">
        <v>19</v>
      </c>
      <c r="D2986" s="52" t="s">
        <v>19</v>
      </c>
      <c r="E2986" s="2" t="s">
        <v>20</v>
      </c>
      <c r="F2986" s="2">
        <v>3892.56</v>
      </c>
      <c r="G2986" s="2">
        <v>0.19</v>
      </c>
      <c r="H2986" s="2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52" t="s">
        <v>17</v>
      </c>
    </row>
    <row r="2987" spans="1:17" ht="14.25" customHeight="1" x14ac:dyDescent="0.3">
      <c r="A2987" s="2" t="s">
        <v>3018</v>
      </c>
      <c r="B2987" s="2">
        <v>102985</v>
      </c>
      <c r="C2987" s="2" t="s">
        <v>41</v>
      </c>
      <c r="D2987" s="52" t="s">
        <v>41</v>
      </c>
      <c r="E2987" s="2" t="s">
        <v>14</v>
      </c>
      <c r="F2987" s="2">
        <v>140.63</v>
      </c>
      <c r="G2987" s="2">
        <v>7.0000000000000007E-2</v>
      </c>
      <c r="H2987" s="2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52" t="s">
        <v>28</v>
      </c>
    </row>
    <row r="2988" spans="1:17" ht="14.25" customHeight="1" x14ac:dyDescent="0.3">
      <c r="A2988" s="2" t="s">
        <v>3019</v>
      </c>
      <c r="B2988" s="2">
        <v>102986</v>
      </c>
      <c r="C2988" s="2" t="s">
        <v>41</v>
      </c>
      <c r="D2988" s="52" t="s">
        <v>41</v>
      </c>
      <c r="E2988" s="2" t="s">
        <v>36</v>
      </c>
      <c r="F2988" s="2">
        <v>736.06</v>
      </c>
      <c r="G2988" s="2">
        <v>0.21</v>
      </c>
      <c r="H2988" s="2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52" t="s">
        <v>17</v>
      </c>
    </row>
    <row r="2989" spans="1:17" ht="14.25" customHeight="1" x14ac:dyDescent="0.3">
      <c r="A2989" s="2" t="s">
        <v>3020</v>
      </c>
      <c r="B2989" s="2">
        <v>102987</v>
      </c>
      <c r="C2989" s="2" t="s">
        <v>25</v>
      </c>
      <c r="D2989" s="52" t="s">
        <v>25</v>
      </c>
      <c r="E2989" s="2" t="s">
        <v>36</v>
      </c>
      <c r="F2989" s="2">
        <v>1078.53</v>
      </c>
      <c r="G2989" s="2">
        <v>0.39</v>
      </c>
      <c r="H2989" s="2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52" t="s">
        <v>17</v>
      </c>
    </row>
    <row r="2990" spans="1:17" ht="14.25" customHeight="1" x14ac:dyDescent="0.3">
      <c r="A2990" s="2" t="s">
        <v>3021</v>
      </c>
      <c r="B2990" s="2">
        <v>102988</v>
      </c>
      <c r="C2990" s="2" t="s">
        <v>25</v>
      </c>
      <c r="D2990" s="52" t="s">
        <v>25</v>
      </c>
      <c r="E2990" s="2" t="s">
        <v>26</v>
      </c>
      <c r="F2990" s="2">
        <v>3026.28</v>
      </c>
      <c r="G2990" s="2">
        <v>0.02</v>
      </c>
      <c r="H2990" s="2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52" t="s">
        <v>28</v>
      </c>
    </row>
    <row r="2991" spans="1:17" ht="14.25" customHeight="1" x14ac:dyDescent="0.3">
      <c r="A2991" s="2" t="s">
        <v>3022</v>
      </c>
      <c r="B2991" s="2">
        <v>102989</v>
      </c>
      <c r="C2991" s="2" t="s">
        <v>19</v>
      </c>
      <c r="D2991" s="52" t="s">
        <v>19</v>
      </c>
      <c r="E2991" s="2" t="s">
        <v>36</v>
      </c>
      <c r="F2991" s="2">
        <v>1053.96</v>
      </c>
      <c r="G2991" s="2">
        <v>0.37</v>
      </c>
      <c r="H2991" s="2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52" t="s">
        <v>17</v>
      </c>
    </row>
    <row r="2992" spans="1:17" ht="14.25" customHeight="1" x14ac:dyDescent="0.3">
      <c r="A2992" s="2" t="s">
        <v>3023</v>
      </c>
      <c r="B2992" s="2">
        <v>102990</v>
      </c>
      <c r="C2992" s="2" t="s">
        <v>41</v>
      </c>
      <c r="D2992" s="52" t="s">
        <v>41</v>
      </c>
      <c r="E2992" s="2" t="s">
        <v>26</v>
      </c>
      <c r="F2992" s="2">
        <v>1889.84</v>
      </c>
      <c r="G2992" s="2">
        <v>0.34</v>
      </c>
      <c r="H2992" s="2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52" t="s">
        <v>34</v>
      </c>
    </row>
    <row r="2993" spans="1:17" ht="14.25" customHeight="1" x14ac:dyDescent="0.3">
      <c r="A2993" s="2" t="s">
        <v>3024</v>
      </c>
      <c r="B2993" s="2">
        <v>102991</v>
      </c>
      <c r="C2993" s="2" t="s">
        <v>41</v>
      </c>
      <c r="D2993" s="52" t="s">
        <v>41</v>
      </c>
      <c r="E2993" s="2" t="s">
        <v>20</v>
      </c>
      <c r="F2993" s="2">
        <v>1289.6199999999999</v>
      </c>
      <c r="G2993" s="2">
        <v>0.03</v>
      </c>
      <c r="H2993" s="2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52" t="s">
        <v>23</v>
      </c>
    </row>
    <row r="2994" spans="1:17" ht="14.25" customHeight="1" x14ac:dyDescent="0.3">
      <c r="A2994" s="2" t="s">
        <v>3025</v>
      </c>
      <c r="B2994" s="2">
        <v>102992</v>
      </c>
      <c r="C2994" s="2" t="s">
        <v>41</v>
      </c>
      <c r="D2994" s="52" t="s">
        <v>41</v>
      </c>
      <c r="E2994" s="2" t="s">
        <v>14</v>
      </c>
      <c r="F2994" s="2">
        <v>1753.34</v>
      </c>
      <c r="G2994" s="2">
        <v>0.32</v>
      </c>
      <c r="H2994" s="2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52" t="s">
        <v>48</v>
      </c>
    </row>
    <row r="2995" spans="1:17" ht="14.25" customHeight="1" x14ac:dyDescent="0.3">
      <c r="A2995" s="2" t="s">
        <v>3026</v>
      </c>
      <c r="B2995" s="2">
        <v>102993</v>
      </c>
      <c r="C2995" s="2" t="s">
        <v>41</v>
      </c>
      <c r="D2995" s="52" t="s">
        <v>41</v>
      </c>
      <c r="E2995" s="2" t="s">
        <v>14</v>
      </c>
      <c r="F2995" s="2">
        <v>4718.01</v>
      </c>
      <c r="G2995" s="2">
        <v>0.15</v>
      </c>
      <c r="H2995" s="2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52" t="s">
        <v>28</v>
      </c>
    </row>
    <row r="2996" spans="1:17" ht="14.25" customHeight="1" x14ac:dyDescent="0.3">
      <c r="A2996" s="2" t="s">
        <v>3027</v>
      </c>
      <c r="B2996" s="2">
        <v>102994</v>
      </c>
      <c r="C2996" s="2" t="s">
        <v>41</v>
      </c>
      <c r="D2996" s="52" t="s">
        <v>41</v>
      </c>
      <c r="E2996" s="2" t="s">
        <v>36</v>
      </c>
      <c r="F2996" s="2">
        <v>4987.1400000000003</v>
      </c>
      <c r="G2996" s="2">
        <v>0.09</v>
      </c>
      <c r="H2996" s="2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52" t="s">
        <v>23</v>
      </c>
    </row>
    <row r="2997" spans="1:17" ht="14.25" customHeight="1" x14ac:dyDescent="0.3">
      <c r="A2997" s="2" t="s">
        <v>3028</v>
      </c>
      <c r="B2997" s="2">
        <v>102995</v>
      </c>
      <c r="C2997" s="2" t="s">
        <v>25</v>
      </c>
      <c r="D2997" s="52" t="s">
        <v>25</v>
      </c>
      <c r="E2997" s="2" t="s">
        <v>36</v>
      </c>
      <c r="F2997" s="2">
        <v>3460.04</v>
      </c>
      <c r="G2997" s="2">
        <v>0.19</v>
      </c>
      <c r="H2997" s="2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52" t="s">
        <v>39</v>
      </c>
    </row>
    <row r="2998" spans="1:17" ht="14.25" customHeight="1" x14ac:dyDescent="0.3">
      <c r="A2998" s="2" t="s">
        <v>3029</v>
      </c>
      <c r="B2998" s="2">
        <v>102996</v>
      </c>
      <c r="C2998" s="2" t="s">
        <v>25</v>
      </c>
      <c r="D2998" s="52" t="s">
        <v>25</v>
      </c>
      <c r="E2998" s="2" t="s">
        <v>20</v>
      </c>
      <c r="F2998" s="2">
        <v>2904.31</v>
      </c>
      <c r="G2998" s="2">
        <v>0.1</v>
      </c>
      <c r="H2998" s="2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52" t="s">
        <v>28</v>
      </c>
    </row>
    <row r="2999" spans="1:17" ht="14.25" customHeight="1" x14ac:dyDescent="0.3">
      <c r="A2999" s="2" t="s">
        <v>3030</v>
      </c>
      <c r="B2999" s="2">
        <v>102997</v>
      </c>
      <c r="C2999" s="2" t="s">
        <v>25</v>
      </c>
      <c r="D2999" s="52" t="s">
        <v>25</v>
      </c>
      <c r="E2999" s="2" t="s">
        <v>26</v>
      </c>
      <c r="F2999" s="2">
        <v>3571.39</v>
      </c>
      <c r="G2999" s="2">
        <v>0.41</v>
      </c>
      <c r="H2999" s="2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52" t="s">
        <v>28</v>
      </c>
    </row>
    <row r="3000" spans="1:17" ht="14.25" customHeight="1" x14ac:dyDescent="0.3">
      <c r="A3000" s="2" t="s">
        <v>3031</v>
      </c>
      <c r="B3000" s="2">
        <v>102998</v>
      </c>
      <c r="C3000" s="2" t="s">
        <v>41</v>
      </c>
      <c r="D3000" s="52" t="s">
        <v>41</v>
      </c>
      <c r="E3000" s="2" t="s">
        <v>14</v>
      </c>
      <c r="F3000" s="2">
        <v>3881.1</v>
      </c>
      <c r="G3000" s="2">
        <v>0.37</v>
      </c>
      <c r="H3000" s="2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52" t="s">
        <v>28</v>
      </c>
    </row>
    <row r="3001" spans="1:17" ht="14.25" customHeight="1" x14ac:dyDescent="0.3">
      <c r="A3001" s="2" t="s">
        <v>3032</v>
      </c>
      <c r="B3001" s="2">
        <v>102999</v>
      </c>
      <c r="C3001" s="2" t="s">
        <v>19</v>
      </c>
      <c r="D3001" s="52" t="s">
        <v>19</v>
      </c>
      <c r="E3001" s="2" t="s">
        <v>26</v>
      </c>
      <c r="F3001" s="2">
        <v>3721.16</v>
      </c>
      <c r="G3001" s="2">
        <v>0.49</v>
      </c>
      <c r="H3001" s="2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52" t="s">
        <v>48</v>
      </c>
    </row>
    <row r="3002" spans="1:17" ht="14.25" customHeight="1" x14ac:dyDescent="0.3">
      <c r="A3002" s="2" t="s">
        <v>3033</v>
      </c>
      <c r="B3002" s="2">
        <v>103000</v>
      </c>
      <c r="C3002" s="2" t="s">
        <v>19</v>
      </c>
      <c r="D3002" s="52" t="s">
        <v>19</v>
      </c>
      <c r="E3002" s="2" t="s">
        <v>20</v>
      </c>
      <c r="F3002" s="2">
        <v>501.27</v>
      </c>
      <c r="G3002" s="2">
        <v>0.27</v>
      </c>
      <c r="H3002" s="2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52" t="s">
        <v>48</v>
      </c>
    </row>
    <row r="3003" spans="1:17" ht="14.25" customHeight="1" x14ac:dyDescent="0.3">
      <c r="A3003" s="2" t="s">
        <v>3034</v>
      </c>
      <c r="B3003" s="2">
        <v>103001</v>
      </c>
      <c r="C3003" s="2" t="s">
        <v>41</v>
      </c>
      <c r="D3003" s="52" t="s">
        <v>41</v>
      </c>
      <c r="E3003" s="2" t="s">
        <v>14</v>
      </c>
      <c r="F3003" s="2">
        <v>1620.44</v>
      </c>
      <c r="G3003" s="2">
        <v>0.04</v>
      </c>
      <c r="H3003" s="2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52" t="s">
        <v>39</v>
      </c>
    </row>
    <row r="3004" spans="1:17" ht="14.25" customHeight="1" x14ac:dyDescent="0.3">
      <c r="A3004" s="2" t="s">
        <v>3035</v>
      </c>
      <c r="B3004" s="2">
        <v>103002</v>
      </c>
      <c r="C3004" s="2" t="s">
        <v>41</v>
      </c>
      <c r="D3004" s="52" t="s">
        <v>41</v>
      </c>
      <c r="E3004" s="2" t="s">
        <v>14</v>
      </c>
      <c r="F3004" s="2">
        <v>1782.81</v>
      </c>
      <c r="G3004" s="2">
        <v>0.18</v>
      </c>
      <c r="H3004" s="2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52" t="s">
        <v>23</v>
      </c>
    </row>
    <row r="3005" spans="1:17" ht="14.25" customHeight="1" x14ac:dyDescent="0.3">
      <c r="A3005" s="2" t="s">
        <v>3036</v>
      </c>
      <c r="B3005" s="2">
        <v>103003</v>
      </c>
      <c r="C3005" s="2" t="s">
        <v>19</v>
      </c>
      <c r="D3005" s="52" t="s">
        <v>19</v>
      </c>
      <c r="E3005" s="2" t="s">
        <v>33</v>
      </c>
      <c r="F3005" s="2">
        <v>1909.35</v>
      </c>
      <c r="G3005" s="2">
        <v>0.42</v>
      </c>
      <c r="H3005" s="2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52" t="s">
        <v>34</v>
      </c>
    </row>
    <row r="3006" spans="1:17" ht="14.25" customHeight="1" x14ac:dyDescent="0.3">
      <c r="A3006" s="2" t="s">
        <v>3037</v>
      </c>
      <c r="B3006" s="2">
        <v>103004</v>
      </c>
      <c r="C3006" s="2" t="s">
        <v>25</v>
      </c>
      <c r="D3006" s="52" t="s">
        <v>25</v>
      </c>
      <c r="E3006" s="2" t="s">
        <v>20</v>
      </c>
      <c r="F3006" s="2">
        <v>1787.14</v>
      </c>
      <c r="G3006" s="2">
        <v>0.2</v>
      </c>
      <c r="H3006" s="2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52" t="s">
        <v>28</v>
      </c>
    </row>
    <row r="3007" spans="1:17" ht="14.25" customHeight="1" x14ac:dyDescent="0.3">
      <c r="A3007" s="2" t="s">
        <v>3038</v>
      </c>
      <c r="B3007" s="2">
        <v>103005</v>
      </c>
      <c r="C3007" s="2" t="s">
        <v>25</v>
      </c>
      <c r="D3007" s="52" t="s">
        <v>25</v>
      </c>
      <c r="E3007" s="2" t="s">
        <v>20</v>
      </c>
      <c r="F3007" s="2">
        <v>3956.75</v>
      </c>
      <c r="G3007" s="2">
        <v>0.23</v>
      </c>
      <c r="H3007" s="2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52" t="s">
        <v>48</v>
      </c>
    </row>
    <row r="3008" spans="1:17" ht="14.25" customHeight="1" x14ac:dyDescent="0.3">
      <c r="A3008" s="2" t="s">
        <v>3039</v>
      </c>
      <c r="B3008" s="2">
        <v>103006</v>
      </c>
      <c r="C3008" s="2" t="s">
        <v>41</v>
      </c>
      <c r="D3008" s="52" t="s">
        <v>41</v>
      </c>
      <c r="E3008" s="2" t="s">
        <v>33</v>
      </c>
      <c r="F3008" s="2">
        <v>3763.26</v>
      </c>
      <c r="G3008" s="2">
        <v>0.21</v>
      </c>
      <c r="H3008" s="2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52" t="s">
        <v>39</v>
      </c>
    </row>
    <row r="3009" spans="1:17" ht="14.25" customHeight="1" x14ac:dyDescent="0.3">
      <c r="A3009" s="2" t="s">
        <v>3040</v>
      </c>
      <c r="B3009" s="2">
        <v>103007</v>
      </c>
      <c r="C3009" s="2" t="s">
        <v>25</v>
      </c>
      <c r="D3009" s="52" t="s">
        <v>25</v>
      </c>
      <c r="E3009" s="2" t="s">
        <v>26</v>
      </c>
      <c r="F3009" s="2">
        <v>122.54</v>
      </c>
      <c r="G3009" s="2">
        <v>0.12</v>
      </c>
      <c r="H3009" s="2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52" t="s">
        <v>34</v>
      </c>
    </row>
    <row r="3010" spans="1:17" ht="14.25" customHeight="1" x14ac:dyDescent="0.3">
      <c r="A3010" s="2" t="s">
        <v>3041</v>
      </c>
      <c r="B3010" s="2">
        <v>103008</v>
      </c>
      <c r="C3010" s="2" t="s">
        <v>19</v>
      </c>
      <c r="D3010" s="52" t="s">
        <v>19</v>
      </c>
      <c r="E3010" s="2" t="s">
        <v>33</v>
      </c>
      <c r="F3010" s="2">
        <v>1552.27</v>
      </c>
      <c r="G3010" s="2">
        <v>0.04</v>
      </c>
      <c r="H3010" s="2">
        <f t="shared" si="92"/>
        <v>62.090800000000002</v>
      </c>
      <c r="I3010" s="2">
        <f t="shared" si="93"/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52" t="s">
        <v>28</v>
      </c>
    </row>
    <row r="3011" spans="1:17" ht="14.25" customHeight="1" x14ac:dyDescent="0.3">
      <c r="A3011" s="2" t="s">
        <v>3042</v>
      </c>
      <c r="B3011" s="2">
        <v>103009</v>
      </c>
      <c r="C3011" s="2" t="s">
        <v>25</v>
      </c>
      <c r="D3011" s="52" t="s">
        <v>25</v>
      </c>
      <c r="E3011" s="2" t="s">
        <v>20</v>
      </c>
      <c r="F3011" s="2">
        <v>3155.95</v>
      </c>
      <c r="G3011" s="2">
        <v>0.09</v>
      </c>
      <c r="H3011" s="2">
        <f t="shared" ref="H3011:H3074" si="94">F3011*G3011</f>
        <v>284.03549999999996</v>
      </c>
      <c r="I3011" s="2">
        <f t="shared" ref="I3011:I3074" si="95">F3011-H3011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52" t="s">
        <v>39</v>
      </c>
    </row>
    <row r="3012" spans="1:17" ht="14.25" customHeight="1" x14ac:dyDescent="0.3">
      <c r="A3012" s="2" t="s">
        <v>3043</v>
      </c>
      <c r="B3012" s="2">
        <v>103010</v>
      </c>
      <c r="C3012" s="2" t="s">
        <v>41</v>
      </c>
      <c r="D3012" s="52" t="s">
        <v>41</v>
      </c>
      <c r="E3012" s="2" t="s">
        <v>26</v>
      </c>
      <c r="F3012" s="2">
        <v>689.3</v>
      </c>
      <c r="G3012" s="2">
        <v>0.18</v>
      </c>
      <c r="H3012" s="2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52" t="s">
        <v>39</v>
      </c>
    </row>
    <row r="3013" spans="1:17" ht="14.25" customHeight="1" x14ac:dyDescent="0.3">
      <c r="A3013" s="2" t="s">
        <v>3044</v>
      </c>
      <c r="B3013" s="2">
        <v>103011</v>
      </c>
      <c r="C3013" s="2" t="s">
        <v>19</v>
      </c>
      <c r="D3013" s="52" t="s">
        <v>19</v>
      </c>
      <c r="E3013" s="2" t="s">
        <v>14</v>
      </c>
      <c r="F3013" s="2">
        <v>448.87</v>
      </c>
      <c r="G3013" s="2">
        <v>0.12</v>
      </c>
      <c r="H3013" s="2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52" t="s">
        <v>23</v>
      </c>
    </row>
    <row r="3014" spans="1:17" ht="14.25" customHeight="1" x14ac:dyDescent="0.3">
      <c r="A3014" s="2" t="s">
        <v>3045</v>
      </c>
      <c r="B3014" s="2">
        <v>103012</v>
      </c>
      <c r="C3014" s="2" t="s">
        <v>25</v>
      </c>
      <c r="D3014" s="52" t="s">
        <v>25</v>
      </c>
      <c r="E3014" s="2" t="s">
        <v>33</v>
      </c>
      <c r="F3014" s="2">
        <v>4159.1499999999996</v>
      </c>
      <c r="G3014" s="2">
        <v>0.28999999999999998</v>
      </c>
      <c r="H3014" s="2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52" t="s">
        <v>39</v>
      </c>
    </row>
    <row r="3015" spans="1:17" ht="14.25" customHeight="1" x14ac:dyDescent="0.3">
      <c r="A3015" s="2" t="s">
        <v>3046</v>
      </c>
      <c r="B3015" s="2">
        <v>103013</v>
      </c>
      <c r="C3015" s="2" t="s">
        <v>25</v>
      </c>
      <c r="D3015" s="52" t="s">
        <v>25</v>
      </c>
      <c r="E3015" s="2" t="s">
        <v>26</v>
      </c>
      <c r="F3015" s="2">
        <v>2318.15</v>
      </c>
      <c r="G3015" s="2">
        <v>0.31</v>
      </c>
      <c r="H3015" s="2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52" t="s">
        <v>48</v>
      </c>
    </row>
    <row r="3016" spans="1:17" ht="14.25" customHeight="1" x14ac:dyDescent="0.3">
      <c r="A3016" s="2" t="s">
        <v>3047</v>
      </c>
      <c r="B3016" s="2">
        <v>103014</v>
      </c>
      <c r="C3016" s="2" t="s">
        <v>19</v>
      </c>
      <c r="D3016" s="52" t="s">
        <v>19</v>
      </c>
      <c r="E3016" s="2" t="s">
        <v>26</v>
      </c>
      <c r="F3016" s="2">
        <v>4292.87</v>
      </c>
      <c r="G3016" s="2">
        <v>0.28999999999999998</v>
      </c>
      <c r="H3016" s="2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52" t="s">
        <v>17</v>
      </c>
    </row>
    <row r="3017" spans="1:17" ht="14.25" customHeight="1" x14ac:dyDescent="0.3">
      <c r="A3017" s="2" t="s">
        <v>3048</v>
      </c>
      <c r="B3017" s="2">
        <v>103015</v>
      </c>
      <c r="C3017" s="2" t="s">
        <v>19</v>
      </c>
      <c r="D3017" s="52" t="s">
        <v>19</v>
      </c>
      <c r="E3017" s="2" t="s">
        <v>26</v>
      </c>
      <c r="F3017" s="2">
        <v>4135.41</v>
      </c>
      <c r="G3017" s="2">
        <v>0.04</v>
      </c>
      <c r="H3017" s="2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52" t="s">
        <v>28</v>
      </c>
    </row>
    <row r="3018" spans="1:17" ht="14.25" customHeight="1" x14ac:dyDescent="0.3">
      <c r="A3018" s="2" t="s">
        <v>3049</v>
      </c>
      <c r="B3018" s="2">
        <v>103016</v>
      </c>
      <c r="C3018" s="2" t="s">
        <v>25</v>
      </c>
      <c r="D3018" s="52" t="s">
        <v>25</v>
      </c>
      <c r="E3018" s="2" t="s">
        <v>33</v>
      </c>
      <c r="F3018" s="2">
        <v>4477.5200000000004</v>
      </c>
      <c r="G3018" s="2">
        <v>0.33</v>
      </c>
      <c r="H3018" s="2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52" t="s">
        <v>17</v>
      </c>
    </row>
    <row r="3019" spans="1:17" ht="14.25" customHeight="1" x14ac:dyDescent="0.3">
      <c r="A3019" s="2" t="s">
        <v>3050</v>
      </c>
      <c r="B3019" s="2">
        <v>103017</v>
      </c>
      <c r="C3019" s="2" t="s">
        <v>25</v>
      </c>
      <c r="D3019" s="52" t="s">
        <v>25</v>
      </c>
      <c r="E3019" s="2" t="s">
        <v>14</v>
      </c>
      <c r="F3019" s="2">
        <v>336.55</v>
      </c>
      <c r="G3019" s="2">
        <v>0.19</v>
      </c>
      <c r="H3019" s="2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52" t="s">
        <v>34</v>
      </c>
    </row>
    <row r="3020" spans="1:17" ht="14.25" customHeight="1" x14ac:dyDescent="0.3">
      <c r="A3020" s="2" t="s">
        <v>3051</v>
      </c>
      <c r="B3020" s="2">
        <v>103018</v>
      </c>
      <c r="C3020" s="2" t="s">
        <v>19</v>
      </c>
      <c r="D3020" s="52" t="s">
        <v>19</v>
      </c>
      <c r="E3020" s="2" t="s">
        <v>26</v>
      </c>
      <c r="F3020" s="2">
        <v>1012.04</v>
      </c>
      <c r="G3020" s="2">
        <v>0.44</v>
      </c>
      <c r="H3020" s="2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52" t="s">
        <v>23</v>
      </c>
    </row>
    <row r="3021" spans="1:17" ht="14.25" customHeight="1" x14ac:dyDescent="0.3">
      <c r="A3021" s="2" t="s">
        <v>3052</v>
      </c>
      <c r="B3021" s="2">
        <v>103019</v>
      </c>
      <c r="C3021" s="2" t="s">
        <v>25</v>
      </c>
      <c r="D3021" s="52" t="s">
        <v>25</v>
      </c>
      <c r="E3021" s="2" t="s">
        <v>33</v>
      </c>
      <c r="F3021" s="2">
        <v>1551.1</v>
      </c>
      <c r="G3021" s="2">
        <v>0.26</v>
      </c>
      <c r="H3021" s="2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52" t="s">
        <v>23</v>
      </c>
    </row>
    <row r="3022" spans="1:17" ht="14.25" customHeight="1" x14ac:dyDescent="0.3">
      <c r="A3022" s="2" t="s">
        <v>3053</v>
      </c>
      <c r="B3022" s="2">
        <v>103020</v>
      </c>
      <c r="C3022" s="2" t="s">
        <v>41</v>
      </c>
      <c r="D3022" s="52" t="s">
        <v>41</v>
      </c>
      <c r="E3022" s="2" t="s">
        <v>20</v>
      </c>
      <c r="F3022" s="2">
        <v>767.53</v>
      </c>
      <c r="G3022" s="2">
        <v>0.04</v>
      </c>
      <c r="H3022" s="2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52" t="s">
        <v>23</v>
      </c>
    </row>
    <row r="3023" spans="1:17" ht="14.25" customHeight="1" x14ac:dyDescent="0.3">
      <c r="A3023" s="2" t="s">
        <v>3054</v>
      </c>
      <c r="B3023" s="2">
        <v>103021</v>
      </c>
      <c r="C3023" s="2" t="s">
        <v>41</v>
      </c>
      <c r="D3023" s="52" t="s">
        <v>41</v>
      </c>
      <c r="E3023" s="2" t="s">
        <v>33</v>
      </c>
      <c r="F3023" s="2">
        <v>2478.8000000000002</v>
      </c>
      <c r="G3023" s="2">
        <v>0</v>
      </c>
      <c r="H3023" s="2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52" t="s">
        <v>48</v>
      </c>
    </row>
    <row r="3024" spans="1:17" ht="14.25" customHeight="1" x14ac:dyDescent="0.3">
      <c r="A3024" s="2" t="s">
        <v>3055</v>
      </c>
      <c r="B3024" s="2">
        <v>103022</v>
      </c>
      <c r="C3024" s="2" t="s">
        <v>41</v>
      </c>
      <c r="D3024" s="52" t="s">
        <v>41</v>
      </c>
      <c r="E3024" s="2" t="s">
        <v>33</v>
      </c>
      <c r="F3024" s="2">
        <v>4014.99</v>
      </c>
      <c r="G3024" s="2">
        <v>0.35</v>
      </c>
      <c r="H3024" s="2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52" t="s">
        <v>34</v>
      </c>
    </row>
    <row r="3025" spans="1:17" ht="14.25" customHeight="1" x14ac:dyDescent="0.3">
      <c r="A3025" s="2" t="s">
        <v>3056</v>
      </c>
      <c r="B3025" s="2">
        <v>103023</v>
      </c>
      <c r="C3025" s="2" t="s">
        <v>19</v>
      </c>
      <c r="D3025" s="52" t="s">
        <v>19</v>
      </c>
      <c r="E3025" s="2" t="s">
        <v>33</v>
      </c>
      <c r="F3025" s="2">
        <v>4760.79</v>
      </c>
      <c r="G3025" s="2">
        <v>0.2</v>
      </c>
      <c r="H3025" s="2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52" t="s">
        <v>48</v>
      </c>
    </row>
    <row r="3026" spans="1:17" ht="14.25" customHeight="1" x14ac:dyDescent="0.3">
      <c r="A3026" s="2" t="s">
        <v>3057</v>
      </c>
      <c r="B3026" s="2">
        <v>103024</v>
      </c>
      <c r="C3026" s="2" t="s">
        <v>25</v>
      </c>
      <c r="D3026" s="52" t="s">
        <v>25</v>
      </c>
      <c r="E3026" s="2" t="s">
        <v>26</v>
      </c>
      <c r="F3026" s="2">
        <v>4458.91</v>
      </c>
      <c r="G3026" s="2">
        <v>0.14000000000000001</v>
      </c>
      <c r="H3026" s="2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52" t="s">
        <v>28</v>
      </c>
    </row>
    <row r="3027" spans="1:17" ht="14.25" customHeight="1" x14ac:dyDescent="0.3">
      <c r="A3027" s="2" t="s">
        <v>3058</v>
      </c>
      <c r="B3027" s="2">
        <v>103025</v>
      </c>
      <c r="C3027" s="2" t="s">
        <v>25</v>
      </c>
      <c r="D3027" s="52" t="s">
        <v>25</v>
      </c>
      <c r="E3027" s="2" t="s">
        <v>33</v>
      </c>
      <c r="F3027" s="2">
        <v>2340.9499999999998</v>
      </c>
      <c r="G3027" s="2">
        <v>0.22</v>
      </c>
      <c r="H3027" s="2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52" t="s">
        <v>23</v>
      </c>
    </row>
    <row r="3028" spans="1:17" ht="14.25" customHeight="1" x14ac:dyDescent="0.3">
      <c r="A3028" s="2" t="s">
        <v>3059</v>
      </c>
      <c r="B3028" s="2">
        <v>103026</v>
      </c>
      <c r="C3028" s="2" t="s">
        <v>25</v>
      </c>
      <c r="D3028" s="52" t="s">
        <v>25</v>
      </c>
      <c r="E3028" s="2" t="s">
        <v>20</v>
      </c>
      <c r="F3028" s="2">
        <v>3218.81</v>
      </c>
      <c r="G3028" s="2">
        <v>0.04</v>
      </c>
      <c r="H3028" s="2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52" t="s">
        <v>48</v>
      </c>
    </row>
    <row r="3029" spans="1:17" ht="14.25" customHeight="1" x14ac:dyDescent="0.3">
      <c r="A3029" s="2" t="s">
        <v>3060</v>
      </c>
      <c r="B3029" s="2">
        <v>103027</v>
      </c>
      <c r="C3029" s="2" t="s">
        <v>25</v>
      </c>
      <c r="D3029" s="52" t="s">
        <v>25</v>
      </c>
      <c r="E3029" s="2" t="s">
        <v>26</v>
      </c>
      <c r="F3029" s="2">
        <v>1230.4100000000001</v>
      </c>
      <c r="G3029" s="2">
        <v>0.2</v>
      </c>
      <c r="H3029" s="2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52" t="s">
        <v>17</v>
      </c>
    </row>
    <row r="3030" spans="1:17" ht="14.25" customHeight="1" x14ac:dyDescent="0.3">
      <c r="A3030" s="2" t="s">
        <v>3061</v>
      </c>
      <c r="B3030" s="2">
        <v>103028</v>
      </c>
      <c r="C3030" s="2" t="s">
        <v>25</v>
      </c>
      <c r="D3030" s="52" t="s">
        <v>25</v>
      </c>
      <c r="E3030" s="2" t="s">
        <v>20</v>
      </c>
      <c r="F3030" s="2">
        <v>2074.7399999999998</v>
      </c>
      <c r="G3030" s="2">
        <v>0.16</v>
      </c>
      <c r="H3030" s="2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52" t="s">
        <v>39</v>
      </c>
    </row>
    <row r="3031" spans="1:17" ht="14.25" customHeight="1" x14ac:dyDescent="0.3">
      <c r="A3031" s="2" t="s">
        <v>3062</v>
      </c>
      <c r="B3031" s="2">
        <v>103029</v>
      </c>
      <c r="C3031" s="2" t="s">
        <v>25</v>
      </c>
      <c r="D3031" s="52" t="s">
        <v>25</v>
      </c>
      <c r="E3031" s="2" t="s">
        <v>36</v>
      </c>
      <c r="F3031" s="2">
        <v>4368.79</v>
      </c>
      <c r="G3031" s="2">
        <v>0.4</v>
      </c>
      <c r="H3031" s="2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52" t="s">
        <v>48</v>
      </c>
    </row>
    <row r="3032" spans="1:17" ht="14.25" customHeight="1" x14ac:dyDescent="0.3">
      <c r="A3032" s="2" t="s">
        <v>3063</v>
      </c>
      <c r="B3032" s="2">
        <v>103030</v>
      </c>
      <c r="C3032" s="2" t="s">
        <v>25</v>
      </c>
      <c r="D3032" s="52" t="s">
        <v>25</v>
      </c>
      <c r="E3032" s="2" t="s">
        <v>33</v>
      </c>
      <c r="F3032" s="2">
        <v>243.07</v>
      </c>
      <c r="G3032" s="2">
        <v>0.09</v>
      </c>
      <c r="H3032" s="2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52" t="s">
        <v>28</v>
      </c>
    </row>
    <row r="3033" spans="1:17" ht="14.25" customHeight="1" x14ac:dyDescent="0.3">
      <c r="A3033" s="2" t="s">
        <v>3064</v>
      </c>
      <c r="B3033" s="2">
        <v>103031</v>
      </c>
      <c r="C3033" s="2" t="s">
        <v>19</v>
      </c>
      <c r="D3033" s="52" t="s">
        <v>19</v>
      </c>
      <c r="E3033" s="2" t="s">
        <v>26</v>
      </c>
      <c r="F3033" s="2">
        <v>2710.52</v>
      </c>
      <c r="G3033" s="2">
        <v>0.38</v>
      </c>
      <c r="H3033" s="2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52" t="s">
        <v>39</v>
      </c>
    </row>
    <row r="3034" spans="1:17" ht="14.25" customHeight="1" x14ac:dyDescent="0.3">
      <c r="A3034" s="2" t="s">
        <v>3065</v>
      </c>
      <c r="B3034" s="2">
        <v>103032</v>
      </c>
      <c r="C3034" s="2" t="s">
        <v>25</v>
      </c>
      <c r="D3034" s="52" t="s">
        <v>25</v>
      </c>
      <c r="E3034" s="2" t="s">
        <v>26</v>
      </c>
      <c r="F3034" s="2">
        <v>4376.71</v>
      </c>
      <c r="G3034" s="2">
        <v>0.25</v>
      </c>
      <c r="H3034" s="2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52" t="s">
        <v>28</v>
      </c>
    </row>
    <row r="3035" spans="1:17" ht="14.25" customHeight="1" x14ac:dyDescent="0.3">
      <c r="A3035" s="2" t="s">
        <v>3066</v>
      </c>
      <c r="B3035" s="2">
        <v>103033</v>
      </c>
      <c r="C3035" s="2" t="s">
        <v>25</v>
      </c>
      <c r="D3035" s="52" t="s">
        <v>25</v>
      </c>
      <c r="E3035" s="2" t="s">
        <v>33</v>
      </c>
      <c r="F3035" s="2">
        <v>697.85</v>
      </c>
      <c r="G3035" s="2">
        <v>0.04</v>
      </c>
      <c r="H3035" s="2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52" t="s">
        <v>17</v>
      </c>
    </row>
    <row r="3036" spans="1:17" ht="14.25" customHeight="1" x14ac:dyDescent="0.3">
      <c r="A3036" s="2" t="s">
        <v>3067</v>
      </c>
      <c r="B3036" s="2">
        <v>103034</v>
      </c>
      <c r="C3036" s="2" t="s">
        <v>19</v>
      </c>
      <c r="D3036" s="52" t="s">
        <v>19</v>
      </c>
      <c r="E3036" s="2" t="s">
        <v>14</v>
      </c>
      <c r="F3036" s="2">
        <v>4914.4799999999996</v>
      </c>
      <c r="G3036" s="2">
        <v>0.48</v>
      </c>
      <c r="H3036" s="2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52" t="s">
        <v>28</v>
      </c>
    </row>
    <row r="3037" spans="1:17" ht="14.25" customHeight="1" x14ac:dyDescent="0.3">
      <c r="A3037" s="2" t="s">
        <v>3068</v>
      </c>
      <c r="B3037" s="2">
        <v>103035</v>
      </c>
      <c r="C3037" s="2" t="s">
        <v>25</v>
      </c>
      <c r="D3037" s="52" t="s">
        <v>25</v>
      </c>
      <c r="E3037" s="2" t="s">
        <v>14</v>
      </c>
      <c r="F3037" s="2">
        <v>160.72</v>
      </c>
      <c r="G3037" s="2">
        <v>0.37</v>
      </c>
      <c r="H3037" s="2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52" t="s">
        <v>23</v>
      </c>
    </row>
    <row r="3038" spans="1:17" ht="14.25" customHeight="1" x14ac:dyDescent="0.3">
      <c r="A3038" s="2" t="s">
        <v>3069</v>
      </c>
      <c r="B3038" s="2">
        <v>103036</v>
      </c>
      <c r="C3038" s="2" t="s">
        <v>25</v>
      </c>
      <c r="D3038" s="52" t="s">
        <v>25</v>
      </c>
      <c r="E3038" s="2" t="s">
        <v>20</v>
      </c>
      <c r="F3038" s="2">
        <v>4441.99</v>
      </c>
      <c r="G3038" s="2">
        <v>0.13</v>
      </c>
      <c r="H3038" s="2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52" t="s">
        <v>17</v>
      </c>
    </row>
    <row r="3039" spans="1:17" ht="14.25" customHeight="1" x14ac:dyDescent="0.3">
      <c r="A3039" s="2" t="s">
        <v>3070</v>
      </c>
      <c r="B3039" s="2">
        <v>103037</v>
      </c>
      <c r="C3039" s="2" t="s">
        <v>19</v>
      </c>
      <c r="D3039" s="52" t="s">
        <v>19</v>
      </c>
      <c r="E3039" s="2" t="s">
        <v>33</v>
      </c>
      <c r="F3039" s="2">
        <v>1833</v>
      </c>
      <c r="G3039" s="2">
        <v>0.28999999999999998</v>
      </c>
      <c r="H3039" s="2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52" t="s">
        <v>23</v>
      </c>
    </row>
    <row r="3040" spans="1:17" ht="14.25" customHeight="1" x14ac:dyDescent="0.3">
      <c r="A3040" s="2" t="s">
        <v>3071</v>
      </c>
      <c r="B3040" s="2">
        <v>103038</v>
      </c>
      <c r="C3040" s="2" t="s">
        <v>25</v>
      </c>
      <c r="D3040" s="52" t="s">
        <v>25</v>
      </c>
      <c r="E3040" s="2" t="s">
        <v>33</v>
      </c>
      <c r="F3040" s="2">
        <v>750.18</v>
      </c>
      <c r="G3040" s="2">
        <v>0.45</v>
      </c>
      <c r="H3040" s="2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52" t="s">
        <v>39</v>
      </c>
    </row>
    <row r="3041" spans="1:17" ht="14.25" customHeight="1" x14ac:dyDescent="0.3">
      <c r="A3041" s="2" t="s">
        <v>3072</v>
      </c>
      <c r="B3041" s="2">
        <v>103039</v>
      </c>
      <c r="C3041" s="2" t="s">
        <v>25</v>
      </c>
      <c r="D3041" s="52" t="s">
        <v>25</v>
      </c>
      <c r="E3041" s="2" t="s">
        <v>36</v>
      </c>
      <c r="F3041" s="2">
        <v>871.06</v>
      </c>
      <c r="G3041" s="2">
        <v>0.47</v>
      </c>
      <c r="H3041" s="2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52" t="s">
        <v>39</v>
      </c>
    </row>
    <row r="3042" spans="1:17" ht="14.25" customHeight="1" x14ac:dyDescent="0.3">
      <c r="A3042" s="2" t="s">
        <v>3073</v>
      </c>
      <c r="B3042" s="2">
        <v>103040</v>
      </c>
      <c r="C3042" s="2" t="s">
        <v>25</v>
      </c>
      <c r="D3042" s="52" t="s">
        <v>25</v>
      </c>
      <c r="E3042" s="2" t="s">
        <v>14</v>
      </c>
      <c r="F3042" s="2">
        <v>3535.78</v>
      </c>
      <c r="G3042" s="2">
        <v>0.37</v>
      </c>
      <c r="H3042" s="2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52" t="s">
        <v>39</v>
      </c>
    </row>
    <row r="3043" spans="1:17" ht="14.25" customHeight="1" x14ac:dyDescent="0.3">
      <c r="A3043" s="2" t="s">
        <v>3074</v>
      </c>
      <c r="B3043" s="2">
        <v>103041</v>
      </c>
      <c r="C3043" s="2" t="s">
        <v>19</v>
      </c>
      <c r="D3043" s="52" t="s">
        <v>19</v>
      </c>
      <c r="E3043" s="2" t="s">
        <v>14</v>
      </c>
      <c r="F3043" s="2">
        <v>4366.53</v>
      </c>
      <c r="G3043" s="2">
        <v>0.36</v>
      </c>
      <c r="H3043" s="2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52" t="s">
        <v>28</v>
      </c>
    </row>
    <row r="3044" spans="1:17" ht="14.25" customHeight="1" x14ac:dyDescent="0.3">
      <c r="A3044" s="2" t="s">
        <v>3075</v>
      </c>
      <c r="B3044" s="2">
        <v>103042</v>
      </c>
      <c r="C3044" s="2" t="s">
        <v>25</v>
      </c>
      <c r="D3044" s="52" t="s">
        <v>25</v>
      </c>
      <c r="E3044" s="2" t="s">
        <v>33</v>
      </c>
      <c r="F3044" s="2">
        <v>3241.23</v>
      </c>
      <c r="G3044" s="2">
        <v>0.14000000000000001</v>
      </c>
      <c r="H3044" s="2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52" t="s">
        <v>39</v>
      </c>
    </row>
    <row r="3045" spans="1:17" ht="14.25" customHeight="1" x14ac:dyDescent="0.3">
      <c r="A3045" s="2" t="s">
        <v>3076</v>
      </c>
      <c r="B3045" s="2">
        <v>103043</v>
      </c>
      <c r="C3045" s="2" t="s">
        <v>25</v>
      </c>
      <c r="D3045" s="52" t="s">
        <v>25</v>
      </c>
      <c r="E3045" s="2" t="s">
        <v>20</v>
      </c>
      <c r="F3045" s="2">
        <v>4650.75</v>
      </c>
      <c r="G3045" s="2">
        <v>0.49</v>
      </c>
      <c r="H3045" s="2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52" t="s">
        <v>34</v>
      </c>
    </row>
    <row r="3046" spans="1:17" ht="14.25" customHeight="1" x14ac:dyDescent="0.3">
      <c r="A3046" s="2" t="s">
        <v>3077</v>
      </c>
      <c r="B3046" s="2">
        <v>103044</v>
      </c>
      <c r="C3046" s="2" t="s">
        <v>41</v>
      </c>
      <c r="D3046" s="52" t="s">
        <v>41</v>
      </c>
      <c r="E3046" s="2" t="s">
        <v>33</v>
      </c>
      <c r="F3046" s="2">
        <v>4228.1499999999996</v>
      </c>
      <c r="G3046" s="2">
        <v>0.12</v>
      </c>
      <c r="H3046" s="2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52" t="s">
        <v>28</v>
      </c>
    </row>
    <row r="3047" spans="1:17" ht="14.25" customHeight="1" x14ac:dyDescent="0.3">
      <c r="A3047" s="2" t="s">
        <v>3078</v>
      </c>
      <c r="B3047" s="2">
        <v>103045</v>
      </c>
      <c r="C3047" s="2" t="s">
        <v>25</v>
      </c>
      <c r="D3047" s="52" t="s">
        <v>25</v>
      </c>
      <c r="E3047" s="2" t="s">
        <v>20</v>
      </c>
      <c r="F3047" s="2">
        <v>144.26</v>
      </c>
      <c r="G3047" s="2">
        <v>0.04</v>
      </c>
      <c r="H3047" s="2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52" t="s">
        <v>28</v>
      </c>
    </row>
    <row r="3048" spans="1:17" ht="14.25" customHeight="1" x14ac:dyDescent="0.3">
      <c r="A3048" s="2" t="s">
        <v>3079</v>
      </c>
      <c r="B3048" s="2">
        <v>103046</v>
      </c>
      <c r="C3048" s="2" t="s">
        <v>41</v>
      </c>
      <c r="D3048" s="52" t="s">
        <v>41</v>
      </c>
      <c r="E3048" s="2" t="s">
        <v>14</v>
      </c>
      <c r="F3048" s="2">
        <v>3380.21</v>
      </c>
      <c r="G3048" s="2">
        <v>0.49</v>
      </c>
      <c r="H3048" s="2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52" t="s">
        <v>17</v>
      </c>
    </row>
    <row r="3049" spans="1:17" ht="14.25" customHeight="1" x14ac:dyDescent="0.3">
      <c r="A3049" s="2" t="s">
        <v>3080</v>
      </c>
      <c r="B3049" s="2">
        <v>103047</v>
      </c>
      <c r="C3049" s="2" t="s">
        <v>41</v>
      </c>
      <c r="D3049" s="52" t="s">
        <v>41</v>
      </c>
      <c r="E3049" s="2" t="s">
        <v>36</v>
      </c>
      <c r="F3049" s="2">
        <v>1592.71</v>
      </c>
      <c r="G3049" s="2">
        <v>0.08</v>
      </c>
      <c r="H3049" s="2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52" t="s">
        <v>48</v>
      </c>
    </row>
    <row r="3050" spans="1:17" ht="14.25" customHeight="1" x14ac:dyDescent="0.3">
      <c r="A3050" s="2" t="s">
        <v>3081</v>
      </c>
      <c r="B3050" s="2">
        <v>103048</v>
      </c>
      <c r="C3050" s="2" t="s">
        <v>25</v>
      </c>
      <c r="D3050" s="52" t="s">
        <v>25</v>
      </c>
      <c r="E3050" s="2" t="s">
        <v>26</v>
      </c>
      <c r="F3050" s="2">
        <v>2327.0500000000002</v>
      </c>
      <c r="G3050" s="2">
        <v>0.26</v>
      </c>
      <c r="H3050" s="2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52" t="s">
        <v>39</v>
      </c>
    </row>
    <row r="3051" spans="1:17" ht="14.25" customHeight="1" x14ac:dyDescent="0.3">
      <c r="A3051" s="2" t="s">
        <v>3082</v>
      </c>
      <c r="B3051" s="2">
        <v>103049</v>
      </c>
      <c r="C3051" s="2" t="s">
        <v>19</v>
      </c>
      <c r="D3051" s="52" t="s">
        <v>19</v>
      </c>
      <c r="E3051" s="2" t="s">
        <v>14</v>
      </c>
      <c r="F3051" s="2">
        <v>560.75</v>
      </c>
      <c r="G3051" s="2">
        <v>0.23</v>
      </c>
      <c r="H3051" s="2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52" t="s">
        <v>17</v>
      </c>
    </row>
    <row r="3052" spans="1:17" ht="14.25" customHeight="1" x14ac:dyDescent="0.3">
      <c r="A3052" s="2" t="s">
        <v>3083</v>
      </c>
      <c r="B3052" s="2">
        <v>103050</v>
      </c>
      <c r="C3052" s="2" t="s">
        <v>19</v>
      </c>
      <c r="D3052" s="52" t="s">
        <v>19</v>
      </c>
      <c r="E3052" s="2" t="s">
        <v>20</v>
      </c>
      <c r="F3052" s="2">
        <v>1482.29</v>
      </c>
      <c r="G3052" s="2">
        <v>0.42</v>
      </c>
      <c r="H3052" s="2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52" t="s">
        <v>28</v>
      </c>
    </row>
    <row r="3053" spans="1:17" ht="14.25" customHeight="1" x14ac:dyDescent="0.3">
      <c r="A3053" s="2" t="s">
        <v>3084</v>
      </c>
      <c r="B3053" s="2">
        <v>103051</v>
      </c>
      <c r="C3053" s="2" t="s">
        <v>25</v>
      </c>
      <c r="D3053" s="52" t="s">
        <v>25</v>
      </c>
      <c r="E3053" s="2" t="s">
        <v>33</v>
      </c>
      <c r="F3053" s="2">
        <v>3200.16</v>
      </c>
      <c r="G3053" s="2">
        <v>0.2</v>
      </c>
      <c r="H3053" s="2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52" t="s">
        <v>39</v>
      </c>
    </row>
    <row r="3054" spans="1:17" ht="14.25" customHeight="1" x14ac:dyDescent="0.3">
      <c r="A3054" s="2" t="s">
        <v>3085</v>
      </c>
      <c r="B3054" s="2">
        <v>103052</v>
      </c>
      <c r="C3054" s="2" t="s">
        <v>19</v>
      </c>
      <c r="D3054" s="52" t="s">
        <v>19</v>
      </c>
      <c r="E3054" s="2" t="s">
        <v>14</v>
      </c>
      <c r="F3054" s="2">
        <v>1170.07</v>
      </c>
      <c r="G3054" s="2">
        <v>0.25</v>
      </c>
      <c r="H3054" s="2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52" t="s">
        <v>39</v>
      </c>
    </row>
    <row r="3055" spans="1:17" ht="14.25" customHeight="1" x14ac:dyDescent="0.3">
      <c r="A3055" s="2" t="s">
        <v>3086</v>
      </c>
      <c r="B3055" s="2">
        <v>103053</v>
      </c>
      <c r="C3055" s="2" t="s">
        <v>41</v>
      </c>
      <c r="D3055" s="52" t="s">
        <v>41</v>
      </c>
      <c r="E3055" s="2" t="s">
        <v>36</v>
      </c>
      <c r="F3055" s="2">
        <v>3272.93</v>
      </c>
      <c r="G3055" s="2">
        <v>0.02</v>
      </c>
      <c r="H3055" s="2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52" t="s">
        <v>48</v>
      </c>
    </row>
    <row r="3056" spans="1:17" ht="14.25" customHeight="1" x14ac:dyDescent="0.3">
      <c r="A3056" s="2" t="s">
        <v>3087</v>
      </c>
      <c r="B3056" s="2">
        <v>103054</v>
      </c>
      <c r="C3056" s="2" t="s">
        <v>25</v>
      </c>
      <c r="D3056" s="52" t="s">
        <v>25</v>
      </c>
      <c r="E3056" s="2" t="s">
        <v>20</v>
      </c>
      <c r="F3056" s="2">
        <v>4622.8599999999997</v>
      </c>
      <c r="G3056" s="2">
        <v>0.1</v>
      </c>
      <c r="H3056" s="2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52" t="s">
        <v>48</v>
      </c>
    </row>
    <row r="3057" spans="1:17" ht="14.25" customHeight="1" x14ac:dyDescent="0.3">
      <c r="A3057" s="2" t="s">
        <v>3088</v>
      </c>
      <c r="B3057" s="2">
        <v>103055</v>
      </c>
      <c r="C3057" s="2" t="s">
        <v>25</v>
      </c>
      <c r="D3057" s="52" t="s">
        <v>25</v>
      </c>
      <c r="E3057" s="2" t="s">
        <v>33</v>
      </c>
      <c r="F3057" s="2">
        <v>124.21</v>
      </c>
      <c r="G3057" s="2">
        <v>0.42</v>
      </c>
      <c r="H3057" s="2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52" t="s">
        <v>17</v>
      </c>
    </row>
    <row r="3058" spans="1:17" ht="14.25" customHeight="1" x14ac:dyDescent="0.3">
      <c r="A3058" s="2" t="s">
        <v>3089</v>
      </c>
      <c r="B3058" s="2">
        <v>103056</v>
      </c>
      <c r="C3058" s="2" t="s">
        <v>25</v>
      </c>
      <c r="D3058" s="52" t="s">
        <v>25</v>
      </c>
      <c r="E3058" s="2" t="s">
        <v>26</v>
      </c>
      <c r="F3058" s="2">
        <v>3950.28</v>
      </c>
      <c r="G3058" s="2">
        <v>0.24</v>
      </c>
      <c r="H3058" s="2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52" t="s">
        <v>28</v>
      </c>
    </row>
    <row r="3059" spans="1:17" ht="14.25" customHeight="1" x14ac:dyDescent="0.3">
      <c r="A3059" s="2" t="s">
        <v>3090</v>
      </c>
      <c r="B3059" s="2">
        <v>103057</v>
      </c>
      <c r="C3059" s="2" t="s">
        <v>19</v>
      </c>
      <c r="D3059" s="52" t="s">
        <v>19</v>
      </c>
      <c r="E3059" s="2" t="s">
        <v>20</v>
      </c>
      <c r="F3059" s="2">
        <v>3242.46</v>
      </c>
      <c r="G3059" s="2">
        <v>0.12</v>
      </c>
      <c r="H3059" s="2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52" t="s">
        <v>23</v>
      </c>
    </row>
    <row r="3060" spans="1:17" ht="14.25" customHeight="1" x14ac:dyDescent="0.3">
      <c r="A3060" s="2" t="s">
        <v>3091</v>
      </c>
      <c r="B3060" s="2">
        <v>103058</v>
      </c>
      <c r="C3060" s="2" t="s">
        <v>25</v>
      </c>
      <c r="D3060" s="52" t="s">
        <v>25</v>
      </c>
      <c r="E3060" s="2" t="s">
        <v>33</v>
      </c>
      <c r="F3060" s="2">
        <v>328.5</v>
      </c>
      <c r="G3060" s="2">
        <v>0.18</v>
      </c>
      <c r="H3060" s="2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52" t="s">
        <v>23</v>
      </c>
    </row>
    <row r="3061" spans="1:17" ht="14.25" customHeight="1" x14ac:dyDescent="0.3">
      <c r="A3061" s="2" t="s">
        <v>3092</v>
      </c>
      <c r="B3061" s="2">
        <v>103059</v>
      </c>
      <c r="C3061" s="2" t="s">
        <v>19</v>
      </c>
      <c r="D3061" s="52" t="s">
        <v>19</v>
      </c>
      <c r="E3061" s="2" t="s">
        <v>26</v>
      </c>
      <c r="F3061" s="2">
        <v>3971.82</v>
      </c>
      <c r="G3061" s="2">
        <v>0.14000000000000001</v>
      </c>
      <c r="H3061" s="2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52" t="s">
        <v>28</v>
      </c>
    </row>
    <row r="3062" spans="1:17" ht="14.25" customHeight="1" x14ac:dyDescent="0.3">
      <c r="A3062" s="2" t="s">
        <v>3093</v>
      </c>
      <c r="B3062" s="2">
        <v>103060</v>
      </c>
      <c r="C3062" s="2" t="s">
        <v>19</v>
      </c>
      <c r="D3062" s="52" t="s">
        <v>19</v>
      </c>
      <c r="E3062" s="2" t="s">
        <v>33</v>
      </c>
      <c r="F3062" s="2">
        <v>1200.1500000000001</v>
      </c>
      <c r="G3062" s="2">
        <v>0.28000000000000003</v>
      </c>
      <c r="H3062" s="2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52" t="s">
        <v>23</v>
      </c>
    </row>
    <row r="3063" spans="1:17" ht="14.25" customHeight="1" x14ac:dyDescent="0.3">
      <c r="A3063" s="2" t="s">
        <v>3094</v>
      </c>
      <c r="B3063" s="2">
        <v>103061</v>
      </c>
      <c r="C3063" s="2" t="s">
        <v>41</v>
      </c>
      <c r="D3063" s="52" t="s">
        <v>41</v>
      </c>
      <c r="E3063" s="2" t="s">
        <v>26</v>
      </c>
      <c r="F3063" s="2">
        <v>1402.52</v>
      </c>
      <c r="G3063" s="2">
        <v>0.03</v>
      </c>
      <c r="H3063" s="2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52" t="s">
        <v>48</v>
      </c>
    </row>
    <row r="3064" spans="1:17" ht="14.25" customHeight="1" x14ac:dyDescent="0.3">
      <c r="A3064" s="2" t="s">
        <v>3095</v>
      </c>
      <c r="B3064" s="2">
        <v>103062</v>
      </c>
      <c r="C3064" s="2" t="s">
        <v>19</v>
      </c>
      <c r="D3064" s="52" t="s">
        <v>19</v>
      </c>
      <c r="E3064" s="2" t="s">
        <v>26</v>
      </c>
      <c r="F3064" s="2">
        <v>558.23</v>
      </c>
      <c r="G3064" s="2">
        <v>0.11</v>
      </c>
      <c r="H3064" s="2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52" t="s">
        <v>23</v>
      </c>
    </row>
    <row r="3065" spans="1:17" ht="14.25" customHeight="1" x14ac:dyDescent="0.3">
      <c r="A3065" s="2" t="s">
        <v>3096</v>
      </c>
      <c r="B3065" s="2">
        <v>103063</v>
      </c>
      <c r="C3065" s="2" t="s">
        <v>41</v>
      </c>
      <c r="D3065" s="52" t="s">
        <v>41</v>
      </c>
      <c r="E3065" s="2" t="s">
        <v>26</v>
      </c>
      <c r="F3065" s="2">
        <v>2718.46</v>
      </c>
      <c r="G3065" s="2">
        <v>0.18</v>
      </c>
      <c r="H3065" s="2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52" t="s">
        <v>34</v>
      </c>
    </row>
    <row r="3066" spans="1:17" ht="14.25" customHeight="1" x14ac:dyDescent="0.3">
      <c r="A3066" s="2" t="s">
        <v>3097</v>
      </c>
      <c r="B3066" s="2">
        <v>103064</v>
      </c>
      <c r="C3066" s="2" t="s">
        <v>41</v>
      </c>
      <c r="D3066" s="52" t="s">
        <v>41</v>
      </c>
      <c r="E3066" s="2" t="s">
        <v>33</v>
      </c>
      <c r="F3066" s="2">
        <v>2541.3000000000002</v>
      </c>
      <c r="G3066" s="2">
        <v>0.46</v>
      </c>
      <c r="H3066" s="2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52" t="s">
        <v>28</v>
      </c>
    </row>
    <row r="3067" spans="1:17" ht="14.25" customHeight="1" x14ac:dyDescent="0.3">
      <c r="A3067" s="2" t="s">
        <v>3098</v>
      </c>
      <c r="B3067" s="2">
        <v>103065</v>
      </c>
      <c r="C3067" s="2" t="s">
        <v>41</v>
      </c>
      <c r="D3067" s="52" t="s">
        <v>41</v>
      </c>
      <c r="E3067" s="2" t="s">
        <v>26</v>
      </c>
      <c r="F3067" s="2">
        <v>1801.16</v>
      </c>
      <c r="G3067" s="2">
        <v>0.31</v>
      </c>
      <c r="H3067" s="2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52" t="s">
        <v>39</v>
      </c>
    </row>
    <row r="3068" spans="1:17" ht="14.25" customHeight="1" x14ac:dyDescent="0.3">
      <c r="A3068" s="2" t="s">
        <v>3099</v>
      </c>
      <c r="B3068" s="2">
        <v>103066</v>
      </c>
      <c r="C3068" s="2" t="s">
        <v>25</v>
      </c>
      <c r="D3068" s="52" t="s">
        <v>25</v>
      </c>
      <c r="E3068" s="2" t="s">
        <v>20</v>
      </c>
      <c r="F3068" s="2">
        <v>926.89</v>
      </c>
      <c r="G3068" s="2">
        <v>0.25</v>
      </c>
      <c r="H3068" s="2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52" t="s">
        <v>48</v>
      </c>
    </row>
    <row r="3069" spans="1:17" ht="14.25" customHeight="1" x14ac:dyDescent="0.3">
      <c r="A3069" s="2" t="s">
        <v>3100</v>
      </c>
      <c r="B3069" s="2">
        <v>103067</v>
      </c>
      <c r="C3069" s="2" t="s">
        <v>25</v>
      </c>
      <c r="D3069" s="52" t="s">
        <v>25</v>
      </c>
      <c r="E3069" s="2" t="s">
        <v>36</v>
      </c>
      <c r="F3069" s="2">
        <v>4205.97</v>
      </c>
      <c r="G3069" s="2">
        <v>0.1</v>
      </c>
      <c r="H3069" s="2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52" t="s">
        <v>17</v>
      </c>
    </row>
    <row r="3070" spans="1:17" ht="14.25" customHeight="1" x14ac:dyDescent="0.3">
      <c r="A3070" s="2" t="s">
        <v>3101</v>
      </c>
      <c r="B3070" s="2">
        <v>103068</v>
      </c>
      <c r="C3070" s="2" t="s">
        <v>19</v>
      </c>
      <c r="D3070" s="52" t="s">
        <v>19</v>
      </c>
      <c r="E3070" s="2" t="s">
        <v>36</v>
      </c>
      <c r="F3070" s="2">
        <v>4394.25</v>
      </c>
      <c r="G3070" s="2">
        <v>0.28000000000000003</v>
      </c>
      <c r="H3070" s="2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52" t="s">
        <v>17</v>
      </c>
    </row>
    <row r="3071" spans="1:17" ht="14.25" customHeight="1" x14ac:dyDescent="0.3">
      <c r="A3071" s="2" t="s">
        <v>3102</v>
      </c>
      <c r="B3071" s="2">
        <v>103069</v>
      </c>
      <c r="C3071" s="2" t="s">
        <v>41</v>
      </c>
      <c r="D3071" s="52" t="s">
        <v>41</v>
      </c>
      <c r="E3071" s="2" t="s">
        <v>26</v>
      </c>
      <c r="F3071" s="2">
        <v>2748.84</v>
      </c>
      <c r="G3071" s="2">
        <v>0.46</v>
      </c>
      <c r="H3071" s="2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52" t="s">
        <v>23</v>
      </c>
    </row>
    <row r="3072" spans="1:17" ht="14.25" customHeight="1" x14ac:dyDescent="0.3">
      <c r="A3072" s="2" t="s">
        <v>3103</v>
      </c>
      <c r="B3072" s="2">
        <v>103070</v>
      </c>
      <c r="C3072" s="2" t="s">
        <v>25</v>
      </c>
      <c r="D3072" s="52" t="s">
        <v>25</v>
      </c>
      <c r="E3072" s="2" t="s">
        <v>36</v>
      </c>
      <c r="F3072" s="2">
        <v>1296.7</v>
      </c>
      <c r="G3072" s="2">
        <v>0.28000000000000003</v>
      </c>
      <c r="H3072" s="2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52" t="s">
        <v>28</v>
      </c>
    </row>
    <row r="3073" spans="1:17" ht="14.25" customHeight="1" x14ac:dyDescent="0.3">
      <c r="A3073" s="2" t="s">
        <v>3104</v>
      </c>
      <c r="B3073" s="2">
        <v>103071</v>
      </c>
      <c r="C3073" s="2" t="s">
        <v>41</v>
      </c>
      <c r="D3073" s="52" t="s">
        <v>41</v>
      </c>
      <c r="E3073" s="2" t="s">
        <v>36</v>
      </c>
      <c r="F3073" s="2">
        <v>570.94000000000005</v>
      </c>
      <c r="G3073" s="2">
        <v>0.08</v>
      </c>
      <c r="H3073" s="2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52" t="s">
        <v>34</v>
      </c>
    </row>
    <row r="3074" spans="1:17" ht="14.25" customHeight="1" x14ac:dyDescent="0.3">
      <c r="A3074" s="2" t="s">
        <v>3105</v>
      </c>
      <c r="B3074" s="2">
        <v>103072</v>
      </c>
      <c r="C3074" s="2" t="s">
        <v>25</v>
      </c>
      <c r="D3074" s="52" t="s">
        <v>25</v>
      </c>
      <c r="E3074" s="2" t="s">
        <v>26</v>
      </c>
      <c r="F3074" s="2">
        <v>4355.87</v>
      </c>
      <c r="G3074" s="2">
        <v>0.5</v>
      </c>
      <c r="H3074" s="2">
        <f t="shared" si="94"/>
        <v>2177.9349999999999</v>
      </c>
      <c r="I3074" s="2">
        <f t="shared" si="95"/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52" t="s">
        <v>34</v>
      </c>
    </row>
    <row r="3075" spans="1:17" ht="14.25" customHeight="1" x14ac:dyDescent="0.3">
      <c r="A3075" s="2" t="s">
        <v>3106</v>
      </c>
      <c r="B3075" s="2">
        <v>103073</v>
      </c>
      <c r="C3075" s="2" t="s">
        <v>25</v>
      </c>
      <c r="D3075" s="52" t="s">
        <v>25</v>
      </c>
      <c r="E3075" s="2" t="s">
        <v>26</v>
      </c>
      <c r="F3075" s="2">
        <v>570.66</v>
      </c>
      <c r="G3075" s="2">
        <v>0.25</v>
      </c>
      <c r="H3075" s="2">
        <f t="shared" ref="H3075:H3138" si="96">F3075*G3075</f>
        <v>142.66499999999999</v>
      </c>
      <c r="I3075" s="2">
        <f t="shared" ref="I3075:I3138" si="97">F3075-H3075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52" t="s">
        <v>17</v>
      </c>
    </row>
    <row r="3076" spans="1:17" ht="14.25" customHeight="1" x14ac:dyDescent="0.3">
      <c r="A3076" s="2" t="s">
        <v>3107</v>
      </c>
      <c r="B3076" s="2">
        <v>103074</v>
      </c>
      <c r="C3076" s="2" t="s">
        <v>25</v>
      </c>
      <c r="D3076" s="52" t="s">
        <v>25</v>
      </c>
      <c r="E3076" s="2" t="s">
        <v>20</v>
      </c>
      <c r="F3076" s="2">
        <v>164.58</v>
      </c>
      <c r="G3076" s="2">
        <v>0.16</v>
      </c>
      <c r="H3076" s="2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52" t="s">
        <v>34</v>
      </c>
    </row>
    <row r="3077" spans="1:17" ht="14.25" customHeight="1" x14ac:dyDescent="0.3">
      <c r="A3077" s="2" t="s">
        <v>3108</v>
      </c>
      <c r="B3077" s="2">
        <v>103075</v>
      </c>
      <c r="C3077" s="2" t="s">
        <v>19</v>
      </c>
      <c r="D3077" s="52" t="s">
        <v>19</v>
      </c>
      <c r="E3077" s="2" t="s">
        <v>14</v>
      </c>
      <c r="F3077" s="2">
        <v>2400.0500000000002</v>
      </c>
      <c r="G3077" s="2">
        <v>0.25</v>
      </c>
      <c r="H3077" s="2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52" t="s">
        <v>17</v>
      </c>
    </row>
    <row r="3078" spans="1:17" ht="14.25" customHeight="1" x14ac:dyDescent="0.3">
      <c r="A3078" s="2" t="s">
        <v>3109</v>
      </c>
      <c r="B3078" s="2">
        <v>103076</v>
      </c>
      <c r="C3078" s="2" t="s">
        <v>41</v>
      </c>
      <c r="D3078" s="52" t="s">
        <v>41</v>
      </c>
      <c r="E3078" s="2" t="s">
        <v>33</v>
      </c>
      <c r="F3078" s="2">
        <v>3683.23</v>
      </c>
      <c r="G3078" s="2">
        <v>0.13</v>
      </c>
      <c r="H3078" s="2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52" t="s">
        <v>39</v>
      </c>
    </row>
    <row r="3079" spans="1:17" ht="14.25" customHeight="1" x14ac:dyDescent="0.3">
      <c r="A3079" s="2" t="s">
        <v>3110</v>
      </c>
      <c r="B3079" s="2">
        <v>103077</v>
      </c>
      <c r="C3079" s="2" t="s">
        <v>25</v>
      </c>
      <c r="D3079" s="52" t="s">
        <v>25</v>
      </c>
      <c r="E3079" s="2" t="s">
        <v>26</v>
      </c>
      <c r="F3079" s="2">
        <v>2341.9299999999998</v>
      </c>
      <c r="G3079" s="2">
        <v>0.02</v>
      </c>
      <c r="H3079" s="2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52" t="s">
        <v>39</v>
      </c>
    </row>
    <row r="3080" spans="1:17" ht="14.25" customHeight="1" x14ac:dyDescent="0.3">
      <c r="A3080" s="2" t="s">
        <v>3111</v>
      </c>
      <c r="B3080" s="2">
        <v>103078</v>
      </c>
      <c r="C3080" s="2" t="s">
        <v>25</v>
      </c>
      <c r="D3080" s="52" t="s">
        <v>25</v>
      </c>
      <c r="E3080" s="2" t="s">
        <v>26</v>
      </c>
      <c r="F3080" s="2">
        <v>351.91</v>
      </c>
      <c r="G3080" s="2">
        <v>0.44</v>
      </c>
      <c r="H3080" s="2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52" t="s">
        <v>23</v>
      </c>
    </row>
    <row r="3081" spans="1:17" ht="14.25" customHeight="1" x14ac:dyDescent="0.3">
      <c r="A3081" s="2" t="s">
        <v>3112</v>
      </c>
      <c r="B3081" s="2">
        <v>103079</v>
      </c>
      <c r="C3081" s="2" t="s">
        <v>25</v>
      </c>
      <c r="D3081" s="52" t="s">
        <v>25</v>
      </c>
      <c r="E3081" s="2" t="s">
        <v>36</v>
      </c>
      <c r="F3081" s="2">
        <v>3481.14</v>
      </c>
      <c r="G3081" s="2">
        <v>0.21</v>
      </c>
      <c r="H3081" s="2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52" t="s">
        <v>23</v>
      </c>
    </row>
    <row r="3082" spans="1:17" ht="14.25" customHeight="1" x14ac:dyDescent="0.3">
      <c r="A3082" s="2" t="s">
        <v>3113</v>
      </c>
      <c r="B3082" s="2">
        <v>103080</v>
      </c>
      <c r="C3082" s="2" t="s">
        <v>25</v>
      </c>
      <c r="D3082" s="52" t="s">
        <v>25</v>
      </c>
      <c r="E3082" s="2" t="s">
        <v>20</v>
      </c>
      <c r="F3082" s="2">
        <v>3247.43</v>
      </c>
      <c r="G3082" s="2">
        <v>0.38</v>
      </c>
      <c r="H3082" s="2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52" t="s">
        <v>34</v>
      </c>
    </row>
    <row r="3083" spans="1:17" ht="14.25" customHeight="1" x14ac:dyDescent="0.3">
      <c r="A3083" s="2" t="s">
        <v>3114</v>
      </c>
      <c r="B3083" s="2">
        <v>103081</v>
      </c>
      <c r="C3083" s="2" t="s">
        <v>25</v>
      </c>
      <c r="D3083" s="52" t="s">
        <v>25</v>
      </c>
      <c r="E3083" s="2" t="s">
        <v>36</v>
      </c>
      <c r="F3083" s="2">
        <v>3439.5</v>
      </c>
      <c r="G3083" s="2">
        <v>0.49</v>
      </c>
      <c r="H3083" s="2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52" t="s">
        <v>28</v>
      </c>
    </row>
    <row r="3084" spans="1:17" ht="14.25" customHeight="1" x14ac:dyDescent="0.3">
      <c r="A3084" s="2" t="s">
        <v>3115</v>
      </c>
      <c r="B3084" s="2">
        <v>103082</v>
      </c>
      <c r="C3084" s="2" t="s">
        <v>19</v>
      </c>
      <c r="D3084" s="52" t="s">
        <v>19</v>
      </c>
      <c r="E3084" s="2" t="s">
        <v>26</v>
      </c>
      <c r="F3084" s="2">
        <v>1134.8900000000001</v>
      </c>
      <c r="G3084" s="2">
        <v>0.32</v>
      </c>
      <c r="H3084" s="2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52" t="s">
        <v>28</v>
      </c>
    </row>
    <row r="3085" spans="1:17" ht="14.25" customHeight="1" x14ac:dyDescent="0.3">
      <c r="A3085" s="2" t="s">
        <v>3116</v>
      </c>
      <c r="B3085" s="2">
        <v>103083</v>
      </c>
      <c r="C3085" s="2" t="s">
        <v>25</v>
      </c>
      <c r="D3085" s="52" t="s">
        <v>25</v>
      </c>
      <c r="E3085" s="2" t="s">
        <v>26</v>
      </c>
      <c r="F3085" s="2">
        <v>3998.92</v>
      </c>
      <c r="G3085" s="2">
        <v>0.35</v>
      </c>
      <c r="H3085" s="2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52" t="s">
        <v>28</v>
      </c>
    </row>
    <row r="3086" spans="1:17" ht="14.25" customHeight="1" x14ac:dyDescent="0.3">
      <c r="A3086" s="2" t="s">
        <v>3117</v>
      </c>
      <c r="B3086" s="2">
        <v>103084</v>
      </c>
      <c r="C3086" s="2" t="s">
        <v>41</v>
      </c>
      <c r="D3086" s="52" t="s">
        <v>41</v>
      </c>
      <c r="E3086" s="2" t="s">
        <v>36</v>
      </c>
      <c r="F3086" s="2">
        <v>2447.92</v>
      </c>
      <c r="G3086" s="2">
        <v>0.47</v>
      </c>
      <c r="H3086" s="2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52" t="s">
        <v>48</v>
      </c>
    </row>
    <row r="3087" spans="1:17" ht="14.25" customHeight="1" x14ac:dyDescent="0.3">
      <c r="A3087" s="2" t="s">
        <v>3118</v>
      </c>
      <c r="B3087" s="2">
        <v>103085</v>
      </c>
      <c r="C3087" s="2" t="s">
        <v>25</v>
      </c>
      <c r="D3087" s="52" t="s">
        <v>25</v>
      </c>
      <c r="E3087" s="2" t="s">
        <v>26</v>
      </c>
      <c r="F3087" s="2">
        <v>2728.13</v>
      </c>
      <c r="G3087" s="2">
        <v>0.26</v>
      </c>
      <c r="H3087" s="2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52" t="s">
        <v>39</v>
      </c>
    </row>
    <row r="3088" spans="1:17" ht="14.25" customHeight="1" x14ac:dyDescent="0.3">
      <c r="A3088" s="2" t="s">
        <v>3119</v>
      </c>
      <c r="B3088" s="2">
        <v>103086</v>
      </c>
      <c r="C3088" s="2" t="s">
        <v>41</v>
      </c>
      <c r="D3088" s="52" t="s">
        <v>41</v>
      </c>
      <c r="E3088" s="2" t="s">
        <v>14</v>
      </c>
      <c r="F3088" s="2">
        <v>2774.57</v>
      </c>
      <c r="G3088" s="2">
        <v>0.16</v>
      </c>
      <c r="H3088" s="2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52" t="s">
        <v>48</v>
      </c>
    </row>
    <row r="3089" spans="1:17" ht="14.25" customHeight="1" x14ac:dyDescent="0.3">
      <c r="A3089" s="2" t="s">
        <v>3120</v>
      </c>
      <c r="B3089" s="2">
        <v>103087</v>
      </c>
      <c r="C3089" s="2" t="s">
        <v>19</v>
      </c>
      <c r="D3089" s="52" t="s">
        <v>19</v>
      </c>
      <c r="E3089" s="2" t="s">
        <v>33</v>
      </c>
      <c r="F3089" s="2">
        <v>1505.35</v>
      </c>
      <c r="G3089" s="2">
        <v>0.46</v>
      </c>
      <c r="H3089" s="2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52" t="s">
        <v>48</v>
      </c>
    </row>
    <row r="3090" spans="1:17" ht="14.25" customHeight="1" x14ac:dyDescent="0.3">
      <c r="A3090" s="2" t="s">
        <v>3121</v>
      </c>
      <c r="B3090" s="2">
        <v>103088</v>
      </c>
      <c r="C3090" s="2" t="s">
        <v>19</v>
      </c>
      <c r="D3090" s="52" t="s">
        <v>19</v>
      </c>
      <c r="E3090" s="2" t="s">
        <v>33</v>
      </c>
      <c r="F3090" s="2">
        <v>1325.66</v>
      </c>
      <c r="G3090" s="2">
        <v>0.03</v>
      </c>
      <c r="H3090" s="2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52" t="s">
        <v>28</v>
      </c>
    </row>
    <row r="3091" spans="1:17" ht="14.25" customHeight="1" x14ac:dyDescent="0.3">
      <c r="A3091" s="2" t="s">
        <v>3122</v>
      </c>
      <c r="B3091" s="2">
        <v>103089</v>
      </c>
      <c r="C3091" s="2" t="s">
        <v>19</v>
      </c>
      <c r="D3091" s="52" t="s">
        <v>19</v>
      </c>
      <c r="E3091" s="2" t="s">
        <v>33</v>
      </c>
      <c r="F3091" s="2">
        <v>123.35</v>
      </c>
      <c r="G3091" s="2">
        <v>0.11</v>
      </c>
      <c r="H3091" s="2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52" t="s">
        <v>48</v>
      </c>
    </row>
    <row r="3092" spans="1:17" ht="14.25" customHeight="1" x14ac:dyDescent="0.3">
      <c r="A3092" s="2" t="s">
        <v>3123</v>
      </c>
      <c r="B3092" s="2">
        <v>103090</v>
      </c>
      <c r="C3092" s="2" t="s">
        <v>19</v>
      </c>
      <c r="D3092" s="52" t="s">
        <v>19</v>
      </c>
      <c r="E3092" s="2" t="s">
        <v>14</v>
      </c>
      <c r="F3092" s="2">
        <v>2043.39</v>
      </c>
      <c r="G3092" s="2">
        <v>0.17</v>
      </c>
      <c r="H3092" s="2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52" t="s">
        <v>28</v>
      </c>
    </row>
    <row r="3093" spans="1:17" ht="14.25" customHeight="1" x14ac:dyDescent="0.3">
      <c r="A3093" s="2" t="s">
        <v>3124</v>
      </c>
      <c r="B3093" s="2">
        <v>103091</v>
      </c>
      <c r="C3093" s="2" t="s">
        <v>41</v>
      </c>
      <c r="D3093" s="52" t="s">
        <v>41</v>
      </c>
      <c r="E3093" s="2" t="s">
        <v>26</v>
      </c>
      <c r="F3093" s="2">
        <v>2477</v>
      </c>
      <c r="G3093" s="2">
        <v>0.39</v>
      </c>
      <c r="H3093" s="2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52" t="s">
        <v>28</v>
      </c>
    </row>
    <row r="3094" spans="1:17" ht="14.25" customHeight="1" x14ac:dyDescent="0.3">
      <c r="A3094" s="2" t="s">
        <v>3125</v>
      </c>
      <c r="B3094" s="2">
        <v>103092</v>
      </c>
      <c r="C3094" s="2" t="s">
        <v>25</v>
      </c>
      <c r="D3094" s="52" t="s">
        <v>25</v>
      </c>
      <c r="E3094" s="2" t="s">
        <v>36</v>
      </c>
      <c r="F3094" s="2">
        <v>3739.74</v>
      </c>
      <c r="G3094" s="2">
        <v>0.45</v>
      </c>
      <c r="H3094" s="2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52" t="s">
        <v>23</v>
      </c>
    </row>
    <row r="3095" spans="1:17" ht="14.25" customHeight="1" x14ac:dyDescent="0.3">
      <c r="A3095" s="2" t="s">
        <v>3126</v>
      </c>
      <c r="B3095" s="2">
        <v>103093</v>
      </c>
      <c r="C3095" s="2" t="s">
        <v>41</v>
      </c>
      <c r="D3095" s="52" t="s">
        <v>41</v>
      </c>
      <c r="E3095" s="2" t="s">
        <v>20</v>
      </c>
      <c r="F3095" s="2">
        <v>426.47</v>
      </c>
      <c r="G3095" s="2">
        <v>0.23</v>
      </c>
      <c r="H3095" s="2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52" t="s">
        <v>34</v>
      </c>
    </row>
    <row r="3096" spans="1:17" ht="14.25" customHeight="1" x14ac:dyDescent="0.3">
      <c r="A3096" s="2" t="s">
        <v>3127</v>
      </c>
      <c r="B3096" s="2">
        <v>103094</v>
      </c>
      <c r="C3096" s="2" t="s">
        <v>25</v>
      </c>
      <c r="D3096" s="52" t="s">
        <v>25</v>
      </c>
      <c r="E3096" s="2" t="s">
        <v>26</v>
      </c>
      <c r="F3096" s="2">
        <v>4627.55</v>
      </c>
      <c r="G3096" s="2">
        <v>0.14000000000000001</v>
      </c>
      <c r="H3096" s="2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52" t="s">
        <v>39</v>
      </c>
    </row>
    <row r="3097" spans="1:17" ht="14.25" customHeight="1" x14ac:dyDescent="0.3">
      <c r="A3097" s="2" t="s">
        <v>3128</v>
      </c>
      <c r="B3097" s="2">
        <v>103095</v>
      </c>
      <c r="C3097" s="2" t="s">
        <v>19</v>
      </c>
      <c r="D3097" s="52" t="s">
        <v>19</v>
      </c>
      <c r="E3097" s="2" t="s">
        <v>14</v>
      </c>
      <c r="F3097" s="2">
        <v>1393.4</v>
      </c>
      <c r="G3097" s="2">
        <v>0.18</v>
      </c>
      <c r="H3097" s="2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52" t="s">
        <v>28</v>
      </c>
    </row>
    <row r="3098" spans="1:17" ht="14.25" customHeight="1" x14ac:dyDescent="0.3">
      <c r="A3098" s="2" t="s">
        <v>3129</v>
      </c>
      <c r="B3098" s="2">
        <v>103096</v>
      </c>
      <c r="C3098" s="2" t="s">
        <v>19</v>
      </c>
      <c r="D3098" s="52" t="s">
        <v>19</v>
      </c>
      <c r="E3098" s="2" t="s">
        <v>14</v>
      </c>
      <c r="F3098" s="2">
        <v>1896.93</v>
      </c>
      <c r="G3098" s="2">
        <v>0.33</v>
      </c>
      <c r="H3098" s="2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52" t="s">
        <v>48</v>
      </c>
    </row>
    <row r="3099" spans="1:17" ht="14.25" customHeight="1" x14ac:dyDescent="0.3">
      <c r="A3099" s="2" t="s">
        <v>3130</v>
      </c>
      <c r="B3099" s="2">
        <v>103097</v>
      </c>
      <c r="C3099" s="2" t="s">
        <v>25</v>
      </c>
      <c r="D3099" s="52" t="s">
        <v>25</v>
      </c>
      <c r="E3099" s="2" t="s">
        <v>33</v>
      </c>
      <c r="F3099" s="2">
        <v>336.98</v>
      </c>
      <c r="G3099" s="2">
        <v>0.08</v>
      </c>
      <c r="H3099" s="2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52" t="s">
        <v>34</v>
      </c>
    </row>
    <row r="3100" spans="1:17" ht="14.25" customHeight="1" x14ac:dyDescent="0.3">
      <c r="A3100" s="2" t="s">
        <v>3131</v>
      </c>
      <c r="B3100" s="2">
        <v>103098</v>
      </c>
      <c r="C3100" s="2" t="s">
        <v>41</v>
      </c>
      <c r="D3100" s="52" t="s">
        <v>41</v>
      </c>
      <c r="E3100" s="2" t="s">
        <v>26</v>
      </c>
      <c r="F3100" s="2">
        <v>3300.37</v>
      </c>
      <c r="G3100" s="2">
        <v>0.27</v>
      </c>
      <c r="H3100" s="2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52" t="s">
        <v>28</v>
      </c>
    </row>
    <row r="3101" spans="1:17" ht="14.25" customHeight="1" x14ac:dyDescent="0.3">
      <c r="A3101" s="2" t="s">
        <v>3132</v>
      </c>
      <c r="B3101" s="2">
        <v>103099</v>
      </c>
      <c r="C3101" s="2" t="s">
        <v>25</v>
      </c>
      <c r="D3101" s="52" t="s">
        <v>25</v>
      </c>
      <c r="E3101" s="2" t="s">
        <v>33</v>
      </c>
      <c r="F3101" s="2">
        <v>3573.72</v>
      </c>
      <c r="G3101" s="2">
        <v>0.28999999999999998</v>
      </c>
      <c r="H3101" s="2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52" t="s">
        <v>34</v>
      </c>
    </row>
    <row r="3102" spans="1:17" ht="14.25" customHeight="1" x14ac:dyDescent="0.3">
      <c r="A3102" s="2" t="s">
        <v>3133</v>
      </c>
      <c r="B3102" s="2">
        <v>103100</v>
      </c>
      <c r="C3102" s="2" t="s">
        <v>25</v>
      </c>
      <c r="D3102" s="52" t="s">
        <v>25</v>
      </c>
      <c r="E3102" s="2" t="s">
        <v>20</v>
      </c>
      <c r="F3102" s="2">
        <v>4651.08</v>
      </c>
      <c r="G3102" s="2">
        <v>0.35</v>
      </c>
      <c r="H3102" s="2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52" t="s">
        <v>17</v>
      </c>
    </row>
    <row r="3103" spans="1:17" ht="14.25" customHeight="1" x14ac:dyDescent="0.3">
      <c r="A3103" s="2" t="s">
        <v>3134</v>
      </c>
      <c r="B3103" s="2">
        <v>103101</v>
      </c>
      <c r="C3103" s="2" t="s">
        <v>25</v>
      </c>
      <c r="D3103" s="52" t="s">
        <v>25</v>
      </c>
      <c r="E3103" s="2" t="s">
        <v>33</v>
      </c>
      <c r="F3103" s="2">
        <v>1750.46</v>
      </c>
      <c r="G3103" s="2">
        <v>0.3</v>
      </c>
      <c r="H3103" s="2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52" t="s">
        <v>23</v>
      </c>
    </row>
    <row r="3104" spans="1:17" ht="14.25" customHeight="1" x14ac:dyDescent="0.3">
      <c r="A3104" s="2" t="s">
        <v>3135</v>
      </c>
      <c r="B3104" s="2">
        <v>103102</v>
      </c>
      <c r="C3104" s="2" t="s">
        <v>25</v>
      </c>
      <c r="D3104" s="52" t="s">
        <v>25</v>
      </c>
      <c r="E3104" s="2" t="s">
        <v>20</v>
      </c>
      <c r="F3104" s="2">
        <v>1361.11</v>
      </c>
      <c r="G3104" s="2">
        <v>0.05</v>
      </c>
      <c r="H3104" s="2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52" t="s">
        <v>28</v>
      </c>
    </row>
    <row r="3105" spans="1:17" ht="14.25" customHeight="1" x14ac:dyDescent="0.3">
      <c r="A3105" s="2" t="s">
        <v>3136</v>
      </c>
      <c r="B3105" s="2">
        <v>103103</v>
      </c>
      <c r="C3105" s="2" t="s">
        <v>41</v>
      </c>
      <c r="D3105" s="52" t="s">
        <v>41</v>
      </c>
      <c r="E3105" s="2" t="s">
        <v>14</v>
      </c>
      <c r="F3105" s="2">
        <v>3657.82</v>
      </c>
      <c r="G3105" s="2">
        <v>0.34</v>
      </c>
      <c r="H3105" s="2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52" t="s">
        <v>39</v>
      </c>
    </row>
    <row r="3106" spans="1:17" ht="14.25" customHeight="1" x14ac:dyDescent="0.3">
      <c r="A3106" s="2" t="s">
        <v>3137</v>
      </c>
      <c r="B3106" s="2">
        <v>103104</v>
      </c>
      <c r="C3106" s="2" t="s">
        <v>41</v>
      </c>
      <c r="D3106" s="52" t="s">
        <v>41</v>
      </c>
      <c r="E3106" s="2" t="s">
        <v>33</v>
      </c>
      <c r="F3106" s="2">
        <v>3563.32</v>
      </c>
      <c r="G3106" s="2">
        <v>0.01</v>
      </c>
      <c r="H3106" s="2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52" t="s">
        <v>34</v>
      </c>
    </row>
    <row r="3107" spans="1:17" ht="14.25" customHeight="1" x14ac:dyDescent="0.3">
      <c r="A3107" s="2" t="s">
        <v>3138</v>
      </c>
      <c r="B3107" s="2">
        <v>103105</v>
      </c>
      <c r="C3107" s="2" t="s">
        <v>25</v>
      </c>
      <c r="D3107" s="52" t="s">
        <v>25</v>
      </c>
      <c r="E3107" s="2" t="s">
        <v>33</v>
      </c>
      <c r="F3107" s="2">
        <v>4691.91</v>
      </c>
      <c r="G3107" s="2">
        <v>0.2</v>
      </c>
      <c r="H3107" s="2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52" t="s">
        <v>23</v>
      </c>
    </row>
    <row r="3108" spans="1:17" ht="14.25" customHeight="1" x14ac:dyDescent="0.3">
      <c r="A3108" s="2" t="s">
        <v>3139</v>
      </c>
      <c r="B3108" s="2">
        <v>103106</v>
      </c>
      <c r="C3108" s="2" t="s">
        <v>41</v>
      </c>
      <c r="D3108" s="52" t="s">
        <v>41</v>
      </c>
      <c r="E3108" s="2" t="s">
        <v>36</v>
      </c>
      <c r="F3108" s="2">
        <v>1106.06</v>
      </c>
      <c r="G3108" s="2">
        <v>0.21</v>
      </c>
      <c r="H3108" s="2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52" t="s">
        <v>39</v>
      </c>
    </row>
    <row r="3109" spans="1:17" ht="14.25" customHeight="1" x14ac:dyDescent="0.3">
      <c r="A3109" s="2" t="s">
        <v>3140</v>
      </c>
      <c r="B3109" s="2">
        <v>103107</v>
      </c>
      <c r="C3109" s="2" t="s">
        <v>19</v>
      </c>
      <c r="D3109" s="52" t="s">
        <v>19</v>
      </c>
      <c r="E3109" s="2" t="s">
        <v>14</v>
      </c>
      <c r="F3109" s="2">
        <v>3555.93</v>
      </c>
      <c r="G3109" s="2">
        <v>0.06</v>
      </c>
      <c r="H3109" s="2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52" t="s">
        <v>23</v>
      </c>
    </row>
    <row r="3110" spans="1:17" ht="14.25" customHeight="1" x14ac:dyDescent="0.3">
      <c r="A3110" s="2" t="s">
        <v>3141</v>
      </c>
      <c r="B3110" s="2">
        <v>103108</v>
      </c>
      <c r="C3110" s="2" t="s">
        <v>25</v>
      </c>
      <c r="D3110" s="52" t="s">
        <v>25</v>
      </c>
      <c r="E3110" s="2" t="s">
        <v>36</v>
      </c>
      <c r="F3110" s="2">
        <v>427.66</v>
      </c>
      <c r="G3110" s="2">
        <v>0</v>
      </c>
      <c r="H3110" s="2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52" t="s">
        <v>34</v>
      </c>
    </row>
    <row r="3111" spans="1:17" ht="14.25" customHeight="1" x14ac:dyDescent="0.3">
      <c r="A3111" s="2" t="s">
        <v>3142</v>
      </c>
      <c r="B3111" s="2">
        <v>103109</v>
      </c>
      <c r="C3111" s="2" t="s">
        <v>41</v>
      </c>
      <c r="D3111" s="52" t="s">
        <v>41</v>
      </c>
      <c r="E3111" s="2" t="s">
        <v>20</v>
      </c>
      <c r="F3111" s="2">
        <v>2453.8000000000002</v>
      </c>
      <c r="G3111" s="2">
        <v>0.04</v>
      </c>
      <c r="H3111" s="2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52" t="s">
        <v>39</v>
      </c>
    </row>
    <row r="3112" spans="1:17" ht="14.25" customHeight="1" x14ac:dyDescent="0.3">
      <c r="A3112" s="2" t="s">
        <v>3143</v>
      </c>
      <c r="B3112" s="2">
        <v>103110</v>
      </c>
      <c r="C3112" s="2" t="s">
        <v>25</v>
      </c>
      <c r="D3112" s="52" t="s">
        <v>25</v>
      </c>
      <c r="E3112" s="2" t="s">
        <v>20</v>
      </c>
      <c r="F3112" s="2">
        <v>685.01</v>
      </c>
      <c r="G3112" s="2">
        <v>0.22</v>
      </c>
      <c r="H3112" s="2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52" t="s">
        <v>23</v>
      </c>
    </row>
    <row r="3113" spans="1:17" ht="14.25" customHeight="1" x14ac:dyDescent="0.3">
      <c r="A3113" s="2" t="s">
        <v>3144</v>
      </c>
      <c r="B3113" s="2">
        <v>103111</v>
      </c>
      <c r="C3113" s="2" t="s">
        <v>25</v>
      </c>
      <c r="D3113" s="52" t="s">
        <v>25</v>
      </c>
      <c r="E3113" s="2" t="s">
        <v>14</v>
      </c>
      <c r="F3113" s="2">
        <v>3300.42</v>
      </c>
      <c r="G3113" s="2">
        <v>0.12</v>
      </c>
      <c r="H3113" s="2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52" t="s">
        <v>48</v>
      </c>
    </row>
    <row r="3114" spans="1:17" ht="14.25" customHeight="1" x14ac:dyDescent="0.3">
      <c r="A3114" s="2" t="s">
        <v>3145</v>
      </c>
      <c r="B3114" s="2">
        <v>103112</v>
      </c>
      <c r="C3114" s="2" t="s">
        <v>41</v>
      </c>
      <c r="D3114" s="52" t="s">
        <v>41</v>
      </c>
      <c r="E3114" s="2" t="s">
        <v>20</v>
      </c>
      <c r="F3114" s="2">
        <v>3047.19</v>
      </c>
      <c r="G3114" s="2">
        <v>0.03</v>
      </c>
      <c r="H3114" s="2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52" t="s">
        <v>48</v>
      </c>
    </row>
    <row r="3115" spans="1:17" ht="14.25" customHeight="1" x14ac:dyDescent="0.3">
      <c r="A3115" s="2" t="s">
        <v>3146</v>
      </c>
      <c r="B3115" s="2">
        <v>103113</v>
      </c>
      <c r="C3115" s="2" t="s">
        <v>19</v>
      </c>
      <c r="D3115" s="52" t="s">
        <v>19</v>
      </c>
      <c r="E3115" s="2" t="s">
        <v>14</v>
      </c>
      <c r="F3115" s="2">
        <v>339.28</v>
      </c>
      <c r="G3115" s="2">
        <v>0.13</v>
      </c>
      <c r="H3115" s="2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52" t="s">
        <v>48</v>
      </c>
    </row>
    <row r="3116" spans="1:17" ht="14.25" customHeight="1" x14ac:dyDescent="0.3">
      <c r="A3116" s="2" t="s">
        <v>3147</v>
      </c>
      <c r="B3116" s="2">
        <v>103114</v>
      </c>
      <c r="C3116" s="2" t="s">
        <v>41</v>
      </c>
      <c r="D3116" s="52" t="s">
        <v>41</v>
      </c>
      <c r="E3116" s="2" t="s">
        <v>20</v>
      </c>
      <c r="F3116" s="2">
        <v>1666.13</v>
      </c>
      <c r="G3116" s="2">
        <v>0.26</v>
      </c>
      <c r="H3116" s="2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52" t="s">
        <v>28</v>
      </c>
    </row>
    <row r="3117" spans="1:17" ht="14.25" customHeight="1" x14ac:dyDescent="0.3">
      <c r="A3117" s="2" t="s">
        <v>3148</v>
      </c>
      <c r="B3117" s="2">
        <v>103115</v>
      </c>
      <c r="C3117" s="2" t="s">
        <v>25</v>
      </c>
      <c r="D3117" s="52" t="s">
        <v>25</v>
      </c>
      <c r="E3117" s="2" t="s">
        <v>26</v>
      </c>
      <c r="F3117" s="2">
        <v>2035.66</v>
      </c>
      <c r="G3117" s="2">
        <v>0.37</v>
      </c>
      <c r="H3117" s="2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52" t="s">
        <v>17</v>
      </c>
    </row>
    <row r="3118" spans="1:17" ht="14.25" customHeight="1" x14ac:dyDescent="0.3">
      <c r="A3118" s="2" t="s">
        <v>3149</v>
      </c>
      <c r="B3118" s="2">
        <v>103116</v>
      </c>
      <c r="C3118" s="2" t="s">
        <v>25</v>
      </c>
      <c r="D3118" s="52" t="s">
        <v>25</v>
      </c>
      <c r="E3118" s="2" t="s">
        <v>33</v>
      </c>
      <c r="F3118" s="2">
        <v>1315.5</v>
      </c>
      <c r="G3118" s="2">
        <v>0.21</v>
      </c>
      <c r="H3118" s="2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52" t="s">
        <v>39</v>
      </c>
    </row>
    <row r="3119" spans="1:17" ht="14.25" customHeight="1" x14ac:dyDescent="0.3">
      <c r="A3119" s="2" t="s">
        <v>3150</v>
      </c>
      <c r="B3119" s="2">
        <v>103117</v>
      </c>
      <c r="C3119" s="2" t="s">
        <v>41</v>
      </c>
      <c r="D3119" s="52" t="s">
        <v>41</v>
      </c>
      <c r="E3119" s="2" t="s">
        <v>26</v>
      </c>
      <c r="F3119" s="2">
        <v>289.48</v>
      </c>
      <c r="G3119" s="2">
        <v>0.31</v>
      </c>
      <c r="H3119" s="2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52" t="s">
        <v>23</v>
      </c>
    </row>
    <row r="3120" spans="1:17" ht="14.25" customHeight="1" x14ac:dyDescent="0.3">
      <c r="A3120" s="2" t="s">
        <v>3151</v>
      </c>
      <c r="B3120" s="2">
        <v>103118</v>
      </c>
      <c r="C3120" s="2" t="s">
        <v>19</v>
      </c>
      <c r="D3120" s="52" t="s">
        <v>19</v>
      </c>
      <c r="E3120" s="2" t="s">
        <v>14</v>
      </c>
      <c r="F3120" s="2">
        <v>1662.23</v>
      </c>
      <c r="G3120" s="2">
        <v>0.3</v>
      </c>
      <c r="H3120" s="2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52" t="s">
        <v>28</v>
      </c>
    </row>
    <row r="3121" spans="1:17" ht="14.25" customHeight="1" x14ac:dyDescent="0.3">
      <c r="A3121" s="2" t="s">
        <v>3152</v>
      </c>
      <c r="B3121" s="2">
        <v>103119</v>
      </c>
      <c r="C3121" s="2" t="s">
        <v>19</v>
      </c>
      <c r="D3121" s="52" t="s">
        <v>19</v>
      </c>
      <c r="E3121" s="2" t="s">
        <v>14</v>
      </c>
      <c r="F3121" s="2">
        <v>3983.86</v>
      </c>
      <c r="G3121" s="2">
        <v>0.45</v>
      </c>
      <c r="H3121" s="2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52" t="s">
        <v>17</v>
      </c>
    </row>
    <row r="3122" spans="1:17" ht="14.25" customHeight="1" x14ac:dyDescent="0.3">
      <c r="A3122" s="2" t="s">
        <v>3153</v>
      </c>
      <c r="B3122" s="2">
        <v>103120</v>
      </c>
      <c r="C3122" s="2" t="s">
        <v>19</v>
      </c>
      <c r="D3122" s="52" t="s">
        <v>19</v>
      </c>
      <c r="E3122" s="2" t="s">
        <v>26</v>
      </c>
      <c r="F3122" s="2">
        <v>1864.53</v>
      </c>
      <c r="G3122" s="2">
        <v>0.09</v>
      </c>
      <c r="H3122" s="2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52" t="s">
        <v>17</v>
      </c>
    </row>
    <row r="3123" spans="1:17" ht="14.25" customHeight="1" x14ac:dyDescent="0.3">
      <c r="A3123" s="2" t="s">
        <v>3154</v>
      </c>
      <c r="B3123" s="2">
        <v>103121</v>
      </c>
      <c r="C3123" s="2" t="s">
        <v>25</v>
      </c>
      <c r="D3123" s="52" t="s">
        <v>25</v>
      </c>
      <c r="E3123" s="2" t="s">
        <v>33</v>
      </c>
      <c r="F3123" s="2">
        <v>1684.51</v>
      </c>
      <c r="G3123" s="2">
        <v>0.24</v>
      </c>
      <c r="H3123" s="2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52" t="s">
        <v>17</v>
      </c>
    </row>
    <row r="3124" spans="1:17" ht="14.25" customHeight="1" x14ac:dyDescent="0.3">
      <c r="A3124" s="2" t="s">
        <v>3155</v>
      </c>
      <c r="B3124" s="2">
        <v>103122</v>
      </c>
      <c r="C3124" s="2" t="s">
        <v>41</v>
      </c>
      <c r="D3124" s="52" t="s">
        <v>41</v>
      </c>
      <c r="E3124" s="2" t="s">
        <v>33</v>
      </c>
      <c r="F3124" s="2">
        <v>4714.59</v>
      </c>
      <c r="G3124" s="2">
        <v>0.32</v>
      </c>
      <c r="H3124" s="2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52" t="s">
        <v>23</v>
      </c>
    </row>
    <row r="3125" spans="1:17" ht="14.25" customHeight="1" x14ac:dyDescent="0.3">
      <c r="A3125" s="2" t="s">
        <v>3156</v>
      </c>
      <c r="B3125" s="2">
        <v>103123</v>
      </c>
      <c r="C3125" s="2" t="s">
        <v>25</v>
      </c>
      <c r="D3125" s="52" t="s">
        <v>25</v>
      </c>
      <c r="E3125" s="2" t="s">
        <v>36</v>
      </c>
      <c r="F3125" s="2">
        <v>303.99</v>
      </c>
      <c r="G3125" s="2">
        <v>0.26</v>
      </c>
      <c r="H3125" s="2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52" t="s">
        <v>28</v>
      </c>
    </row>
    <row r="3126" spans="1:17" ht="14.25" customHeight="1" x14ac:dyDescent="0.3">
      <c r="A3126" s="2" t="s">
        <v>3157</v>
      </c>
      <c r="B3126" s="2">
        <v>103124</v>
      </c>
      <c r="C3126" s="2" t="s">
        <v>25</v>
      </c>
      <c r="D3126" s="52" t="s">
        <v>25</v>
      </c>
      <c r="E3126" s="2" t="s">
        <v>20</v>
      </c>
      <c r="F3126" s="2">
        <v>3859.71</v>
      </c>
      <c r="G3126" s="2">
        <v>0.23</v>
      </c>
      <c r="H3126" s="2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52" t="s">
        <v>48</v>
      </c>
    </row>
    <row r="3127" spans="1:17" ht="14.25" customHeight="1" x14ac:dyDescent="0.3">
      <c r="A3127" s="2" t="s">
        <v>3158</v>
      </c>
      <c r="B3127" s="2">
        <v>103125</v>
      </c>
      <c r="C3127" s="2" t="s">
        <v>19</v>
      </c>
      <c r="D3127" s="52" t="s">
        <v>19</v>
      </c>
      <c r="E3127" s="2" t="s">
        <v>36</v>
      </c>
      <c r="F3127" s="2">
        <v>2467.16</v>
      </c>
      <c r="G3127" s="2">
        <v>0.49</v>
      </c>
      <c r="H3127" s="2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52" t="s">
        <v>23</v>
      </c>
    </row>
    <row r="3128" spans="1:17" ht="14.25" customHeight="1" x14ac:dyDescent="0.3">
      <c r="A3128" s="2" t="s">
        <v>3159</v>
      </c>
      <c r="B3128" s="2">
        <v>103126</v>
      </c>
      <c r="C3128" s="2" t="s">
        <v>41</v>
      </c>
      <c r="D3128" s="52" t="s">
        <v>41</v>
      </c>
      <c r="E3128" s="2" t="s">
        <v>33</v>
      </c>
      <c r="F3128" s="2">
        <v>4727.87</v>
      </c>
      <c r="G3128" s="2">
        <v>0.47</v>
      </c>
      <c r="H3128" s="2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52" t="s">
        <v>48</v>
      </c>
    </row>
    <row r="3129" spans="1:17" ht="14.25" customHeight="1" x14ac:dyDescent="0.3">
      <c r="A3129" s="2" t="s">
        <v>3160</v>
      </c>
      <c r="B3129" s="2">
        <v>103127</v>
      </c>
      <c r="C3129" s="2" t="s">
        <v>19</v>
      </c>
      <c r="D3129" s="52" t="s">
        <v>19</v>
      </c>
      <c r="E3129" s="2" t="s">
        <v>26</v>
      </c>
      <c r="F3129" s="2">
        <v>2028.01</v>
      </c>
      <c r="G3129" s="2">
        <v>0.31</v>
      </c>
      <c r="H3129" s="2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52" t="s">
        <v>23</v>
      </c>
    </row>
    <row r="3130" spans="1:17" ht="14.25" customHeight="1" x14ac:dyDescent="0.3">
      <c r="A3130" s="2" t="s">
        <v>3161</v>
      </c>
      <c r="B3130" s="2">
        <v>103128</v>
      </c>
      <c r="C3130" s="2" t="s">
        <v>25</v>
      </c>
      <c r="D3130" s="52" t="s">
        <v>25</v>
      </c>
      <c r="E3130" s="2" t="s">
        <v>20</v>
      </c>
      <c r="F3130" s="2">
        <v>3569.41</v>
      </c>
      <c r="G3130" s="2">
        <v>0.22</v>
      </c>
      <c r="H3130" s="2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52" t="s">
        <v>34</v>
      </c>
    </row>
    <row r="3131" spans="1:17" ht="14.25" customHeight="1" x14ac:dyDescent="0.3">
      <c r="A3131" s="2" t="s">
        <v>3162</v>
      </c>
      <c r="B3131" s="2">
        <v>103129</v>
      </c>
      <c r="C3131" s="2" t="s">
        <v>19</v>
      </c>
      <c r="D3131" s="52" t="s">
        <v>19</v>
      </c>
      <c r="E3131" s="2" t="s">
        <v>26</v>
      </c>
      <c r="F3131" s="2">
        <v>442.68</v>
      </c>
      <c r="G3131" s="2">
        <v>0.38</v>
      </c>
      <c r="H3131" s="2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52" t="s">
        <v>17</v>
      </c>
    </row>
    <row r="3132" spans="1:17" ht="14.25" customHeight="1" x14ac:dyDescent="0.3">
      <c r="A3132" s="2" t="s">
        <v>3163</v>
      </c>
      <c r="B3132" s="2">
        <v>103130</v>
      </c>
      <c r="C3132" s="2" t="s">
        <v>19</v>
      </c>
      <c r="D3132" s="52" t="s">
        <v>19</v>
      </c>
      <c r="E3132" s="2" t="s">
        <v>36</v>
      </c>
      <c r="F3132" s="2">
        <v>4650.9799999999996</v>
      </c>
      <c r="G3132" s="2">
        <v>0.26</v>
      </c>
      <c r="H3132" s="2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52" t="s">
        <v>48</v>
      </c>
    </row>
    <row r="3133" spans="1:17" ht="14.25" customHeight="1" x14ac:dyDescent="0.3">
      <c r="A3133" s="2" t="s">
        <v>3164</v>
      </c>
      <c r="B3133" s="2">
        <v>103131</v>
      </c>
      <c r="C3133" s="2" t="s">
        <v>25</v>
      </c>
      <c r="D3133" s="52" t="s">
        <v>25</v>
      </c>
      <c r="E3133" s="2" t="s">
        <v>14</v>
      </c>
      <c r="F3133" s="2">
        <v>1788.26</v>
      </c>
      <c r="G3133" s="2">
        <v>0.5</v>
      </c>
      <c r="H3133" s="2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52" t="s">
        <v>28</v>
      </c>
    </row>
    <row r="3134" spans="1:17" ht="14.25" customHeight="1" x14ac:dyDescent="0.3">
      <c r="A3134" s="2" t="s">
        <v>3165</v>
      </c>
      <c r="B3134" s="2">
        <v>103132</v>
      </c>
      <c r="C3134" s="2" t="s">
        <v>41</v>
      </c>
      <c r="D3134" s="52" t="s">
        <v>41</v>
      </c>
      <c r="E3134" s="2" t="s">
        <v>26</v>
      </c>
      <c r="F3134" s="2">
        <v>2667.62</v>
      </c>
      <c r="G3134" s="2">
        <v>0.34</v>
      </c>
      <c r="H3134" s="2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52" t="s">
        <v>39</v>
      </c>
    </row>
    <row r="3135" spans="1:17" ht="14.25" customHeight="1" x14ac:dyDescent="0.3">
      <c r="A3135" s="2" t="s">
        <v>3166</v>
      </c>
      <c r="B3135" s="2">
        <v>103133</v>
      </c>
      <c r="C3135" s="2" t="s">
        <v>25</v>
      </c>
      <c r="D3135" s="52" t="s">
        <v>25</v>
      </c>
      <c r="E3135" s="2" t="s">
        <v>36</v>
      </c>
      <c r="F3135" s="2">
        <v>778.56</v>
      </c>
      <c r="G3135" s="2">
        <v>0.03</v>
      </c>
      <c r="H3135" s="2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52" t="s">
        <v>48</v>
      </c>
    </row>
    <row r="3136" spans="1:17" ht="14.25" customHeight="1" x14ac:dyDescent="0.3">
      <c r="A3136" s="2" t="s">
        <v>3167</v>
      </c>
      <c r="B3136" s="2">
        <v>103134</v>
      </c>
      <c r="C3136" s="2" t="s">
        <v>41</v>
      </c>
      <c r="D3136" s="52" t="s">
        <v>41</v>
      </c>
      <c r="E3136" s="2" t="s">
        <v>36</v>
      </c>
      <c r="F3136" s="2">
        <v>4733.2299999999996</v>
      </c>
      <c r="G3136" s="2">
        <v>0.2</v>
      </c>
      <c r="H3136" s="2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52" t="s">
        <v>39</v>
      </c>
    </row>
    <row r="3137" spans="1:17" ht="14.25" customHeight="1" x14ac:dyDescent="0.3">
      <c r="A3137" s="2" t="s">
        <v>3168</v>
      </c>
      <c r="B3137" s="2">
        <v>103135</v>
      </c>
      <c r="C3137" s="2" t="s">
        <v>25</v>
      </c>
      <c r="D3137" s="52" t="s">
        <v>25</v>
      </c>
      <c r="E3137" s="2" t="s">
        <v>36</v>
      </c>
      <c r="F3137" s="2">
        <v>3397.55</v>
      </c>
      <c r="G3137" s="2">
        <v>0.37</v>
      </c>
      <c r="H3137" s="2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52" t="s">
        <v>28</v>
      </c>
    </row>
    <row r="3138" spans="1:17" ht="14.25" customHeight="1" x14ac:dyDescent="0.3">
      <c r="A3138" s="2" t="s">
        <v>3169</v>
      </c>
      <c r="B3138" s="2">
        <v>103136</v>
      </c>
      <c r="C3138" s="2" t="s">
        <v>19</v>
      </c>
      <c r="D3138" s="52" t="s">
        <v>19</v>
      </c>
      <c r="E3138" s="2" t="s">
        <v>14</v>
      </c>
      <c r="F3138" s="2">
        <v>364.34</v>
      </c>
      <c r="G3138" s="2">
        <v>0.42</v>
      </c>
      <c r="H3138" s="2">
        <f t="shared" si="96"/>
        <v>153.02279999999999</v>
      </c>
      <c r="I3138" s="2">
        <f t="shared" si="97"/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52" t="s">
        <v>17</v>
      </c>
    </row>
    <row r="3139" spans="1:17" ht="14.25" customHeight="1" x14ac:dyDescent="0.3">
      <c r="A3139" s="2" t="s">
        <v>3170</v>
      </c>
      <c r="B3139" s="2">
        <v>103137</v>
      </c>
      <c r="C3139" s="2" t="s">
        <v>41</v>
      </c>
      <c r="D3139" s="52" t="s">
        <v>41</v>
      </c>
      <c r="E3139" s="2" t="s">
        <v>14</v>
      </c>
      <c r="F3139" s="2">
        <v>860.51</v>
      </c>
      <c r="G3139" s="2">
        <v>0.41</v>
      </c>
      <c r="H3139" s="2">
        <f t="shared" ref="H3139:H3202" si="98">F3139*G3139</f>
        <v>352.8091</v>
      </c>
      <c r="I3139" s="2">
        <f t="shared" ref="I3139:I3202" si="99">F3139-H3139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52" t="s">
        <v>39</v>
      </c>
    </row>
    <row r="3140" spans="1:17" ht="14.25" customHeight="1" x14ac:dyDescent="0.3">
      <c r="A3140" s="2" t="s">
        <v>3171</v>
      </c>
      <c r="B3140" s="2">
        <v>103138</v>
      </c>
      <c r="C3140" s="2" t="s">
        <v>25</v>
      </c>
      <c r="D3140" s="52" t="s">
        <v>25</v>
      </c>
      <c r="E3140" s="2" t="s">
        <v>14</v>
      </c>
      <c r="F3140" s="2">
        <v>2059.19</v>
      </c>
      <c r="G3140" s="2">
        <v>0.49</v>
      </c>
      <c r="H3140" s="2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52" t="s">
        <v>23</v>
      </c>
    </row>
    <row r="3141" spans="1:17" ht="14.25" customHeight="1" x14ac:dyDescent="0.3">
      <c r="A3141" s="2" t="s">
        <v>3172</v>
      </c>
      <c r="B3141" s="2">
        <v>103139</v>
      </c>
      <c r="C3141" s="2" t="s">
        <v>25</v>
      </c>
      <c r="D3141" s="52" t="s">
        <v>25</v>
      </c>
      <c r="E3141" s="2" t="s">
        <v>20</v>
      </c>
      <c r="F3141" s="2">
        <v>1162.18</v>
      </c>
      <c r="G3141" s="2">
        <v>0.24</v>
      </c>
      <c r="H3141" s="2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52" t="s">
        <v>39</v>
      </c>
    </row>
    <row r="3142" spans="1:17" ht="14.25" customHeight="1" x14ac:dyDescent="0.3">
      <c r="A3142" s="2" t="s">
        <v>3173</v>
      </c>
      <c r="B3142" s="2">
        <v>103140</v>
      </c>
      <c r="C3142" s="2" t="s">
        <v>41</v>
      </c>
      <c r="D3142" s="52" t="s">
        <v>41</v>
      </c>
      <c r="E3142" s="2" t="s">
        <v>14</v>
      </c>
      <c r="F3142" s="2">
        <v>1592.67</v>
      </c>
      <c r="G3142" s="2">
        <v>7.0000000000000007E-2</v>
      </c>
      <c r="H3142" s="2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52" t="s">
        <v>28</v>
      </c>
    </row>
    <row r="3143" spans="1:17" ht="14.25" customHeight="1" x14ac:dyDescent="0.3">
      <c r="A3143" s="2" t="s">
        <v>3174</v>
      </c>
      <c r="B3143" s="2">
        <v>103141</v>
      </c>
      <c r="C3143" s="2" t="s">
        <v>25</v>
      </c>
      <c r="D3143" s="52" t="s">
        <v>25</v>
      </c>
      <c r="E3143" s="2" t="s">
        <v>14</v>
      </c>
      <c r="F3143" s="2">
        <v>4987.71</v>
      </c>
      <c r="G3143" s="2">
        <v>0.33</v>
      </c>
      <c r="H3143" s="2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52" t="s">
        <v>17</v>
      </c>
    </row>
    <row r="3144" spans="1:17" ht="14.25" customHeight="1" x14ac:dyDescent="0.3">
      <c r="A3144" s="2" t="s">
        <v>3175</v>
      </c>
      <c r="B3144" s="2">
        <v>103142</v>
      </c>
      <c r="C3144" s="2" t="s">
        <v>25</v>
      </c>
      <c r="D3144" s="52" t="s">
        <v>25</v>
      </c>
      <c r="E3144" s="2" t="s">
        <v>14</v>
      </c>
      <c r="F3144" s="2">
        <v>3327.38</v>
      </c>
      <c r="G3144" s="2">
        <v>0.04</v>
      </c>
      <c r="H3144" s="2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52" t="s">
        <v>48</v>
      </c>
    </row>
    <row r="3145" spans="1:17" ht="14.25" customHeight="1" x14ac:dyDescent="0.3">
      <c r="A3145" s="2" t="s">
        <v>3176</v>
      </c>
      <c r="B3145" s="2">
        <v>103143</v>
      </c>
      <c r="C3145" s="2" t="s">
        <v>25</v>
      </c>
      <c r="D3145" s="52" t="s">
        <v>25</v>
      </c>
      <c r="E3145" s="2" t="s">
        <v>26</v>
      </c>
      <c r="F3145" s="2">
        <v>4618.87</v>
      </c>
      <c r="G3145" s="2">
        <v>0.49</v>
      </c>
      <c r="H3145" s="2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52" t="s">
        <v>48</v>
      </c>
    </row>
    <row r="3146" spans="1:17" ht="14.25" customHeight="1" x14ac:dyDescent="0.3">
      <c r="A3146" s="2" t="s">
        <v>3177</v>
      </c>
      <c r="B3146" s="2">
        <v>103144</v>
      </c>
      <c r="C3146" s="2" t="s">
        <v>25</v>
      </c>
      <c r="D3146" s="52" t="s">
        <v>25</v>
      </c>
      <c r="E3146" s="2" t="s">
        <v>14</v>
      </c>
      <c r="F3146" s="2">
        <v>2235.41</v>
      </c>
      <c r="G3146" s="2">
        <v>0.38</v>
      </c>
      <c r="H3146" s="2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52" t="s">
        <v>23</v>
      </c>
    </row>
    <row r="3147" spans="1:17" ht="14.25" customHeight="1" x14ac:dyDescent="0.3">
      <c r="A3147" s="2" t="s">
        <v>3178</v>
      </c>
      <c r="B3147" s="2">
        <v>103145</v>
      </c>
      <c r="C3147" s="2" t="s">
        <v>19</v>
      </c>
      <c r="D3147" s="52" t="s">
        <v>19</v>
      </c>
      <c r="E3147" s="2" t="s">
        <v>20</v>
      </c>
      <c r="F3147" s="2">
        <v>3580.38</v>
      </c>
      <c r="G3147" s="2">
        <v>0.49</v>
      </c>
      <c r="H3147" s="2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52" t="s">
        <v>17</v>
      </c>
    </row>
    <row r="3148" spans="1:17" ht="14.25" customHeight="1" x14ac:dyDescent="0.3">
      <c r="A3148" s="2" t="s">
        <v>3179</v>
      </c>
      <c r="B3148" s="2">
        <v>103146</v>
      </c>
      <c r="C3148" s="2" t="s">
        <v>41</v>
      </c>
      <c r="D3148" s="52" t="s">
        <v>41</v>
      </c>
      <c r="E3148" s="2" t="s">
        <v>36</v>
      </c>
      <c r="F3148" s="2">
        <v>2352.48</v>
      </c>
      <c r="G3148" s="2">
        <v>0.19</v>
      </c>
      <c r="H3148" s="2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52" t="s">
        <v>17</v>
      </c>
    </row>
    <row r="3149" spans="1:17" ht="14.25" customHeight="1" x14ac:dyDescent="0.3">
      <c r="A3149" s="2" t="s">
        <v>3180</v>
      </c>
      <c r="B3149" s="2">
        <v>103147</v>
      </c>
      <c r="C3149" s="2" t="s">
        <v>25</v>
      </c>
      <c r="D3149" s="52" t="s">
        <v>25</v>
      </c>
      <c r="E3149" s="2" t="s">
        <v>26</v>
      </c>
      <c r="F3149" s="2">
        <v>1708.3</v>
      </c>
      <c r="G3149" s="2">
        <v>0.01</v>
      </c>
      <c r="H3149" s="2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52" t="s">
        <v>23</v>
      </c>
    </row>
    <row r="3150" spans="1:17" ht="14.25" customHeight="1" x14ac:dyDescent="0.3">
      <c r="A3150" s="2" t="s">
        <v>3181</v>
      </c>
      <c r="B3150" s="2">
        <v>103148</v>
      </c>
      <c r="C3150" s="2" t="s">
        <v>25</v>
      </c>
      <c r="D3150" s="52" t="s">
        <v>25</v>
      </c>
      <c r="E3150" s="2" t="s">
        <v>33</v>
      </c>
      <c r="F3150" s="2">
        <v>2643.95</v>
      </c>
      <c r="G3150" s="2">
        <v>0.26</v>
      </c>
      <c r="H3150" s="2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52" t="s">
        <v>28</v>
      </c>
    </row>
    <row r="3151" spans="1:17" ht="14.25" customHeight="1" x14ac:dyDescent="0.3">
      <c r="A3151" s="2" t="s">
        <v>3182</v>
      </c>
      <c r="B3151" s="2">
        <v>103149</v>
      </c>
      <c r="C3151" s="2" t="s">
        <v>25</v>
      </c>
      <c r="D3151" s="52" t="s">
        <v>25</v>
      </c>
      <c r="E3151" s="2" t="s">
        <v>14</v>
      </c>
      <c r="F3151" s="2">
        <v>2193.8200000000002</v>
      </c>
      <c r="G3151" s="2">
        <v>0.06</v>
      </c>
      <c r="H3151" s="2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52" t="s">
        <v>48</v>
      </c>
    </row>
    <row r="3152" spans="1:17" ht="14.25" customHeight="1" x14ac:dyDescent="0.3">
      <c r="A3152" s="2" t="s">
        <v>3183</v>
      </c>
      <c r="B3152" s="2">
        <v>103150</v>
      </c>
      <c r="C3152" s="2" t="s">
        <v>25</v>
      </c>
      <c r="D3152" s="52" t="s">
        <v>25</v>
      </c>
      <c r="E3152" s="2" t="s">
        <v>36</v>
      </c>
      <c r="F3152" s="2">
        <v>4904.6499999999996</v>
      </c>
      <c r="G3152" s="2">
        <v>0.34</v>
      </c>
      <c r="H3152" s="2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52" t="s">
        <v>23</v>
      </c>
    </row>
    <row r="3153" spans="1:17" ht="14.25" customHeight="1" x14ac:dyDescent="0.3">
      <c r="A3153" s="2" t="s">
        <v>3184</v>
      </c>
      <c r="B3153" s="2">
        <v>103151</v>
      </c>
      <c r="C3153" s="2" t="s">
        <v>41</v>
      </c>
      <c r="D3153" s="52" t="s">
        <v>41</v>
      </c>
      <c r="E3153" s="2" t="s">
        <v>36</v>
      </c>
      <c r="F3153" s="2">
        <v>2531.2199999999998</v>
      </c>
      <c r="G3153" s="2">
        <v>0.25</v>
      </c>
      <c r="H3153" s="2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52" t="s">
        <v>48</v>
      </c>
    </row>
    <row r="3154" spans="1:17" ht="14.25" customHeight="1" x14ac:dyDescent="0.3">
      <c r="A3154" s="2" t="s">
        <v>3185</v>
      </c>
      <c r="B3154" s="2">
        <v>103152</v>
      </c>
      <c r="C3154" s="2" t="s">
        <v>19</v>
      </c>
      <c r="D3154" s="52" t="s">
        <v>19</v>
      </c>
      <c r="E3154" s="2" t="s">
        <v>26</v>
      </c>
      <c r="F3154" s="2">
        <v>4074.45</v>
      </c>
      <c r="G3154" s="2">
        <v>0.38</v>
      </c>
      <c r="H3154" s="2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52" t="s">
        <v>23</v>
      </c>
    </row>
    <row r="3155" spans="1:17" ht="14.25" customHeight="1" x14ac:dyDescent="0.3">
      <c r="A3155" s="2" t="s">
        <v>3186</v>
      </c>
      <c r="B3155" s="2">
        <v>103153</v>
      </c>
      <c r="C3155" s="2" t="s">
        <v>25</v>
      </c>
      <c r="D3155" s="52" t="s">
        <v>25</v>
      </c>
      <c r="E3155" s="2" t="s">
        <v>33</v>
      </c>
      <c r="F3155" s="2">
        <v>3367.42</v>
      </c>
      <c r="G3155" s="2">
        <v>0.15</v>
      </c>
      <c r="H3155" s="2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52" t="s">
        <v>34</v>
      </c>
    </row>
    <row r="3156" spans="1:17" ht="14.25" customHeight="1" x14ac:dyDescent="0.3">
      <c r="A3156" s="2" t="s">
        <v>3187</v>
      </c>
      <c r="B3156" s="2">
        <v>103154</v>
      </c>
      <c r="C3156" s="2" t="s">
        <v>25</v>
      </c>
      <c r="D3156" s="52" t="s">
        <v>25</v>
      </c>
      <c r="E3156" s="2" t="s">
        <v>20</v>
      </c>
      <c r="F3156" s="2">
        <v>2450.17</v>
      </c>
      <c r="G3156" s="2">
        <v>0.41</v>
      </c>
      <c r="H3156" s="2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52" t="s">
        <v>23</v>
      </c>
    </row>
    <row r="3157" spans="1:17" ht="14.25" customHeight="1" x14ac:dyDescent="0.3">
      <c r="A3157" s="2" t="s">
        <v>3188</v>
      </c>
      <c r="B3157" s="2">
        <v>103155</v>
      </c>
      <c r="C3157" s="2" t="s">
        <v>25</v>
      </c>
      <c r="D3157" s="52" t="s">
        <v>25</v>
      </c>
      <c r="E3157" s="2" t="s">
        <v>36</v>
      </c>
      <c r="F3157" s="2">
        <v>2423.34</v>
      </c>
      <c r="G3157" s="2">
        <v>0.33</v>
      </c>
      <c r="H3157" s="2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52" t="s">
        <v>23</v>
      </c>
    </row>
    <row r="3158" spans="1:17" ht="14.25" customHeight="1" x14ac:dyDescent="0.3">
      <c r="A3158" s="2" t="s">
        <v>3189</v>
      </c>
      <c r="B3158" s="2">
        <v>103156</v>
      </c>
      <c r="C3158" s="2" t="s">
        <v>19</v>
      </c>
      <c r="D3158" s="52" t="s">
        <v>19</v>
      </c>
      <c r="E3158" s="2" t="s">
        <v>36</v>
      </c>
      <c r="F3158" s="2">
        <v>1775.26</v>
      </c>
      <c r="G3158" s="2">
        <v>0.49</v>
      </c>
      <c r="H3158" s="2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52" t="s">
        <v>39</v>
      </c>
    </row>
    <row r="3159" spans="1:17" ht="14.25" customHeight="1" x14ac:dyDescent="0.3">
      <c r="A3159" s="2" t="s">
        <v>3190</v>
      </c>
      <c r="B3159" s="2">
        <v>103157</v>
      </c>
      <c r="C3159" s="2" t="s">
        <v>25</v>
      </c>
      <c r="D3159" s="52" t="s">
        <v>25</v>
      </c>
      <c r="E3159" s="2" t="s">
        <v>36</v>
      </c>
      <c r="F3159" s="2">
        <v>624.21</v>
      </c>
      <c r="G3159" s="2">
        <v>0.09</v>
      </c>
      <c r="H3159" s="2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52" t="s">
        <v>34</v>
      </c>
    </row>
    <row r="3160" spans="1:17" ht="14.25" customHeight="1" x14ac:dyDescent="0.3">
      <c r="A3160" s="2" t="s">
        <v>3191</v>
      </c>
      <c r="B3160" s="2">
        <v>103158</v>
      </c>
      <c r="C3160" s="2" t="s">
        <v>19</v>
      </c>
      <c r="D3160" s="52" t="s">
        <v>19</v>
      </c>
      <c r="E3160" s="2" t="s">
        <v>36</v>
      </c>
      <c r="F3160" s="2">
        <v>3831.2</v>
      </c>
      <c r="G3160" s="2">
        <v>0.03</v>
      </c>
      <c r="H3160" s="2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52" t="s">
        <v>28</v>
      </c>
    </row>
    <row r="3161" spans="1:17" ht="14.25" customHeight="1" x14ac:dyDescent="0.3">
      <c r="A3161" s="2" t="s">
        <v>3192</v>
      </c>
      <c r="B3161" s="2">
        <v>103159</v>
      </c>
      <c r="C3161" s="2" t="s">
        <v>25</v>
      </c>
      <c r="D3161" s="52" t="s">
        <v>25</v>
      </c>
      <c r="E3161" s="2" t="s">
        <v>26</v>
      </c>
      <c r="F3161" s="2">
        <v>4598.66</v>
      </c>
      <c r="G3161" s="2">
        <v>0.43</v>
      </c>
      <c r="H3161" s="2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52" t="s">
        <v>34</v>
      </c>
    </row>
    <row r="3162" spans="1:17" ht="14.25" customHeight="1" x14ac:dyDescent="0.3">
      <c r="A3162" s="2" t="s">
        <v>3193</v>
      </c>
      <c r="B3162" s="2">
        <v>103160</v>
      </c>
      <c r="C3162" s="2" t="s">
        <v>41</v>
      </c>
      <c r="D3162" s="52" t="s">
        <v>41</v>
      </c>
      <c r="E3162" s="2" t="s">
        <v>33</v>
      </c>
      <c r="F3162" s="2">
        <v>1167.98</v>
      </c>
      <c r="G3162" s="2">
        <v>0.17</v>
      </c>
      <c r="H3162" s="2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52" t="s">
        <v>17</v>
      </c>
    </row>
    <row r="3163" spans="1:17" ht="14.25" customHeight="1" x14ac:dyDescent="0.3">
      <c r="A3163" s="2" t="s">
        <v>3194</v>
      </c>
      <c r="B3163" s="2">
        <v>103161</v>
      </c>
      <c r="C3163" s="2" t="s">
        <v>25</v>
      </c>
      <c r="D3163" s="52" t="s">
        <v>25</v>
      </c>
      <c r="E3163" s="2" t="s">
        <v>36</v>
      </c>
      <c r="F3163" s="2">
        <v>4635.8</v>
      </c>
      <c r="G3163" s="2">
        <v>0.22</v>
      </c>
      <c r="H3163" s="2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52" t="s">
        <v>23</v>
      </c>
    </row>
    <row r="3164" spans="1:17" ht="14.25" customHeight="1" x14ac:dyDescent="0.3">
      <c r="A3164" s="2" t="s">
        <v>3195</v>
      </c>
      <c r="B3164" s="2">
        <v>103162</v>
      </c>
      <c r="C3164" s="2" t="s">
        <v>41</v>
      </c>
      <c r="D3164" s="52" t="s">
        <v>41</v>
      </c>
      <c r="E3164" s="2" t="s">
        <v>20</v>
      </c>
      <c r="F3164" s="2">
        <v>1238.29</v>
      </c>
      <c r="G3164" s="2">
        <v>0.46</v>
      </c>
      <c r="H3164" s="2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52" t="s">
        <v>23</v>
      </c>
    </row>
    <row r="3165" spans="1:17" ht="14.25" customHeight="1" x14ac:dyDescent="0.3">
      <c r="A3165" s="2" t="s">
        <v>3196</v>
      </c>
      <c r="B3165" s="2">
        <v>103163</v>
      </c>
      <c r="C3165" s="2" t="s">
        <v>25</v>
      </c>
      <c r="D3165" s="52" t="s">
        <v>25</v>
      </c>
      <c r="E3165" s="2" t="s">
        <v>20</v>
      </c>
      <c r="F3165" s="2">
        <v>2697.39</v>
      </c>
      <c r="G3165" s="2">
        <v>0.22</v>
      </c>
      <c r="H3165" s="2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52" t="s">
        <v>23</v>
      </c>
    </row>
    <row r="3166" spans="1:17" ht="14.25" customHeight="1" x14ac:dyDescent="0.3">
      <c r="A3166" s="2" t="s">
        <v>3197</v>
      </c>
      <c r="B3166" s="2">
        <v>103164</v>
      </c>
      <c r="C3166" s="2" t="s">
        <v>25</v>
      </c>
      <c r="D3166" s="52" t="s">
        <v>25</v>
      </c>
      <c r="E3166" s="2" t="s">
        <v>14</v>
      </c>
      <c r="F3166" s="2">
        <v>1783.75</v>
      </c>
      <c r="G3166" s="2">
        <v>0.15</v>
      </c>
      <c r="H3166" s="2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52" t="s">
        <v>39</v>
      </c>
    </row>
    <row r="3167" spans="1:17" ht="14.25" customHeight="1" x14ac:dyDescent="0.3">
      <c r="A3167" s="2" t="s">
        <v>3198</v>
      </c>
      <c r="B3167" s="2">
        <v>103165</v>
      </c>
      <c r="C3167" s="2" t="s">
        <v>25</v>
      </c>
      <c r="D3167" s="52" t="s">
        <v>25</v>
      </c>
      <c r="E3167" s="2" t="s">
        <v>36</v>
      </c>
      <c r="F3167" s="2">
        <v>661.09</v>
      </c>
      <c r="G3167" s="2">
        <v>0.03</v>
      </c>
      <c r="H3167" s="2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52" t="s">
        <v>23</v>
      </c>
    </row>
    <row r="3168" spans="1:17" ht="14.25" customHeight="1" x14ac:dyDescent="0.3">
      <c r="A3168" s="2" t="s">
        <v>3199</v>
      </c>
      <c r="B3168" s="2">
        <v>103166</v>
      </c>
      <c r="C3168" s="2" t="s">
        <v>41</v>
      </c>
      <c r="D3168" s="52" t="s">
        <v>41</v>
      </c>
      <c r="E3168" s="2" t="s">
        <v>36</v>
      </c>
      <c r="F3168" s="2">
        <v>358.91</v>
      </c>
      <c r="G3168" s="2">
        <v>0.22</v>
      </c>
      <c r="H3168" s="2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52" t="s">
        <v>39</v>
      </c>
    </row>
    <row r="3169" spans="1:17" ht="14.25" customHeight="1" x14ac:dyDescent="0.3">
      <c r="A3169" s="2" t="s">
        <v>3200</v>
      </c>
      <c r="B3169" s="2">
        <v>103167</v>
      </c>
      <c r="C3169" s="2" t="s">
        <v>25</v>
      </c>
      <c r="D3169" s="52" t="s">
        <v>25</v>
      </c>
      <c r="E3169" s="2" t="s">
        <v>36</v>
      </c>
      <c r="F3169" s="2">
        <v>1890.2</v>
      </c>
      <c r="G3169" s="2">
        <v>0.33</v>
      </c>
      <c r="H3169" s="2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52" t="s">
        <v>28</v>
      </c>
    </row>
    <row r="3170" spans="1:17" ht="14.25" customHeight="1" x14ac:dyDescent="0.3">
      <c r="A3170" s="2" t="s">
        <v>3201</v>
      </c>
      <c r="B3170" s="2">
        <v>103168</v>
      </c>
      <c r="C3170" s="2" t="s">
        <v>41</v>
      </c>
      <c r="D3170" s="52" t="s">
        <v>41</v>
      </c>
      <c r="E3170" s="2" t="s">
        <v>36</v>
      </c>
      <c r="F3170" s="2">
        <v>331.98</v>
      </c>
      <c r="G3170" s="2">
        <v>0.13</v>
      </c>
      <c r="H3170" s="2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52" t="s">
        <v>28</v>
      </c>
    </row>
    <row r="3171" spans="1:17" ht="14.25" customHeight="1" x14ac:dyDescent="0.3">
      <c r="A3171" s="2" t="s">
        <v>3202</v>
      </c>
      <c r="B3171" s="2">
        <v>103169</v>
      </c>
      <c r="C3171" s="2" t="s">
        <v>19</v>
      </c>
      <c r="D3171" s="52" t="s">
        <v>19</v>
      </c>
      <c r="E3171" s="2" t="s">
        <v>36</v>
      </c>
      <c r="F3171" s="2">
        <v>610.61</v>
      </c>
      <c r="G3171" s="2">
        <v>0.36</v>
      </c>
      <c r="H3171" s="2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52" t="s">
        <v>39</v>
      </c>
    </row>
    <row r="3172" spans="1:17" ht="14.25" customHeight="1" x14ac:dyDescent="0.3">
      <c r="A3172" s="2" t="s">
        <v>3203</v>
      </c>
      <c r="B3172" s="2">
        <v>103170</v>
      </c>
      <c r="C3172" s="2" t="s">
        <v>25</v>
      </c>
      <c r="D3172" s="52" t="s">
        <v>25</v>
      </c>
      <c r="E3172" s="2" t="s">
        <v>20</v>
      </c>
      <c r="F3172" s="2">
        <v>797.26</v>
      </c>
      <c r="G3172" s="2">
        <v>0.24</v>
      </c>
      <c r="H3172" s="2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52" t="s">
        <v>28</v>
      </c>
    </row>
    <row r="3173" spans="1:17" ht="14.25" customHeight="1" x14ac:dyDescent="0.3">
      <c r="A3173" s="2" t="s">
        <v>3204</v>
      </c>
      <c r="B3173" s="2">
        <v>103171</v>
      </c>
      <c r="C3173" s="2" t="s">
        <v>25</v>
      </c>
      <c r="D3173" s="52" t="s">
        <v>25</v>
      </c>
      <c r="E3173" s="2" t="s">
        <v>33</v>
      </c>
      <c r="F3173" s="2">
        <v>109.39</v>
      </c>
      <c r="G3173" s="2">
        <v>0.43</v>
      </c>
      <c r="H3173" s="2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52" t="s">
        <v>39</v>
      </c>
    </row>
    <row r="3174" spans="1:17" ht="14.25" customHeight="1" x14ac:dyDescent="0.3">
      <c r="A3174" s="2" t="s">
        <v>3205</v>
      </c>
      <c r="B3174" s="2">
        <v>103172</v>
      </c>
      <c r="C3174" s="2" t="s">
        <v>25</v>
      </c>
      <c r="D3174" s="52" t="s">
        <v>25</v>
      </c>
      <c r="E3174" s="2" t="s">
        <v>33</v>
      </c>
      <c r="F3174" s="2">
        <v>850.94</v>
      </c>
      <c r="G3174" s="2">
        <v>0.08</v>
      </c>
      <c r="H3174" s="2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52" t="s">
        <v>39</v>
      </c>
    </row>
    <row r="3175" spans="1:17" ht="14.25" customHeight="1" x14ac:dyDescent="0.3">
      <c r="A3175" s="2" t="s">
        <v>3206</v>
      </c>
      <c r="B3175" s="2">
        <v>103173</v>
      </c>
      <c r="C3175" s="2" t="s">
        <v>41</v>
      </c>
      <c r="D3175" s="52" t="s">
        <v>41</v>
      </c>
      <c r="E3175" s="2" t="s">
        <v>14</v>
      </c>
      <c r="F3175" s="2">
        <v>2928.67</v>
      </c>
      <c r="G3175" s="2">
        <v>0.38</v>
      </c>
      <c r="H3175" s="2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52" t="s">
        <v>48</v>
      </c>
    </row>
    <row r="3176" spans="1:17" ht="14.25" customHeight="1" x14ac:dyDescent="0.3">
      <c r="A3176" s="2" t="s">
        <v>3207</v>
      </c>
      <c r="B3176" s="2">
        <v>103174</v>
      </c>
      <c r="C3176" s="2" t="s">
        <v>25</v>
      </c>
      <c r="D3176" s="52" t="s">
        <v>25</v>
      </c>
      <c r="E3176" s="2" t="s">
        <v>20</v>
      </c>
      <c r="F3176" s="2">
        <v>4115.66</v>
      </c>
      <c r="G3176" s="2">
        <v>0.47</v>
      </c>
      <c r="H3176" s="2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52" t="s">
        <v>17</v>
      </c>
    </row>
    <row r="3177" spans="1:17" ht="14.25" customHeight="1" x14ac:dyDescent="0.3">
      <c r="A3177" s="2" t="s">
        <v>3208</v>
      </c>
      <c r="B3177" s="2">
        <v>103175</v>
      </c>
      <c r="C3177" s="2" t="s">
        <v>41</v>
      </c>
      <c r="D3177" s="52" t="s">
        <v>41</v>
      </c>
      <c r="E3177" s="2" t="s">
        <v>36</v>
      </c>
      <c r="F3177" s="2">
        <v>1047.81</v>
      </c>
      <c r="G3177" s="2">
        <v>0.37</v>
      </c>
      <c r="H3177" s="2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52" t="s">
        <v>39</v>
      </c>
    </row>
    <row r="3178" spans="1:17" ht="14.25" customHeight="1" x14ac:dyDescent="0.3">
      <c r="A3178" s="2" t="s">
        <v>3209</v>
      </c>
      <c r="B3178" s="2">
        <v>103176</v>
      </c>
      <c r="C3178" s="2" t="s">
        <v>41</v>
      </c>
      <c r="D3178" s="52" t="s">
        <v>41</v>
      </c>
      <c r="E3178" s="2" t="s">
        <v>33</v>
      </c>
      <c r="F3178" s="2">
        <v>496.28</v>
      </c>
      <c r="G3178" s="2">
        <v>0.2</v>
      </c>
      <c r="H3178" s="2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52" t="s">
        <v>34</v>
      </c>
    </row>
    <row r="3179" spans="1:17" ht="14.25" customHeight="1" x14ac:dyDescent="0.3">
      <c r="A3179" s="2" t="s">
        <v>3210</v>
      </c>
      <c r="B3179" s="2">
        <v>103177</v>
      </c>
      <c r="C3179" s="2" t="s">
        <v>25</v>
      </c>
      <c r="D3179" s="52" t="s">
        <v>25</v>
      </c>
      <c r="E3179" s="2" t="s">
        <v>26</v>
      </c>
      <c r="F3179" s="2">
        <v>3674.62</v>
      </c>
      <c r="G3179" s="2">
        <v>0.12</v>
      </c>
      <c r="H3179" s="2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52" t="s">
        <v>23</v>
      </c>
    </row>
    <row r="3180" spans="1:17" ht="14.25" customHeight="1" x14ac:dyDescent="0.3">
      <c r="A3180" s="2" t="s">
        <v>3211</v>
      </c>
      <c r="B3180" s="2">
        <v>103178</v>
      </c>
      <c r="C3180" s="2" t="s">
        <v>25</v>
      </c>
      <c r="D3180" s="52" t="s">
        <v>25</v>
      </c>
      <c r="E3180" s="2" t="s">
        <v>26</v>
      </c>
      <c r="F3180" s="2">
        <v>140</v>
      </c>
      <c r="G3180" s="2">
        <v>0.05</v>
      </c>
      <c r="H3180" s="2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52" t="s">
        <v>39</v>
      </c>
    </row>
    <row r="3181" spans="1:17" ht="14.25" customHeight="1" x14ac:dyDescent="0.3">
      <c r="A3181" s="2" t="s">
        <v>3212</v>
      </c>
      <c r="B3181" s="2">
        <v>103179</v>
      </c>
      <c r="C3181" s="2" t="s">
        <v>25</v>
      </c>
      <c r="D3181" s="52" t="s">
        <v>25</v>
      </c>
      <c r="E3181" s="2" t="s">
        <v>26</v>
      </c>
      <c r="F3181" s="2">
        <v>3697.39</v>
      </c>
      <c r="G3181" s="2">
        <v>0.32</v>
      </c>
      <c r="H3181" s="2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52" t="s">
        <v>23</v>
      </c>
    </row>
    <row r="3182" spans="1:17" ht="14.25" customHeight="1" x14ac:dyDescent="0.3">
      <c r="A3182" s="2" t="s">
        <v>3213</v>
      </c>
      <c r="B3182" s="2">
        <v>103180</v>
      </c>
      <c r="C3182" s="2" t="s">
        <v>25</v>
      </c>
      <c r="D3182" s="52" t="s">
        <v>25</v>
      </c>
      <c r="E3182" s="2" t="s">
        <v>36</v>
      </c>
      <c r="F3182" s="2">
        <v>742.47</v>
      </c>
      <c r="G3182" s="2">
        <v>7.0000000000000007E-2</v>
      </c>
      <c r="H3182" s="2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52" t="s">
        <v>23</v>
      </c>
    </row>
    <row r="3183" spans="1:17" ht="14.25" customHeight="1" x14ac:dyDescent="0.3">
      <c r="A3183" s="2" t="s">
        <v>3214</v>
      </c>
      <c r="B3183" s="2">
        <v>103181</v>
      </c>
      <c r="C3183" s="2" t="s">
        <v>25</v>
      </c>
      <c r="D3183" s="52" t="s">
        <v>25</v>
      </c>
      <c r="E3183" s="2" t="s">
        <v>36</v>
      </c>
      <c r="F3183" s="2">
        <v>1218.5999999999999</v>
      </c>
      <c r="G3183" s="2">
        <v>0.42</v>
      </c>
      <c r="H3183" s="2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52" t="s">
        <v>48</v>
      </c>
    </row>
    <row r="3184" spans="1:17" ht="14.25" customHeight="1" x14ac:dyDescent="0.3">
      <c r="A3184" s="2" t="s">
        <v>3215</v>
      </c>
      <c r="B3184" s="2">
        <v>103182</v>
      </c>
      <c r="C3184" s="2" t="s">
        <v>25</v>
      </c>
      <c r="D3184" s="52" t="s">
        <v>25</v>
      </c>
      <c r="E3184" s="2" t="s">
        <v>14</v>
      </c>
      <c r="F3184" s="2">
        <v>688.34</v>
      </c>
      <c r="G3184" s="2">
        <v>0.48</v>
      </c>
      <c r="H3184" s="2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52" t="s">
        <v>23</v>
      </c>
    </row>
    <row r="3185" spans="1:17" ht="14.25" customHeight="1" x14ac:dyDescent="0.3">
      <c r="A3185" s="2" t="s">
        <v>3216</v>
      </c>
      <c r="B3185" s="2">
        <v>103183</v>
      </c>
      <c r="C3185" s="2" t="s">
        <v>19</v>
      </c>
      <c r="D3185" s="52" t="s">
        <v>19</v>
      </c>
      <c r="E3185" s="2" t="s">
        <v>14</v>
      </c>
      <c r="F3185" s="2">
        <v>1311.96</v>
      </c>
      <c r="G3185" s="2">
        <v>7.0000000000000007E-2</v>
      </c>
      <c r="H3185" s="2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52" t="s">
        <v>39</v>
      </c>
    </row>
    <row r="3186" spans="1:17" ht="14.25" customHeight="1" x14ac:dyDescent="0.3">
      <c r="A3186" s="2" t="s">
        <v>3217</v>
      </c>
      <c r="B3186" s="2">
        <v>103184</v>
      </c>
      <c r="C3186" s="2" t="s">
        <v>19</v>
      </c>
      <c r="D3186" s="52" t="s">
        <v>19</v>
      </c>
      <c r="E3186" s="2" t="s">
        <v>14</v>
      </c>
      <c r="F3186" s="2">
        <v>4011.06</v>
      </c>
      <c r="G3186" s="2">
        <v>0.19</v>
      </c>
      <c r="H3186" s="2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52" t="s">
        <v>39</v>
      </c>
    </row>
    <row r="3187" spans="1:17" ht="14.25" customHeight="1" x14ac:dyDescent="0.3">
      <c r="A3187" s="2" t="s">
        <v>3218</v>
      </c>
      <c r="B3187" s="2">
        <v>103185</v>
      </c>
      <c r="C3187" s="2" t="s">
        <v>41</v>
      </c>
      <c r="D3187" s="52" t="s">
        <v>41</v>
      </c>
      <c r="E3187" s="2" t="s">
        <v>26</v>
      </c>
      <c r="F3187" s="2">
        <v>749.47</v>
      </c>
      <c r="G3187" s="2">
        <v>0.47</v>
      </c>
      <c r="H3187" s="2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52" t="s">
        <v>48</v>
      </c>
    </row>
    <row r="3188" spans="1:17" ht="14.25" customHeight="1" x14ac:dyDescent="0.3">
      <c r="A3188" s="2" t="s">
        <v>3219</v>
      </c>
      <c r="B3188" s="2">
        <v>103186</v>
      </c>
      <c r="C3188" s="2" t="s">
        <v>25</v>
      </c>
      <c r="D3188" s="52" t="s">
        <v>25</v>
      </c>
      <c r="E3188" s="2" t="s">
        <v>36</v>
      </c>
      <c r="F3188" s="2">
        <v>4971.41</v>
      </c>
      <c r="G3188" s="2">
        <v>0.24</v>
      </c>
      <c r="H3188" s="2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52" t="s">
        <v>17</v>
      </c>
    </row>
    <row r="3189" spans="1:17" ht="14.25" customHeight="1" x14ac:dyDescent="0.3">
      <c r="A3189" s="2" t="s">
        <v>3220</v>
      </c>
      <c r="B3189" s="2">
        <v>103187</v>
      </c>
      <c r="C3189" s="2" t="s">
        <v>19</v>
      </c>
      <c r="D3189" s="52" t="s">
        <v>19</v>
      </c>
      <c r="E3189" s="2" t="s">
        <v>26</v>
      </c>
      <c r="F3189" s="2">
        <v>1702.78</v>
      </c>
      <c r="G3189" s="2">
        <v>0.27</v>
      </c>
      <c r="H3189" s="2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52" t="s">
        <v>23</v>
      </c>
    </row>
    <row r="3190" spans="1:17" ht="14.25" customHeight="1" x14ac:dyDescent="0.3">
      <c r="A3190" s="2" t="s">
        <v>3221</v>
      </c>
      <c r="B3190" s="2">
        <v>103188</v>
      </c>
      <c r="C3190" s="2" t="s">
        <v>41</v>
      </c>
      <c r="D3190" s="52" t="s">
        <v>41</v>
      </c>
      <c r="E3190" s="2" t="s">
        <v>14</v>
      </c>
      <c r="F3190" s="2">
        <v>4617.6400000000003</v>
      </c>
      <c r="G3190" s="2">
        <v>0.37</v>
      </c>
      <c r="H3190" s="2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52" t="s">
        <v>28</v>
      </c>
    </row>
    <row r="3191" spans="1:17" ht="14.25" customHeight="1" x14ac:dyDescent="0.3">
      <c r="A3191" s="2" t="s">
        <v>3222</v>
      </c>
      <c r="B3191" s="2">
        <v>103189</v>
      </c>
      <c r="C3191" s="2" t="s">
        <v>41</v>
      </c>
      <c r="D3191" s="52" t="s">
        <v>41</v>
      </c>
      <c r="E3191" s="2" t="s">
        <v>36</v>
      </c>
      <c r="F3191" s="2">
        <v>1031.1600000000001</v>
      </c>
      <c r="G3191" s="2">
        <v>0.11</v>
      </c>
      <c r="H3191" s="2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52" t="s">
        <v>48</v>
      </c>
    </row>
    <row r="3192" spans="1:17" ht="14.25" customHeight="1" x14ac:dyDescent="0.3">
      <c r="A3192" s="2" t="s">
        <v>3223</v>
      </c>
      <c r="B3192" s="2">
        <v>103190</v>
      </c>
      <c r="C3192" s="2" t="s">
        <v>41</v>
      </c>
      <c r="D3192" s="52" t="s">
        <v>41</v>
      </c>
      <c r="E3192" s="2" t="s">
        <v>20</v>
      </c>
      <c r="F3192" s="2">
        <v>1020.7</v>
      </c>
      <c r="G3192" s="2">
        <v>0.49</v>
      </c>
      <c r="H3192" s="2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52" t="s">
        <v>23</v>
      </c>
    </row>
    <row r="3193" spans="1:17" ht="14.25" customHeight="1" x14ac:dyDescent="0.3">
      <c r="A3193" s="2" t="s">
        <v>3224</v>
      </c>
      <c r="B3193" s="2">
        <v>103191</v>
      </c>
      <c r="C3193" s="2" t="s">
        <v>19</v>
      </c>
      <c r="D3193" s="52" t="s">
        <v>19</v>
      </c>
      <c r="E3193" s="2" t="s">
        <v>33</v>
      </c>
      <c r="F3193" s="2">
        <v>2870.14</v>
      </c>
      <c r="G3193" s="2">
        <v>0.39</v>
      </c>
      <c r="H3193" s="2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52" t="s">
        <v>28</v>
      </c>
    </row>
    <row r="3194" spans="1:17" ht="14.25" customHeight="1" x14ac:dyDescent="0.3">
      <c r="A3194" s="2" t="s">
        <v>3225</v>
      </c>
      <c r="B3194" s="2">
        <v>103192</v>
      </c>
      <c r="C3194" s="2" t="s">
        <v>25</v>
      </c>
      <c r="D3194" s="52" t="s">
        <v>25</v>
      </c>
      <c r="E3194" s="2" t="s">
        <v>33</v>
      </c>
      <c r="F3194" s="2">
        <v>347.94</v>
      </c>
      <c r="G3194" s="2">
        <v>0.08</v>
      </c>
      <c r="H3194" s="2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52" t="s">
        <v>23</v>
      </c>
    </row>
    <row r="3195" spans="1:17" ht="14.25" customHeight="1" x14ac:dyDescent="0.3">
      <c r="A3195" s="2" t="s">
        <v>3226</v>
      </c>
      <c r="B3195" s="2">
        <v>103193</v>
      </c>
      <c r="C3195" s="2" t="s">
        <v>25</v>
      </c>
      <c r="D3195" s="52" t="s">
        <v>25</v>
      </c>
      <c r="E3195" s="2" t="s">
        <v>14</v>
      </c>
      <c r="F3195" s="2">
        <v>4024.91</v>
      </c>
      <c r="G3195" s="2">
        <v>0.06</v>
      </c>
      <c r="H3195" s="2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52" t="s">
        <v>28</v>
      </c>
    </row>
    <row r="3196" spans="1:17" ht="14.25" customHeight="1" x14ac:dyDescent="0.3">
      <c r="A3196" s="2" t="s">
        <v>3227</v>
      </c>
      <c r="B3196" s="2">
        <v>103194</v>
      </c>
      <c r="C3196" s="2" t="s">
        <v>41</v>
      </c>
      <c r="D3196" s="52" t="s">
        <v>41</v>
      </c>
      <c r="E3196" s="2" t="s">
        <v>26</v>
      </c>
      <c r="F3196" s="2">
        <v>2254.11</v>
      </c>
      <c r="G3196" s="2">
        <v>0.47</v>
      </c>
      <c r="H3196" s="2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52" t="s">
        <v>34</v>
      </c>
    </row>
    <row r="3197" spans="1:17" ht="14.25" customHeight="1" x14ac:dyDescent="0.3">
      <c r="A3197" s="2" t="s">
        <v>3228</v>
      </c>
      <c r="B3197" s="2">
        <v>103195</v>
      </c>
      <c r="C3197" s="2" t="s">
        <v>19</v>
      </c>
      <c r="D3197" s="52" t="s">
        <v>19</v>
      </c>
      <c r="E3197" s="2" t="s">
        <v>20</v>
      </c>
      <c r="F3197" s="2">
        <v>3526.06</v>
      </c>
      <c r="G3197" s="2">
        <v>0.34</v>
      </c>
      <c r="H3197" s="2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52" t="s">
        <v>23</v>
      </c>
    </row>
    <row r="3198" spans="1:17" ht="14.25" customHeight="1" x14ac:dyDescent="0.3">
      <c r="A3198" s="2" t="s">
        <v>3229</v>
      </c>
      <c r="B3198" s="2">
        <v>103196</v>
      </c>
      <c r="C3198" s="2" t="s">
        <v>19</v>
      </c>
      <c r="D3198" s="52" t="s">
        <v>19</v>
      </c>
      <c r="E3198" s="2" t="s">
        <v>36</v>
      </c>
      <c r="F3198" s="2">
        <v>955.7</v>
      </c>
      <c r="G3198" s="2">
        <v>0.02</v>
      </c>
      <c r="H3198" s="2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52" t="s">
        <v>39</v>
      </c>
    </row>
    <row r="3199" spans="1:17" ht="14.25" customHeight="1" x14ac:dyDescent="0.3">
      <c r="A3199" s="2" t="s">
        <v>3230</v>
      </c>
      <c r="B3199" s="2">
        <v>103197</v>
      </c>
      <c r="C3199" s="2" t="s">
        <v>25</v>
      </c>
      <c r="D3199" s="52" t="s">
        <v>25</v>
      </c>
      <c r="E3199" s="2" t="s">
        <v>26</v>
      </c>
      <c r="F3199" s="2">
        <v>3247.55</v>
      </c>
      <c r="G3199" s="2">
        <v>7.0000000000000007E-2</v>
      </c>
      <c r="H3199" s="2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52" t="s">
        <v>23</v>
      </c>
    </row>
    <row r="3200" spans="1:17" ht="14.25" customHeight="1" x14ac:dyDescent="0.3">
      <c r="A3200" s="2" t="s">
        <v>3231</v>
      </c>
      <c r="B3200" s="2">
        <v>103198</v>
      </c>
      <c r="C3200" s="2" t="s">
        <v>25</v>
      </c>
      <c r="D3200" s="52" t="s">
        <v>25</v>
      </c>
      <c r="E3200" s="2" t="s">
        <v>14</v>
      </c>
      <c r="F3200" s="2">
        <v>3010.95</v>
      </c>
      <c r="G3200" s="2">
        <v>0.02</v>
      </c>
      <c r="H3200" s="2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52" t="s">
        <v>28</v>
      </c>
    </row>
    <row r="3201" spans="1:17" ht="14.25" customHeight="1" x14ac:dyDescent="0.3">
      <c r="A3201" s="2" t="s">
        <v>3232</v>
      </c>
      <c r="B3201" s="2">
        <v>103199</v>
      </c>
      <c r="C3201" s="2" t="s">
        <v>19</v>
      </c>
      <c r="D3201" s="52" t="s">
        <v>19</v>
      </c>
      <c r="E3201" s="2" t="s">
        <v>26</v>
      </c>
      <c r="F3201" s="2">
        <v>3802.74</v>
      </c>
      <c r="G3201" s="2">
        <v>0.49</v>
      </c>
      <c r="H3201" s="2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52" t="s">
        <v>28</v>
      </c>
    </row>
    <row r="3202" spans="1:17" ht="14.25" customHeight="1" x14ac:dyDescent="0.3">
      <c r="A3202" s="2" t="s">
        <v>3233</v>
      </c>
      <c r="B3202" s="2">
        <v>103200</v>
      </c>
      <c r="C3202" s="2" t="s">
        <v>25</v>
      </c>
      <c r="D3202" s="52" t="s">
        <v>25</v>
      </c>
      <c r="E3202" s="2" t="s">
        <v>14</v>
      </c>
      <c r="F3202" s="2">
        <v>1557.27</v>
      </c>
      <c r="G3202" s="2">
        <v>0.25</v>
      </c>
      <c r="H3202" s="2">
        <f t="shared" si="98"/>
        <v>389.3175</v>
      </c>
      <c r="I3202" s="2">
        <f t="shared" si="99"/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52" t="s">
        <v>28</v>
      </c>
    </row>
    <row r="3203" spans="1:17" ht="14.25" customHeight="1" x14ac:dyDescent="0.3">
      <c r="A3203" s="2" t="s">
        <v>3234</v>
      </c>
      <c r="B3203" s="2">
        <v>103201</v>
      </c>
      <c r="C3203" s="2" t="s">
        <v>25</v>
      </c>
      <c r="D3203" s="52" t="s">
        <v>25</v>
      </c>
      <c r="E3203" s="2" t="s">
        <v>33</v>
      </c>
      <c r="F3203" s="2">
        <v>4672.51</v>
      </c>
      <c r="G3203" s="2">
        <v>0.23</v>
      </c>
      <c r="H3203" s="2">
        <f t="shared" ref="H3203:H3266" si="100">F3203*G3203</f>
        <v>1074.6773000000001</v>
      </c>
      <c r="I3203" s="2">
        <f t="shared" ref="I3203:I3266" si="101">F3203-H3203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52" t="s">
        <v>23</v>
      </c>
    </row>
    <row r="3204" spans="1:17" ht="14.25" customHeight="1" x14ac:dyDescent="0.3">
      <c r="A3204" s="2" t="s">
        <v>3235</v>
      </c>
      <c r="B3204" s="2">
        <v>103202</v>
      </c>
      <c r="C3204" s="2" t="s">
        <v>19</v>
      </c>
      <c r="D3204" s="52" t="s">
        <v>19</v>
      </c>
      <c r="E3204" s="2" t="s">
        <v>33</v>
      </c>
      <c r="F3204" s="2">
        <v>4810.38</v>
      </c>
      <c r="G3204" s="2">
        <v>0.48</v>
      </c>
      <c r="H3204" s="2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52" t="s">
        <v>34</v>
      </c>
    </row>
    <row r="3205" spans="1:17" ht="14.25" customHeight="1" x14ac:dyDescent="0.3">
      <c r="A3205" s="2" t="s">
        <v>3236</v>
      </c>
      <c r="B3205" s="2">
        <v>103203</v>
      </c>
      <c r="C3205" s="2" t="s">
        <v>25</v>
      </c>
      <c r="D3205" s="52" t="s">
        <v>25</v>
      </c>
      <c r="E3205" s="2" t="s">
        <v>26</v>
      </c>
      <c r="F3205" s="2">
        <v>4353.8100000000004</v>
      </c>
      <c r="G3205" s="2">
        <v>0.25</v>
      </c>
      <c r="H3205" s="2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52" t="s">
        <v>23</v>
      </c>
    </row>
    <row r="3206" spans="1:17" ht="14.25" customHeight="1" x14ac:dyDescent="0.3">
      <c r="A3206" s="2" t="s">
        <v>3237</v>
      </c>
      <c r="B3206" s="2">
        <v>103204</v>
      </c>
      <c r="C3206" s="2" t="s">
        <v>25</v>
      </c>
      <c r="D3206" s="52" t="s">
        <v>25</v>
      </c>
      <c r="E3206" s="2" t="s">
        <v>20</v>
      </c>
      <c r="F3206" s="2">
        <v>2902.97</v>
      </c>
      <c r="G3206" s="2">
        <v>0.26</v>
      </c>
      <c r="H3206" s="2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52" t="s">
        <v>48</v>
      </c>
    </row>
    <row r="3207" spans="1:17" ht="14.25" customHeight="1" x14ac:dyDescent="0.3">
      <c r="A3207" s="2" t="s">
        <v>3238</v>
      </c>
      <c r="B3207" s="2">
        <v>103205</v>
      </c>
      <c r="C3207" s="2" t="s">
        <v>41</v>
      </c>
      <c r="D3207" s="52" t="s">
        <v>41</v>
      </c>
      <c r="E3207" s="2" t="s">
        <v>36</v>
      </c>
      <c r="F3207" s="2">
        <v>2159.41</v>
      </c>
      <c r="G3207" s="2">
        <v>0.49</v>
      </c>
      <c r="H3207" s="2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52" t="s">
        <v>28</v>
      </c>
    </row>
    <row r="3208" spans="1:17" ht="14.25" customHeight="1" x14ac:dyDescent="0.3">
      <c r="A3208" s="2" t="s">
        <v>3239</v>
      </c>
      <c r="B3208" s="2">
        <v>103206</v>
      </c>
      <c r="C3208" s="2" t="s">
        <v>25</v>
      </c>
      <c r="D3208" s="52" t="s">
        <v>25</v>
      </c>
      <c r="E3208" s="2" t="s">
        <v>14</v>
      </c>
      <c r="F3208" s="2">
        <v>384.16</v>
      </c>
      <c r="G3208" s="2">
        <v>0.06</v>
      </c>
      <c r="H3208" s="2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52" t="s">
        <v>17</v>
      </c>
    </row>
    <row r="3209" spans="1:17" ht="14.25" customHeight="1" x14ac:dyDescent="0.3">
      <c r="A3209" s="2" t="s">
        <v>3240</v>
      </c>
      <c r="B3209" s="2">
        <v>103207</v>
      </c>
      <c r="C3209" s="2" t="s">
        <v>25</v>
      </c>
      <c r="D3209" s="52" t="s">
        <v>25</v>
      </c>
      <c r="E3209" s="2" t="s">
        <v>36</v>
      </c>
      <c r="F3209" s="2">
        <v>4741.42</v>
      </c>
      <c r="G3209" s="2">
        <v>0.49</v>
      </c>
      <c r="H3209" s="2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52" t="s">
        <v>23</v>
      </c>
    </row>
    <row r="3210" spans="1:17" ht="14.25" customHeight="1" x14ac:dyDescent="0.3">
      <c r="A3210" s="2" t="s">
        <v>3241</v>
      </c>
      <c r="B3210" s="2">
        <v>103208</v>
      </c>
      <c r="C3210" s="2" t="s">
        <v>19</v>
      </c>
      <c r="D3210" s="52" t="s">
        <v>19</v>
      </c>
      <c r="E3210" s="2" t="s">
        <v>33</v>
      </c>
      <c r="F3210" s="2">
        <v>4763.7299999999996</v>
      </c>
      <c r="G3210" s="2">
        <v>0.08</v>
      </c>
      <c r="H3210" s="2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52" t="s">
        <v>34</v>
      </c>
    </row>
    <row r="3211" spans="1:17" ht="14.25" customHeight="1" x14ac:dyDescent="0.3">
      <c r="A3211" s="2" t="s">
        <v>3242</v>
      </c>
      <c r="B3211" s="2">
        <v>103209</v>
      </c>
      <c r="C3211" s="2" t="s">
        <v>25</v>
      </c>
      <c r="D3211" s="52" t="s">
        <v>25</v>
      </c>
      <c r="E3211" s="2" t="s">
        <v>20</v>
      </c>
      <c r="F3211" s="2">
        <v>191.57</v>
      </c>
      <c r="G3211" s="2">
        <v>0.24</v>
      </c>
      <c r="H3211" s="2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52" t="s">
        <v>17</v>
      </c>
    </row>
    <row r="3212" spans="1:17" ht="14.25" customHeight="1" x14ac:dyDescent="0.3">
      <c r="A3212" s="2" t="s">
        <v>3243</v>
      </c>
      <c r="B3212" s="2">
        <v>103210</v>
      </c>
      <c r="C3212" s="2" t="s">
        <v>25</v>
      </c>
      <c r="D3212" s="52" t="s">
        <v>25</v>
      </c>
      <c r="E3212" s="2" t="s">
        <v>20</v>
      </c>
      <c r="F3212" s="2">
        <v>1848.75</v>
      </c>
      <c r="G3212" s="2">
        <v>0.17</v>
      </c>
      <c r="H3212" s="2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52" t="s">
        <v>48</v>
      </c>
    </row>
    <row r="3213" spans="1:17" ht="14.25" customHeight="1" x14ac:dyDescent="0.3">
      <c r="A3213" s="2" t="s">
        <v>3244</v>
      </c>
      <c r="B3213" s="2">
        <v>103211</v>
      </c>
      <c r="C3213" s="2" t="s">
        <v>19</v>
      </c>
      <c r="D3213" s="52" t="s">
        <v>19</v>
      </c>
      <c r="E3213" s="2" t="s">
        <v>36</v>
      </c>
      <c r="F3213" s="2">
        <v>4412.18</v>
      </c>
      <c r="G3213" s="2">
        <v>0.48</v>
      </c>
      <c r="H3213" s="2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52" t="s">
        <v>17</v>
      </c>
    </row>
    <row r="3214" spans="1:17" ht="14.25" customHeight="1" x14ac:dyDescent="0.3">
      <c r="A3214" s="2" t="s">
        <v>3245</v>
      </c>
      <c r="B3214" s="2">
        <v>103212</v>
      </c>
      <c r="C3214" s="2" t="s">
        <v>41</v>
      </c>
      <c r="D3214" s="52" t="s">
        <v>41</v>
      </c>
      <c r="E3214" s="2" t="s">
        <v>33</v>
      </c>
      <c r="F3214" s="2">
        <v>496.17</v>
      </c>
      <c r="G3214" s="2">
        <v>0.24</v>
      </c>
      <c r="H3214" s="2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52" t="s">
        <v>39</v>
      </c>
    </row>
    <row r="3215" spans="1:17" ht="14.25" customHeight="1" x14ac:dyDescent="0.3">
      <c r="A3215" s="2" t="s">
        <v>3246</v>
      </c>
      <c r="B3215" s="2">
        <v>103213</v>
      </c>
      <c r="C3215" s="2" t="s">
        <v>19</v>
      </c>
      <c r="D3215" s="52" t="s">
        <v>19</v>
      </c>
      <c r="E3215" s="2" t="s">
        <v>36</v>
      </c>
      <c r="F3215" s="2">
        <v>1063.18</v>
      </c>
      <c r="G3215" s="2">
        <v>0.01</v>
      </c>
      <c r="H3215" s="2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52" t="s">
        <v>17</v>
      </c>
    </row>
    <row r="3216" spans="1:17" ht="14.25" customHeight="1" x14ac:dyDescent="0.3">
      <c r="A3216" s="2" t="s">
        <v>3247</v>
      </c>
      <c r="B3216" s="2">
        <v>103214</v>
      </c>
      <c r="C3216" s="2" t="s">
        <v>25</v>
      </c>
      <c r="D3216" s="52" t="s">
        <v>25</v>
      </c>
      <c r="E3216" s="2" t="s">
        <v>26</v>
      </c>
      <c r="F3216" s="2">
        <v>4895.5200000000004</v>
      </c>
      <c r="G3216" s="2">
        <v>0.11</v>
      </c>
      <c r="H3216" s="2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52" t="s">
        <v>17</v>
      </c>
    </row>
    <row r="3217" spans="1:17" ht="14.25" customHeight="1" x14ac:dyDescent="0.3">
      <c r="A3217" s="2" t="s">
        <v>3248</v>
      </c>
      <c r="B3217" s="2">
        <v>103215</v>
      </c>
      <c r="C3217" s="2" t="s">
        <v>19</v>
      </c>
      <c r="D3217" s="52" t="s">
        <v>19</v>
      </c>
      <c r="E3217" s="2" t="s">
        <v>20</v>
      </c>
      <c r="F3217" s="2">
        <v>4251.72</v>
      </c>
      <c r="G3217" s="2">
        <v>0.22</v>
      </c>
      <c r="H3217" s="2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52" t="s">
        <v>17</v>
      </c>
    </row>
    <row r="3218" spans="1:17" ht="14.25" customHeight="1" x14ac:dyDescent="0.3">
      <c r="A3218" s="2" t="s">
        <v>3249</v>
      </c>
      <c r="B3218" s="2">
        <v>103216</v>
      </c>
      <c r="C3218" s="2" t="s">
        <v>25</v>
      </c>
      <c r="D3218" s="52" t="s">
        <v>25</v>
      </c>
      <c r="E3218" s="2" t="s">
        <v>20</v>
      </c>
      <c r="F3218" s="2">
        <v>4569.1099999999997</v>
      </c>
      <c r="G3218" s="2">
        <v>0.34</v>
      </c>
      <c r="H3218" s="2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52" t="s">
        <v>34</v>
      </c>
    </row>
    <row r="3219" spans="1:17" ht="14.25" customHeight="1" x14ac:dyDescent="0.3">
      <c r="A3219" s="2" t="s">
        <v>3250</v>
      </c>
      <c r="B3219" s="2">
        <v>103217</v>
      </c>
      <c r="C3219" s="2" t="s">
        <v>19</v>
      </c>
      <c r="D3219" s="52" t="s">
        <v>19</v>
      </c>
      <c r="E3219" s="2" t="s">
        <v>26</v>
      </c>
      <c r="F3219" s="2">
        <v>796.56</v>
      </c>
      <c r="G3219" s="2">
        <v>0.28000000000000003</v>
      </c>
      <c r="H3219" s="2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52" t="s">
        <v>48</v>
      </c>
    </row>
    <row r="3220" spans="1:17" ht="14.25" customHeight="1" x14ac:dyDescent="0.3">
      <c r="A3220" s="2" t="s">
        <v>3251</v>
      </c>
      <c r="B3220" s="2">
        <v>103218</v>
      </c>
      <c r="C3220" s="2" t="s">
        <v>25</v>
      </c>
      <c r="D3220" s="52" t="s">
        <v>25</v>
      </c>
      <c r="E3220" s="2" t="s">
        <v>33</v>
      </c>
      <c r="F3220" s="2">
        <v>1135.45</v>
      </c>
      <c r="G3220" s="2">
        <v>0.42</v>
      </c>
      <c r="H3220" s="2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52" t="s">
        <v>39</v>
      </c>
    </row>
    <row r="3221" spans="1:17" ht="14.25" customHeight="1" x14ac:dyDescent="0.3">
      <c r="A3221" s="2" t="s">
        <v>3252</v>
      </c>
      <c r="B3221" s="2">
        <v>103219</v>
      </c>
      <c r="C3221" s="2" t="s">
        <v>19</v>
      </c>
      <c r="D3221" s="52" t="s">
        <v>19</v>
      </c>
      <c r="E3221" s="2" t="s">
        <v>20</v>
      </c>
      <c r="F3221" s="2">
        <v>3066.54</v>
      </c>
      <c r="G3221" s="2">
        <v>0.41</v>
      </c>
      <c r="H3221" s="2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52" t="s">
        <v>48</v>
      </c>
    </row>
    <row r="3222" spans="1:17" ht="14.25" customHeight="1" x14ac:dyDescent="0.3">
      <c r="A3222" s="2" t="s">
        <v>3253</v>
      </c>
      <c r="B3222" s="2">
        <v>103220</v>
      </c>
      <c r="C3222" s="2" t="s">
        <v>41</v>
      </c>
      <c r="D3222" s="52" t="s">
        <v>41</v>
      </c>
      <c r="E3222" s="2" t="s">
        <v>14</v>
      </c>
      <c r="F3222" s="2">
        <v>2558.52</v>
      </c>
      <c r="G3222" s="2">
        <v>0.3</v>
      </c>
      <c r="H3222" s="2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52" t="s">
        <v>17</v>
      </c>
    </row>
    <row r="3223" spans="1:17" ht="14.25" customHeight="1" x14ac:dyDescent="0.3">
      <c r="A3223" s="2" t="s">
        <v>3254</v>
      </c>
      <c r="B3223" s="2">
        <v>103221</v>
      </c>
      <c r="C3223" s="2" t="s">
        <v>19</v>
      </c>
      <c r="D3223" s="52" t="s">
        <v>19</v>
      </c>
      <c r="E3223" s="2" t="s">
        <v>14</v>
      </c>
      <c r="F3223" s="2">
        <v>1562.67</v>
      </c>
      <c r="G3223" s="2">
        <v>0.28999999999999998</v>
      </c>
      <c r="H3223" s="2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52" t="s">
        <v>17</v>
      </c>
    </row>
    <row r="3224" spans="1:17" ht="14.25" customHeight="1" x14ac:dyDescent="0.3">
      <c r="A3224" s="2" t="s">
        <v>3255</v>
      </c>
      <c r="B3224" s="2">
        <v>103222</v>
      </c>
      <c r="C3224" s="2" t="s">
        <v>41</v>
      </c>
      <c r="D3224" s="52" t="s">
        <v>41</v>
      </c>
      <c r="E3224" s="2" t="s">
        <v>33</v>
      </c>
      <c r="F3224" s="2">
        <v>4430.8500000000004</v>
      </c>
      <c r="G3224" s="2">
        <v>0.14000000000000001</v>
      </c>
      <c r="H3224" s="2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52" t="s">
        <v>23</v>
      </c>
    </row>
    <row r="3225" spans="1:17" ht="14.25" customHeight="1" x14ac:dyDescent="0.3">
      <c r="A3225" s="2" t="s">
        <v>3256</v>
      </c>
      <c r="B3225" s="2">
        <v>103223</v>
      </c>
      <c r="C3225" s="2" t="s">
        <v>25</v>
      </c>
      <c r="D3225" s="52" t="s">
        <v>25</v>
      </c>
      <c r="E3225" s="2" t="s">
        <v>26</v>
      </c>
      <c r="F3225" s="2">
        <v>4516.8</v>
      </c>
      <c r="G3225" s="2">
        <v>0.48</v>
      </c>
      <c r="H3225" s="2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52" t="s">
        <v>17</v>
      </c>
    </row>
    <row r="3226" spans="1:17" ht="14.25" customHeight="1" x14ac:dyDescent="0.3">
      <c r="A3226" s="2" t="s">
        <v>3257</v>
      </c>
      <c r="B3226" s="2">
        <v>103224</v>
      </c>
      <c r="C3226" s="2" t="s">
        <v>41</v>
      </c>
      <c r="D3226" s="52" t="s">
        <v>41</v>
      </c>
      <c r="E3226" s="2" t="s">
        <v>36</v>
      </c>
      <c r="F3226" s="2">
        <v>1529.25</v>
      </c>
      <c r="G3226" s="2">
        <v>0.04</v>
      </c>
      <c r="H3226" s="2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52" t="s">
        <v>23</v>
      </c>
    </row>
    <row r="3227" spans="1:17" ht="14.25" customHeight="1" x14ac:dyDescent="0.3">
      <c r="A3227" s="2" t="s">
        <v>3258</v>
      </c>
      <c r="B3227" s="2">
        <v>103225</v>
      </c>
      <c r="C3227" s="2" t="s">
        <v>19</v>
      </c>
      <c r="D3227" s="52" t="s">
        <v>19</v>
      </c>
      <c r="E3227" s="2" t="s">
        <v>33</v>
      </c>
      <c r="F3227" s="2">
        <v>863.19</v>
      </c>
      <c r="G3227" s="2">
        <v>0.2</v>
      </c>
      <c r="H3227" s="2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52" t="s">
        <v>28</v>
      </c>
    </row>
    <row r="3228" spans="1:17" ht="14.25" customHeight="1" x14ac:dyDescent="0.3">
      <c r="A3228" s="2" t="s">
        <v>3259</v>
      </c>
      <c r="B3228" s="2">
        <v>103226</v>
      </c>
      <c r="C3228" s="2" t="s">
        <v>25</v>
      </c>
      <c r="D3228" s="52" t="s">
        <v>25</v>
      </c>
      <c r="E3228" s="2" t="s">
        <v>36</v>
      </c>
      <c r="F3228" s="2">
        <v>830.55</v>
      </c>
      <c r="G3228" s="2">
        <v>0.33</v>
      </c>
      <c r="H3228" s="2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52" t="s">
        <v>48</v>
      </c>
    </row>
    <row r="3229" spans="1:17" ht="14.25" customHeight="1" x14ac:dyDescent="0.3">
      <c r="A3229" s="2" t="s">
        <v>3260</v>
      </c>
      <c r="B3229" s="2">
        <v>103227</v>
      </c>
      <c r="C3229" s="2" t="s">
        <v>41</v>
      </c>
      <c r="D3229" s="52" t="s">
        <v>41</v>
      </c>
      <c r="E3229" s="2" t="s">
        <v>33</v>
      </c>
      <c r="F3229" s="2">
        <v>2473.6799999999998</v>
      </c>
      <c r="G3229" s="2">
        <v>0.47</v>
      </c>
      <c r="H3229" s="2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52" t="s">
        <v>39</v>
      </c>
    </row>
    <row r="3230" spans="1:17" ht="14.25" customHeight="1" x14ac:dyDescent="0.3">
      <c r="A3230" s="2" t="s">
        <v>3261</v>
      </c>
      <c r="B3230" s="2">
        <v>103228</v>
      </c>
      <c r="C3230" s="2" t="s">
        <v>25</v>
      </c>
      <c r="D3230" s="52" t="s">
        <v>25</v>
      </c>
      <c r="E3230" s="2" t="s">
        <v>14</v>
      </c>
      <c r="F3230" s="2">
        <v>751.3</v>
      </c>
      <c r="G3230" s="2">
        <v>0.25</v>
      </c>
      <c r="H3230" s="2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52" t="s">
        <v>17</v>
      </c>
    </row>
    <row r="3231" spans="1:17" ht="14.25" customHeight="1" x14ac:dyDescent="0.3">
      <c r="A3231" s="2" t="s">
        <v>3262</v>
      </c>
      <c r="B3231" s="2">
        <v>103229</v>
      </c>
      <c r="C3231" s="2" t="s">
        <v>41</v>
      </c>
      <c r="D3231" s="52" t="s">
        <v>41</v>
      </c>
      <c r="E3231" s="2" t="s">
        <v>26</v>
      </c>
      <c r="F3231" s="2">
        <v>2419.37</v>
      </c>
      <c r="G3231" s="2">
        <v>0.45</v>
      </c>
      <c r="H3231" s="2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52" t="s">
        <v>39</v>
      </c>
    </row>
    <row r="3232" spans="1:17" ht="14.25" customHeight="1" x14ac:dyDescent="0.3">
      <c r="A3232" s="2" t="s">
        <v>3263</v>
      </c>
      <c r="B3232" s="2">
        <v>103230</v>
      </c>
      <c r="C3232" s="2" t="s">
        <v>41</v>
      </c>
      <c r="D3232" s="52" t="s">
        <v>41</v>
      </c>
      <c r="E3232" s="2" t="s">
        <v>14</v>
      </c>
      <c r="F3232" s="2">
        <v>2363.48</v>
      </c>
      <c r="G3232" s="2">
        <v>0.05</v>
      </c>
      <c r="H3232" s="2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52" t="s">
        <v>34</v>
      </c>
    </row>
    <row r="3233" spans="1:17" ht="14.25" customHeight="1" x14ac:dyDescent="0.3">
      <c r="A3233" s="2" t="s">
        <v>3264</v>
      </c>
      <c r="B3233" s="2">
        <v>103231</v>
      </c>
      <c r="C3233" s="2" t="s">
        <v>41</v>
      </c>
      <c r="D3233" s="52" t="s">
        <v>41</v>
      </c>
      <c r="E3233" s="2" t="s">
        <v>26</v>
      </c>
      <c r="F3233" s="2">
        <v>4432.1400000000003</v>
      </c>
      <c r="G3233" s="2">
        <v>0.27</v>
      </c>
      <c r="H3233" s="2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52" t="s">
        <v>28</v>
      </c>
    </row>
    <row r="3234" spans="1:17" ht="14.25" customHeight="1" x14ac:dyDescent="0.3">
      <c r="A3234" s="2" t="s">
        <v>3265</v>
      </c>
      <c r="B3234" s="2">
        <v>103232</v>
      </c>
      <c r="C3234" s="2" t="s">
        <v>25</v>
      </c>
      <c r="D3234" s="52" t="s">
        <v>25</v>
      </c>
      <c r="E3234" s="2" t="s">
        <v>36</v>
      </c>
      <c r="F3234" s="2">
        <v>1551.43</v>
      </c>
      <c r="G3234" s="2">
        <v>0.16</v>
      </c>
      <c r="H3234" s="2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52" t="s">
        <v>48</v>
      </c>
    </row>
    <row r="3235" spans="1:17" ht="14.25" customHeight="1" x14ac:dyDescent="0.3">
      <c r="A3235" s="2" t="s">
        <v>3266</v>
      </c>
      <c r="B3235" s="2">
        <v>103233</v>
      </c>
      <c r="C3235" s="2" t="s">
        <v>19</v>
      </c>
      <c r="D3235" s="52" t="s">
        <v>19</v>
      </c>
      <c r="E3235" s="2" t="s">
        <v>33</v>
      </c>
      <c r="F3235" s="2">
        <v>2847.2</v>
      </c>
      <c r="G3235" s="2">
        <v>0.4</v>
      </c>
      <c r="H3235" s="2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52" t="s">
        <v>48</v>
      </c>
    </row>
    <row r="3236" spans="1:17" ht="14.25" customHeight="1" x14ac:dyDescent="0.3">
      <c r="A3236" s="2" t="s">
        <v>3267</v>
      </c>
      <c r="B3236" s="2">
        <v>103234</v>
      </c>
      <c r="C3236" s="2" t="s">
        <v>41</v>
      </c>
      <c r="D3236" s="52" t="s">
        <v>41</v>
      </c>
      <c r="E3236" s="2" t="s">
        <v>20</v>
      </c>
      <c r="F3236" s="2">
        <v>3743.15</v>
      </c>
      <c r="G3236" s="2">
        <v>0.22</v>
      </c>
      <c r="H3236" s="2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52" t="s">
        <v>23</v>
      </c>
    </row>
    <row r="3237" spans="1:17" ht="14.25" customHeight="1" x14ac:dyDescent="0.3">
      <c r="A3237" s="2" t="s">
        <v>3268</v>
      </c>
      <c r="B3237" s="2">
        <v>103235</v>
      </c>
      <c r="C3237" s="2" t="s">
        <v>41</v>
      </c>
      <c r="D3237" s="52" t="s">
        <v>41</v>
      </c>
      <c r="E3237" s="2" t="s">
        <v>20</v>
      </c>
      <c r="F3237" s="2">
        <v>3019.98</v>
      </c>
      <c r="G3237" s="2">
        <v>0.24</v>
      </c>
      <c r="H3237" s="2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52" t="s">
        <v>39</v>
      </c>
    </row>
    <row r="3238" spans="1:17" ht="14.25" customHeight="1" x14ac:dyDescent="0.3">
      <c r="A3238" s="2" t="s">
        <v>3269</v>
      </c>
      <c r="B3238" s="2">
        <v>103236</v>
      </c>
      <c r="C3238" s="2" t="s">
        <v>25</v>
      </c>
      <c r="D3238" s="52" t="s">
        <v>25</v>
      </c>
      <c r="E3238" s="2" t="s">
        <v>26</v>
      </c>
      <c r="F3238" s="2">
        <v>4774.93</v>
      </c>
      <c r="G3238" s="2">
        <v>0.03</v>
      </c>
      <c r="H3238" s="2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52" t="s">
        <v>17</v>
      </c>
    </row>
    <row r="3239" spans="1:17" ht="14.25" customHeight="1" x14ac:dyDescent="0.3">
      <c r="A3239" s="2" t="s">
        <v>3270</v>
      </c>
      <c r="B3239" s="2">
        <v>103237</v>
      </c>
      <c r="C3239" s="2" t="s">
        <v>25</v>
      </c>
      <c r="D3239" s="52" t="s">
        <v>25</v>
      </c>
      <c r="E3239" s="2" t="s">
        <v>26</v>
      </c>
      <c r="F3239" s="2">
        <v>3051.16</v>
      </c>
      <c r="G3239" s="2">
        <v>0.22</v>
      </c>
      <c r="H3239" s="2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52" t="s">
        <v>28</v>
      </c>
    </row>
    <row r="3240" spans="1:17" ht="14.25" customHeight="1" x14ac:dyDescent="0.3">
      <c r="A3240" s="2" t="s">
        <v>3271</v>
      </c>
      <c r="B3240" s="2">
        <v>103238</v>
      </c>
      <c r="C3240" s="2" t="s">
        <v>41</v>
      </c>
      <c r="D3240" s="52" t="s">
        <v>41</v>
      </c>
      <c r="E3240" s="2" t="s">
        <v>14</v>
      </c>
      <c r="F3240" s="2">
        <v>4519.12</v>
      </c>
      <c r="G3240" s="2">
        <v>0.04</v>
      </c>
      <c r="H3240" s="2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52" t="s">
        <v>39</v>
      </c>
    </row>
    <row r="3241" spans="1:17" ht="14.25" customHeight="1" x14ac:dyDescent="0.3">
      <c r="A3241" s="2" t="s">
        <v>3272</v>
      </c>
      <c r="B3241" s="2">
        <v>103239</v>
      </c>
      <c r="C3241" s="2" t="s">
        <v>25</v>
      </c>
      <c r="D3241" s="52" t="s">
        <v>25</v>
      </c>
      <c r="E3241" s="2" t="s">
        <v>20</v>
      </c>
      <c r="F3241" s="2">
        <v>1300.78</v>
      </c>
      <c r="G3241" s="2">
        <v>0.15</v>
      </c>
      <c r="H3241" s="2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52" t="s">
        <v>23</v>
      </c>
    </row>
    <row r="3242" spans="1:17" ht="14.25" customHeight="1" x14ac:dyDescent="0.3">
      <c r="A3242" s="2" t="s">
        <v>3273</v>
      </c>
      <c r="B3242" s="2">
        <v>103240</v>
      </c>
      <c r="C3242" s="2" t="s">
        <v>41</v>
      </c>
      <c r="D3242" s="52" t="s">
        <v>41</v>
      </c>
      <c r="E3242" s="2" t="s">
        <v>14</v>
      </c>
      <c r="F3242" s="2">
        <v>2847.69</v>
      </c>
      <c r="G3242" s="2">
        <v>0.06</v>
      </c>
      <c r="H3242" s="2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52" t="s">
        <v>34</v>
      </c>
    </row>
    <row r="3243" spans="1:17" ht="14.25" customHeight="1" x14ac:dyDescent="0.3">
      <c r="A3243" s="2" t="s">
        <v>3274</v>
      </c>
      <c r="B3243" s="2">
        <v>103241</v>
      </c>
      <c r="C3243" s="2" t="s">
        <v>19</v>
      </c>
      <c r="D3243" s="52" t="s">
        <v>19</v>
      </c>
      <c r="E3243" s="2" t="s">
        <v>36</v>
      </c>
      <c r="F3243" s="2">
        <v>2762.2</v>
      </c>
      <c r="G3243" s="2">
        <v>0.17</v>
      </c>
      <c r="H3243" s="2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52" t="s">
        <v>39</v>
      </c>
    </row>
    <row r="3244" spans="1:17" ht="14.25" customHeight="1" x14ac:dyDescent="0.3">
      <c r="A3244" s="2" t="s">
        <v>3275</v>
      </c>
      <c r="B3244" s="2">
        <v>103242</v>
      </c>
      <c r="C3244" s="2" t="s">
        <v>19</v>
      </c>
      <c r="D3244" s="52" t="s">
        <v>19</v>
      </c>
      <c r="E3244" s="2" t="s">
        <v>20</v>
      </c>
      <c r="F3244" s="2">
        <v>4948.32</v>
      </c>
      <c r="G3244" s="2">
        <v>0.11</v>
      </c>
      <c r="H3244" s="2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52" t="s">
        <v>23</v>
      </c>
    </row>
    <row r="3245" spans="1:17" ht="14.25" customHeight="1" x14ac:dyDescent="0.3">
      <c r="A3245" s="2" t="s">
        <v>3276</v>
      </c>
      <c r="B3245" s="2">
        <v>103243</v>
      </c>
      <c r="C3245" s="2" t="s">
        <v>41</v>
      </c>
      <c r="D3245" s="52" t="s">
        <v>41</v>
      </c>
      <c r="E3245" s="2" t="s">
        <v>36</v>
      </c>
      <c r="F3245" s="2">
        <v>1102.08</v>
      </c>
      <c r="G3245" s="2">
        <v>0.14000000000000001</v>
      </c>
      <c r="H3245" s="2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52" t="s">
        <v>17</v>
      </c>
    </row>
    <row r="3246" spans="1:17" ht="14.25" customHeight="1" x14ac:dyDescent="0.3">
      <c r="A3246" s="2" t="s">
        <v>3277</v>
      </c>
      <c r="B3246" s="2">
        <v>103244</v>
      </c>
      <c r="C3246" s="2" t="s">
        <v>19</v>
      </c>
      <c r="D3246" s="52" t="s">
        <v>19</v>
      </c>
      <c r="E3246" s="2" t="s">
        <v>33</v>
      </c>
      <c r="F3246" s="2">
        <v>790.87</v>
      </c>
      <c r="G3246" s="2">
        <v>7.0000000000000007E-2</v>
      </c>
      <c r="H3246" s="2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52" t="s">
        <v>39</v>
      </c>
    </row>
    <row r="3247" spans="1:17" ht="14.25" customHeight="1" x14ac:dyDescent="0.3">
      <c r="A3247" s="2" t="s">
        <v>3278</v>
      </c>
      <c r="B3247" s="2">
        <v>103245</v>
      </c>
      <c r="C3247" s="2" t="s">
        <v>41</v>
      </c>
      <c r="D3247" s="52" t="s">
        <v>41</v>
      </c>
      <c r="E3247" s="2" t="s">
        <v>14</v>
      </c>
      <c r="F3247" s="2">
        <v>3097.19</v>
      </c>
      <c r="G3247" s="2">
        <v>0.22</v>
      </c>
      <c r="H3247" s="2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52" t="s">
        <v>48</v>
      </c>
    </row>
    <row r="3248" spans="1:17" ht="14.25" customHeight="1" x14ac:dyDescent="0.3">
      <c r="A3248" s="2" t="s">
        <v>3279</v>
      </c>
      <c r="B3248" s="2">
        <v>103246</v>
      </c>
      <c r="C3248" s="2" t="s">
        <v>19</v>
      </c>
      <c r="D3248" s="52" t="s">
        <v>19</v>
      </c>
      <c r="E3248" s="2" t="s">
        <v>26</v>
      </c>
      <c r="F3248" s="2">
        <v>1196.0899999999999</v>
      </c>
      <c r="G3248" s="2">
        <v>0.25</v>
      </c>
      <c r="H3248" s="2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52" t="s">
        <v>17</v>
      </c>
    </row>
    <row r="3249" spans="1:17" ht="14.25" customHeight="1" x14ac:dyDescent="0.3">
      <c r="A3249" s="2" t="s">
        <v>3280</v>
      </c>
      <c r="B3249" s="2">
        <v>103247</v>
      </c>
      <c r="C3249" s="2" t="s">
        <v>25</v>
      </c>
      <c r="D3249" s="52" t="s">
        <v>25</v>
      </c>
      <c r="E3249" s="2" t="s">
        <v>20</v>
      </c>
      <c r="F3249" s="2">
        <v>3231.86</v>
      </c>
      <c r="G3249" s="2">
        <v>0.42</v>
      </c>
      <c r="H3249" s="2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52" t="s">
        <v>39</v>
      </c>
    </row>
    <row r="3250" spans="1:17" ht="14.25" customHeight="1" x14ac:dyDescent="0.3">
      <c r="A3250" s="2" t="s">
        <v>3281</v>
      </c>
      <c r="B3250" s="2">
        <v>103248</v>
      </c>
      <c r="C3250" s="2" t="s">
        <v>25</v>
      </c>
      <c r="D3250" s="52" t="s">
        <v>25</v>
      </c>
      <c r="E3250" s="2" t="s">
        <v>14</v>
      </c>
      <c r="F3250" s="2">
        <v>4865.2</v>
      </c>
      <c r="G3250" s="2">
        <v>0.27</v>
      </c>
      <c r="H3250" s="2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52" t="s">
        <v>39</v>
      </c>
    </row>
    <row r="3251" spans="1:17" ht="14.25" customHeight="1" x14ac:dyDescent="0.3">
      <c r="A3251" s="2" t="s">
        <v>3282</v>
      </c>
      <c r="B3251" s="2">
        <v>103249</v>
      </c>
      <c r="C3251" s="2" t="s">
        <v>25</v>
      </c>
      <c r="D3251" s="52" t="s">
        <v>25</v>
      </c>
      <c r="E3251" s="2" t="s">
        <v>26</v>
      </c>
      <c r="F3251" s="2">
        <v>4737.88</v>
      </c>
      <c r="G3251" s="2">
        <v>0.11</v>
      </c>
      <c r="H3251" s="2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52" t="s">
        <v>39</v>
      </c>
    </row>
    <row r="3252" spans="1:17" ht="14.25" customHeight="1" x14ac:dyDescent="0.3">
      <c r="A3252" s="2" t="s">
        <v>3283</v>
      </c>
      <c r="B3252" s="2">
        <v>103250</v>
      </c>
      <c r="C3252" s="2" t="s">
        <v>25</v>
      </c>
      <c r="D3252" s="52" t="s">
        <v>25</v>
      </c>
      <c r="E3252" s="2" t="s">
        <v>33</v>
      </c>
      <c r="F3252" s="2">
        <v>1232.4000000000001</v>
      </c>
      <c r="G3252" s="2">
        <v>0.37</v>
      </c>
      <c r="H3252" s="2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52" t="s">
        <v>48</v>
      </c>
    </row>
    <row r="3253" spans="1:17" ht="14.25" customHeight="1" x14ac:dyDescent="0.3">
      <c r="A3253" s="2" t="s">
        <v>3284</v>
      </c>
      <c r="B3253" s="2">
        <v>103251</v>
      </c>
      <c r="C3253" s="2" t="s">
        <v>25</v>
      </c>
      <c r="D3253" s="52" t="s">
        <v>25</v>
      </c>
      <c r="E3253" s="2" t="s">
        <v>20</v>
      </c>
      <c r="F3253" s="2">
        <v>937.39</v>
      </c>
      <c r="G3253" s="2">
        <v>0.15</v>
      </c>
      <c r="H3253" s="2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52" t="s">
        <v>48</v>
      </c>
    </row>
    <row r="3254" spans="1:17" ht="14.25" customHeight="1" x14ac:dyDescent="0.3">
      <c r="A3254" s="2" t="s">
        <v>3285</v>
      </c>
      <c r="B3254" s="2">
        <v>103252</v>
      </c>
      <c r="C3254" s="2" t="s">
        <v>25</v>
      </c>
      <c r="D3254" s="52" t="s">
        <v>25</v>
      </c>
      <c r="E3254" s="2" t="s">
        <v>36</v>
      </c>
      <c r="F3254" s="2">
        <v>2847.62</v>
      </c>
      <c r="G3254" s="2">
        <v>0.38</v>
      </c>
      <c r="H3254" s="2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52" t="s">
        <v>39</v>
      </c>
    </row>
    <row r="3255" spans="1:17" ht="14.25" customHeight="1" x14ac:dyDescent="0.3">
      <c r="A3255" s="2" t="s">
        <v>3286</v>
      </c>
      <c r="B3255" s="2">
        <v>103253</v>
      </c>
      <c r="C3255" s="2" t="s">
        <v>25</v>
      </c>
      <c r="D3255" s="52" t="s">
        <v>25</v>
      </c>
      <c r="E3255" s="2" t="s">
        <v>33</v>
      </c>
      <c r="F3255" s="2">
        <v>2975.21</v>
      </c>
      <c r="G3255" s="2">
        <v>0.19</v>
      </c>
      <c r="H3255" s="2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52" t="s">
        <v>23</v>
      </c>
    </row>
    <row r="3256" spans="1:17" ht="14.25" customHeight="1" x14ac:dyDescent="0.3">
      <c r="A3256" s="2" t="s">
        <v>3287</v>
      </c>
      <c r="B3256" s="2">
        <v>103254</v>
      </c>
      <c r="C3256" s="2" t="s">
        <v>19</v>
      </c>
      <c r="D3256" s="52" t="s">
        <v>19</v>
      </c>
      <c r="E3256" s="2" t="s">
        <v>26</v>
      </c>
      <c r="F3256" s="2">
        <v>3345.03</v>
      </c>
      <c r="G3256" s="2">
        <v>0.26</v>
      </c>
      <c r="H3256" s="2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52" t="s">
        <v>28</v>
      </c>
    </row>
    <row r="3257" spans="1:17" ht="14.25" customHeight="1" x14ac:dyDescent="0.3">
      <c r="A3257" s="2" t="s">
        <v>3288</v>
      </c>
      <c r="B3257" s="2">
        <v>103255</v>
      </c>
      <c r="C3257" s="2" t="s">
        <v>41</v>
      </c>
      <c r="D3257" s="52" t="s">
        <v>41</v>
      </c>
      <c r="E3257" s="2" t="s">
        <v>20</v>
      </c>
      <c r="F3257" s="2">
        <v>3733.31</v>
      </c>
      <c r="G3257" s="2">
        <v>0.25</v>
      </c>
      <c r="H3257" s="2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52" t="s">
        <v>34</v>
      </c>
    </row>
    <row r="3258" spans="1:17" ht="14.25" customHeight="1" x14ac:dyDescent="0.3">
      <c r="A3258" s="2" t="s">
        <v>3289</v>
      </c>
      <c r="B3258" s="2">
        <v>103256</v>
      </c>
      <c r="C3258" s="2" t="s">
        <v>41</v>
      </c>
      <c r="D3258" s="52" t="s">
        <v>41</v>
      </c>
      <c r="E3258" s="2" t="s">
        <v>20</v>
      </c>
      <c r="F3258" s="2">
        <v>3044.69</v>
      </c>
      <c r="G3258" s="2">
        <v>0.48</v>
      </c>
      <c r="H3258" s="2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52" t="s">
        <v>28</v>
      </c>
    </row>
    <row r="3259" spans="1:17" ht="14.25" customHeight="1" x14ac:dyDescent="0.3">
      <c r="A3259" s="2" t="s">
        <v>3290</v>
      </c>
      <c r="B3259" s="2">
        <v>103257</v>
      </c>
      <c r="C3259" s="2" t="s">
        <v>41</v>
      </c>
      <c r="D3259" s="52" t="s">
        <v>41</v>
      </c>
      <c r="E3259" s="2" t="s">
        <v>33</v>
      </c>
      <c r="F3259" s="2">
        <v>647.59</v>
      </c>
      <c r="G3259" s="2">
        <v>0.08</v>
      </c>
      <c r="H3259" s="2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52" t="s">
        <v>23</v>
      </c>
    </row>
    <row r="3260" spans="1:17" ht="14.25" customHeight="1" x14ac:dyDescent="0.3">
      <c r="A3260" s="2" t="s">
        <v>3291</v>
      </c>
      <c r="B3260" s="2">
        <v>103258</v>
      </c>
      <c r="C3260" s="2" t="s">
        <v>25</v>
      </c>
      <c r="D3260" s="52" t="s">
        <v>25</v>
      </c>
      <c r="E3260" s="2" t="s">
        <v>20</v>
      </c>
      <c r="F3260" s="2">
        <v>3971.77</v>
      </c>
      <c r="G3260" s="2">
        <v>0.47</v>
      </c>
      <c r="H3260" s="2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52" t="s">
        <v>34</v>
      </c>
    </row>
    <row r="3261" spans="1:17" ht="14.25" customHeight="1" x14ac:dyDescent="0.3">
      <c r="A3261" s="2" t="s">
        <v>3292</v>
      </c>
      <c r="B3261" s="2">
        <v>103259</v>
      </c>
      <c r="C3261" s="2" t="s">
        <v>25</v>
      </c>
      <c r="D3261" s="52" t="s">
        <v>25</v>
      </c>
      <c r="E3261" s="2" t="s">
        <v>26</v>
      </c>
      <c r="F3261" s="2">
        <v>489.63</v>
      </c>
      <c r="G3261" s="2">
        <v>0.28000000000000003</v>
      </c>
      <c r="H3261" s="2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52" t="s">
        <v>39</v>
      </c>
    </row>
    <row r="3262" spans="1:17" ht="14.25" customHeight="1" x14ac:dyDescent="0.3">
      <c r="A3262" s="2" t="s">
        <v>3293</v>
      </c>
      <c r="B3262" s="2">
        <v>103260</v>
      </c>
      <c r="C3262" s="2" t="s">
        <v>19</v>
      </c>
      <c r="D3262" s="52" t="s">
        <v>19</v>
      </c>
      <c r="E3262" s="2" t="s">
        <v>33</v>
      </c>
      <c r="F3262" s="2">
        <v>197.96</v>
      </c>
      <c r="G3262" s="2">
        <v>0.5</v>
      </c>
      <c r="H3262" s="2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52" t="s">
        <v>17</v>
      </c>
    </row>
    <row r="3263" spans="1:17" ht="14.25" customHeight="1" x14ac:dyDescent="0.3">
      <c r="A3263" s="2" t="s">
        <v>3294</v>
      </c>
      <c r="B3263" s="2">
        <v>103261</v>
      </c>
      <c r="C3263" s="2" t="s">
        <v>19</v>
      </c>
      <c r="D3263" s="52" t="s">
        <v>19</v>
      </c>
      <c r="E3263" s="2" t="s">
        <v>36</v>
      </c>
      <c r="F3263" s="2">
        <v>3871.33</v>
      </c>
      <c r="G3263" s="2">
        <v>0.28999999999999998</v>
      </c>
      <c r="H3263" s="2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52" t="s">
        <v>23</v>
      </c>
    </row>
    <row r="3264" spans="1:17" ht="14.25" customHeight="1" x14ac:dyDescent="0.3">
      <c r="A3264" s="2" t="s">
        <v>3295</v>
      </c>
      <c r="B3264" s="2">
        <v>103262</v>
      </c>
      <c r="C3264" s="2" t="s">
        <v>25</v>
      </c>
      <c r="D3264" s="52" t="s">
        <v>25</v>
      </c>
      <c r="E3264" s="2" t="s">
        <v>33</v>
      </c>
      <c r="F3264" s="2">
        <v>2786.95</v>
      </c>
      <c r="G3264" s="2">
        <v>0.33</v>
      </c>
      <c r="H3264" s="2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52" t="s">
        <v>48</v>
      </c>
    </row>
    <row r="3265" spans="1:17" ht="14.25" customHeight="1" x14ac:dyDescent="0.3">
      <c r="A3265" s="2" t="s">
        <v>3296</v>
      </c>
      <c r="B3265" s="2">
        <v>103263</v>
      </c>
      <c r="C3265" s="2" t="s">
        <v>19</v>
      </c>
      <c r="D3265" s="52" t="s">
        <v>19</v>
      </c>
      <c r="E3265" s="2" t="s">
        <v>33</v>
      </c>
      <c r="F3265" s="2">
        <v>3523.1</v>
      </c>
      <c r="G3265" s="2">
        <v>0.37</v>
      </c>
      <c r="H3265" s="2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52" t="s">
        <v>28</v>
      </c>
    </row>
    <row r="3266" spans="1:17" ht="14.25" customHeight="1" x14ac:dyDescent="0.3">
      <c r="A3266" s="2" t="s">
        <v>3297</v>
      </c>
      <c r="B3266" s="2">
        <v>103264</v>
      </c>
      <c r="C3266" s="2" t="s">
        <v>19</v>
      </c>
      <c r="D3266" s="52" t="s">
        <v>19</v>
      </c>
      <c r="E3266" s="2" t="s">
        <v>36</v>
      </c>
      <c r="F3266" s="2">
        <v>1975.46</v>
      </c>
      <c r="G3266" s="2">
        <v>0.41</v>
      </c>
      <c r="H3266" s="2">
        <f t="shared" si="100"/>
        <v>809.93859999999995</v>
      </c>
      <c r="I3266" s="2">
        <f t="shared" si="101"/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52" t="s">
        <v>48</v>
      </c>
    </row>
    <row r="3267" spans="1:17" ht="14.25" customHeight="1" x14ac:dyDescent="0.3">
      <c r="A3267" s="2" t="s">
        <v>3298</v>
      </c>
      <c r="B3267" s="2">
        <v>103265</v>
      </c>
      <c r="C3267" s="2" t="s">
        <v>19</v>
      </c>
      <c r="D3267" s="52" t="s">
        <v>19</v>
      </c>
      <c r="E3267" s="2" t="s">
        <v>26</v>
      </c>
      <c r="F3267" s="2">
        <v>154.35</v>
      </c>
      <c r="G3267" s="2">
        <v>0.24</v>
      </c>
      <c r="H3267" s="2">
        <f t="shared" ref="H3267:H3330" si="102">F3267*G3267</f>
        <v>37.043999999999997</v>
      </c>
      <c r="I3267" s="2">
        <f t="shared" ref="I3267:I3330" si="103">F3267-H3267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52" t="s">
        <v>23</v>
      </c>
    </row>
    <row r="3268" spans="1:17" ht="14.25" customHeight="1" x14ac:dyDescent="0.3">
      <c r="A3268" s="2" t="s">
        <v>3299</v>
      </c>
      <c r="B3268" s="2">
        <v>103266</v>
      </c>
      <c r="C3268" s="2" t="s">
        <v>19</v>
      </c>
      <c r="D3268" s="52" t="s">
        <v>19</v>
      </c>
      <c r="E3268" s="2" t="s">
        <v>14</v>
      </c>
      <c r="F3268" s="2">
        <v>1721.98</v>
      </c>
      <c r="G3268" s="2">
        <v>0.34</v>
      </c>
      <c r="H3268" s="2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52" t="s">
        <v>48</v>
      </c>
    </row>
    <row r="3269" spans="1:17" ht="14.25" customHeight="1" x14ac:dyDescent="0.3">
      <c r="A3269" s="2" t="s">
        <v>3300</v>
      </c>
      <c r="B3269" s="2">
        <v>103267</v>
      </c>
      <c r="C3269" s="2" t="s">
        <v>25</v>
      </c>
      <c r="D3269" s="52" t="s">
        <v>25</v>
      </c>
      <c r="E3269" s="2" t="s">
        <v>14</v>
      </c>
      <c r="F3269" s="2">
        <v>3079.86</v>
      </c>
      <c r="G3269" s="2">
        <v>0.31</v>
      </c>
      <c r="H3269" s="2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52" t="s">
        <v>48</v>
      </c>
    </row>
    <row r="3270" spans="1:17" ht="14.25" customHeight="1" x14ac:dyDescent="0.3">
      <c r="A3270" s="2" t="s">
        <v>3301</v>
      </c>
      <c r="B3270" s="2">
        <v>103268</v>
      </c>
      <c r="C3270" s="2" t="s">
        <v>19</v>
      </c>
      <c r="D3270" s="52" t="s">
        <v>19</v>
      </c>
      <c r="E3270" s="2" t="s">
        <v>36</v>
      </c>
      <c r="F3270" s="2">
        <v>1205.95</v>
      </c>
      <c r="G3270" s="2">
        <v>0.2</v>
      </c>
      <c r="H3270" s="2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52" t="s">
        <v>34</v>
      </c>
    </row>
    <row r="3271" spans="1:17" ht="14.25" customHeight="1" x14ac:dyDescent="0.3">
      <c r="A3271" s="2" t="s">
        <v>3302</v>
      </c>
      <c r="B3271" s="2">
        <v>103269</v>
      </c>
      <c r="C3271" s="2" t="s">
        <v>41</v>
      </c>
      <c r="D3271" s="52" t="s">
        <v>41</v>
      </c>
      <c r="E3271" s="2" t="s">
        <v>26</v>
      </c>
      <c r="F3271" s="2">
        <v>3470.24</v>
      </c>
      <c r="G3271" s="2">
        <v>0.41</v>
      </c>
      <c r="H3271" s="2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52" t="s">
        <v>17</v>
      </c>
    </row>
    <row r="3272" spans="1:17" ht="14.25" customHeight="1" x14ac:dyDescent="0.3">
      <c r="A3272" s="2" t="s">
        <v>3303</v>
      </c>
      <c r="B3272" s="2">
        <v>103270</v>
      </c>
      <c r="C3272" s="2" t="s">
        <v>25</v>
      </c>
      <c r="D3272" s="52" t="s">
        <v>25</v>
      </c>
      <c r="E3272" s="2" t="s">
        <v>20</v>
      </c>
      <c r="F3272" s="2">
        <v>3992.56</v>
      </c>
      <c r="G3272" s="2">
        <v>0.1</v>
      </c>
      <c r="H3272" s="2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52" t="s">
        <v>39</v>
      </c>
    </row>
    <row r="3273" spans="1:17" ht="14.25" customHeight="1" x14ac:dyDescent="0.3">
      <c r="A3273" s="2" t="s">
        <v>3304</v>
      </c>
      <c r="B3273" s="2">
        <v>103271</v>
      </c>
      <c r="C3273" s="2" t="s">
        <v>25</v>
      </c>
      <c r="D3273" s="52" t="s">
        <v>25</v>
      </c>
      <c r="E3273" s="2" t="s">
        <v>36</v>
      </c>
      <c r="F3273" s="2">
        <v>2325.91</v>
      </c>
      <c r="G3273" s="2">
        <v>0.08</v>
      </c>
      <c r="H3273" s="2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52" t="s">
        <v>28</v>
      </c>
    </row>
    <row r="3274" spans="1:17" ht="14.25" customHeight="1" x14ac:dyDescent="0.3">
      <c r="A3274" s="2" t="s">
        <v>3305</v>
      </c>
      <c r="B3274" s="2">
        <v>103272</v>
      </c>
      <c r="C3274" s="2" t="s">
        <v>19</v>
      </c>
      <c r="D3274" s="52" t="s">
        <v>19</v>
      </c>
      <c r="E3274" s="2" t="s">
        <v>14</v>
      </c>
      <c r="F3274" s="2">
        <v>4391.03</v>
      </c>
      <c r="G3274" s="2">
        <v>0.37</v>
      </c>
      <c r="H3274" s="2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52" t="s">
        <v>17</v>
      </c>
    </row>
    <row r="3275" spans="1:17" ht="14.25" customHeight="1" x14ac:dyDescent="0.3">
      <c r="A3275" s="2" t="s">
        <v>3306</v>
      </c>
      <c r="B3275" s="2">
        <v>103273</v>
      </c>
      <c r="C3275" s="2" t="s">
        <v>25</v>
      </c>
      <c r="D3275" s="52" t="s">
        <v>25</v>
      </c>
      <c r="E3275" s="2" t="s">
        <v>26</v>
      </c>
      <c r="F3275" s="2">
        <v>4288.6000000000004</v>
      </c>
      <c r="G3275" s="2">
        <v>0.32</v>
      </c>
      <c r="H3275" s="2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52" t="s">
        <v>23</v>
      </c>
    </row>
    <row r="3276" spans="1:17" ht="14.25" customHeight="1" x14ac:dyDescent="0.3">
      <c r="A3276" s="2" t="s">
        <v>3307</v>
      </c>
      <c r="B3276" s="2">
        <v>103274</v>
      </c>
      <c r="C3276" s="2" t="s">
        <v>19</v>
      </c>
      <c r="D3276" s="52" t="s">
        <v>19</v>
      </c>
      <c r="E3276" s="2" t="s">
        <v>33</v>
      </c>
      <c r="F3276" s="2">
        <v>4402.4799999999996</v>
      </c>
      <c r="G3276" s="2">
        <v>0.16</v>
      </c>
      <c r="H3276" s="2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52" t="s">
        <v>48</v>
      </c>
    </row>
    <row r="3277" spans="1:17" ht="14.25" customHeight="1" x14ac:dyDescent="0.3">
      <c r="A3277" s="2" t="s">
        <v>3308</v>
      </c>
      <c r="B3277" s="2">
        <v>103275</v>
      </c>
      <c r="C3277" s="2" t="s">
        <v>41</v>
      </c>
      <c r="D3277" s="52" t="s">
        <v>41</v>
      </c>
      <c r="E3277" s="2" t="s">
        <v>26</v>
      </c>
      <c r="F3277" s="2">
        <v>3339.08</v>
      </c>
      <c r="G3277" s="2">
        <v>0.32</v>
      </c>
      <c r="H3277" s="2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52" t="s">
        <v>34</v>
      </c>
    </row>
    <row r="3278" spans="1:17" ht="14.25" customHeight="1" x14ac:dyDescent="0.3">
      <c r="A3278" s="2" t="s">
        <v>3309</v>
      </c>
      <c r="B3278" s="2">
        <v>103276</v>
      </c>
      <c r="C3278" s="2" t="s">
        <v>25</v>
      </c>
      <c r="D3278" s="52" t="s">
        <v>25</v>
      </c>
      <c r="E3278" s="2" t="s">
        <v>26</v>
      </c>
      <c r="F3278" s="2">
        <v>1593.47</v>
      </c>
      <c r="G3278" s="2">
        <v>0.39</v>
      </c>
      <c r="H3278" s="2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52" t="s">
        <v>48</v>
      </c>
    </row>
    <row r="3279" spans="1:17" ht="14.25" customHeight="1" x14ac:dyDescent="0.3">
      <c r="A3279" s="2" t="s">
        <v>3310</v>
      </c>
      <c r="B3279" s="2">
        <v>103277</v>
      </c>
      <c r="C3279" s="2" t="s">
        <v>19</v>
      </c>
      <c r="D3279" s="52" t="s">
        <v>19</v>
      </c>
      <c r="E3279" s="2" t="s">
        <v>14</v>
      </c>
      <c r="F3279" s="2">
        <v>2458.13</v>
      </c>
      <c r="G3279" s="2">
        <v>0.11</v>
      </c>
      <c r="H3279" s="2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52" t="s">
        <v>34</v>
      </c>
    </row>
    <row r="3280" spans="1:17" ht="14.25" customHeight="1" x14ac:dyDescent="0.3">
      <c r="A3280" s="2" t="s">
        <v>3311</v>
      </c>
      <c r="B3280" s="2">
        <v>103278</v>
      </c>
      <c r="C3280" s="2" t="s">
        <v>19</v>
      </c>
      <c r="D3280" s="52" t="s">
        <v>19</v>
      </c>
      <c r="E3280" s="2" t="s">
        <v>14</v>
      </c>
      <c r="F3280" s="2">
        <v>3581.5</v>
      </c>
      <c r="G3280" s="2">
        <v>0.28999999999999998</v>
      </c>
      <c r="H3280" s="2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52" t="s">
        <v>48</v>
      </c>
    </row>
    <row r="3281" spans="1:17" ht="14.25" customHeight="1" x14ac:dyDescent="0.3">
      <c r="A3281" s="2" t="s">
        <v>3312</v>
      </c>
      <c r="B3281" s="2">
        <v>103279</v>
      </c>
      <c r="C3281" s="2" t="s">
        <v>19</v>
      </c>
      <c r="D3281" s="52" t="s">
        <v>19</v>
      </c>
      <c r="E3281" s="2" t="s">
        <v>20</v>
      </c>
      <c r="F3281" s="2">
        <v>1131.76</v>
      </c>
      <c r="G3281" s="2">
        <v>0.41</v>
      </c>
      <c r="H3281" s="2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52" t="s">
        <v>17</v>
      </c>
    </row>
    <row r="3282" spans="1:17" ht="14.25" customHeight="1" x14ac:dyDescent="0.3">
      <c r="A3282" s="2" t="s">
        <v>3313</v>
      </c>
      <c r="B3282" s="2">
        <v>103280</v>
      </c>
      <c r="C3282" s="2" t="s">
        <v>19</v>
      </c>
      <c r="D3282" s="52" t="s">
        <v>19</v>
      </c>
      <c r="E3282" s="2" t="s">
        <v>20</v>
      </c>
      <c r="F3282" s="2">
        <v>3720.33</v>
      </c>
      <c r="G3282" s="2">
        <v>0.21</v>
      </c>
      <c r="H3282" s="2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52" t="s">
        <v>28</v>
      </c>
    </row>
    <row r="3283" spans="1:17" ht="14.25" customHeight="1" x14ac:dyDescent="0.3">
      <c r="A3283" s="2" t="s">
        <v>3314</v>
      </c>
      <c r="B3283" s="2">
        <v>103281</v>
      </c>
      <c r="C3283" s="2" t="s">
        <v>25</v>
      </c>
      <c r="D3283" s="52" t="s">
        <v>25</v>
      </c>
      <c r="E3283" s="2" t="s">
        <v>36</v>
      </c>
      <c r="F3283" s="2">
        <v>2785.63</v>
      </c>
      <c r="G3283" s="2">
        <v>0.28999999999999998</v>
      </c>
      <c r="H3283" s="2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52" t="s">
        <v>28</v>
      </c>
    </row>
    <row r="3284" spans="1:17" ht="14.25" customHeight="1" x14ac:dyDescent="0.3">
      <c r="A3284" s="2" t="s">
        <v>3315</v>
      </c>
      <c r="B3284" s="2">
        <v>103282</v>
      </c>
      <c r="C3284" s="2" t="s">
        <v>25</v>
      </c>
      <c r="D3284" s="52" t="s">
        <v>25</v>
      </c>
      <c r="E3284" s="2" t="s">
        <v>33</v>
      </c>
      <c r="F3284" s="2">
        <v>570.49</v>
      </c>
      <c r="G3284" s="2">
        <v>0.04</v>
      </c>
      <c r="H3284" s="2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52" t="s">
        <v>23</v>
      </c>
    </row>
    <row r="3285" spans="1:17" ht="14.25" customHeight="1" x14ac:dyDescent="0.3">
      <c r="A3285" s="2" t="s">
        <v>3316</v>
      </c>
      <c r="B3285" s="2">
        <v>103283</v>
      </c>
      <c r="C3285" s="2" t="s">
        <v>41</v>
      </c>
      <c r="D3285" s="52" t="s">
        <v>41</v>
      </c>
      <c r="E3285" s="2" t="s">
        <v>20</v>
      </c>
      <c r="F3285" s="2">
        <v>2830.7</v>
      </c>
      <c r="G3285" s="2">
        <v>0.42</v>
      </c>
      <c r="H3285" s="2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52" t="s">
        <v>34</v>
      </c>
    </row>
    <row r="3286" spans="1:17" ht="14.25" customHeight="1" x14ac:dyDescent="0.3">
      <c r="A3286" s="2" t="s">
        <v>3317</v>
      </c>
      <c r="B3286" s="2">
        <v>103284</v>
      </c>
      <c r="C3286" s="2" t="s">
        <v>25</v>
      </c>
      <c r="D3286" s="52" t="s">
        <v>25</v>
      </c>
      <c r="E3286" s="2" t="s">
        <v>14</v>
      </c>
      <c r="F3286" s="2">
        <v>427.2</v>
      </c>
      <c r="G3286" s="2">
        <v>0.4</v>
      </c>
      <c r="H3286" s="2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52" t="s">
        <v>48</v>
      </c>
    </row>
    <row r="3287" spans="1:17" ht="14.25" customHeight="1" x14ac:dyDescent="0.3">
      <c r="A3287" s="2" t="s">
        <v>3318</v>
      </c>
      <c r="B3287" s="2">
        <v>103285</v>
      </c>
      <c r="C3287" s="2" t="s">
        <v>19</v>
      </c>
      <c r="D3287" s="52" t="s">
        <v>19</v>
      </c>
      <c r="E3287" s="2" t="s">
        <v>26</v>
      </c>
      <c r="F3287" s="2">
        <v>170.11</v>
      </c>
      <c r="G3287" s="2">
        <v>0.23</v>
      </c>
      <c r="H3287" s="2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52" t="s">
        <v>39</v>
      </c>
    </row>
    <row r="3288" spans="1:17" ht="14.25" customHeight="1" x14ac:dyDescent="0.3">
      <c r="A3288" s="2" t="s">
        <v>3319</v>
      </c>
      <c r="B3288" s="2">
        <v>103286</v>
      </c>
      <c r="C3288" s="2" t="s">
        <v>41</v>
      </c>
      <c r="D3288" s="52" t="s">
        <v>41</v>
      </c>
      <c r="E3288" s="2" t="s">
        <v>36</v>
      </c>
      <c r="F3288" s="2">
        <v>4459.18</v>
      </c>
      <c r="G3288" s="2">
        <v>0.06</v>
      </c>
      <c r="H3288" s="2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52" t="s">
        <v>39</v>
      </c>
    </row>
    <row r="3289" spans="1:17" ht="14.25" customHeight="1" x14ac:dyDescent="0.3">
      <c r="A3289" s="2" t="s">
        <v>3320</v>
      </c>
      <c r="B3289" s="2">
        <v>103287</v>
      </c>
      <c r="C3289" s="2" t="s">
        <v>41</v>
      </c>
      <c r="D3289" s="52" t="s">
        <v>41</v>
      </c>
      <c r="E3289" s="2" t="s">
        <v>20</v>
      </c>
      <c r="F3289" s="2">
        <v>2500.59</v>
      </c>
      <c r="G3289" s="2">
        <v>0.33</v>
      </c>
      <c r="H3289" s="2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52" t="s">
        <v>48</v>
      </c>
    </row>
    <row r="3290" spans="1:17" ht="14.25" customHeight="1" x14ac:dyDescent="0.3">
      <c r="A3290" s="2" t="s">
        <v>3321</v>
      </c>
      <c r="B3290" s="2">
        <v>103288</v>
      </c>
      <c r="C3290" s="2" t="s">
        <v>41</v>
      </c>
      <c r="D3290" s="52" t="s">
        <v>41</v>
      </c>
      <c r="E3290" s="2" t="s">
        <v>26</v>
      </c>
      <c r="F3290" s="2">
        <v>2762.12</v>
      </c>
      <c r="G3290" s="2">
        <v>0.28999999999999998</v>
      </c>
      <c r="H3290" s="2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52" t="s">
        <v>23</v>
      </c>
    </row>
    <row r="3291" spans="1:17" ht="14.25" customHeight="1" x14ac:dyDescent="0.3">
      <c r="A3291" s="2" t="s">
        <v>3322</v>
      </c>
      <c r="B3291" s="2">
        <v>103289</v>
      </c>
      <c r="C3291" s="2" t="s">
        <v>19</v>
      </c>
      <c r="D3291" s="52" t="s">
        <v>19</v>
      </c>
      <c r="E3291" s="2" t="s">
        <v>26</v>
      </c>
      <c r="F3291" s="2">
        <v>1471.7</v>
      </c>
      <c r="G3291" s="2">
        <v>0.46</v>
      </c>
      <c r="H3291" s="2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52" t="s">
        <v>28</v>
      </c>
    </row>
    <row r="3292" spans="1:17" ht="14.25" customHeight="1" x14ac:dyDescent="0.3">
      <c r="A3292" s="2" t="s">
        <v>3323</v>
      </c>
      <c r="B3292" s="2">
        <v>103290</v>
      </c>
      <c r="C3292" s="2" t="s">
        <v>25</v>
      </c>
      <c r="D3292" s="52" t="s">
        <v>25</v>
      </c>
      <c r="E3292" s="2" t="s">
        <v>20</v>
      </c>
      <c r="F3292" s="2">
        <v>2759.45</v>
      </c>
      <c r="G3292" s="2">
        <v>0.14000000000000001</v>
      </c>
      <c r="H3292" s="2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52" t="s">
        <v>28</v>
      </c>
    </row>
    <row r="3293" spans="1:17" ht="14.25" customHeight="1" x14ac:dyDescent="0.3">
      <c r="A3293" s="2" t="s">
        <v>3324</v>
      </c>
      <c r="B3293" s="2">
        <v>103291</v>
      </c>
      <c r="C3293" s="2" t="s">
        <v>19</v>
      </c>
      <c r="D3293" s="52" t="s">
        <v>19</v>
      </c>
      <c r="E3293" s="2" t="s">
        <v>33</v>
      </c>
      <c r="F3293" s="2">
        <v>927.46</v>
      </c>
      <c r="G3293" s="2">
        <v>0.02</v>
      </c>
      <c r="H3293" s="2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52" t="s">
        <v>28</v>
      </c>
    </row>
    <row r="3294" spans="1:17" ht="14.25" customHeight="1" x14ac:dyDescent="0.3">
      <c r="A3294" s="2" t="s">
        <v>3325</v>
      </c>
      <c r="B3294" s="2">
        <v>103292</v>
      </c>
      <c r="C3294" s="2" t="s">
        <v>25</v>
      </c>
      <c r="D3294" s="52" t="s">
        <v>25</v>
      </c>
      <c r="E3294" s="2" t="s">
        <v>33</v>
      </c>
      <c r="F3294" s="2">
        <v>3753.66</v>
      </c>
      <c r="G3294" s="2">
        <v>0.13</v>
      </c>
      <c r="H3294" s="2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52" t="s">
        <v>48</v>
      </c>
    </row>
    <row r="3295" spans="1:17" ht="14.25" customHeight="1" x14ac:dyDescent="0.3">
      <c r="A3295" s="2" t="s">
        <v>3326</v>
      </c>
      <c r="B3295" s="2">
        <v>103293</v>
      </c>
      <c r="C3295" s="2" t="s">
        <v>25</v>
      </c>
      <c r="D3295" s="52" t="s">
        <v>25</v>
      </c>
      <c r="E3295" s="2" t="s">
        <v>36</v>
      </c>
      <c r="F3295" s="2">
        <v>4134.41</v>
      </c>
      <c r="G3295" s="2">
        <v>0.21</v>
      </c>
      <c r="H3295" s="2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52" t="s">
        <v>48</v>
      </c>
    </row>
    <row r="3296" spans="1:17" ht="14.25" customHeight="1" x14ac:dyDescent="0.3">
      <c r="A3296" s="2" t="s">
        <v>3327</v>
      </c>
      <c r="B3296" s="2">
        <v>103294</v>
      </c>
      <c r="C3296" s="2" t="s">
        <v>19</v>
      </c>
      <c r="D3296" s="52" t="s">
        <v>19</v>
      </c>
      <c r="E3296" s="2" t="s">
        <v>33</v>
      </c>
      <c r="F3296" s="2">
        <v>4293.79</v>
      </c>
      <c r="G3296" s="2">
        <v>0.08</v>
      </c>
      <c r="H3296" s="2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52" t="s">
        <v>28</v>
      </c>
    </row>
    <row r="3297" spans="1:17" ht="14.25" customHeight="1" x14ac:dyDescent="0.3">
      <c r="A3297" s="2" t="s">
        <v>3328</v>
      </c>
      <c r="B3297" s="2">
        <v>103295</v>
      </c>
      <c r="C3297" s="2" t="s">
        <v>19</v>
      </c>
      <c r="D3297" s="52" t="s">
        <v>19</v>
      </c>
      <c r="E3297" s="2" t="s">
        <v>36</v>
      </c>
      <c r="F3297" s="2">
        <v>622.6</v>
      </c>
      <c r="G3297" s="2">
        <v>0.49</v>
      </c>
      <c r="H3297" s="2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52" t="s">
        <v>48</v>
      </c>
    </row>
    <row r="3298" spans="1:17" ht="14.25" customHeight="1" x14ac:dyDescent="0.3">
      <c r="A3298" s="2" t="s">
        <v>3329</v>
      </c>
      <c r="B3298" s="2">
        <v>103296</v>
      </c>
      <c r="C3298" s="2" t="s">
        <v>41</v>
      </c>
      <c r="D3298" s="52" t="s">
        <v>41</v>
      </c>
      <c r="E3298" s="2" t="s">
        <v>14</v>
      </c>
      <c r="F3298" s="2">
        <v>2833</v>
      </c>
      <c r="G3298" s="2">
        <v>0.11</v>
      </c>
      <c r="H3298" s="2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52" t="s">
        <v>28</v>
      </c>
    </row>
    <row r="3299" spans="1:17" ht="14.25" customHeight="1" x14ac:dyDescent="0.3">
      <c r="A3299" s="2" t="s">
        <v>3330</v>
      </c>
      <c r="B3299" s="2">
        <v>103297</v>
      </c>
      <c r="C3299" s="2" t="s">
        <v>19</v>
      </c>
      <c r="D3299" s="52" t="s">
        <v>19</v>
      </c>
      <c r="E3299" s="2" t="s">
        <v>20</v>
      </c>
      <c r="F3299" s="2">
        <v>4062.88</v>
      </c>
      <c r="G3299" s="2">
        <v>0.34</v>
      </c>
      <c r="H3299" s="2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52" t="s">
        <v>48</v>
      </c>
    </row>
    <row r="3300" spans="1:17" ht="14.25" customHeight="1" x14ac:dyDescent="0.3">
      <c r="A3300" s="2" t="s">
        <v>3331</v>
      </c>
      <c r="B3300" s="2">
        <v>103298</v>
      </c>
      <c r="C3300" s="2" t="s">
        <v>41</v>
      </c>
      <c r="D3300" s="52" t="s">
        <v>41</v>
      </c>
      <c r="E3300" s="2" t="s">
        <v>26</v>
      </c>
      <c r="F3300" s="2">
        <v>728.26</v>
      </c>
      <c r="G3300" s="2">
        <v>0.23</v>
      </c>
      <c r="H3300" s="2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52" t="s">
        <v>48</v>
      </c>
    </row>
    <row r="3301" spans="1:17" ht="14.25" customHeight="1" x14ac:dyDescent="0.3">
      <c r="A3301" s="2" t="s">
        <v>3332</v>
      </c>
      <c r="B3301" s="2">
        <v>103299</v>
      </c>
      <c r="C3301" s="2" t="s">
        <v>25</v>
      </c>
      <c r="D3301" s="52" t="s">
        <v>25</v>
      </c>
      <c r="E3301" s="2" t="s">
        <v>36</v>
      </c>
      <c r="F3301" s="2">
        <v>587.66</v>
      </c>
      <c r="G3301" s="2">
        <v>0.28000000000000003</v>
      </c>
      <c r="H3301" s="2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52" t="s">
        <v>17</v>
      </c>
    </row>
    <row r="3302" spans="1:17" ht="14.25" customHeight="1" x14ac:dyDescent="0.3">
      <c r="A3302" s="2" t="s">
        <v>3333</v>
      </c>
      <c r="B3302" s="2">
        <v>103300</v>
      </c>
      <c r="C3302" s="2" t="s">
        <v>41</v>
      </c>
      <c r="D3302" s="52" t="s">
        <v>41</v>
      </c>
      <c r="E3302" s="2" t="s">
        <v>33</v>
      </c>
      <c r="F3302" s="2">
        <v>4103.0200000000004</v>
      </c>
      <c r="G3302" s="2">
        <v>0.47</v>
      </c>
      <c r="H3302" s="2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52" t="s">
        <v>48</v>
      </c>
    </row>
    <row r="3303" spans="1:17" ht="14.25" customHeight="1" x14ac:dyDescent="0.3">
      <c r="A3303" s="2" t="s">
        <v>3334</v>
      </c>
      <c r="B3303" s="2">
        <v>103301</v>
      </c>
      <c r="C3303" s="2" t="s">
        <v>19</v>
      </c>
      <c r="D3303" s="52" t="s">
        <v>19</v>
      </c>
      <c r="E3303" s="2" t="s">
        <v>36</v>
      </c>
      <c r="F3303" s="2">
        <v>4004.01</v>
      </c>
      <c r="G3303" s="2">
        <v>0.27</v>
      </c>
      <c r="H3303" s="2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52" t="s">
        <v>17</v>
      </c>
    </row>
    <row r="3304" spans="1:17" ht="14.25" customHeight="1" x14ac:dyDescent="0.3">
      <c r="A3304" s="2" t="s">
        <v>3335</v>
      </c>
      <c r="B3304" s="2">
        <v>103302</v>
      </c>
      <c r="C3304" s="2" t="s">
        <v>25</v>
      </c>
      <c r="D3304" s="52" t="s">
        <v>25</v>
      </c>
      <c r="E3304" s="2" t="s">
        <v>36</v>
      </c>
      <c r="F3304" s="2">
        <v>2298.6</v>
      </c>
      <c r="G3304" s="2">
        <v>0.15</v>
      </c>
      <c r="H3304" s="2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52" t="s">
        <v>48</v>
      </c>
    </row>
    <row r="3305" spans="1:17" ht="14.25" customHeight="1" x14ac:dyDescent="0.3">
      <c r="A3305" s="2" t="s">
        <v>3336</v>
      </c>
      <c r="B3305" s="2">
        <v>103303</v>
      </c>
      <c r="C3305" s="2" t="s">
        <v>25</v>
      </c>
      <c r="D3305" s="52" t="s">
        <v>25</v>
      </c>
      <c r="E3305" s="2" t="s">
        <v>33</v>
      </c>
      <c r="F3305" s="2">
        <v>637.58000000000004</v>
      </c>
      <c r="G3305" s="2">
        <v>0.11</v>
      </c>
      <c r="H3305" s="2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52" t="s">
        <v>23</v>
      </c>
    </row>
    <row r="3306" spans="1:17" ht="14.25" customHeight="1" x14ac:dyDescent="0.3">
      <c r="A3306" s="2" t="s">
        <v>3337</v>
      </c>
      <c r="B3306" s="2">
        <v>103304</v>
      </c>
      <c r="C3306" s="2" t="s">
        <v>41</v>
      </c>
      <c r="D3306" s="52" t="s">
        <v>41</v>
      </c>
      <c r="E3306" s="2" t="s">
        <v>33</v>
      </c>
      <c r="F3306" s="2">
        <v>2629</v>
      </c>
      <c r="G3306" s="2">
        <v>0.45</v>
      </c>
      <c r="H3306" s="2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52" t="s">
        <v>39</v>
      </c>
    </row>
    <row r="3307" spans="1:17" ht="14.25" customHeight="1" x14ac:dyDescent="0.3">
      <c r="A3307" s="2" t="s">
        <v>3338</v>
      </c>
      <c r="B3307" s="2">
        <v>103305</v>
      </c>
      <c r="C3307" s="2" t="s">
        <v>25</v>
      </c>
      <c r="D3307" s="52" t="s">
        <v>25</v>
      </c>
      <c r="E3307" s="2" t="s">
        <v>20</v>
      </c>
      <c r="F3307" s="2">
        <v>2034.54</v>
      </c>
      <c r="G3307" s="2">
        <v>0.49</v>
      </c>
      <c r="H3307" s="2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52" t="s">
        <v>48</v>
      </c>
    </row>
    <row r="3308" spans="1:17" ht="14.25" customHeight="1" x14ac:dyDescent="0.3">
      <c r="A3308" s="2" t="s">
        <v>3339</v>
      </c>
      <c r="B3308" s="2">
        <v>103306</v>
      </c>
      <c r="C3308" s="2" t="s">
        <v>41</v>
      </c>
      <c r="D3308" s="52" t="s">
        <v>41</v>
      </c>
      <c r="E3308" s="2" t="s">
        <v>26</v>
      </c>
      <c r="F3308" s="2">
        <v>2640.88</v>
      </c>
      <c r="G3308" s="2">
        <v>0.13</v>
      </c>
      <c r="H3308" s="2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52" t="s">
        <v>39</v>
      </c>
    </row>
    <row r="3309" spans="1:17" ht="14.25" customHeight="1" x14ac:dyDescent="0.3">
      <c r="A3309" s="2" t="s">
        <v>3340</v>
      </c>
      <c r="B3309" s="2">
        <v>103307</v>
      </c>
      <c r="C3309" s="2" t="s">
        <v>25</v>
      </c>
      <c r="D3309" s="52" t="s">
        <v>25</v>
      </c>
      <c r="E3309" s="2" t="s">
        <v>20</v>
      </c>
      <c r="F3309" s="2">
        <v>2255.4899999999998</v>
      </c>
      <c r="G3309" s="2">
        <v>0.36</v>
      </c>
      <c r="H3309" s="2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52" t="s">
        <v>23</v>
      </c>
    </row>
    <row r="3310" spans="1:17" ht="14.25" customHeight="1" x14ac:dyDescent="0.3">
      <c r="A3310" s="2" t="s">
        <v>3341</v>
      </c>
      <c r="B3310" s="2">
        <v>103308</v>
      </c>
      <c r="C3310" s="2" t="s">
        <v>25</v>
      </c>
      <c r="D3310" s="52" t="s">
        <v>25</v>
      </c>
      <c r="E3310" s="2" t="s">
        <v>20</v>
      </c>
      <c r="F3310" s="2">
        <v>2885.72</v>
      </c>
      <c r="G3310" s="2">
        <v>0.25</v>
      </c>
      <c r="H3310" s="2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52" t="s">
        <v>48</v>
      </c>
    </row>
    <row r="3311" spans="1:17" ht="14.25" customHeight="1" x14ac:dyDescent="0.3">
      <c r="A3311" s="2" t="s">
        <v>3342</v>
      </c>
      <c r="B3311" s="2">
        <v>103309</v>
      </c>
      <c r="C3311" s="2" t="s">
        <v>41</v>
      </c>
      <c r="D3311" s="52" t="s">
        <v>41</v>
      </c>
      <c r="E3311" s="2" t="s">
        <v>33</v>
      </c>
      <c r="F3311" s="2">
        <v>3662.94</v>
      </c>
      <c r="G3311" s="2">
        <v>0.35</v>
      </c>
      <c r="H3311" s="2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52" t="s">
        <v>17</v>
      </c>
    </row>
    <row r="3312" spans="1:17" ht="14.25" customHeight="1" x14ac:dyDescent="0.3">
      <c r="A3312" s="2" t="s">
        <v>3343</v>
      </c>
      <c r="B3312" s="2">
        <v>103310</v>
      </c>
      <c r="C3312" s="2" t="s">
        <v>25</v>
      </c>
      <c r="D3312" s="52" t="s">
        <v>25</v>
      </c>
      <c r="E3312" s="2" t="s">
        <v>33</v>
      </c>
      <c r="F3312" s="2">
        <v>3896.81</v>
      </c>
      <c r="G3312" s="2">
        <v>0.48</v>
      </c>
      <c r="H3312" s="2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52" t="s">
        <v>48</v>
      </c>
    </row>
    <row r="3313" spans="1:17" ht="14.25" customHeight="1" x14ac:dyDescent="0.3">
      <c r="A3313" s="2" t="s">
        <v>3344</v>
      </c>
      <c r="B3313" s="2">
        <v>103311</v>
      </c>
      <c r="C3313" s="2" t="s">
        <v>25</v>
      </c>
      <c r="D3313" s="52" t="s">
        <v>25</v>
      </c>
      <c r="E3313" s="2" t="s">
        <v>26</v>
      </c>
      <c r="F3313" s="2">
        <v>3280.01</v>
      </c>
      <c r="G3313" s="2">
        <v>0.14000000000000001</v>
      </c>
      <c r="H3313" s="2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52" t="s">
        <v>34</v>
      </c>
    </row>
    <row r="3314" spans="1:17" ht="14.25" customHeight="1" x14ac:dyDescent="0.3">
      <c r="A3314" s="2" t="s">
        <v>3345</v>
      </c>
      <c r="B3314" s="2">
        <v>103312</v>
      </c>
      <c r="C3314" s="2" t="s">
        <v>25</v>
      </c>
      <c r="D3314" s="52" t="s">
        <v>25</v>
      </c>
      <c r="E3314" s="2" t="s">
        <v>36</v>
      </c>
      <c r="F3314" s="2">
        <v>1074.81</v>
      </c>
      <c r="G3314" s="2">
        <v>0.37</v>
      </c>
      <c r="H3314" s="2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52" t="s">
        <v>34</v>
      </c>
    </row>
    <row r="3315" spans="1:17" ht="14.25" customHeight="1" x14ac:dyDescent="0.3">
      <c r="A3315" s="2" t="s">
        <v>3346</v>
      </c>
      <c r="B3315" s="2">
        <v>103313</v>
      </c>
      <c r="C3315" s="2" t="s">
        <v>25</v>
      </c>
      <c r="D3315" s="52" t="s">
        <v>25</v>
      </c>
      <c r="E3315" s="2" t="s">
        <v>20</v>
      </c>
      <c r="F3315" s="2">
        <v>2045.9</v>
      </c>
      <c r="G3315" s="2">
        <v>0.22</v>
      </c>
      <c r="H3315" s="2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52" t="s">
        <v>34</v>
      </c>
    </row>
    <row r="3316" spans="1:17" ht="14.25" customHeight="1" x14ac:dyDescent="0.3">
      <c r="A3316" s="2" t="s">
        <v>3347</v>
      </c>
      <c r="B3316" s="2">
        <v>103314</v>
      </c>
      <c r="C3316" s="2" t="s">
        <v>25</v>
      </c>
      <c r="D3316" s="52" t="s">
        <v>25</v>
      </c>
      <c r="E3316" s="2" t="s">
        <v>26</v>
      </c>
      <c r="F3316" s="2">
        <v>449</v>
      </c>
      <c r="G3316" s="2">
        <v>0.33</v>
      </c>
      <c r="H3316" s="2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52" t="s">
        <v>39</v>
      </c>
    </row>
    <row r="3317" spans="1:17" ht="14.25" customHeight="1" x14ac:dyDescent="0.3">
      <c r="A3317" s="2" t="s">
        <v>3348</v>
      </c>
      <c r="B3317" s="2">
        <v>103315</v>
      </c>
      <c r="C3317" s="2" t="s">
        <v>25</v>
      </c>
      <c r="D3317" s="52" t="s">
        <v>25</v>
      </c>
      <c r="E3317" s="2" t="s">
        <v>20</v>
      </c>
      <c r="F3317" s="2">
        <v>2313.1999999999998</v>
      </c>
      <c r="G3317" s="2">
        <v>0.2</v>
      </c>
      <c r="H3317" s="2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52" t="s">
        <v>39</v>
      </c>
    </row>
    <row r="3318" spans="1:17" ht="14.25" customHeight="1" x14ac:dyDescent="0.3">
      <c r="A3318" s="2" t="s">
        <v>3349</v>
      </c>
      <c r="B3318" s="2">
        <v>103316</v>
      </c>
      <c r="C3318" s="2" t="s">
        <v>19</v>
      </c>
      <c r="D3318" s="52" t="s">
        <v>19</v>
      </c>
      <c r="E3318" s="2" t="s">
        <v>36</v>
      </c>
      <c r="F3318" s="2">
        <v>4854.66</v>
      </c>
      <c r="G3318" s="2">
        <v>0.35</v>
      </c>
      <c r="H3318" s="2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52" t="s">
        <v>23</v>
      </c>
    </row>
    <row r="3319" spans="1:17" ht="14.25" customHeight="1" x14ac:dyDescent="0.3">
      <c r="A3319" s="2" t="s">
        <v>3350</v>
      </c>
      <c r="B3319" s="2">
        <v>103317</v>
      </c>
      <c r="C3319" s="2" t="s">
        <v>41</v>
      </c>
      <c r="D3319" s="52" t="s">
        <v>41</v>
      </c>
      <c r="E3319" s="2" t="s">
        <v>20</v>
      </c>
      <c r="F3319" s="2">
        <v>3244.48</v>
      </c>
      <c r="G3319" s="2">
        <v>0.17</v>
      </c>
      <c r="H3319" s="2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52" t="s">
        <v>23</v>
      </c>
    </row>
    <row r="3320" spans="1:17" ht="14.25" customHeight="1" x14ac:dyDescent="0.3">
      <c r="A3320" s="2" t="s">
        <v>3351</v>
      </c>
      <c r="B3320" s="2">
        <v>103318</v>
      </c>
      <c r="C3320" s="2" t="s">
        <v>25</v>
      </c>
      <c r="D3320" s="52" t="s">
        <v>25</v>
      </c>
      <c r="E3320" s="2" t="s">
        <v>14</v>
      </c>
      <c r="F3320" s="2">
        <v>857.6</v>
      </c>
      <c r="G3320" s="2">
        <v>0.24</v>
      </c>
      <c r="H3320" s="2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52" t="s">
        <v>28</v>
      </c>
    </row>
    <row r="3321" spans="1:17" ht="14.25" customHeight="1" x14ac:dyDescent="0.3">
      <c r="A3321" s="2" t="s">
        <v>3352</v>
      </c>
      <c r="B3321" s="2">
        <v>103319</v>
      </c>
      <c r="C3321" s="2" t="s">
        <v>41</v>
      </c>
      <c r="D3321" s="52" t="s">
        <v>41</v>
      </c>
      <c r="E3321" s="2" t="s">
        <v>26</v>
      </c>
      <c r="F3321" s="2">
        <v>1416.03</v>
      </c>
      <c r="G3321" s="2">
        <v>0.35</v>
      </c>
      <c r="H3321" s="2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52" t="s">
        <v>17</v>
      </c>
    </row>
    <row r="3322" spans="1:17" ht="14.25" customHeight="1" x14ac:dyDescent="0.3">
      <c r="A3322" s="2" t="s">
        <v>3353</v>
      </c>
      <c r="B3322" s="2">
        <v>103320</v>
      </c>
      <c r="C3322" s="2" t="s">
        <v>19</v>
      </c>
      <c r="D3322" s="52" t="s">
        <v>19</v>
      </c>
      <c r="E3322" s="2" t="s">
        <v>33</v>
      </c>
      <c r="F3322" s="2">
        <v>416.41</v>
      </c>
      <c r="G3322" s="2">
        <v>0.02</v>
      </c>
      <c r="H3322" s="2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52" t="s">
        <v>48</v>
      </c>
    </row>
    <row r="3323" spans="1:17" ht="14.25" customHeight="1" x14ac:dyDescent="0.3">
      <c r="A3323" s="2" t="s">
        <v>3354</v>
      </c>
      <c r="B3323" s="2">
        <v>103321</v>
      </c>
      <c r="C3323" s="2" t="s">
        <v>41</v>
      </c>
      <c r="D3323" s="52" t="s">
        <v>41</v>
      </c>
      <c r="E3323" s="2" t="s">
        <v>20</v>
      </c>
      <c r="F3323" s="2">
        <v>993.83</v>
      </c>
      <c r="G3323" s="2">
        <v>0.16</v>
      </c>
      <c r="H3323" s="2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52" t="s">
        <v>23</v>
      </c>
    </row>
    <row r="3324" spans="1:17" ht="14.25" customHeight="1" x14ac:dyDescent="0.3">
      <c r="A3324" s="2" t="s">
        <v>3355</v>
      </c>
      <c r="B3324" s="2">
        <v>103322</v>
      </c>
      <c r="C3324" s="2" t="s">
        <v>25</v>
      </c>
      <c r="D3324" s="52" t="s">
        <v>25</v>
      </c>
      <c r="E3324" s="2" t="s">
        <v>26</v>
      </c>
      <c r="F3324" s="2">
        <v>2490.42</v>
      </c>
      <c r="G3324" s="2">
        <v>0.27</v>
      </c>
      <c r="H3324" s="2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52" t="s">
        <v>34</v>
      </c>
    </row>
    <row r="3325" spans="1:17" ht="14.25" customHeight="1" x14ac:dyDescent="0.3">
      <c r="A3325" s="2" t="s">
        <v>3356</v>
      </c>
      <c r="B3325" s="2">
        <v>103323</v>
      </c>
      <c r="C3325" s="2" t="s">
        <v>41</v>
      </c>
      <c r="D3325" s="52" t="s">
        <v>41</v>
      </c>
      <c r="E3325" s="2" t="s">
        <v>26</v>
      </c>
      <c r="F3325" s="2">
        <v>1789.8</v>
      </c>
      <c r="G3325" s="2">
        <v>0.04</v>
      </c>
      <c r="H3325" s="2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52" t="s">
        <v>39</v>
      </c>
    </row>
    <row r="3326" spans="1:17" ht="14.25" customHeight="1" x14ac:dyDescent="0.3">
      <c r="A3326" s="2" t="s">
        <v>3357</v>
      </c>
      <c r="B3326" s="2">
        <v>103324</v>
      </c>
      <c r="C3326" s="2" t="s">
        <v>25</v>
      </c>
      <c r="D3326" s="52" t="s">
        <v>25</v>
      </c>
      <c r="E3326" s="2" t="s">
        <v>20</v>
      </c>
      <c r="F3326" s="2">
        <v>1099.42</v>
      </c>
      <c r="G3326" s="2">
        <v>0.35</v>
      </c>
      <c r="H3326" s="2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52" t="s">
        <v>48</v>
      </c>
    </row>
    <row r="3327" spans="1:17" ht="14.25" customHeight="1" x14ac:dyDescent="0.3">
      <c r="A3327" s="2" t="s">
        <v>3358</v>
      </c>
      <c r="B3327" s="2">
        <v>103325</v>
      </c>
      <c r="C3327" s="2" t="s">
        <v>41</v>
      </c>
      <c r="D3327" s="52" t="s">
        <v>41</v>
      </c>
      <c r="E3327" s="2" t="s">
        <v>33</v>
      </c>
      <c r="F3327" s="2">
        <v>818.33</v>
      </c>
      <c r="G3327" s="2">
        <v>0.41</v>
      </c>
      <c r="H3327" s="2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52" t="s">
        <v>23</v>
      </c>
    </row>
    <row r="3328" spans="1:17" ht="14.25" customHeight="1" x14ac:dyDescent="0.3">
      <c r="A3328" s="2" t="s">
        <v>3359</v>
      </c>
      <c r="B3328" s="2">
        <v>103326</v>
      </c>
      <c r="C3328" s="2" t="s">
        <v>25</v>
      </c>
      <c r="D3328" s="52" t="s">
        <v>25</v>
      </c>
      <c r="E3328" s="2" t="s">
        <v>33</v>
      </c>
      <c r="F3328" s="2">
        <v>3314.75</v>
      </c>
      <c r="G3328" s="2">
        <v>0.08</v>
      </c>
      <c r="H3328" s="2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52" t="s">
        <v>23</v>
      </c>
    </row>
    <row r="3329" spans="1:17" ht="14.25" customHeight="1" x14ac:dyDescent="0.3">
      <c r="A3329" s="2" t="s">
        <v>3360</v>
      </c>
      <c r="B3329" s="2">
        <v>103327</v>
      </c>
      <c r="C3329" s="2" t="s">
        <v>25</v>
      </c>
      <c r="D3329" s="52" t="s">
        <v>25</v>
      </c>
      <c r="E3329" s="2" t="s">
        <v>20</v>
      </c>
      <c r="F3329" s="2">
        <v>2834.7</v>
      </c>
      <c r="G3329" s="2">
        <v>0.37</v>
      </c>
      <c r="H3329" s="2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52" t="s">
        <v>48</v>
      </c>
    </row>
    <row r="3330" spans="1:17" ht="14.25" customHeight="1" x14ac:dyDescent="0.3">
      <c r="A3330" s="2" t="s">
        <v>3361</v>
      </c>
      <c r="B3330" s="2">
        <v>103328</v>
      </c>
      <c r="C3330" s="2" t="s">
        <v>41</v>
      </c>
      <c r="D3330" s="52" t="s">
        <v>41</v>
      </c>
      <c r="E3330" s="2" t="s">
        <v>26</v>
      </c>
      <c r="F3330" s="2">
        <v>4228.9399999999996</v>
      </c>
      <c r="G3330" s="2">
        <v>0.32</v>
      </c>
      <c r="H3330" s="2">
        <f t="shared" si="102"/>
        <v>1353.2607999999998</v>
      </c>
      <c r="I3330" s="2">
        <f t="shared" si="103"/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52" t="s">
        <v>17</v>
      </c>
    </row>
    <row r="3331" spans="1:17" ht="14.25" customHeight="1" x14ac:dyDescent="0.3">
      <c r="A3331" s="2" t="s">
        <v>3362</v>
      </c>
      <c r="B3331" s="2">
        <v>103329</v>
      </c>
      <c r="C3331" s="2" t="s">
        <v>19</v>
      </c>
      <c r="D3331" s="52" t="s">
        <v>19</v>
      </c>
      <c r="E3331" s="2" t="s">
        <v>33</v>
      </c>
      <c r="F3331" s="2">
        <v>997.94</v>
      </c>
      <c r="G3331" s="2">
        <v>0.21</v>
      </c>
      <c r="H3331" s="2">
        <f t="shared" ref="H3331:H3394" si="104">F3331*G3331</f>
        <v>209.56739999999999</v>
      </c>
      <c r="I3331" s="2">
        <f t="shared" ref="I3331:I3394" si="105">F3331-H3331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52" t="s">
        <v>23</v>
      </c>
    </row>
    <row r="3332" spans="1:17" ht="14.25" customHeight="1" x14ac:dyDescent="0.3">
      <c r="A3332" s="2" t="s">
        <v>3363</v>
      </c>
      <c r="B3332" s="2">
        <v>103330</v>
      </c>
      <c r="C3332" s="2" t="s">
        <v>25</v>
      </c>
      <c r="D3332" s="52" t="s">
        <v>25</v>
      </c>
      <c r="E3332" s="2" t="s">
        <v>20</v>
      </c>
      <c r="F3332" s="2">
        <v>4255.13</v>
      </c>
      <c r="G3332" s="2">
        <v>0.08</v>
      </c>
      <c r="H3332" s="2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52" t="s">
        <v>39</v>
      </c>
    </row>
    <row r="3333" spans="1:17" ht="14.25" customHeight="1" x14ac:dyDescent="0.3">
      <c r="A3333" s="2" t="s">
        <v>3364</v>
      </c>
      <c r="B3333" s="2">
        <v>103331</v>
      </c>
      <c r="C3333" s="2" t="s">
        <v>19</v>
      </c>
      <c r="D3333" s="52" t="s">
        <v>19</v>
      </c>
      <c r="E3333" s="2" t="s">
        <v>20</v>
      </c>
      <c r="F3333" s="2">
        <v>2931.76</v>
      </c>
      <c r="G3333" s="2">
        <v>0.48</v>
      </c>
      <c r="H3333" s="2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52" t="s">
        <v>34</v>
      </c>
    </row>
    <row r="3334" spans="1:17" ht="14.25" customHeight="1" x14ac:dyDescent="0.3">
      <c r="A3334" s="2" t="s">
        <v>3365</v>
      </c>
      <c r="B3334" s="2">
        <v>103332</v>
      </c>
      <c r="C3334" s="2" t="s">
        <v>41</v>
      </c>
      <c r="D3334" s="52" t="s">
        <v>41</v>
      </c>
      <c r="E3334" s="2" t="s">
        <v>20</v>
      </c>
      <c r="F3334" s="2">
        <v>1404.49</v>
      </c>
      <c r="G3334" s="2">
        <v>0.23</v>
      </c>
      <c r="H3334" s="2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52" t="s">
        <v>28</v>
      </c>
    </row>
    <row r="3335" spans="1:17" ht="14.25" customHeight="1" x14ac:dyDescent="0.3">
      <c r="A3335" s="2" t="s">
        <v>3366</v>
      </c>
      <c r="B3335" s="2">
        <v>103333</v>
      </c>
      <c r="C3335" s="2" t="s">
        <v>19</v>
      </c>
      <c r="D3335" s="52" t="s">
        <v>19</v>
      </c>
      <c r="E3335" s="2" t="s">
        <v>26</v>
      </c>
      <c r="F3335" s="2">
        <v>1440.41</v>
      </c>
      <c r="G3335" s="2">
        <v>0.09</v>
      </c>
      <c r="H3335" s="2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52" t="s">
        <v>23</v>
      </c>
    </row>
    <row r="3336" spans="1:17" ht="14.25" customHeight="1" x14ac:dyDescent="0.3">
      <c r="A3336" s="2" t="s">
        <v>3367</v>
      </c>
      <c r="B3336" s="2">
        <v>103334</v>
      </c>
      <c r="C3336" s="2" t="s">
        <v>25</v>
      </c>
      <c r="D3336" s="52" t="s">
        <v>25</v>
      </c>
      <c r="E3336" s="2" t="s">
        <v>33</v>
      </c>
      <c r="F3336" s="2">
        <v>2012.86</v>
      </c>
      <c r="G3336" s="2">
        <v>0.36</v>
      </c>
      <c r="H3336" s="2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52" t="s">
        <v>34</v>
      </c>
    </row>
    <row r="3337" spans="1:17" ht="14.25" customHeight="1" x14ac:dyDescent="0.3">
      <c r="A3337" s="2" t="s">
        <v>3368</v>
      </c>
      <c r="B3337" s="2">
        <v>103335</v>
      </c>
      <c r="C3337" s="2" t="s">
        <v>25</v>
      </c>
      <c r="D3337" s="52" t="s">
        <v>25</v>
      </c>
      <c r="E3337" s="2" t="s">
        <v>26</v>
      </c>
      <c r="F3337" s="2">
        <v>2354.62</v>
      </c>
      <c r="G3337" s="2">
        <v>0.3</v>
      </c>
      <c r="H3337" s="2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52" t="s">
        <v>23</v>
      </c>
    </row>
    <row r="3338" spans="1:17" ht="14.25" customHeight="1" x14ac:dyDescent="0.3">
      <c r="A3338" s="2" t="s">
        <v>3369</v>
      </c>
      <c r="B3338" s="2">
        <v>103336</v>
      </c>
      <c r="C3338" s="2" t="s">
        <v>41</v>
      </c>
      <c r="D3338" s="52" t="s">
        <v>41</v>
      </c>
      <c r="E3338" s="2" t="s">
        <v>14</v>
      </c>
      <c r="F3338" s="2">
        <v>504.27</v>
      </c>
      <c r="G3338" s="2">
        <v>0.41</v>
      </c>
      <c r="H3338" s="2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52" t="s">
        <v>48</v>
      </c>
    </row>
    <row r="3339" spans="1:17" ht="14.25" customHeight="1" x14ac:dyDescent="0.3">
      <c r="A3339" s="2" t="s">
        <v>3370</v>
      </c>
      <c r="B3339" s="2">
        <v>103337</v>
      </c>
      <c r="C3339" s="2" t="s">
        <v>41</v>
      </c>
      <c r="D3339" s="52" t="s">
        <v>41</v>
      </c>
      <c r="E3339" s="2" t="s">
        <v>33</v>
      </c>
      <c r="F3339" s="2">
        <v>4225.8</v>
      </c>
      <c r="G3339" s="2">
        <v>0.5</v>
      </c>
      <c r="H3339" s="2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52" t="s">
        <v>39</v>
      </c>
    </row>
    <row r="3340" spans="1:17" ht="14.25" customHeight="1" x14ac:dyDescent="0.3">
      <c r="A3340" s="2" t="s">
        <v>3371</v>
      </c>
      <c r="B3340" s="2">
        <v>103338</v>
      </c>
      <c r="C3340" s="2" t="s">
        <v>41</v>
      </c>
      <c r="D3340" s="52" t="s">
        <v>41</v>
      </c>
      <c r="E3340" s="2" t="s">
        <v>26</v>
      </c>
      <c r="F3340" s="2">
        <v>695.55</v>
      </c>
      <c r="G3340" s="2">
        <v>0.02</v>
      </c>
      <c r="H3340" s="2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52" t="s">
        <v>34</v>
      </c>
    </row>
    <row r="3341" spans="1:17" ht="14.25" customHeight="1" x14ac:dyDescent="0.3">
      <c r="A3341" s="2" t="s">
        <v>3372</v>
      </c>
      <c r="B3341" s="2">
        <v>103339</v>
      </c>
      <c r="C3341" s="2" t="s">
        <v>25</v>
      </c>
      <c r="D3341" s="52" t="s">
        <v>25</v>
      </c>
      <c r="E3341" s="2" t="s">
        <v>33</v>
      </c>
      <c r="F3341" s="2">
        <v>2468.9499999999998</v>
      </c>
      <c r="G3341" s="2">
        <v>0.37</v>
      </c>
      <c r="H3341" s="2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52" t="s">
        <v>28</v>
      </c>
    </row>
    <row r="3342" spans="1:17" ht="14.25" customHeight="1" x14ac:dyDescent="0.3">
      <c r="A3342" s="2" t="s">
        <v>3373</v>
      </c>
      <c r="B3342" s="2">
        <v>103340</v>
      </c>
      <c r="C3342" s="2" t="s">
        <v>25</v>
      </c>
      <c r="D3342" s="52" t="s">
        <v>25</v>
      </c>
      <c r="E3342" s="2" t="s">
        <v>14</v>
      </c>
      <c r="F3342" s="2">
        <v>1976.54</v>
      </c>
      <c r="G3342" s="2">
        <v>0.49</v>
      </c>
      <c r="H3342" s="2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52" t="s">
        <v>17</v>
      </c>
    </row>
    <row r="3343" spans="1:17" ht="14.25" customHeight="1" x14ac:dyDescent="0.3">
      <c r="A3343" s="2" t="s">
        <v>3374</v>
      </c>
      <c r="B3343" s="2">
        <v>103341</v>
      </c>
      <c r="C3343" s="2" t="s">
        <v>41</v>
      </c>
      <c r="D3343" s="52" t="s">
        <v>41</v>
      </c>
      <c r="E3343" s="2" t="s">
        <v>36</v>
      </c>
      <c r="F3343" s="2">
        <v>2610.21</v>
      </c>
      <c r="G3343" s="2">
        <v>0.27</v>
      </c>
      <c r="H3343" s="2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52" t="s">
        <v>39</v>
      </c>
    </row>
    <row r="3344" spans="1:17" ht="14.25" customHeight="1" x14ac:dyDescent="0.3">
      <c r="A3344" s="2" t="s">
        <v>3375</v>
      </c>
      <c r="B3344" s="2">
        <v>103342</v>
      </c>
      <c r="C3344" s="2" t="s">
        <v>19</v>
      </c>
      <c r="D3344" s="52" t="s">
        <v>19</v>
      </c>
      <c r="E3344" s="2" t="s">
        <v>20</v>
      </c>
      <c r="F3344" s="2">
        <v>4448.66</v>
      </c>
      <c r="G3344" s="2">
        <v>0.36</v>
      </c>
      <c r="H3344" s="2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52" t="s">
        <v>34</v>
      </c>
    </row>
    <row r="3345" spans="1:17" ht="14.25" customHeight="1" x14ac:dyDescent="0.3">
      <c r="A3345" s="2" t="s">
        <v>3376</v>
      </c>
      <c r="B3345" s="2">
        <v>103343</v>
      </c>
      <c r="C3345" s="2" t="s">
        <v>41</v>
      </c>
      <c r="D3345" s="52" t="s">
        <v>41</v>
      </c>
      <c r="E3345" s="2" t="s">
        <v>26</v>
      </c>
      <c r="F3345" s="2">
        <v>4946.53</v>
      </c>
      <c r="G3345" s="2">
        <v>0.22</v>
      </c>
      <c r="H3345" s="2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52" t="s">
        <v>48</v>
      </c>
    </row>
    <row r="3346" spans="1:17" ht="14.25" customHeight="1" x14ac:dyDescent="0.3">
      <c r="A3346" s="2" t="s">
        <v>3377</v>
      </c>
      <c r="B3346" s="2">
        <v>103344</v>
      </c>
      <c r="C3346" s="2" t="s">
        <v>41</v>
      </c>
      <c r="D3346" s="52" t="s">
        <v>41</v>
      </c>
      <c r="E3346" s="2" t="s">
        <v>14</v>
      </c>
      <c r="F3346" s="2">
        <v>199.33</v>
      </c>
      <c r="G3346" s="2">
        <v>0.18</v>
      </c>
      <c r="H3346" s="2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52" t="s">
        <v>48</v>
      </c>
    </row>
    <row r="3347" spans="1:17" ht="14.25" customHeight="1" x14ac:dyDescent="0.3">
      <c r="A3347" s="2" t="s">
        <v>3378</v>
      </c>
      <c r="B3347" s="2">
        <v>103345</v>
      </c>
      <c r="C3347" s="2" t="s">
        <v>41</v>
      </c>
      <c r="D3347" s="52" t="s">
        <v>41</v>
      </c>
      <c r="E3347" s="2" t="s">
        <v>14</v>
      </c>
      <c r="F3347" s="2">
        <v>2026.87</v>
      </c>
      <c r="G3347" s="2">
        <v>0.35</v>
      </c>
      <c r="H3347" s="2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52" t="s">
        <v>39</v>
      </c>
    </row>
    <row r="3348" spans="1:17" ht="14.25" customHeight="1" x14ac:dyDescent="0.3">
      <c r="A3348" s="2" t="s">
        <v>3379</v>
      </c>
      <c r="B3348" s="2">
        <v>103346</v>
      </c>
      <c r="C3348" s="2" t="s">
        <v>41</v>
      </c>
      <c r="D3348" s="52" t="s">
        <v>41</v>
      </c>
      <c r="E3348" s="2" t="s">
        <v>33</v>
      </c>
      <c r="F3348" s="2">
        <v>4106.29</v>
      </c>
      <c r="G3348" s="2">
        <v>0.49</v>
      </c>
      <c r="H3348" s="2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52" t="s">
        <v>17</v>
      </c>
    </row>
    <row r="3349" spans="1:17" ht="14.25" customHeight="1" x14ac:dyDescent="0.3">
      <c r="A3349" s="2" t="s">
        <v>3380</v>
      </c>
      <c r="B3349" s="2">
        <v>103347</v>
      </c>
      <c r="C3349" s="2" t="s">
        <v>25</v>
      </c>
      <c r="D3349" s="52" t="s">
        <v>25</v>
      </c>
      <c r="E3349" s="2" t="s">
        <v>33</v>
      </c>
      <c r="F3349" s="2">
        <v>1700.35</v>
      </c>
      <c r="G3349" s="2">
        <v>0.05</v>
      </c>
      <c r="H3349" s="2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52" t="s">
        <v>39</v>
      </c>
    </row>
    <row r="3350" spans="1:17" ht="14.25" customHeight="1" x14ac:dyDescent="0.3">
      <c r="A3350" s="2" t="s">
        <v>3381</v>
      </c>
      <c r="B3350" s="2">
        <v>103348</v>
      </c>
      <c r="C3350" s="2" t="s">
        <v>19</v>
      </c>
      <c r="D3350" s="52" t="s">
        <v>19</v>
      </c>
      <c r="E3350" s="2" t="s">
        <v>20</v>
      </c>
      <c r="F3350" s="2">
        <v>3280.28</v>
      </c>
      <c r="G3350" s="2">
        <v>0.21</v>
      </c>
      <c r="H3350" s="2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52" t="s">
        <v>28</v>
      </c>
    </row>
    <row r="3351" spans="1:17" ht="14.25" customHeight="1" x14ac:dyDescent="0.3">
      <c r="A3351" s="2" t="s">
        <v>3382</v>
      </c>
      <c r="B3351" s="2">
        <v>103349</v>
      </c>
      <c r="C3351" s="2" t="s">
        <v>25</v>
      </c>
      <c r="D3351" s="52" t="s">
        <v>25</v>
      </c>
      <c r="E3351" s="2" t="s">
        <v>33</v>
      </c>
      <c r="F3351" s="2">
        <v>4962.07</v>
      </c>
      <c r="G3351" s="2">
        <v>0.47</v>
      </c>
      <c r="H3351" s="2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52" t="s">
        <v>34</v>
      </c>
    </row>
    <row r="3352" spans="1:17" ht="14.25" customHeight="1" x14ac:dyDescent="0.3">
      <c r="A3352" s="2" t="s">
        <v>3383</v>
      </c>
      <c r="B3352" s="2">
        <v>103350</v>
      </c>
      <c r="C3352" s="2" t="s">
        <v>19</v>
      </c>
      <c r="D3352" s="52" t="s">
        <v>19</v>
      </c>
      <c r="E3352" s="2" t="s">
        <v>26</v>
      </c>
      <c r="F3352" s="2">
        <v>3269.18</v>
      </c>
      <c r="G3352" s="2">
        <v>0.06</v>
      </c>
      <c r="H3352" s="2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52" t="s">
        <v>23</v>
      </c>
    </row>
    <row r="3353" spans="1:17" ht="14.25" customHeight="1" x14ac:dyDescent="0.3">
      <c r="A3353" s="2" t="s">
        <v>3384</v>
      </c>
      <c r="B3353" s="2">
        <v>103351</v>
      </c>
      <c r="C3353" s="2" t="s">
        <v>41</v>
      </c>
      <c r="D3353" s="52" t="s">
        <v>41</v>
      </c>
      <c r="E3353" s="2" t="s">
        <v>26</v>
      </c>
      <c r="F3353" s="2">
        <v>644.84</v>
      </c>
      <c r="G3353" s="2">
        <v>0.33</v>
      </c>
      <c r="H3353" s="2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52" t="s">
        <v>23</v>
      </c>
    </row>
    <row r="3354" spans="1:17" ht="14.25" customHeight="1" x14ac:dyDescent="0.3">
      <c r="A3354" s="2" t="s">
        <v>3385</v>
      </c>
      <c r="B3354" s="2">
        <v>103352</v>
      </c>
      <c r="C3354" s="2" t="s">
        <v>25</v>
      </c>
      <c r="D3354" s="52" t="s">
        <v>25</v>
      </c>
      <c r="E3354" s="2" t="s">
        <v>26</v>
      </c>
      <c r="F3354" s="2">
        <v>4230.37</v>
      </c>
      <c r="G3354" s="2">
        <v>0.22</v>
      </c>
      <c r="H3354" s="2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52" t="s">
        <v>17</v>
      </c>
    </row>
    <row r="3355" spans="1:17" ht="14.25" customHeight="1" x14ac:dyDescent="0.3">
      <c r="A3355" s="2" t="s">
        <v>3386</v>
      </c>
      <c r="B3355" s="2">
        <v>103353</v>
      </c>
      <c r="C3355" s="2" t="s">
        <v>25</v>
      </c>
      <c r="D3355" s="52" t="s">
        <v>25</v>
      </c>
      <c r="E3355" s="2" t="s">
        <v>36</v>
      </c>
      <c r="F3355" s="2">
        <v>4836.62</v>
      </c>
      <c r="G3355" s="2">
        <v>0.19</v>
      </c>
      <c r="H3355" s="2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52" t="s">
        <v>17</v>
      </c>
    </row>
    <row r="3356" spans="1:17" ht="14.25" customHeight="1" x14ac:dyDescent="0.3">
      <c r="A3356" s="2" t="s">
        <v>3387</v>
      </c>
      <c r="B3356" s="2">
        <v>103354</v>
      </c>
      <c r="C3356" s="2" t="s">
        <v>25</v>
      </c>
      <c r="D3356" s="52" t="s">
        <v>25</v>
      </c>
      <c r="E3356" s="2" t="s">
        <v>26</v>
      </c>
      <c r="F3356" s="2">
        <v>3591.29</v>
      </c>
      <c r="G3356" s="2">
        <v>0.1</v>
      </c>
      <c r="H3356" s="2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52" t="s">
        <v>39</v>
      </c>
    </row>
    <row r="3357" spans="1:17" ht="14.25" customHeight="1" x14ac:dyDescent="0.3">
      <c r="A3357" s="2" t="s">
        <v>3388</v>
      </c>
      <c r="B3357" s="2">
        <v>103355</v>
      </c>
      <c r="C3357" s="2" t="s">
        <v>25</v>
      </c>
      <c r="D3357" s="52" t="s">
        <v>25</v>
      </c>
      <c r="E3357" s="2" t="s">
        <v>33</v>
      </c>
      <c r="F3357" s="2">
        <v>2153.4299999999998</v>
      </c>
      <c r="G3357" s="2">
        <v>0.09</v>
      </c>
      <c r="H3357" s="2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52" t="s">
        <v>48</v>
      </c>
    </row>
    <row r="3358" spans="1:17" ht="14.25" customHeight="1" x14ac:dyDescent="0.3">
      <c r="A3358" s="2" t="s">
        <v>3389</v>
      </c>
      <c r="B3358" s="2">
        <v>103356</v>
      </c>
      <c r="C3358" s="2" t="s">
        <v>41</v>
      </c>
      <c r="D3358" s="52" t="s">
        <v>41</v>
      </c>
      <c r="E3358" s="2" t="s">
        <v>33</v>
      </c>
      <c r="F3358" s="2">
        <v>4747.16</v>
      </c>
      <c r="G3358" s="2">
        <v>0.26</v>
      </c>
      <c r="H3358" s="2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52" t="s">
        <v>17</v>
      </c>
    </row>
    <row r="3359" spans="1:17" ht="14.25" customHeight="1" x14ac:dyDescent="0.3">
      <c r="A3359" s="2" t="s">
        <v>3390</v>
      </c>
      <c r="B3359" s="2">
        <v>103357</v>
      </c>
      <c r="C3359" s="2" t="s">
        <v>25</v>
      </c>
      <c r="D3359" s="52" t="s">
        <v>25</v>
      </c>
      <c r="E3359" s="2" t="s">
        <v>26</v>
      </c>
      <c r="F3359" s="2">
        <v>4846</v>
      </c>
      <c r="G3359" s="2">
        <v>0.19</v>
      </c>
      <c r="H3359" s="2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52" t="s">
        <v>34</v>
      </c>
    </row>
    <row r="3360" spans="1:17" ht="14.25" customHeight="1" x14ac:dyDescent="0.3">
      <c r="A3360" s="2" t="s">
        <v>3391</v>
      </c>
      <c r="B3360" s="2">
        <v>103358</v>
      </c>
      <c r="C3360" s="2" t="s">
        <v>41</v>
      </c>
      <c r="D3360" s="52" t="s">
        <v>41</v>
      </c>
      <c r="E3360" s="2" t="s">
        <v>14</v>
      </c>
      <c r="F3360" s="2">
        <v>4682.07</v>
      </c>
      <c r="G3360" s="2">
        <v>0.25</v>
      </c>
      <c r="H3360" s="2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52" t="s">
        <v>28</v>
      </c>
    </row>
    <row r="3361" spans="1:17" ht="14.25" customHeight="1" x14ac:dyDescent="0.3">
      <c r="A3361" s="2" t="s">
        <v>3392</v>
      </c>
      <c r="B3361" s="2">
        <v>103359</v>
      </c>
      <c r="C3361" s="2" t="s">
        <v>25</v>
      </c>
      <c r="D3361" s="52" t="s">
        <v>25</v>
      </c>
      <c r="E3361" s="2" t="s">
        <v>14</v>
      </c>
      <c r="F3361" s="2">
        <v>2117.91</v>
      </c>
      <c r="G3361" s="2">
        <v>0.1</v>
      </c>
      <c r="H3361" s="2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52" t="s">
        <v>34</v>
      </c>
    </row>
    <row r="3362" spans="1:17" ht="14.25" customHeight="1" x14ac:dyDescent="0.3">
      <c r="A3362" s="2" t="s">
        <v>3393</v>
      </c>
      <c r="B3362" s="2">
        <v>103360</v>
      </c>
      <c r="C3362" s="2" t="s">
        <v>41</v>
      </c>
      <c r="D3362" s="52" t="s">
        <v>41</v>
      </c>
      <c r="E3362" s="2" t="s">
        <v>14</v>
      </c>
      <c r="F3362" s="2">
        <v>3969.57</v>
      </c>
      <c r="G3362" s="2">
        <v>0.18</v>
      </c>
      <c r="H3362" s="2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52" t="s">
        <v>17</v>
      </c>
    </row>
    <row r="3363" spans="1:17" ht="14.25" customHeight="1" x14ac:dyDescent="0.3">
      <c r="A3363" s="2" t="s">
        <v>3394</v>
      </c>
      <c r="B3363" s="2">
        <v>103361</v>
      </c>
      <c r="C3363" s="2" t="s">
        <v>41</v>
      </c>
      <c r="D3363" s="52" t="s">
        <v>41</v>
      </c>
      <c r="E3363" s="2" t="s">
        <v>20</v>
      </c>
      <c r="F3363" s="2">
        <v>3305.48</v>
      </c>
      <c r="G3363" s="2">
        <v>0.5</v>
      </c>
      <c r="H3363" s="2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52" t="s">
        <v>28</v>
      </c>
    </row>
    <row r="3364" spans="1:17" ht="14.25" customHeight="1" x14ac:dyDescent="0.3">
      <c r="A3364" s="2" t="s">
        <v>3395</v>
      </c>
      <c r="B3364" s="2">
        <v>103362</v>
      </c>
      <c r="C3364" s="2" t="s">
        <v>19</v>
      </c>
      <c r="D3364" s="52" t="s">
        <v>19</v>
      </c>
      <c r="E3364" s="2" t="s">
        <v>36</v>
      </c>
      <c r="F3364" s="2">
        <v>980.56</v>
      </c>
      <c r="G3364" s="2">
        <v>0.18</v>
      </c>
      <c r="H3364" s="2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52" t="s">
        <v>48</v>
      </c>
    </row>
    <row r="3365" spans="1:17" ht="14.25" customHeight="1" x14ac:dyDescent="0.3">
      <c r="A3365" s="2" t="s">
        <v>3396</v>
      </c>
      <c r="B3365" s="2">
        <v>103363</v>
      </c>
      <c r="C3365" s="2" t="s">
        <v>41</v>
      </c>
      <c r="D3365" s="52" t="s">
        <v>41</v>
      </c>
      <c r="E3365" s="2" t="s">
        <v>26</v>
      </c>
      <c r="F3365" s="2">
        <v>2724.02</v>
      </c>
      <c r="G3365" s="2">
        <v>0.21</v>
      </c>
      <c r="H3365" s="2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52" t="s">
        <v>39</v>
      </c>
    </row>
    <row r="3366" spans="1:17" ht="14.25" customHeight="1" x14ac:dyDescent="0.3">
      <c r="A3366" s="2" t="s">
        <v>3397</v>
      </c>
      <c r="B3366" s="2">
        <v>103364</v>
      </c>
      <c r="C3366" s="2" t="s">
        <v>19</v>
      </c>
      <c r="D3366" s="52" t="s">
        <v>19</v>
      </c>
      <c r="E3366" s="2" t="s">
        <v>20</v>
      </c>
      <c r="F3366" s="2">
        <v>3763.69</v>
      </c>
      <c r="G3366" s="2">
        <v>0.01</v>
      </c>
      <c r="H3366" s="2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52" t="s">
        <v>39</v>
      </c>
    </row>
    <row r="3367" spans="1:17" ht="14.25" customHeight="1" x14ac:dyDescent="0.3">
      <c r="A3367" s="2" t="s">
        <v>3398</v>
      </c>
      <c r="B3367" s="2">
        <v>103365</v>
      </c>
      <c r="C3367" s="2" t="s">
        <v>41</v>
      </c>
      <c r="D3367" s="52" t="s">
        <v>41</v>
      </c>
      <c r="E3367" s="2" t="s">
        <v>14</v>
      </c>
      <c r="F3367" s="2">
        <v>4489.97</v>
      </c>
      <c r="G3367" s="2">
        <v>0.19</v>
      </c>
      <c r="H3367" s="2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52" t="s">
        <v>28</v>
      </c>
    </row>
    <row r="3368" spans="1:17" ht="14.25" customHeight="1" x14ac:dyDescent="0.3">
      <c r="A3368" s="2" t="s">
        <v>3399</v>
      </c>
      <c r="B3368" s="2">
        <v>103366</v>
      </c>
      <c r="C3368" s="2" t="s">
        <v>25</v>
      </c>
      <c r="D3368" s="52" t="s">
        <v>25</v>
      </c>
      <c r="E3368" s="2" t="s">
        <v>26</v>
      </c>
      <c r="F3368" s="2">
        <v>4326.7299999999996</v>
      </c>
      <c r="G3368" s="2">
        <v>0.38</v>
      </c>
      <c r="H3368" s="2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52" t="s">
        <v>39</v>
      </c>
    </row>
    <row r="3369" spans="1:17" ht="14.25" customHeight="1" x14ac:dyDescent="0.3">
      <c r="A3369" s="2" t="s">
        <v>3400</v>
      </c>
      <c r="B3369" s="2">
        <v>103367</v>
      </c>
      <c r="C3369" s="2" t="s">
        <v>41</v>
      </c>
      <c r="D3369" s="52" t="s">
        <v>41</v>
      </c>
      <c r="E3369" s="2" t="s">
        <v>20</v>
      </c>
      <c r="F3369" s="2">
        <v>857.83</v>
      </c>
      <c r="G3369" s="2">
        <v>0.26</v>
      </c>
      <c r="H3369" s="2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52" t="s">
        <v>34</v>
      </c>
    </row>
    <row r="3370" spans="1:17" ht="14.25" customHeight="1" x14ac:dyDescent="0.3">
      <c r="A3370" s="2" t="s">
        <v>3401</v>
      </c>
      <c r="B3370" s="2">
        <v>103368</v>
      </c>
      <c r="C3370" s="2" t="s">
        <v>25</v>
      </c>
      <c r="D3370" s="52" t="s">
        <v>25</v>
      </c>
      <c r="E3370" s="2" t="s">
        <v>33</v>
      </c>
      <c r="F3370" s="2">
        <v>2491.36</v>
      </c>
      <c r="G3370" s="2">
        <v>0.33</v>
      </c>
      <c r="H3370" s="2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52" t="s">
        <v>23</v>
      </c>
    </row>
    <row r="3371" spans="1:17" ht="14.25" customHeight="1" x14ac:dyDescent="0.3">
      <c r="A3371" s="2" t="s">
        <v>3402</v>
      </c>
      <c r="B3371" s="2">
        <v>103369</v>
      </c>
      <c r="C3371" s="2" t="s">
        <v>25</v>
      </c>
      <c r="D3371" s="52" t="s">
        <v>25</v>
      </c>
      <c r="E3371" s="2" t="s">
        <v>14</v>
      </c>
      <c r="F3371" s="2">
        <v>2443.52</v>
      </c>
      <c r="G3371" s="2">
        <v>0.28000000000000003</v>
      </c>
      <c r="H3371" s="2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52" t="s">
        <v>28</v>
      </c>
    </row>
    <row r="3372" spans="1:17" ht="14.25" customHeight="1" x14ac:dyDescent="0.3">
      <c r="A3372" s="2" t="s">
        <v>3403</v>
      </c>
      <c r="B3372" s="2">
        <v>103370</v>
      </c>
      <c r="C3372" s="2" t="s">
        <v>41</v>
      </c>
      <c r="D3372" s="52" t="s">
        <v>41</v>
      </c>
      <c r="E3372" s="2" t="s">
        <v>20</v>
      </c>
      <c r="F3372" s="2">
        <v>4503.8100000000004</v>
      </c>
      <c r="G3372" s="2">
        <v>0.05</v>
      </c>
      <c r="H3372" s="2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52" t="s">
        <v>28</v>
      </c>
    </row>
    <row r="3373" spans="1:17" ht="14.25" customHeight="1" x14ac:dyDescent="0.3">
      <c r="A3373" s="2" t="s">
        <v>3404</v>
      </c>
      <c r="B3373" s="2">
        <v>103371</v>
      </c>
      <c r="C3373" s="2" t="s">
        <v>25</v>
      </c>
      <c r="D3373" s="52" t="s">
        <v>25</v>
      </c>
      <c r="E3373" s="2" t="s">
        <v>33</v>
      </c>
      <c r="F3373" s="2">
        <v>109.49</v>
      </c>
      <c r="G3373" s="2">
        <v>0.17</v>
      </c>
      <c r="H3373" s="2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52" t="s">
        <v>17</v>
      </c>
    </row>
    <row r="3374" spans="1:17" ht="14.25" customHeight="1" x14ac:dyDescent="0.3">
      <c r="A3374" s="2" t="s">
        <v>3405</v>
      </c>
      <c r="B3374" s="2">
        <v>103372</v>
      </c>
      <c r="C3374" s="2" t="s">
        <v>19</v>
      </c>
      <c r="D3374" s="52" t="s">
        <v>19</v>
      </c>
      <c r="E3374" s="2" t="s">
        <v>14</v>
      </c>
      <c r="F3374" s="2">
        <v>3719.7</v>
      </c>
      <c r="G3374" s="2">
        <v>0.35</v>
      </c>
      <c r="H3374" s="2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52" t="s">
        <v>34</v>
      </c>
    </row>
    <row r="3375" spans="1:17" ht="14.25" customHeight="1" x14ac:dyDescent="0.3">
      <c r="A3375" s="2" t="s">
        <v>3406</v>
      </c>
      <c r="B3375" s="2">
        <v>103373</v>
      </c>
      <c r="C3375" s="2" t="s">
        <v>25</v>
      </c>
      <c r="D3375" s="52" t="s">
        <v>25</v>
      </c>
      <c r="E3375" s="2" t="s">
        <v>36</v>
      </c>
      <c r="F3375" s="2">
        <v>3131.34</v>
      </c>
      <c r="G3375" s="2">
        <v>0.27</v>
      </c>
      <c r="H3375" s="2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52" t="s">
        <v>17</v>
      </c>
    </row>
    <row r="3376" spans="1:17" ht="14.25" customHeight="1" x14ac:dyDescent="0.3">
      <c r="A3376" s="2" t="s">
        <v>3407</v>
      </c>
      <c r="B3376" s="2">
        <v>103374</v>
      </c>
      <c r="C3376" s="2" t="s">
        <v>41</v>
      </c>
      <c r="D3376" s="52" t="s">
        <v>41</v>
      </c>
      <c r="E3376" s="2" t="s">
        <v>14</v>
      </c>
      <c r="F3376" s="2">
        <v>4615.7</v>
      </c>
      <c r="G3376" s="2">
        <v>0.34</v>
      </c>
      <c r="H3376" s="2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52" t="s">
        <v>23</v>
      </c>
    </row>
    <row r="3377" spans="1:17" ht="14.25" customHeight="1" x14ac:dyDescent="0.3">
      <c r="A3377" s="2" t="s">
        <v>3408</v>
      </c>
      <c r="B3377" s="2">
        <v>103375</v>
      </c>
      <c r="C3377" s="2" t="s">
        <v>25</v>
      </c>
      <c r="D3377" s="52" t="s">
        <v>25</v>
      </c>
      <c r="E3377" s="2" t="s">
        <v>36</v>
      </c>
      <c r="F3377" s="2">
        <v>2338.9</v>
      </c>
      <c r="G3377" s="2">
        <v>0.18</v>
      </c>
      <c r="H3377" s="2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52" t="s">
        <v>23</v>
      </c>
    </row>
    <row r="3378" spans="1:17" ht="14.25" customHeight="1" x14ac:dyDescent="0.3">
      <c r="A3378" s="2" t="s">
        <v>3409</v>
      </c>
      <c r="B3378" s="2">
        <v>103376</v>
      </c>
      <c r="C3378" s="2" t="s">
        <v>41</v>
      </c>
      <c r="D3378" s="52" t="s">
        <v>41</v>
      </c>
      <c r="E3378" s="2" t="s">
        <v>36</v>
      </c>
      <c r="F3378" s="2">
        <v>3322.59</v>
      </c>
      <c r="G3378" s="2">
        <v>0.1</v>
      </c>
      <c r="H3378" s="2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52" t="s">
        <v>23</v>
      </c>
    </row>
    <row r="3379" spans="1:17" ht="14.25" customHeight="1" x14ac:dyDescent="0.3">
      <c r="A3379" s="2" t="s">
        <v>3410</v>
      </c>
      <c r="B3379" s="2">
        <v>103377</v>
      </c>
      <c r="C3379" s="2" t="s">
        <v>19</v>
      </c>
      <c r="D3379" s="52" t="s">
        <v>19</v>
      </c>
      <c r="E3379" s="2" t="s">
        <v>36</v>
      </c>
      <c r="F3379" s="2">
        <v>4866.46</v>
      </c>
      <c r="G3379" s="2">
        <v>0.41</v>
      </c>
      <c r="H3379" s="2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52" t="s">
        <v>28</v>
      </c>
    </row>
    <row r="3380" spans="1:17" ht="14.25" customHeight="1" x14ac:dyDescent="0.3">
      <c r="A3380" s="2" t="s">
        <v>3411</v>
      </c>
      <c r="B3380" s="2">
        <v>103378</v>
      </c>
      <c r="C3380" s="2" t="s">
        <v>41</v>
      </c>
      <c r="D3380" s="52" t="s">
        <v>41</v>
      </c>
      <c r="E3380" s="2" t="s">
        <v>26</v>
      </c>
      <c r="F3380" s="2">
        <v>3745.13</v>
      </c>
      <c r="G3380" s="2">
        <v>0.19</v>
      </c>
      <c r="H3380" s="2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52" t="s">
        <v>34</v>
      </c>
    </row>
    <row r="3381" spans="1:17" ht="14.25" customHeight="1" x14ac:dyDescent="0.3">
      <c r="A3381" s="2" t="s">
        <v>3412</v>
      </c>
      <c r="B3381" s="2">
        <v>103379</v>
      </c>
      <c r="C3381" s="2" t="s">
        <v>41</v>
      </c>
      <c r="D3381" s="52" t="s">
        <v>41</v>
      </c>
      <c r="E3381" s="2" t="s">
        <v>26</v>
      </c>
      <c r="F3381" s="2">
        <v>430.18</v>
      </c>
      <c r="G3381" s="2">
        <v>0.33</v>
      </c>
      <c r="H3381" s="2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52" t="s">
        <v>28</v>
      </c>
    </row>
    <row r="3382" spans="1:17" ht="14.25" customHeight="1" x14ac:dyDescent="0.3">
      <c r="A3382" s="2" t="s">
        <v>3413</v>
      </c>
      <c r="B3382" s="2">
        <v>103380</v>
      </c>
      <c r="C3382" s="2" t="s">
        <v>25</v>
      </c>
      <c r="D3382" s="52" t="s">
        <v>25</v>
      </c>
      <c r="E3382" s="2" t="s">
        <v>36</v>
      </c>
      <c r="F3382" s="2">
        <v>920.91</v>
      </c>
      <c r="G3382" s="2">
        <v>0.19</v>
      </c>
      <c r="H3382" s="2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52" t="s">
        <v>23</v>
      </c>
    </row>
    <row r="3383" spans="1:17" ht="14.25" customHeight="1" x14ac:dyDescent="0.3">
      <c r="A3383" s="2" t="s">
        <v>3414</v>
      </c>
      <c r="B3383" s="2">
        <v>103381</v>
      </c>
      <c r="C3383" s="2" t="s">
        <v>19</v>
      </c>
      <c r="D3383" s="52" t="s">
        <v>19</v>
      </c>
      <c r="E3383" s="2" t="s">
        <v>33</v>
      </c>
      <c r="F3383" s="2">
        <v>4125.1099999999997</v>
      </c>
      <c r="G3383" s="2">
        <v>0.46</v>
      </c>
      <c r="H3383" s="2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52" t="s">
        <v>48</v>
      </c>
    </row>
    <row r="3384" spans="1:17" ht="14.25" customHeight="1" x14ac:dyDescent="0.3">
      <c r="A3384" s="2" t="s">
        <v>3415</v>
      </c>
      <c r="B3384" s="2">
        <v>103382</v>
      </c>
      <c r="C3384" s="2" t="s">
        <v>25</v>
      </c>
      <c r="D3384" s="52" t="s">
        <v>25</v>
      </c>
      <c r="E3384" s="2" t="s">
        <v>36</v>
      </c>
      <c r="F3384" s="2">
        <v>1740.5</v>
      </c>
      <c r="G3384" s="2">
        <v>0.5</v>
      </c>
      <c r="H3384" s="2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52" t="s">
        <v>39</v>
      </c>
    </row>
    <row r="3385" spans="1:17" ht="14.25" customHeight="1" x14ac:dyDescent="0.3">
      <c r="A3385" s="2" t="s">
        <v>3416</v>
      </c>
      <c r="B3385" s="2">
        <v>103383</v>
      </c>
      <c r="C3385" s="2" t="s">
        <v>25</v>
      </c>
      <c r="D3385" s="52" t="s">
        <v>25</v>
      </c>
      <c r="E3385" s="2" t="s">
        <v>20</v>
      </c>
      <c r="F3385" s="2">
        <v>3559</v>
      </c>
      <c r="G3385" s="2">
        <v>0.32</v>
      </c>
      <c r="H3385" s="2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52" t="s">
        <v>17</v>
      </c>
    </row>
    <row r="3386" spans="1:17" ht="14.25" customHeight="1" x14ac:dyDescent="0.3">
      <c r="A3386" s="2" t="s">
        <v>3417</v>
      </c>
      <c r="B3386" s="2">
        <v>103384</v>
      </c>
      <c r="C3386" s="2" t="s">
        <v>25</v>
      </c>
      <c r="D3386" s="52" t="s">
        <v>25</v>
      </c>
      <c r="E3386" s="2" t="s">
        <v>36</v>
      </c>
      <c r="F3386" s="2">
        <v>3529.14</v>
      </c>
      <c r="G3386" s="2">
        <v>0.3</v>
      </c>
      <c r="H3386" s="2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52" t="s">
        <v>48</v>
      </c>
    </row>
    <row r="3387" spans="1:17" ht="14.25" customHeight="1" x14ac:dyDescent="0.3">
      <c r="A3387" s="2" t="s">
        <v>3418</v>
      </c>
      <c r="B3387" s="2">
        <v>103385</v>
      </c>
      <c r="C3387" s="2" t="s">
        <v>41</v>
      </c>
      <c r="D3387" s="52" t="s">
        <v>41</v>
      </c>
      <c r="E3387" s="2" t="s">
        <v>26</v>
      </c>
      <c r="F3387" s="2">
        <v>4969.13</v>
      </c>
      <c r="G3387" s="2">
        <v>0.42</v>
      </c>
      <c r="H3387" s="2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52" t="s">
        <v>34</v>
      </c>
    </row>
    <row r="3388" spans="1:17" ht="14.25" customHeight="1" x14ac:dyDescent="0.3">
      <c r="A3388" s="2" t="s">
        <v>3419</v>
      </c>
      <c r="B3388" s="2">
        <v>103386</v>
      </c>
      <c r="C3388" s="2" t="s">
        <v>25</v>
      </c>
      <c r="D3388" s="52" t="s">
        <v>25</v>
      </c>
      <c r="E3388" s="2" t="s">
        <v>26</v>
      </c>
      <c r="F3388" s="2">
        <v>2402.38</v>
      </c>
      <c r="G3388" s="2">
        <v>0.26</v>
      </c>
      <c r="H3388" s="2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52" t="s">
        <v>28</v>
      </c>
    </row>
    <row r="3389" spans="1:17" ht="14.25" customHeight="1" x14ac:dyDescent="0.3">
      <c r="A3389" s="2" t="s">
        <v>3420</v>
      </c>
      <c r="B3389" s="2">
        <v>103387</v>
      </c>
      <c r="C3389" s="2" t="s">
        <v>25</v>
      </c>
      <c r="D3389" s="52" t="s">
        <v>25</v>
      </c>
      <c r="E3389" s="2" t="s">
        <v>20</v>
      </c>
      <c r="F3389" s="2">
        <v>3715.38</v>
      </c>
      <c r="G3389" s="2">
        <v>0.43</v>
      </c>
      <c r="H3389" s="2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52" t="s">
        <v>39</v>
      </c>
    </row>
    <row r="3390" spans="1:17" ht="14.25" customHeight="1" x14ac:dyDescent="0.3">
      <c r="A3390" s="2" t="s">
        <v>3421</v>
      </c>
      <c r="B3390" s="2">
        <v>103388</v>
      </c>
      <c r="C3390" s="2" t="s">
        <v>25</v>
      </c>
      <c r="D3390" s="52" t="s">
        <v>25</v>
      </c>
      <c r="E3390" s="2" t="s">
        <v>20</v>
      </c>
      <c r="F3390" s="2">
        <v>338.89</v>
      </c>
      <c r="G3390" s="2">
        <v>0.21</v>
      </c>
      <c r="H3390" s="2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52" t="s">
        <v>34</v>
      </c>
    </row>
    <row r="3391" spans="1:17" ht="14.25" customHeight="1" x14ac:dyDescent="0.3">
      <c r="A3391" s="2" t="s">
        <v>3422</v>
      </c>
      <c r="B3391" s="2">
        <v>103389</v>
      </c>
      <c r="C3391" s="2" t="s">
        <v>41</v>
      </c>
      <c r="D3391" s="52" t="s">
        <v>41</v>
      </c>
      <c r="E3391" s="2" t="s">
        <v>14</v>
      </c>
      <c r="F3391" s="2">
        <v>2366.6999999999998</v>
      </c>
      <c r="G3391" s="2">
        <v>0.02</v>
      </c>
      <c r="H3391" s="2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52" t="s">
        <v>34</v>
      </c>
    </row>
    <row r="3392" spans="1:17" ht="14.25" customHeight="1" x14ac:dyDescent="0.3">
      <c r="A3392" s="2" t="s">
        <v>3423</v>
      </c>
      <c r="B3392" s="2">
        <v>103390</v>
      </c>
      <c r="C3392" s="2" t="s">
        <v>19</v>
      </c>
      <c r="D3392" s="52" t="s">
        <v>19</v>
      </c>
      <c r="E3392" s="2" t="s">
        <v>33</v>
      </c>
      <c r="F3392" s="2">
        <v>1014.74</v>
      </c>
      <c r="G3392" s="2">
        <v>0.46</v>
      </c>
      <c r="H3392" s="2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52" t="s">
        <v>34</v>
      </c>
    </row>
    <row r="3393" spans="1:17" ht="14.25" customHeight="1" x14ac:dyDescent="0.3">
      <c r="A3393" s="2" t="s">
        <v>3424</v>
      </c>
      <c r="B3393" s="2">
        <v>103391</v>
      </c>
      <c r="C3393" s="2" t="s">
        <v>25</v>
      </c>
      <c r="D3393" s="52" t="s">
        <v>25</v>
      </c>
      <c r="E3393" s="2" t="s">
        <v>33</v>
      </c>
      <c r="F3393" s="2">
        <v>4218.8</v>
      </c>
      <c r="G3393" s="2">
        <v>0.36</v>
      </c>
      <c r="H3393" s="2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52" t="s">
        <v>23</v>
      </c>
    </row>
    <row r="3394" spans="1:17" ht="14.25" customHeight="1" x14ac:dyDescent="0.3">
      <c r="A3394" s="2" t="s">
        <v>3425</v>
      </c>
      <c r="B3394" s="2">
        <v>103392</v>
      </c>
      <c r="C3394" s="2" t="s">
        <v>41</v>
      </c>
      <c r="D3394" s="52" t="s">
        <v>41</v>
      </c>
      <c r="E3394" s="2" t="s">
        <v>33</v>
      </c>
      <c r="F3394" s="2">
        <v>4215.55</v>
      </c>
      <c r="G3394" s="2">
        <v>0.26</v>
      </c>
      <c r="H3394" s="2">
        <f t="shared" si="104"/>
        <v>1096.0430000000001</v>
      </c>
      <c r="I3394" s="2">
        <f t="shared" si="105"/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52" t="s">
        <v>39</v>
      </c>
    </row>
    <row r="3395" spans="1:17" ht="14.25" customHeight="1" x14ac:dyDescent="0.3">
      <c r="A3395" s="2" t="s">
        <v>3426</v>
      </c>
      <c r="B3395" s="2">
        <v>103393</v>
      </c>
      <c r="C3395" s="2" t="s">
        <v>19</v>
      </c>
      <c r="D3395" s="52" t="s">
        <v>19</v>
      </c>
      <c r="E3395" s="2" t="s">
        <v>26</v>
      </c>
      <c r="F3395" s="2">
        <v>1258.19</v>
      </c>
      <c r="G3395" s="2">
        <v>0.47</v>
      </c>
      <c r="H3395" s="2">
        <f t="shared" ref="H3395:H3458" si="106">F3395*G3395</f>
        <v>591.34929999999997</v>
      </c>
      <c r="I3395" s="2">
        <f t="shared" ref="I3395:I3458" si="107">F3395-H3395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52" t="s">
        <v>39</v>
      </c>
    </row>
    <row r="3396" spans="1:17" ht="14.25" customHeight="1" x14ac:dyDescent="0.3">
      <c r="A3396" s="2" t="s">
        <v>3427</v>
      </c>
      <c r="B3396" s="2">
        <v>103394</v>
      </c>
      <c r="C3396" s="2" t="s">
        <v>25</v>
      </c>
      <c r="D3396" s="52" t="s">
        <v>25</v>
      </c>
      <c r="E3396" s="2" t="s">
        <v>33</v>
      </c>
      <c r="F3396" s="2">
        <v>1659.6</v>
      </c>
      <c r="G3396" s="2">
        <v>0.44</v>
      </c>
      <c r="H3396" s="2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52" t="s">
        <v>34</v>
      </c>
    </row>
    <row r="3397" spans="1:17" ht="14.25" customHeight="1" x14ac:dyDescent="0.3">
      <c r="A3397" s="2" t="s">
        <v>3428</v>
      </c>
      <c r="B3397" s="2">
        <v>103395</v>
      </c>
      <c r="C3397" s="2" t="s">
        <v>25</v>
      </c>
      <c r="D3397" s="52" t="s">
        <v>25</v>
      </c>
      <c r="E3397" s="2" t="s">
        <v>14</v>
      </c>
      <c r="F3397" s="2">
        <v>3542.14</v>
      </c>
      <c r="G3397" s="2">
        <v>0.05</v>
      </c>
      <c r="H3397" s="2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52" t="s">
        <v>23</v>
      </c>
    </row>
    <row r="3398" spans="1:17" ht="14.25" customHeight="1" x14ac:dyDescent="0.3">
      <c r="A3398" s="2" t="s">
        <v>3429</v>
      </c>
      <c r="B3398" s="2">
        <v>103396</v>
      </c>
      <c r="C3398" s="2" t="s">
        <v>19</v>
      </c>
      <c r="D3398" s="52" t="s">
        <v>19</v>
      </c>
      <c r="E3398" s="2" t="s">
        <v>14</v>
      </c>
      <c r="F3398" s="2">
        <v>3717.5</v>
      </c>
      <c r="G3398" s="2">
        <v>0.31</v>
      </c>
      <c r="H3398" s="2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52" t="s">
        <v>34</v>
      </c>
    </row>
    <row r="3399" spans="1:17" ht="14.25" customHeight="1" x14ac:dyDescent="0.3">
      <c r="A3399" s="2" t="s">
        <v>3430</v>
      </c>
      <c r="B3399" s="2">
        <v>103397</v>
      </c>
      <c r="C3399" s="2" t="s">
        <v>25</v>
      </c>
      <c r="D3399" s="52" t="s">
        <v>25</v>
      </c>
      <c r="E3399" s="2" t="s">
        <v>33</v>
      </c>
      <c r="F3399" s="2">
        <v>3322.39</v>
      </c>
      <c r="G3399" s="2">
        <v>0.27</v>
      </c>
      <c r="H3399" s="2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52" t="s">
        <v>17</v>
      </c>
    </row>
    <row r="3400" spans="1:17" ht="14.25" customHeight="1" x14ac:dyDescent="0.3">
      <c r="A3400" s="2" t="s">
        <v>3431</v>
      </c>
      <c r="B3400" s="2">
        <v>103398</v>
      </c>
      <c r="C3400" s="2" t="s">
        <v>19</v>
      </c>
      <c r="D3400" s="52" t="s">
        <v>19</v>
      </c>
      <c r="E3400" s="2" t="s">
        <v>20</v>
      </c>
      <c r="F3400" s="2">
        <v>4983.8</v>
      </c>
      <c r="G3400" s="2">
        <v>0.39</v>
      </c>
      <c r="H3400" s="2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52" t="s">
        <v>17</v>
      </c>
    </row>
    <row r="3401" spans="1:17" ht="14.25" customHeight="1" x14ac:dyDescent="0.3">
      <c r="A3401" s="2" t="s">
        <v>3432</v>
      </c>
      <c r="B3401" s="2">
        <v>103399</v>
      </c>
      <c r="C3401" s="2" t="s">
        <v>19</v>
      </c>
      <c r="D3401" s="52" t="s">
        <v>19</v>
      </c>
      <c r="E3401" s="2" t="s">
        <v>14</v>
      </c>
      <c r="F3401" s="2">
        <v>4356.55</v>
      </c>
      <c r="G3401" s="2">
        <v>0.15</v>
      </c>
      <c r="H3401" s="2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52" t="s">
        <v>39</v>
      </c>
    </row>
    <row r="3402" spans="1:17" ht="14.25" customHeight="1" x14ac:dyDescent="0.3">
      <c r="A3402" s="2" t="s">
        <v>3433</v>
      </c>
      <c r="B3402" s="2">
        <v>103400</v>
      </c>
      <c r="C3402" s="2" t="s">
        <v>19</v>
      </c>
      <c r="D3402" s="52" t="s">
        <v>19</v>
      </c>
      <c r="E3402" s="2" t="s">
        <v>20</v>
      </c>
      <c r="F3402" s="2">
        <v>2143.59</v>
      </c>
      <c r="G3402" s="2">
        <v>0</v>
      </c>
      <c r="H3402" s="2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52" t="s">
        <v>39</v>
      </c>
    </row>
    <row r="3403" spans="1:17" ht="14.25" customHeight="1" x14ac:dyDescent="0.3">
      <c r="A3403" s="2" t="s">
        <v>3434</v>
      </c>
      <c r="B3403" s="2">
        <v>103401</v>
      </c>
      <c r="C3403" s="2" t="s">
        <v>19</v>
      </c>
      <c r="D3403" s="52" t="s">
        <v>19</v>
      </c>
      <c r="E3403" s="2" t="s">
        <v>26</v>
      </c>
      <c r="F3403" s="2">
        <v>1702.19</v>
      </c>
      <c r="G3403" s="2">
        <v>0.09</v>
      </c>
      <c r="H3403" s="2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52" t="s">
        <v>17</v>
      </c>
    </row>
    <row r="3404" spans="1:17" ht="14.25" customHeight="1" x14ac:dyDescent="0.3">
      <c r="A3404" s="2" t="s">
        <v>3435</v>
      </c>
      <c r="B3404" s="2">
        <v>103402</v>
      </c>
      <c r="C3404" s="2" t="s">
        <v>19</v>
      </c>
      <c r="D3404" s="52" t="s">
        <v>19</v>
      </c>
      <c r="E3404" s="2" t="s">
        <v>14</v>
      </c>
      <c r="F3404" s="2">
        <v>3024.56</v>
      </c>
      <c r="G3404" s="2">
        <v>0.11</v>
      </c>
      <c r="H3404" s="2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52" t="s">
        <v>39</v>
      </c>
    </row>
    <row r="3405" spans="1:17" ht="14.25" customHeight="1" x14ac:dyDescent="0.3">
      <c r="A3405" s="2" t="s">
        <v>3436</v>
      </c>
      <c r="B3405" s="2">
        <v>103403</v>
      </c>
      <c r="C3405" s="2" t="s">
        <v>19</v>
      </c>
      <c r="D3405" s="52" t="s">
        <v>19</v>
      </c>
      <c r="E3405" s="2" t="s">
        <v>20</v>
      </c>
      <c r="F3405" s="2">
        <v>4106.42</v>
      </c>
      <c r="G3405" s="2">
        <v>0.15</v>
      </c>
      <c r="H3405" s="2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52" t="s">
        <v>48</v>
      </c>
    </row>
    <row r="3406" spans="1:17" ht="14.25" customHeight="1" x14ac:dyDescent="0.3">
      <c r="A3406" s="2" t="s">
        <v>3437</v>
      </c>
      <c r="B3406" s="2">
        <v>103404</v>
      </c>
      <c r="C3406" s="2" t="s">
        <v>25</v>
      </c>
      <c r="D3406" s="52" t="s">
        <v>25</v>
      </c>
      <c r="E3406" s="2" t="s">
        <v>33</v>
      </c>
      <c r="F3406" s="2">
        <v>2429.1799999999998</v>
      </c>
      <c r="G3406" s="2">
        <v>0.19</v>
      </c>
      <c r="H3406" s="2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52" t="s">
        <v>34</v>
      </c>
    </row>
    <row r="3407" spans="1:17" ht="14.25" customHeight="1" x14ac:dyDescent="0.3">
      <c r="A3407" s="2" t="s">
        <v>3438</v>
      </c>
      <c r="B3407" s="2">
        <v>103405</v>
      </c>
      <c r="C3407" s="2" t="s">
        <v>25</v>
      </c>
      <c r="D3407" s="52" t="s">
        <v>25</v>
      </c>
      <c r="E3407" s="2" t="s">
        <v>26</v>
      </c>
      <c r="F3407" s="2">
        <v>3714.69</v>
      </c>
      <c r="G3407" s="2">
        <v>0.35</v>
      </c>
      <c r="H3407" s="2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52" t="s">
        <v>34</v>
      </c>
    </row>
    <row r="3408" spans="1:17" ht="14.25" customHeight="1" x14ac:dyDescent="0.3">
      <c r="A3408" s="2" t="s">
        <v>3439</v>
      </c>
      <c r="B3408" s="2">
        <v>103406</v>
      </c>
      <c r="C3408" s="2" t="s">
        <v>41</v>
      </c>
      <c r="D3408" s="52" t="s">
        <v>41</v>
      </c>
      <c r="E3408" s="2" t="s">
        <v>36</v>
      </c>
      <c r="F3408" s="2">
        <v>193.88</v>
      </c>
      <c r="G3408" s="2">
        <v>0.04</v>
      </c>
      <c r="H3408" s="2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52" t="s">
        <v>48</v>
      </c>
    </row>
    <row r="3409" spans="1:17" ht="14.25" customHeight="1" x14ac:dyDescent="0.3">
      <c r="A3409" s="2" t="s">
        <v>3440</v>
      </c>
      <c r="B3409" s="2">
        <v>103407</v>
      </c>
      <c r="C3409" s="2" t="s">
        <v>19</v>
      </c>
      <c r="D3409" s="52" t="s">
        <v>19</v>
      </c>
      <c r="E3409" s="2" t="s">
        <v>36</v>
      </c>
      <c r="F3409" s="2">
        <v>4636.62</v>
      </c>
      <c r="G3409" s="2">
        <v>0.24</v>
      </c>
      <c r="H3409" s="2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52" t="s">
        <v>17</v>
      </c>
    </row>
    <row r="3410" spans="1:17" ht="14.25" customHeight="1" x14ac:dyDescent="0.3">
      <c r="A3410" s="2" t="s">
        <v>3441</v>
      </c>
      <c r="B3410" s="2">
        <v>103408</v>
      </c>
      <c r="C3410" s="2" t="s">
        <v>41</v>
      </c>
      <c r="D3410" s="52" t="s">
        <v>41</v>
      </c>
      <c r="E3410" s="2" t="s">
        <v>33</v>
      </c>
      <c r="F3410" s="2">
        <v>3891.79</v>
      </c>
      <c r="G3410" s="2">
        <v>0.25</v>
      </c>
      <c r="H3410" s="2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52" t="s">
        <v>17</v>
      </c>
    </row>
    <row r="3411" spans="1:17" ht="14.25" customHeight="1" x14ac:dyDescent="0.3">
      <c r="A3411" s="2" t="s">
        <v>3442</v>
      </c>
      <c r="B3411" s="2">
        <v>103409</v>
      </c>
      <c r="C3411" s="2" t="s">
        <v>25</v>
      </c>
      <c r="D3411" s="52" t="s">
        <v>25</v>
      </c>
      <c r="E3411" s="2" t="s">
        <v>26</v>
      </c>
      <c r="F3411" s="2">
        <v>2031.53</v>
      </c>
      <c r="G3411" s="2">
        <v>0.31</v>
      </c>
      <c r="H3411" s="2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52" t="s">
        <v>48</v>
      </c>
    </row>
    <row r="3412" spans="1:17" ht="14.25" customHeight="1" x14ac:dyDescent="0.3">
      <c r="A3412" s="2" t="s">
        <v>3443</v>
      </c>
      <c r="B3412" s="2">
        <v>103410</v>
      </c>
      <c r="C3412" s="2" t="s">
        <v>19</v>
      </c>
      <c r="D3412" s="52" t="s">
        <v>19</v>
      </c>
      <c r="E3412" s="2" t="s">
        <v>26</v>
      </c>
      <c r="F3412" s="2">
        <v>1981.66</v>
      </c>
      <c r="G3412" s="2">
        <v>0.16</v>
      </c>
      <c r="H3412" s="2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52" t="s">
        <v>48</v>
      </c>
    </row>
    <row r="3413" spans="1:17" ht="14.25" customHeight="1" x14ac:dyDescent="0.3">
      <c r="A3413" s="2" t="s">
        <v>3444</v>
      </c>
      <c r="B3413" s="2">
        <v>103411</v>
      </c>
      <c r="C3413" s="2" t="s">
        <v>25</v>
      </c>
      <c r="D3413" s="52" t="s">
        <v>25</v>
      </c>
      <c r="E3413" s="2" t="s">
        <v>26</v>
      </c>
      <c r="F3413" s="2">
        <v>604.15</v>
      </c>
      <c r="G3413" s="2">
        <v>0.13</v>
      </c>
      <c r="H3413" s="2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52" t="s">
        <v>39</v>
      </c>
    </row>
    <row r="3414" spans="1:17" ht="14.25" customHeight="1" x14ac:dyDescent="0.3">
      <c r="A3414" s="2" t="s">
        <v>3445</v>
      </c>
      <c r="B3414" s="2">
        <v>103412</v>
      </c>
      <c r="C3414" s="2" t="s">
        <v>41</v>
      </c>
      <c r="D3414" s="52" t="s">
        <v>41</v>
      </c>
      <c r="E3414" s="2" t="s">
        <v>26</v>
      </c>
      <c r="F3414" s="2">
        <v>4099.1499999999996</v>
      </c>
      <c r="G3414" s="2">
        <v>0.24</v>
      </c>
      <c r="H3414" s="2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52" t="s">
        <v>28</v>
      </c>
    </row>
    <row r="3415" spans="1:17" ht="14.25" customHeight="1" x14ac:dyDescent="0.3">
      <c r="A3415" s="2" t="s">
        <v>3446</v>
      </c>
      <c r="B3415" s="2">
        <v>103413</v>
      </c>
      <c r="C3415" s="2" t="s">
        <v>19</v>
      </c>
      <c r="D3415" s="52" t="s">
        <v>19</v>
      </c>
      <c r="E3415" s="2" t="s">
        <v>36</v>
      </c>
      <c r="F3415" s="2">
        <v>3866.28</v>
      </c>
      <c r="G3415" s="2">
        <v>0.33</v>
      </c>
      <c r="H3415" s="2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52" t="s">
        <v>17</v>
      </c>
    </row>
    <row r="3416" spans="1:17" ht="14.25" customHeight="1" x14ac:dyDescent="0.3">
      <c r="A3416" s="2" t="s">
        <v>3447</v>
      </c>
      <c r="B3416" s="2">
        <v>103414</v>
      </c>
      <c r="C3416" s="2" t="s">
        <v>25</v>
      </c>
      <c r="D3416" s="52" t="s">
        <v>25</v>
      </c>
      <c r="E3416" s="2" t="s">
        <v>20</v>
      </c>
      <c r="F3416" s="2">
        <v>3188.22</v>
      </c>
      <c r="G3416" s="2">
        <v>0.02</v>
      </c>
      <c r="H3416" s="2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52" t="s">
        <v>17</v>
      </c>
    </row>
    <row r="3417" spans="1:17" ht="14.25" customHeight="1" x14ac:dyDescent="0.3">
      <c r="A3417" s="2" t="s">
        <v>3448</v>
      </c>
      <c r="B3417" s="2">
        <v>103415</v>
      </c>
      <c r="C3417" s="2" t="s">
        <v>25</v>
      </c>
      <c r="D3417" s="52" t="s">
        <v>25</v>
      </c>
      <c r="E3417" s="2" t="s">
        <v>26</v>
      </c>
      <c r="F3417" s="2">
        <v>597.14</v>
      </c>
      <c r="G3417" s="2">
        <v>0.15</v>
      </c>
      <c r="H3417" s="2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52" t="s">
        <v>17</v>
      </c>
    </row>
    <row r="3418" spans="1:17" ht="14.25" customHeight="1" x14ac:dyDescent="0.3">
      <c r="A3418" s="2" t="s">
        <v>3449</v>
      </c>
      <c r="B3418" s="2">
        <v>103416</v>
      </c>
      <c r="C3418" s="2" t="s">
        <v>41</v>
      </c>
      <c r="D3418" s="52" t="s">
        <v>41</v>
      </c>
      <c r="E3418" s="2" t="s">
        <v>20</v>
      </c>
      <c r="F3418" s="2">
        <v>1385.47</v>
      </c>
      <c r="G3418" s="2">
        <v>0.39</v>
      </c>
      <c r="H3418" s="2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52" t="s">
        <v>48</v>
      </c>
    </row>
    <row r="3419" spans="1:17" ht="14.25" customHeight="1" x14ac:dyDescent="0.3">
      <c r="A3419" s="2" t="s">
        <v>3450</v>
      </c>
      <c r="B3419" s="2">
        <v>103417</v>
      </c>
      <c r="C3419" s="2" t="s">
        <v>41</v>
      </c>
      <c r="D3419" s="52" t="s">
        <v>41</v>
      </c>
      <c r="E3419" s="2" t="s">
        <v>26</v>
      </c>
      <c r="F3419" s="2">
        <v>2348.6799999999998</v>
      </c>
      <c r="G3419" s="2">
        <v>0.24</v>
      </c>
      <c r="H3419" s="2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52" t="s">
        <v>17</v>
      </c>
    </row>
    <row r="3420" spans="1:17" ht="14.25" customHeight="1" x14ac:dyDescent="0.3">
      <c r="A3420" s="2" t="s">
        <v>3451</v>
      </c>
      <c r="B3420" s="2">
        <v>103418</v>
      </c>
      <c r="C3420" s="2" t="s">
        <v>19</v>
      </c>
      <c r="D3420" s="52" t="s">
        <v>19</v>
      </c>
      <c r="E3420" s="2" t="s">
        <v>14</v>
      </c>
      <c r="F3420" s="2">
        <v>1403.26</v>
      </c>
      <c r="G3420" s="2">
        <v>0.48</v>
      </c>
      <c r="H3420" s="2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52" t="s">
        <v>17</v>
      </c>
    </row>
    <row r="3421" spans="1:17" ht="14.25" customHeight="1" x14ac:dyDescent="0.3">
      <c r="A3421" s="2" t="s">
        <v>3452</v>
      </c>
      <c r="B3421" s="2">
        <v>103419</v>
      </c>
      <c r="C3421" s="2" t="s">
        <v>25</v>
      </c>
      <c r="D3421" s="52" t="s">
        <v>25</v>
      </c>
      <c r="E3421" s="2" t="s">
        <v>14</v>
      </c>
      <c r="F3421" s="2">
        <v>2226.4699999999998</v>
      </c>
      <c r="G3421" s="2">
        <v>0.43</v>
      </c>
      <c r="H3421" s="2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52" t="s">
        <v>23</v>
      </c>
    </row>
    <row r="3422" spans="1:17" ht="14.25" customHeight="1" x14ac:dyDescent="0.3">
      <c r="A3422" s="2" t="s">
        <v>3453</v>
      </c>
      <c r="B3422" s="2">
        <v>103420</v>
      </c>
      <c r="C3422" s="2" t="s">
        <v>25</v>
      </c>
      <c r="D3422" s="52" t="s">
        <v>25</v>
      </c>
      <c r="E3422" s="2" t="s">
        <v>14</v>
      </c>
      <c r="F3422" s="2">
        <v>1207.19</v>
      </c>
      <c r="G3422" s="2">
        <v>0.17</v>
      </c>
      <c r="H3422" s="2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52" t="s">
        <v>39</v>
      </c>
    </row>
    <row r="3423" spans="1:17" ht="14.25" customHeight="1" x14ac:dyDescent="0.3">
      <c r="A3423" s="2" t="s">
        <v>3454</v>
      </c>
      <c r="B3423" s="2">
        <v>103421</v>
      </c>
      <c r="C3423" s="2" t="s">
        <v>25</v>
      </c>
      <c r="D3423" s="52" t="s">
        <v>25</v>
      </c>
      <c r="E3423" s="2" t="s">
        <v>26</v>
      </c>
      <c r="F3423" s="2">
        <v>1813.04</v>
      </c>
      <c r="G3423" s="2">
        <v>0.36</v>
      </c>
      <c r="H3423" s="2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52" t="s">
        <v>48</v>
      </c>
    </row>
    <row r="3424" spans="1:17" ht="14.25" customHeight="1" x14ac:dyDescent="0.3">
      <c r="A3424" s="2" t="s">
        <v>3455</v>
      </c>
      <c r="B3424" s="2">
        <v>103422</v>
      </c>
      <c r="C3424" s="2" t="s">
        <v>25</v>
      </c>
      <c r="D3424" s="52" t="s">
        <v>25</v>
      </c>
      <c r="E3424" s="2" t="s">
        <v>20</v>
      </c>
      <c r="F3424" s="2">
        <v>3296.25</v>
      </c>
      <c r="G3424" s="2">
        <v>0.14000000000000001</v>
      </c>
      <c r="H3424" s="2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52" t="s">
        <v>48</v>
      </c>
    </row>
    <row r="3425" spans="1:17" ht="14.25" customHeight="1" x14ac:dyDescent="0.3">
      <c r="A3425" s="2" t="s">
        <v>3456</v>
      </c>
      <c r="B3425" s="2">
        <v>103423</v>
      </c>
      <c r="C3425" s="2" t="s">
        <v>25</v>
      </c>
      <c r="D3425" s="52" t="s">
        <v>25</v>
      </c>
      <c r="E3425" s="2" t="s">
        <v>36</v>
      </c>
      <c r="F3425" s="2">
        <v>4472.57</v>
      </c>
      <c r="G3425" s="2">
        <v>0.09</v>
      </c>
      <c r="H3425" s="2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52" t="s">
        <v>39</v>
      </c>
    </row>
    <row r="3426" spans="1:17" ht="14.25" customHeight="1" x14ac:dyDescent="0.3">
      <c r="A3426" s="2" t="s">
        <v>3457</v>
      </c>
      <c r="B3426" s="2">
        <v>103424</v>
      </c>
      <c r="C3426" s="2" t="s">
        <v>25</v>
      </c>
      <c r="D3426" s="52" t="s">
        <v>25</v>
      </c>
      <c r="E3426" s="2" t="s">
        <v>33</v>
      </c>
      <c r="F3426" s="2">
        <v>1986.65</v>
      </c>
      <c r="G3426" s="2">
        <v>0.44</v>
      </c>
      <c r="H3426" s="2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52" t="s">
        <v>28</v>
      </c>
    </row>
    <row r="3427" spans="1:17" ht="14.25" customHeight="1" x14ac:dyDescent="0.3">
      <c r="A3427" s="2" t="s">
        <v>3458</v>
      </c>
      <c r="B3427" s="2">
        <v>103425</v>
      </c>
      <c r="C3427" s="2" t="s">
        <v>41</v>
      </c>
      <c r="D3427" s="52" t="s">
        <v>41</v>
      </c>
      <c r="E3427" s="2" t="s">
        <v>36</v>
      </c>
      <c r="F3427" s="2">
        <v>3490.35</v>
      </c>
      <c r="G3427" s="2">
        <v>0.18</v>
      </c>
      <c r="H3427" s="2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52" t="s">
        <v>48</v>
      </c>
    </row>
    <row r="3428" spans="1:17" ht="14.25" customHeight="1" x14ac:dyDescent="0.3">
      <c r="A3428" s="2" t="s">
        <v>3459</v>
      </c>
      <c r="B3428" s="2">
        <v>103426</v>
      </c>
      <c r="C3428" s="2" t="s">
        <v>41</v>
      </c>
      <c r="D3428" s="52" t="s">
        <v>41</v>
      </c>
      <c r="E3428" s="2" t="s">
        <v>26</v>
      </c>
      <c r="F3428" s="2">
        <v>760.49</v>
      </c>
      <c r="G3428" s="2">
        <v>0.1</v>
      </c>
      <c r="H3428" s="2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52" t="s">
        <v>39</v>
      </c>
    </row>
    <row r="3429" spans="1:17" ht="14.25" customHeight="1" x14ac:dyDescent="0.3">
      <c r="A3429" s="2" t="s">
        <v>3460</v>
      </c>
      <c r="B3429" s="2">
        <v>103427</v>
      </c>
      <c r="C3429" s="2" t="s">
        <v>25</v>
      </c>
      <c r="D3429" s="52" t="s">
        <v>25</v>
      </c>
      <c r="E3429" s="2" t="s">
        <v>14</v>
      </c>
      <c r="F3429" s="2">
        <v>2750.01</v>
      </c>
      <c r="G3429" s="2">
        <v>0.48</v>
      </c>
      <c r="H3429" s="2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52" t="s">
        <v>34</v>
      </c>
    </row>
    <row r="3430" spans="1:17" ht="14.25" customHeight="1" x14ac:dyDescent="0.3">
      <c r="A3430" s="2" t="s">
        <v>3461</v>
      </c>
      <c r="B3430" s="2">
        <v>103428</v>
      </c>
      <c r="C3430" s="2" t="s">
        <v>41</v>
      </c>
      <c r="D3430" s="52" t="s">
        <v>41</v>
      </c>
      <c r="E3430" s="2" t="s">
        <v>14</v>
      </c>
      <c r="F3430" s="2">
        <v>4616.3500000000004</v>
      </c>
      <c r="G3430" s="2">
        <v>0.02</v>
      </c>
      <c r="H3430" s="2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52" t="s">
        <v>39</v>
      </c>
    </row>
    <row r="3431" spans="1:17" ht="14.25" customHeight="1" x14ac:dyDescent="0.3">
      <c r="A3431" s="2" t="s">
        <v>3462</v>
      </c>
      <c r="B3431" s="2">
        <v>103429</v>
      </c>
      <c r="C3431" s="2" t="s">
        <v>41</v>
      </c>
      <c r="D3431" s="52" t="s">
        <v>41</v>
      </c>
      <c r="E3431" s="2" t="s">
        <v>20</v>
      </c>
      <c r="F3431" s="2">
        <v>236.89</v>
      </c>
      <c r="G3431" s="2">
        <v>0.18</v>
      </c>
      <c r="H3431" s="2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52" t="s">
        <v>34</v>
      </c>
    </row>
    <row r="3432" spans="1:17" ht="14.25" customHeight="1" x14ac:dyDescent="0.3">
      <c r="A3432" s="2" t="s">
        <v>3463</v>
      </c>
      <c r="B3432" s="2">
        <v>103430</v>
      </c>
      <c r="C3432" s="2" t="s">
        <v>25</v>
      </c>
      <c r="D3432" s="52" t="s">
        <v>25</v>
      </c>
      <c r="E3432" s="2" t="s">
        <v>26</v>
      </c>
      <c r="F3432" s="2">
        <v>1411.03</v>
      </c>
      <c r="G3432" s="2">
        <v>0.02</v>
      </c>
      <c r="H3432" s="2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52" t="s">
        <v>28</v>
      </c>
    </row>
    <row r="3433" spans="1:17" ht="14.25" customHeight="1" x14ac:dyDescent="0.3">
      <c r="A3433" s="2" t="s">
        <v>3464</v>
      </c>
      <c r="B3433" s="2">
        <v>103431</v>
      </c>
      <c r="C3433" s="2" t="s">
        <v>41</v>
      </c>
      <c r="D3433" s="52" t="s">
        <v>41</v>
      </c>
      <c r="E3433" s="2" t="s">
        <v>36</v>
      </c>
      <c r="F3433" s="2">
        <v>749.22</v>
      </c>
      <c r="G3433" s="2">
        <v>0.25</v>
      </c>
      <c r="H3433" s="2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52" t="s">
        <v>39</v>
      </c>
    </row>
    <row r="3434" spans="1:17" ht="14.25" customHeight="1" x14ac:dyDescent="0.3">
      <c r="A3434" s="2" t="s">
        <v>3465</v>
      </c>
      <c r="B3434" s="2">
        <v>103432</v>
      </c>
      <c r="C3434" s="2" t="s">
        <v>25</v>
      </c>
      <c r="D3434" s="52" t="s">
        <v>25</v>
      </c>
      <c r="E3434" s="2" t="s">
        <v>26</v>
      </c>
      <c r="F3434" s="2">
        <v>2712.3</v>
      </c>
      <c r="G3434" s="2">
        <v>0.2</v>
      </c>
      <c r="H3434" s="2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52" t="s">
        <v>48</v>
      </c>
    </row>
    <row r="3435" spans="1:17" ht="14.25" customHeight="1" x14ac:dyDescent="0.3">
      <c r="A3435" s="2" t="s">
        <v>3466</v>
      </c>
      <c r="B3435" s="2">
        <v>103433</v>
      </c>
      <c r="C3435" s="2" t="s">
        <v>25</v>
      </c>
      <c r="D3435" s="52" t="s">
        <v>25</v>
      </c>
      <c r="E3435" s="2" t="s">
        <v>26</v>
      </c>
      <c r="F3435" s="2">
        <v>3430.25</v>
      </c>
      <c r="G3435" s="2">
        <v>0.36</v>
      </c>
      <c r="H3435" s="2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52" t="s">
        <v>48</v>
      </c>
    </row>
    <row r="3436" spans="1:17" ht="14.25" customHeight="1" x14ac:dyDescent="0.3">
      <c r="A3436" s="2" t="s">
        <v>3467</v>
      </c>
      <c r="B3436" s="2">
        <v>103434</v>
      </c>
      <c r="C3436" s="2" t="s">
        <v>19</v>
      </c>
      <c r="D3436" s="52" t="s">
        <v>19</v>
      </c>
      <c r="E3436" s="2" t="s">
        <v>14</v>
      </c>
      <c r="F3436" s="2">
        <v>383.12</v>
      </c>
      <c r="G3436" s="2">
        <v>0.48</v>
      </c>
      <c r="H3436" s="2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52" t="s">
        <v>34</v>
      </c>
    </row>
    <row r="3437" spans="1:17" ht="14.25" customHeight="1" x14ac:dyDescent="0.3">
      <c r="A3437" s="2" t="s">
        <v>3468</v>
      </c>
      <c r="B3437" s="2">
        <v>103435</v>
      </c>
      <c r="C3437" s="2" t="s">
        <v>25</v>
      </c>
      <c r="D3437" s="52" t="s">
        <v>25</v>
      </c>
      <c r="E3437" s="2" t="s">
        <v>36</v>
      </c>
      <c r="F3437" s="2">
        <v>444.39</v>
      </c>
      <c r="G3437" s="2">
        <v>0.26</v>
      </c>
      <c r="H3437" s="2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52" t="s">
        <v>39</v>
      </c>
    </row>
    <row r="3438" spans="1:17" ht="14.25" customHeight="1" x14ac:dyDescent="0.3">
      <c r="A3438" s="2" t="s">
        <v>3469</v>
      </c>
      <c r="B3438" s="2">
        <v>103436</v>
      </c>
      <c r="C3438" s="2" t="s">
        <v>25</v>
      </c>
      <c r="D3438" s="52" t="s">
        <v>25</v>
      </c>
      <c r="E3438" s="2" t="s">
        <v>33</v>
      </c>
      <c r="F3438" s="2">
        <v>4361.18</v>
      </c>
      <c r="G3438" s="2">
        <v>0.14000000000000001</v>
      </c>
      <c r="H3438" s="2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52" t="s">
        <v>28</v>
      </c>
    </row>
    <row r="3439" spans="1:17" ht="14.25" customHeight="1" x14ac:dyDescent="0.3">
      <c r="A3439" s="2" t="s">
        <v>3470</v>
      </c>
      <c r="B3439" s="2">
        <v>103437</v>
      </c>
      <c r="C3439" s="2" t="s">
        <v>25</v>
      </c>
      <c r="D3439" s="52" t="s">
        <v>25</v>
      </c>
      <c r="E3439" s="2" t="s">
        <v>14</v>
      </c>
      <c r="F3439" s="2">
        <v>2335.54</v>
      </c>
      <c r="G3439" s="2">
        <v>0.44</v>
      </c>
      <c r="H3439" s="2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52" t="s">
        <v>17</v>
      </c>
    </row>
    <row r="3440" spans="1:17" ht="14.25" customHeight="1" x14ac:dyDescent="0.3">
      <c r="A3440" s="2" t="s">
        <v>3471</v>
      </c>
      <c r="B3440" s="2">
        <v>103438</v>
      </c>
      <c r="C3440" s="2" t="s">
        <v>25</v>
      </c>
      <c r="D3440" s="52" t="s">
        <v>25</v>
      </c>
      <c r="E3440" s="2" t="s">
        <v>36</v>
      </c>
      <c r="F3440" s="2">
        <v>2368.46</v>
      </c>
      <c r="G3440" s="2">
        <v>0.3</v>
      </c>
      <c r="H3440" s="2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52" t="s">
        <v>39</v>
      </c>
    </row>
    <row r="3441" spans="1:17" ht="14.25" customHeight="1" x14ac:dyDescent="0.3">
      <c r="A3441" s="2" t="s">
        <v>3472</v>
      </c>
      <c r="B3441" s="2">
        <v>103439</v>
      </c>
      <c r="C3441" s="2" t="s">
        <v>25</v>
      </c>
      <c r="D3441" s="52" t="s">
        <v>25</v>
      </c>
      <c r="E3441" s="2" t="s">
        <v>20</v>
      </c>
      <c r="F3441" s="2">
        <v>4728.4399999999996</v>
      </c>
      <c r="G3441" s="2">
        <v>0.28000000000000003</v>
      </c>
      <c r="H3441" s="2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52" t="s">
        <v>39</v>
      </c>
    </row>
    <row r="3442" spans="1:17" ht="14.25" customHeight="1" x14ac:dyDescent="0.3">
      <c r="A3442" s="2" t="s">
        <v>3473</v>
      </c>
      <c r="B3442" s="2">
        <v>103440</v>
      </c>
      <c r="C3442" s="2" t="s">
        <v>25</v>
      </c>
      <c r="D3442" s="52" t="s">
        <v>25</v>
      </c>
      <c r="E3442" s="2" t="s">
        <v>14</v>
      </c>
      <c r="F3442" s="2">
        <v>1669.03</v>
      </c>
      <c r="G3442" s="2">
        <v>0.09</v>
      </c>
      <c r="H3442" s="2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52" t="s">
        <v>17</v>
      </c>
    </row>
    <row r="3443" spans="1:17" ht="14.25" customHeight="1" x14ac:dyDescent="0.3">
      <c r="A3443" s="2" t="s">
        <v>3474</v>
      </c>
      <c r="B3443" s="2">
        <v>103441</v>
      </c>
      <c r="C3443" s="2" t="s">
        <v>25</v>
      </c>
      <c r="D3443" s="52" t="s">
        <v>25</v>
      </c>
      <c r="E3443" s="2" t="s">
        <v>20</v>
      </c>
      <c r="F3443" s="2">
        <v>4495.42</v>
      </c>
      <c r="G3443" s="2">
        <v>0.02</v>
      </c>
      <c r="H3443" s="2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52" t="s">
        <v>28</v>
      </c>
    </row>
    <row r="3444" spans="1:17" ht="14.25" customHeight="1" x14ac:dyDescent="0.3">
      <c r="A3444" s="2" t="s">
        <v>3475</v>
      </c>
      <c r="B3444" s="2">
        <v>103442</v>
      </c>
      <c r="C3444" s="2" t="s">
        <v>25</v>
      </c>
      <c r="D3444" s="52" t="s">
        <v>25</v>
      </c>
      <c r="E3444" s="2" t="s">
        <v>14</v>
      </c>
      <c r="F3444" s="2">
        <v>4873.8500000000004</v>
      </c>
      <c r="G3444" s="2">
        <v>0.23</v>
      </c>
      <c r="H3444" s="2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52" t="s">
        <v>39</v>
      </c>
    </row>
    <row r="3445" spans="1:17" ht="14.25" customHeight="1" x14ac:dyDescent="0.3">
      <c r="A3445" s="2" t="s">
        <v>3476</v>
      </c>
      <c r="B3445" s="2">
        <v>103443</v>
      </c>
      <c r="C3445" s="2" t="s">
        <v>19</v>
      </c>
      <c r="D3445" s="52" t="s">
        <v>19</v>
      </c>
      <c r="E3445" s="2" t="s">
        <v>26</v>
      </c>
      <c r="F3445" s="2">
        <v>1284.3</v>
      </c>
      <c r="G3445" s="2">
        <v>0.26</v>
      </c>
      <c r="H3445" s="2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52" t="s">
        <v>17</v>
      </c>
    </row>
    <row r="3446" spans="1:17" ht="14.25" customHeight="1" x14ac:dyDescent="0.3">
      <c r="A3446" s="2" t="s">
        <v>3477</v>
      </c>
      <c r="B3446" s="2">
        <v>103444</v>
      </c>
      <c r="C3446" s="2" t="s">
        <v>41</v>
      </c>
      <c r="D3446" s="52" t="s">
        <v>41</v>
      </c>
      <c r="E3446" s="2" t="s">
        <v>36</v>
      </c>
      <c r="F3446" s="2">
        <v>2618.79</v>
      </c>
      <c r="G3446" s="2">
        <v>0.06</v>
      </c>
      <c r="H3446" s="2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52" t="s">
        <v>17</v>
      </c>
    </row>
    <row r="3447" spans="1:17" ht="14.25" customHeight="1" x14ac:dyDescent="0.3">
      <c r="A3447" s="2" t="s">
        <v>3478</v>
      </c>
      <c r="B3447" s="2">
        <v>103445</v>
      </c>
      <c r="C3447" s="2" t="s">
        <v>41</v>
      </c>
      <c r="D3447" s="52" t="s">
        <v>41</v>
      </c>
      <c r="E3447" s="2" t="s">
        <v>20</v>
      </c>
      <c r="F3447" s="2">
        <v>2718.35</v>
      </c>
      <c r="G3447" s="2">
        <v>0.03</v>
      </c>
      <c r="H3447" s="2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52" t="s">
        <v>17</v>
      </c>
    </row>
    <row r="3448" spans="1:17" ht="14.25" customHeight="1" x14ac:dyDescent="0.3">
      <c r="A3448" s="2" t="s">
        <v>3479</v>
      </c>
      <c r="B3448" s="2">
        <v>103446</v>
      </c>
      <c r="C3448" s="2" t="s">
        <v>25</v>
      </c>
      <c r="D3448" s="52" t="s">
        <v>25</v>
      </c>
      <c r="E3448" s="2" t="s">
        <v>14</v>
      </c>
      <c r="F3448" s="2">
        <v>4344.22</v>
      </c>
      <c r="G3448" s="2">
        <v>0.11</v>
      </c>
      <c r="H3448" s="2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52" t="s">
        <v>28</v>
      </c>
    </row>
    <row r="3449" spans="1:17" ht="14.25" customHeight="1" x14ac:dyDescent="0.3">
      <c r="A3449" s="2" t="s">
        <v>3480</v>
      </c>
      <c r="B3449" s="2">
        <v>103447</v>
      </c>
      <c r="C3449" s="2" t="s">
        <v>25</v>
      </c>
      <c r="D3449" s="52" t="s">
        <v>25</v>
      </c>
      <c r="E3449" s="2" t="s">
        <v>20</v>
      </c>
      <c r="F3449" s="2">
        <v>1589.15</v>
      </c>
      <c r="G3449" s="2">
        <v>0.03</v>
      </c>
      <c r="H3449" s="2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52" t="s">
        <v>39</v>
      </c>
    </row>
    <row r="3450" spans="1:17" ht="14.25" customHeight="1" x14ac:dyDescent="0.3">
      <c r="A3450" s="2" t="s">
        <v>3481</v>
      </c>
      <c r="B3450" s="2">
        <v>103448</v>
      </c>
      <c r="C3450" s="2" t="s">
        <v>19</v>
      </c>
      <c r="D3450" s="52" t="s">
        <v>19</v>
      </c>
      <c r="E3450" s="2" t="s">
        <v>14</v>
      </c>
      <c r="F3450" s="2">
        <v>4010.41</v>
      </c>
      <c r="G3450" s="2">
        <v>0.03</v>
      </c>
      <c r="H3450" s="2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52" t="s">
        <v>23</v>
      </c>
    </row>
    <row r="3451" spans="1:17" ht="14.25" customHeight="1" x14ac:dyDescent="0.3">
      <c r="A3451" s="2" t="s">
        <v>3482</v>
      </c>
      <c r="B3451" s="2">
        <v>103449</v>
      </c>
      <c r="C3451" s="2" t="s">
        <v>19</v>
      </c>
      <c r="D3451" s="52" t="s">
        <v>19</v>
      </c>
      <c r="E3451" s="2" t="s">
        <v>14</v>
      </c>
      <c r="F3451" s="2">
        <v>4857.9399999999996</v>
      </c>
      <c r="G3451" s="2">
        <v>0.22</v>
      </c>
      <c r="H3451" s="2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52" t="s">
        <v>28</v>
      </c>
    </row>
    <row r="3452" spans="1:17" ht="14.25" customHeight="1" x14ac:dyDescent="0.3">
      <c r="A3452" s="2" t="s">
        <v>3483</v>
      </c>
      <c r="B3452" s="2">
        <v>103450</v>
      </c>
      <c r="C3452" s="2" t="s">
        <v>19</v>
      </c>
      <c r="D3452" s="52" t="s">
        <v>19</v>
      </c>
      <c r="E3452" s="2" t="s">
        <v>33</v>
      </c>
      <c r="F3452" s="2">
        <v>4217.6499999999996</v>
      </c>
      <c r="G3452" s="2">
        <v>0.41</v>
      </c>
      <c r="H3452" s="2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52" t="s">
        <v>28</v>
      </c>
    </row>
    <row r="3453" spans="1:17" ht="14.25" customHeight="1" x14ac:dyDescent="0.3">
      <c r="A3453" s="2" t="s">
        <v>3484</v>
      </c>
      <c r="B3453" s="2">
        <v>103451</v>
      </c>
      <c r="C3453" s="2" t="s">
        <v>25</v>
      </c>
      <c r="D3453" s="52" t="s">
        <v>25</v>
      </c>
      <c r="E3453" s="2" t="s">
        <v>33</v>
      </c>
      <c r="F3453" s="2">
        <v>4554.79</v>
      </c>
      <c r="G3453" s="2">
        <v>0.33</v>
      </c>
      <c r="H3453" s="2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52" t="s">
        <v>48</v>
      </c>
    </row>
    <row r="3454" spans="1:17" ht="14.25" customHeight="1" x14ac:dyDescent="0.3">
      <c r="A3454" s="2" t="s">
        <v>3485</v>
      </c>
      <c r="B3454" s="2">
        <v>103452</v>
      </c>
      <c r="C3454" s="2" t="s">
        <v>19</v>
      </c>
      <c r="D3454" s="52" t="s">
        <v>19</v>
      </c>
      <c r="E3454" s="2" t="s">
        <v>33</v>
      </c>
      <c r="F3454" s="2">
        <v>3570.94</v>
      </c>
      <c r="G3454" s="2">
        <v>0.34</v>
      </c>
      <c r="H3454" s="2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52" t="s">
        <v>39</v>
      </c>
    </row>
    <row r="3455" spans="1:17" ht="14.25" customHeight="1" x14ac:dyDescent="0.3">
      <c r="A3455" s="2" t="s">
        <v>3486</v>
      </c>
      <c r="B3455" s="2">
        <v>103453</v>
      </c>
      <c r="C3455" s="2" t="s">
        <v>19</v>
      </c>
      <c r="D3455" s="52" t="s">
        <v>19</v>
      </c>
      <c r="E3455" s="2" t="s">
        <v>20</v>
      </c>
      <c r="F3455" s="2">
        <v>4529.38</v>
      </c>
      <c r="G3455" s="2">
        <v>0.13</v>
      </c>
      <c r="H3455" s="2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52" t="s">
        <v>48</v>
      </c>
    </row>
    <row r="3456" spans="1:17" ht="14.25" customHeight="1" x14ac:dyDescent="0.3">
      <c r="A3456" s="2" t="s">
        <v>3487</v>
      </c>
      <c r="B3456" s="2">
        <v>103454</v>
      </c>
      <c r="C3456" s="2" t="s">
        <v>25</v>
      </c>
      <c r="D3456" s="52" t="s">
        <v>25</v>
      </c>
      <c r="E3456" s="2" t="s">
        <v>26</v>
      </c>
      <c r="F3456" s="2">
        <v>907.77</v>
      </c>
      <c r="G3456" s="2">
        <v>0.01</v>
      </c>
      <c r="H3456" s="2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52" t="s">
        <v>39</v>
      </c>
    </row>
    <row r="3457" spans="1:17" ht="14.25" customHeight="1" x14ac:dyDescent="0.3">
      <c r="A3457" s="2" t="s">
        <v>3488</v>
      </c>
      <c r="B3457" s="2">
        <v>103455</v>
      </c>
      <c r="C3457" s="2" t="s">
        <v>19</v>
      </c>
      <c r="D3457" s="52" t="s">
        <v>19</v>
      </c>
      <c r="E3457" s="2" t="s">
        <v>14</v>
      </c>
      <c r="F3457" s="2">
        <v>3590.57</v>
      </c>
      <c r="G3457" s="2">
        <v>0.23</v>
      </c>
      <c r="H3457" s="2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52" t="s">
        <v>34</v>
      </c>
    </row>
    <row r="3458" spans="1:17" ht="14.25" customHeight="1" x14ac:dyDescent="0.3">
      <c r="A3458" s="2" t="s">
        <v>3489</v>
      </c>
      <c r="B3458" s="2">
        <v>103456</v>
      </c>
      <c r="C3458" s="2" t="s">
        <v>25</v>
      </c>
      <c r="D3458" s="52" t="s">
        <v>25</v>
      </c>
      <c r="E3458" s="2" t="s">
        <v>36</v>
      </c>
      <c r="F3458" s="2">
        <v>3686.2</v>
      </c>
      <c r="G3458" s="2">
        <v>0.19</v>
      </c>
      <c r="H3458" s="2">
        <f t="shared" si="106"/>
        <v>700.37799999999993</v>
      </c>
      <c r="I3458" s="2">
        <f t="shared" si="107"/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52" t="s">
        <v>39</v>
      </c>
    </row>
    <row r="3459" spans="1:17" ht="14.25" customHeight="1" x14ac:dyDescent="0.3">
      <c r="A3459" s="2" t="s">
        <v>3490</v>
      </c>
      <c r="B3459" s="2">
        <v>103457</v>
      </c>
      <c r="C3459" s="2" t="s">
        <v>25</v>
      </c>
      <c r="D3459" s="52" t="s">
        <v>25</v>
      </c>
      <c r="E3459" s="2" t="s">
        <v>33</v>
      </c>
      <c r="F3459" s="2">
        <v>2251.9899999999998</v>
      </c>
      <c r="G3459" s="2">
        <v>0.47</v>
      </c>
      <c r="H3459" s="2">
        <f t="shared" ref="H3459:H3522" si="108">F3459*G3459</f>
        <v>1058.4352999999999</v>
      </c>
      <c r="I3459" s="2">
        <f t="shared" ref="I3459:I3522" si="109">F3459-H3459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52" t="s">
        <v>39</v>
      </c>
    </row>
    <row r="3460" spans="1:17" ht="14.25" customHeight="1" x14ac:dyDescent="0.3">
      <c r="A3460" s="2" t="s">
        <v>3491</v>
      </c>
      <c r="B3460" s="2">
        <v>103458</v>
      </c>
      <c r="C3460" s="2" t="s">
        <v>25</v>
      </c>
      <c r="D3460" s="52" t="s">
        <v>25</v>
      </c>
      <c r="E3460" s="2" t="s">
        <v>20</v>
      </c>
      <c r="F3460" s="2">
        <v>490.72</v>
      </c>
      <c r="G3460" s="2">
        <v>0.04</v>
      </c>
      <c r="H3460" s="2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52" t="s">
        <v>17</v>
      </c>
    </row>
    <row r="3461" spans="1:17" ht="14.25" customHeight="1" x14ac:dyDescent="0.3">
      <c r="A3461" s="2" t="s">
        <v>3492</v>
      </c>
      <c r="B3461" s="2">
        <v>103459</v>
      </c>
      <c r="C3461" s="2" t="s">
        <v>19</v>
      </c>
      <c r="D3461" s="52" t="s">
        <v>19</v>
      </c>
      <c r="E3461" s="2" t="s">
        <v>20</v>
      </c>
      <c r="F3461" s="2">
        <v>3149.97</v>
      </c>
      <c r="G3461" s="2">
        <v>0.39</v>
      </c>
      <c r="H3461" s="2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52" t="s">
        <v>39</v>
      </c>
    </row>
    <row r="3462" spans="1:17" ht="14.25" customHeight="1" x14ac:dyDescent="0.3">
      <c r="A3462" s="2" t="s">
        <v>3493</v>
      </c>
      <c r="B3462" s="2">
        <v>103460</v>
      </c>
      <c r="C3462" s="2" t="s">
        <v>19</v>
      </c>
      <c r="D3462" s="52" t="s">
        <v>19</v>
      </c>
      <c r="E3462" s="2" t="s">
        <v>20</v>
      </c>
      <c r="F3462" s="2">
        <v>354.22</v>
      </c>
      <c r="G3462" s="2">
        <v>0.19</v>
      </c>
      <c r="H3462" s="2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52" t="s">
        <v>28</v>
      </c>
    </row>
    <row r="3463" spans="1:17" ht="14.25" customHeight="1" x14ac:dyDescent="0.3">
      <c r="A3463" s="2" t="s">
        <v>3494</v>
      </c>
      <c r="B3463" s="2">
        <v>103461</v>
      </c>
      <c r="C3463" s="2" t="s">
        <v>25</v>
      </c>
      <c r="D3463" s="52" t="s">
        <v>25</v>
      </c>
      <c r="E3463" s="2" t="s">
        <v>36</v>
      </c>
      <c r="F3463" s="2">
        <v>1973.77</v>
      </c>
      <c r="G3463" s="2">
        <v>0.41</v>
      </c>
      <c r="H3463" s="2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52" t="s">
        <v>28</v>
      </c>
    </row>
    <row r="3464" spans="1:17" ht="14.25" customHeight="1" x14ac:dyDescent="0.3">
      <c r="A3464" s="2" t="s">
        <v>3495</v>
      </c>
      <c r="B3464" s="2">
        <v>103462</v>
      </c>
      <c r="C3464" s="2" t="s">
        <v>19</v>
      </c>
      <c r="D3464" s="52" t="s">
        <v>19</v>
      </c>
      <c r="E3464" s="2" t="s">
        <v>36</v>
      </c>
      <c r="F3464" s="2">
        <v>2028.98</v>
      </c>
      <c r="G3464" s="2">
        <v>0.25</v>
      </c>
      <c r="H3464" s="2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52" t="s">
        <v>23</v>
      </c>
    </row>
    <row r="3465" spans="1:17" ht="14.25" customHeight="1" x14ac:dyDescent="0.3">
      <c r="A3465" s="2" t="s">
        <v>3496</v>
      </c>
      <c r="B3465" s="2">
        <v>103463</v>
      </c>
      <c r="C3465" s="2" t="s">
        <v>19</v>
      </c>
      <c r="D3465" s="52" t="s">
        <v>19</v>
      </c>
      <c r="E3465" s="2" t="s">
        <v>33</v>
      </c>
      <c r="F3465" s="2">
        <v>4994.72</v>
      </c>
      <c r="G3465" s="2">
        <v>0.41</v>
      </c>
      <c r="H3465" s="2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52" t="s">
        <v>17</v>
      </c>
    </row>
    <row r="3466" spans="1:17" ht="14.25" customHeight="1" x14ac:dyDescent="0.3">
      <c r="A3466" s="2" t="s">
        <v>3497</v>
      </c>
      <c r="B3466" s="2">
        <v>103464</v>
      </c>
      <c r="C3466" s="2" t="s">
        <v>19</v>
      </c>
      <c r="D3466" s="52" t="s">
        <v>19</v>
      </c>
      <c r="E3466" s="2" t="s">
        <v>36</v>
      </c>
      <c r="F3466" s="2">
        <v>1569.03</v>
      </c>
      <c r="G3466" s="2">
        <v>0.23</v>
      </c>
      <c r="H3466" s="2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52" t="s">
        <v>17</v>
      </c>
    </row>
    <row r="3467" spans="1:17" ht="14.25" customHeight="1" x14ac:dyDescent="0.3">
      <c r="A3467" s="2" t="s">
        <v>3498</v>
      </c>
      <c r="B3467" s="2">
        <v>103465</v>
      </c>
      <c r="C3467" s="2" t="s">
        <v>41</v>
      </c>
      <c r="D3467" s="52" t="s">
        <v>41</v>
      </c>
      <c r="E3467" s="2" t="s">
        <v>33</v>
      </c>
      <c r="F3467" s="2">
        <v>4120.22</v>
      </c>
      <c r="G3467" s="2">
        <v>0.2</v>
      </c>
      <c r="H3467" s="2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52" t="s">
        <v>39</v>
      </c>
    </row>
    <row r="3468" spans="1:17" ht="14.25" customHeight="1" x14ac:dyDescent="0.3">
      <c r="A3468" s="2" t="s">
        <v>3499</v>
      </c>
      <c r="B3468" s="2">
        <v>103466</v>
      </c>
      <c r="C3468" s="2" t="s">
        <v>25</v>
      </c>
      <c r="D3468" s="52" t="s">
        <v>25</v>
      </c>
      <c r="E3468" s="2" t="s">
        <v>36</v>
      </c>
      <c r="F3468" s="2">
        <v>360.54</v>
      </c>
      <c r="G3468" s="2">
        <v>0.48</v>
      </c>
      <c r="H3468" s="2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52" t="s">
        <v>28</v>
      </c>
    </row>
    <row r="3469" spans="1:17" ht="14.25" customHeight="1" x14ac:dyDescent="0.3">
      <c r="A3469" s="2" t="s">
        <v>3500</v>
      </c>
      <c r="B3469" s="2">
        <v>103467</v>
      </c>
      <c r="C3469" s="2" t="s">
        <v>41</v>
      </c>
      <c r="D3469" s="52" t="s">
        <v>41</v>
      </c>
      <c r="E3469" s="2" t="s">
        <v>36</v>
      </c>
      <c r="F3469" s="2">
        <v>2695.85</v>
      </c>
      <c r="G3469" s="2">
        <v>0.18</v>
      </c>
      <c r="H3469" s="2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52" t="s">
        <v>39</v>
      </c>
    </row>
    <row r="3470" spans="1:17" ht="14.25" customHeight="1" x14ac:dyDescent="0.3">
      <c r="A3470" s="2" t="s">
        <v>3501</v>
      </c>
      <c r="B3470" s="2">
        <v>103468</v>
      </c>
      <c r="C3470" s="2" t="s">
        <v>25</v>
      </c>
      <c r="D3470" s="52" t="s">
        <v>25</v>
      </c>
      <c r="E3470" s="2" t="s">
        <v>36</v>
      </c>
      <c r="F3470" s="2">
        <v>2729.79</v>
      </c>
      <c r="G3470" s="2">
        <v>0.4</v>
      </c>
      <c r="H3470" s="2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52" t="s">
        <v>17</v>
      </c>
    </row>
    <row r="3471" spans="1:17" ht="14.25" customHeight="1" x14ac:dyDescent="0.3">
      <c r="A3471" s="2" t="s">
        <v>3502</v>
      </c>
      <c r="B3471" s="2">
        <v>103469</v>
      </c>
      <c r="C3471" s="2" t="s">
        <v>25</v>
      </c>
      <c r="D3471" s="52" t="s">
        <v>25</v>
      </c>
      <c r="E3471" s="2" t="s">
        <v>33</v>
      </c>
      <c r="F3471" s="2">
        <v>3180.87</v>
      </c>
      <c r="G3471" s="2">
        <v>0.03</v>
      </c>
      <c r="H3471" s="2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52" t="s">
        <v>48</v>
      </c>
    </row>
    <row r="3472" spans="1:17" ht="14.25" customHeight="1" x14ac:dyDescent="0.3">
      <c r="A3472" s="2" t="s">
        <v>3503</v>
      </c>
      <c r="B3472" s="2">
        <v>103470</v>
      </c>
      <c r="C3472" s="2" t="s">
        <v>19</v>
      </c>
      <c r="D3472" s="52" t="s">
        <v>19</v>
      </c>
      <c r="E3472" s="2" t="s">
        <v>14</v>
      </c>
      <c r="F3472" s="2">
        <v>4069.03</v>
      </c>
      <c r="G3472" s="2">
        <v>0.03</v>
      </c>
      <c r="H3472" s="2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52" t="s">
        <v>23</v>
      </c>
    </row>
    <row r="3473" spans="1:17" ht="14.25" customHeight="1" x14ac:dyDescent="0.3">
      <c r="A3473" s="2" t="s">
        <v>3504</v>
      </c>
      <c r="B3473" s="2">
        <v>103471</v>
      </c>
      <c r="C3473" s="2" t="s">
        <v>25</v>
      </c>
      <c r="D3473" s="52" t="s">
        <v>25</v>
      </c>
      <c r="E3473" s="2" t="s">
        <v>33</v>
      </c>
      <c r="F3473" s="2">
        <v>3833.42</v>
      </c>
      <c r="G3473" s="2">
        <v>0.22</v>
      </c>
      <c r="H3473" s="2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52" t="s">
        <v>48</v>
      </c>
    </row>
    <row r="3474" spans="1:17" ht="14.25" customHeight="1" x14ac:dyDescent="0.3">
      <c r="A3474" s="2" t="s">
        <v>3505</v>
      </c>
      <c r="B3474" s="2">
        <v>103472</v>
      </c>
      <c r="C3474" s="2" t="s">
        <v>41</v>
      </c>
      <c r="D3474" s="52" t="s">
        <v>41</v>
      </c>
      <c r="E3474" s="2" t="s">
        <v>14</v>
      </c>
      <c r="F3474" s="2">
        <v>3828.94</v>
      </c>
      <c r="G3474" s="2">
        <v>0.28999999999999998</v>
      </c>
      <c r="H3474" s="2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52" t="s">
        <v>28</v>
      </c>
    </row>
    <row r="3475" spans="1:17" ht="14.25" customHeight="1" x14ac:dyDescent="0.3">
      <c r="A3475" s="2" t="s">
        <v>3506</v>
      </c>
      <c r="B3475" s="2">
        <v>103473</v>
      </c>
      <c r="C3475" s="2" t="s">
        <v>19</v>
      </c>
      <c r="D3475" s="52" t="s">
        <v>19</v>
      </c>
      <c r="E3475" s="2" t="s">
        <v>20</v>
      </c>
      <c r="F3475" s="2">
        <v>2218.2399999999998</v>
      </c>
      <c r="G3475" s="2">
        <v>0.3</v>
      </c>
      <c r="H3475" s="2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52" t="s">
        <v>48</v>
      </c>
    </row>
    <row r="3476" spans="1:17" ht="14.25" customHeight="1" x14ac:dyDescent="0.3">
      <c r="A3476" s="2" t="s">
        <v>3507</v>
      </c>
      <c r="B3476" s="2">
        <v>103474</v>
      </c>
      <c r="C3476" s="2" t="s">
        <v>25</v>
      </c>
      <c r="D3476" s="52" t="s">
        <v>25</v>
      </c>
      <c r="E3476" s="2" t="s">
        <v>20</v>
      </c>
      <c r="F3476" s="2">
        <v>3664.61</v>
      </c>
      <c r="G3476" s="2">
        <v>0.02</v>
      </c>
      <c r="H3476" s="2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52" t="s">
        <v>23</v>
      </c>
    </row>
    <row r="3477" spans="1:17" ht="14.25" customHeight="1" x14ac:dyDescent="0.3">
      <c r="A3477" s="2" t="s">
        <v>3508</v>
      </c>
      <c r="B3477" s="2">
        <v>103475</v>
      </c>
      <c r="C3477" s="2" t="s">
        <v>25</v>
      </c>
      <c r="D3477" s="52" t="s">
        <v>25</v>
      </c>
      <c r="E3477" s="2" t="s">
        <v>33</v>
      </c>
      <c r="F3477" s="2">
        <v>2507.4499999999998</v>
      </c>
      <c r="G3477" s="2">
        <v>0.35</v>
      </c>
      <c r="H3477" s="2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52" t="s">
        <v>39</v>
      </c>
    </row>
    <row r="3478" spans="1:17" ht="14.25" customHeight="1" x14ac:dyDescent="0.3">
      <c r="A3478" s="2" t="s">
        <v>3509</v>
      </c>
      <c r="B3478" s="2">
        <v>103476</v>
      </c>
      <c r="C3478" s="2" t="s">
        <v>25</v>
      </c>
      <c r="D3478" s="52" t="s">
        <v>25</v>
      </c>
      <c r="E3478" s="2" t="s">
        <v>14</v>
      </c>
      <c r="F3478" s="2">
        <v>428.06</v>
      </c>
      <c r="G3478" s="2">
        <v>0.06</v>
      </c>
      <c r="H3478" s="2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52" t="s">
        <v>48</v>
      </c>
    </row>
    <row r="3479" spans="1:17" ht="14.25" customHeight="1" x14ac:dyDescent="0.3">
      <c r="A3479" s="2" t="s">
        <v>3510</v>
      </c>
      <c r="B3479" s="2">
        <v>103477</v>
      </c>
      <c r="C3479" s="2" t="s">
        <v>25</v>
      </c>
      <c r="D3479" s="52" t="s">
        <v>25</v>
      </c>
      <c r="E3479" s="2" t="s">
        <v>14</v>
      </c>
      <c r="F3479" s="2">
        <v>4461.8900000000003</v>
      </c>
      <c r="G3479" s="2">
        <v>0.48</v>
      </c>
      <c r="H3479" s="2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52" t="s">
        <v>34</v>
      </c>
    </row>
    <row r="3480" spans="1:17" ht="14.25" customHeight="1" x14ac:dyDescent="0.3">
      <c r="A3480" s="2" t="s">
        <v>3511</v>
      </c>
      <c r="B3480" s="2">
        <v>103478</v>
      </c>
      <c r="C3480" s="2" t="s">
        <v>19</v>
      </c>
      <c r="D3480" s="52" t="s">
        <v>19</v>
      </c>
      <c r="E3480" s="2" t="s">
        <v>14</v>
      </c>
      <c r="F3480" s="2">
        <v>4461.8</v>
      </c>
      <c r="G3480" s="2">
        <v>0.17</v>
      </c>
      <c r="H3480" s="2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52" t="s">
        <v>39</v>
      </c>
    </row>
    <row r="3481" spans="1:17" ht="14.25" customHeight="1" x14ac:dyDescent="0.3">
      <c r="A3481" s="2" t="s">
        <v>3512</v>
      </c>
      <c r="B3481" s="2">
        <v>103479</v>
      </c>
      <c r="C3481" s="2" t="s">
        <v>41</v>
      </c>
      <c r="D3481" s="52" t="s">
        <v>41</v>
      </c>
      <c r="E3481" s="2" t="s">
        <v>20</v>
      </c>
      <c r="F3481" s="2">
        <v>1682.11</v>
      </c>
      <c r="G3481" s="2">
        <v>0.13</v>
      </c>
      <c r="H3481" s="2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52" t="s">
        <v>39</v>
      </c>
    </row>
    <row r="3482" spans="1:17" ht="14.25" customHeight="1" x14ac:dyDescent="0.3">
      <c r="A3482" s="2" t="s">
        <v>3513</v>
      </c>
      <c r="B3482" s="2">
        <v>103480</v>
      </c>
      <c r="C3482" s="2" t="s">
        <v>41</v>
      </c>
      <c r="D3482" s="52" t="s">
        <v>41</v>
      </c>
      <c r="E3482" s="2" t="s">
        <v>33</v>
      </c>
      <c r="F3482" s="2">
        <v>4578.12</v>
      </c>
      <c r="G3482" s="2">
        <v>0.15</v>
      </c>
      <c r="H3482" s="2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52" t="s">
        <v>34</v>
      </c>
    </row>
    <row r="3483" spans="1:17" ht="14.25" customHeight="1" x14ac:dyDescent="0.3">
      <c r="A3483" s="2" t="s">
        <v>3514</v>
      </c>
      <c r="B3483" s="2">
        <v>103481</v>
      </c>
      <c r="C3483" s="2" t="s">
        <v>25</v>
      </c>
      <c r="D3483" s="52" t="s">
        <v>25</v>
      </c>
      <c r="E3483" s="2" t="s">
        <v>26</v>
      </c>
      <c r="F3483" s="2">
        <v>3814.12</v>
      </c>
      <c r="G3483" s="2">
        <v>0.47</v>
      </c>
      <c r="H3483" s="2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52" t="s">
        <v>28</v>
      </c>
    </row>
    <row r="3484" spans="1:17" ht="14.25" customHeight="1" x14ac:dyDescent="0.3">
      <c r="A3484" s="2" t="s">
        <v>3515</v>
      </c>
      <c r="B3484" s="2">
        <v>103482</v>
      </c>
      <c r="C3484" s="2" t="s">
        <v>25</v>
      </c>
      <c r="D3484" s="52" t="s">
        <v>25</v>
      </c>
      <c r="E3484" s="2" t="s">
        <v>14</v>
      </c>
      <c r="F3484" s="2">
        <v>2063.9299999999998</v>
      </c>
      <c r="G3484" s="2">
        <v>0.24</v>
      </c>
      <c r="H3484" s="2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52" t="s">
        <v>28</v>
      </c>
    </row>
    <row r="3485" spans="1:17" ht="14.25" customHeight="1" x14ac:dyDescent="0.3">
      <c r="A3485" s="2" t="s">
        <v>3516</v>
      </c>
      <c r="B3485" s="2">
        <v>103483</v>
      </c>
      <c r="C3485" s="2" t="s">
        <v>25</v>
      </c>
      <c r="D3485" s="52" t="s">
        <v>25</v>
      </c>
      <c r="E3485" s="2" t="s">
        <v>14</v>
      </c>
      <c r="F3485" s="2">
        <v>1724.38</v>
      </c>
      <c r="G3485" s="2">
        <v>0.22</v>
      </c>
      <c r="H3485" s="2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52" t="s">
        <v>39</v>
      </c>
    </row>
    <row r="3486" spans="1:17" ht="14.25" customHeight="1" x14ac:dyDescent="0.3">
      <c r="A3486" s="2" t="s">
        <v>3517</v>
      </c>
      <c r="B3486" s="2">
        <v>103484</v>
      </c>
      <c r="C3486" s="2" t="s">
        <v>41</v>
      </c>
      <c r="D3486" s="52" t="s">
        <v>41</v>
      </c>
      <c r="E3486" s="2" t="s">
        <v>26</v>
      </c>
      <c r="F3486" s="2">
        <v>4878.2</v>
      </c>
      <c r="G3486" s="2">
        <v>0.28000000000000003</v>
      </c>
      <c r="H3486" s="2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52" t="s">
        <v>28</v>
      </c>
    </row>
    <row r="3487" spans="1:17" ht="14.25" customHeight="1" x14ac:dyDescent="0.3">
      <c r="A3487" s="2" t="s">
        <v>3518</v>
      </c>
      <c r="B3487" s="2">
        <v>103485</v>
      </c>
      <c r="C3487" s="2" t="s">
        <v>25</v>
      </c>
      <c r="D3487" s="52" t="s">
        <v>25</v>
      </c>
      <c r="E3487" s="2" t="s">
        <v>33</v>
      </c>
      <c r="F3487" s="2">
        <v>3591.87</v>
      </c>
      <c r="G3487" s="2">
        <v>0.47</v>
      </c>
      <c r="H3487" s="2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52" t="s">
        <v>23</v>
      </c>
    </row>
    <row r="3488" spans="1:17" ht="14.25" customHeight="1" x14ac:dyDescent="0.3">
      <c r="A3488" s="2" t="s">
        <v>3519</v>
      </c>
      <c r="B3488" s="2">
        <v>103486</v>
      </c>
      <c r="C3488" s="2" t="s">
        <v>41</v>
      </c>
      <c r="D3488" s="52" t="s">
        <v>41</v>
      </c>
      <c r="E3488" s="2" t="s">
        <v>14</v>
      </c>
      <c r="F3488" s="2">
        <v>1956.17</v>
      </c>
      <c r="G3488" s="2">
        <v>0.15</v>
      </c>
      <c r="H3488" s="2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52" t="s">
        <v>39</v>
      </c>
    </row>
    <row r="3489" spans="1:17" ht="14.25" customHeight="1" x14ac:dyDescent="0.3">
      <c r="A3489" s="2" t="s">
        <v>3520</v>
      </c>
      <c r="B3489" s="2">
        <v>103487</v>
      </c>
      <c r="C3489" s="2" t="s">
        <v>25</v>
      </c>
      <c r="D3489" s="52" t="s">
        <v>25</v>
      </c>
      <c r="E3489" s="2" t="s">
        <v>33</v>
      </c>
      <c r="F3489" s="2">
        <v>3245.72</v>
      </c>
      <c r="G3489" s="2">
        <v>0.09</v>
      </c>
      <c r="H3489" s="2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52" t="s">
        <v>39</v>
      </c>
    </row>
    <row r="3490" spans="1:17" ht="14.25" customHeight="1" x14ac:dyDescent="0.3">
      <c r="A3490" s="2" t="s">
        <v>3521</v>
      </c>
      <c r="B3490" s="2">
        <v>103488</v>
      </c>
      <c r="C3490" s="2" t="s">
        <v>41</v>
      </c>
      <c r="D3490" s="52" t="s">
        <v>41</v>
      </c>
      <c r="E3490" s="2" t="s">
        <v>14</v>
      </c>
      <c r="F3490" s="2">
        <v>2900.48</v>
      </c>
      <c r="G3490" s="2">
        <v>0.3</v>
      </c>
      <c r="H3490" s="2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52" t="s">
        <v>17</v>
      </c>
    </row>
    <row r="3491" spans="1:17" ht="14.25" customHeight="1" x14ac:dyDescent="0.3">
      <c r="A3491" s="2" t="s">
        <v>3522</v>
      </c>
      <c r="B3491" s="2">
        <v>103489</v>
      </c>
      <c r="C3491" s="2" t="s">
        <v>41</v>
      </c>
      <c r="D3491" s="52" t="s">
        <v>41</v>
      </c>
      <c r="E3491" s="2" t="s">
        <v>36</v>
      </c>
      <c r="F3491" s="2">
        <v>2670.25</v>
      </c>
      <c r="G3491" s="2">
        <v>0.25</v>
      </c>
      <c r="H3491" s="2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52" t="s">
        <v>48</v>
      </c>
    </row>
    <row r="3492" spans="1:17" ht="14.25" customHeight="1" x14ac:dyDescent="0.3">
      <c r="A3492" s="2" t="s">
        <v>3523</v>
      </c>
      <c r="B3492" s="2">
        <v>103490</v>
      </c>
      <c r="C3492" s="2" t="s">
        <v>25</v>
      </c>
      <c r="D3492" s="52" t="s">
        <v>25</v>
      </c>
      <c r="E3492" s="2" t="s">
        <v>14</v>
      </c>
      <c r="F3492" s="2">
        <v>3259.04</v>
      </c>
      <c r="G3492" s="2">
        <v>0.03</v>
      </c>
      <c r="H3492" s="2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52" t="s">
        <v>23</v>
      </c>
    </row>
    <row r="3493" spans="1:17" ht="14.25" customHeight="1" x14ac:dyDescent="0.3">
      <c r="A3493" s="2" t="s">
        <v>3524</v>
      </c>
      <c r="B3493" s="2">
        <v>103491</v>
      </c>
      <c r="C3493" s="2" t="s">
        <v>25</v>
      </c>
      <c r="D3493" s="52" t="s">
        <v>25</v>
      </c>
      <c r="E3493" s="2" t="s">
        <v>36</v>
      </c>
      <c r="F3493" s="2">
        <v>2734.37</v>
      </c>
      <c r="G3493" s="2">
        <v>0.26</v>
      </c>
      <c r="H3493" s="2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52" t="s">
        <v>23</v>
      </c>
    </row>
    <row r="3494" spans="1:17" ht="14.25" customHeight="1" x14ac:dyDescent="0.3">
      <c r="A3494" s="2" t="s">
        <v>3525</v>
      </c>
      <c r="B3494" s="2">
        <v>103492</v>
      </c>
      <c r="C3494" s="2" t="s">
        <v>41</v>
      </c>
      <c r="D3494" s="52" t="s">
        <v>41</v>
      </c>
      <c r="E3494" s="2" t="s">
        <v>33</v>
      </c>
      <c r="F3494" s="2">
        <v>3308.47</v>
      </c>
      <c r="G3494" s="2">
        <v>0.28000000000000003</v>
      </c>
      <c r="H3494" s="2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52" t="s">
        <v>48</v>
      </c>
    </row>
    <row r="3495" spans="1:17" ht="14.25" customHeight="1" x14ac:dyDescent="0.3">
      <c r="A3495" s="2" t="s">
        <v>3526</v>
      </c>
      <c r="B3495" s="2">
        <v>103493</v>
      </c>
      <c r="C3495" s="2" t="s">
        <v>41</v>
      </c>
      <c r="D3495" s="52" t="s">
        <v>41</v>
      </c>
      <c r="E3495" s="2" t="s">
        <v>14</v>
      </c>
      <c r="F3495" s="2">
        <v>4547.09</v>
      </c>
      <c r="G3495" s="2">
        <v>0.35</v>
      </c>
      <c r="H3495" s="2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52" t="s">
        <v>34</v>
      </c>
    </row>
    <row r="3496" spans="1:17" ht="14.25" customHeight="1" x14ac:dyDescent="0.3">
      <c r="A3496" s="2" t="s">
        <v>3527</v>
      </c>
      <c r="B3496" s="2">
        <v>103494</v>
      </c>
      <c r="C3496" s="2" t="s">
        <v>25</v>
      </c>
      <c r="D3496" s="52" t="s">
        <v>25</v>
      </c>
      <c r="E3496" s="2" t="s">
        <v>20</v>
      </c>
      <c r="F3496" s="2">
        <v>4967</v>
      </c>
      <c r="G3496" s="2">
        <v>0.5</v>
      </c>
      <c r="H3496" s="2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52" t="s">
        <v>39</v>
      </c>
    </row>
    <row r="3497" spans="1:17" ht="14.25" customHeight="1" x14ac:dyDescent="0.3">
      <c r="A3497" s="2" t="s">
        <v>3528</v>
      </c>
      <c r="B3497" s="2">
        <v>103495</v>
      </c>
      <c r="C3497" s="2" t="s">
        <v>25</v>
      </c>
      <c r="D3497" s="52" t="s">
        <v>25</v>
      </c>
      <c r="E3497" s="2" t="s">
        <v>20</v>
      </c>
      <c r="F3497" s="2">
        <v>3575.51</v>
      </c>
      <c r="G3497" s="2">
        <v>0.21</v>
      </c>
      <c r="H3497" s="2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52" t="s">
        <v>48</v>
      </c>
    </row>
    <row r="3498" spans="1:17" ht="14.25" customHeight="1" x14ac:dyDescent="0.3">
      <c r="A3498" s="2" t="s">
        <v>3529</v>
      </c>
      <c r="B3498" s="2">
        <v>103496</v>
      </c>
      <c r="C3498" s="2" t="s">
        <v>41</v>
      </c>
      <c r="D3498" s="52" t="s">
        <v>41</v>
      </c>
      <c r="E3498" s="2" t="s">
        <v>26</v>
      </c>
      <c r="F3498" s="2">
        <v>4646.32</v>
      </c>
      <c r="G3498" s="2">
        <v>0.26</v>
      </c>
      <c r="H3498" s="2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52" t="s">
        <v>28</v>
      </c>
    </row>
    <row r="3499" spans="1:17" ht="14.25" customHeight="1" x14ac:dyDescent="0.3">
      <c r="A3499" s="2" t="s">
        <v>3530</v>
      </c>
      <c r="B3499" s="2">
        <v>103497</v>
      </c>
      <c r="C3499" s="2" t="s">
        <v>25</v>
      </c>
      <c r="D3499" s="52" t="s">
        <v>25</v>
      </c>
      <c r="E3499" s="2" t="s">
        <v>20</v>
      </c>
      <c r="F3499" s="2">
        <v>4306.21</v>
      </c>
      <c r="G3499" s="2">
        <v>0.04</v>
      </c>
      <c r="H3499" s="2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52" t="s">
        <v>28</v>
      </c>
    </row>
    <row r="3500" spans="1:17" ht="14.25" customHeight="1" x14ac:dyDescent="0.3">
      <c r="A3500" s="2" t="s">
        <v>3531</v>
      </c>
      <c r="B3500" s="2">
        <v>103498</v>
      </c>
      <c r="C3500" s="2" t="s">
        <v>41</v>
      </c>
      <c r="D3500" s="52" t="s">
        <v>41</v>
      </c>
      <c r="E3500" s="2" t="s">
        <v>36</v>
      </c>
      <c r="F3500" s="2">
        <v>1545.68</v>
      </c>
      <c r="G3500" s="2">
        <v>0.42</v>
      </c>
      <c r="H3500" s="2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52" t="s">
        <v>48</v>
      </c>
    </row>
    <row r="3501" spans="1:17" ht="14.25" customHeight="1" x14ac:dyDescent="0.3">
      <c r="A3501" s="2" t="s">
        <v>3532</v>
      </c>
      <c r="B3501" s="2">
        <v>103499</v>
      </c>
      <c r="C3501" s="2" t="s">
        <v>19</v>
      </c>
      <c r="D3501" s="52" t="s">
        <v>19</v>
      </c>
      <c r="E3501" s="2" t="s">
        <v>20</v>
      </c>
      <c r="F3501" s="2">
        <v>4671.25</v>
      </c>
      <c r="G3501" s="2">
        <v>0.05</v>
      </c>
      <c r="H3501" s="2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52" t="s">
        <v>23</v>
      </c>
    </row>
    <row r="3502" spans="1:17" ht="14.25" customHeight="1" x14ac:dyDescent="0.3">
      <c r="A3502" s="2" t="s">
        <v>3533</v>
      </c>
      <c r="B3502" s="2">
        <v>103500</v>
      </c>
      <c r="C3502" s="2" t="s">
        <v>25</v>
      </c>
      <c r="D3502" s="52" t="s">
        <v>25</v>
      </c>
      <c r="E3502" s="2" t="s">
        <v>20</v>
      </c>
      <c r="F3502" s="2">
        <v>446.96</v>
      </c>
      <c r="G3502" s="2">
        <v>0.47</v>
      </c>
      <c r="H3502" s="2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52" t="s">
        <v>23</v>
      </c>
    </row>
    <row r="3503" spans="1:17" ht="14.25" customHeight="1" x14ac:dyDescent="0.3">
      <c r="A3503" s="2" t="s">
        <v>3534</v>
      </c>
      <c r="B3503" s="2">
        <v>103501</v>
      </c>
      <c r="C3503" s="2" t="s">
        <v>25</v>
      </c>
      <c r="D3503" s="52" t="s">
        <v>25</v>
      </c>
      <c r="E3503" s="2" t="s">
        <v>20</v>
      </c>
      <c r="F3503" s="2">
        <v>1716.62</v>
      </c>
      <c r="G3503" s="2">
        <v>0.17</v>
      </c>
      <c r="H3503" s="2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52" t="s">
        <v>23</v>
      </c>
    </row>
    <row r="3504" spans="1:17" ht="14.25" customHeight="1" x14ac:dyDescent="0.3">
      <c r="A3504" s="2" t="s">
        <v>3535</v>
      </c>
      <c r="B3504" s="2">
        <v>103502</v>
      </c>
      <c r="C3504" s="2" t="s">
        <v>25</v>
      </c>
      <c r="D3504" s="52" t="s">
        <v>25</v>
      </c>
      <c r="E3504" s="2" t="s">
        <v>14</v>
      </c>
      <c r="F3504" s="2">
        <v>3235.73</v>
      </c>
      <c r="G3504" s="2">
        <v>0.17</v>
      </c>
      <c r="H3504" s="2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52" t="s">
        <v>39</v>
      </c>
    </row>
    <row r="3505" spans="1:17" ht="14.25" customHeight="1" x14ac:dyDescent="0.3">
      <c r="A3505" s="2" t="s">
        <v>3536</v>
      </c>
      <c r="B3505" s="2">
        <v>103503</v>
      </c>
      <c r="C3505" s="2" t="s">
        <v>25</v>
      </c>
      <c r="D3505" s="52" t="s">
        <v>25</v>
      </c>
      <c r="E3505" s="2" t="s">
        <v>26</v>
      </c>
      <c r="F3505" s="2">
        <v>2681.89</v>
      </c>
      <c r="G3505" s="2">
        <v>0.16</v>
      </c>
      <c r="H3505" s="2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52" t="s">
        <v>28</v>
      </c>
    </row>
    <row r="3506" spans="1:17" ht="14.25" customHeight="1" x14ac:dyDescent="0.3">
      <c r="A3506" s="2" t="s">
        <v>3537</v>
      </c>
      <c r="B3506" s="2">
        <v>103504</v>
      </c>
      <c r="C3506" s="2" t="s">
        <v>25</v>
      </c>
      <c r="D3506" s="52" t="s">
        <v>25</v>
      </c>
      <c r="E3506" s="2" t="s">
        <v>33</v>
      </c>
      <c r="F3506" s="2">
        <v>2757.82</v>
      </c>
      <c r="G3506" s="2">
        <v>0.48</v>
      </c>
      <c r="H3506" s="2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52" t="s">
        <v>48</v>
      </c>
    </row>
    <row r="3507" spans="1:17" ht="14.25" customHeight="1" x14ac:dyDescent="0.3">
      <c r="A3507" s="2" t="s">
        <v>3538</v>
      </c>
      <c r="B3507" s="2">
        <v>103505</v>
      </c>
      <c r="C3507" s="2" t="s">
        <v>41</v>
      </c>
      <c r="D3507" s="52" t="s">
        <v>41</v>
      </c>
      <c r="E3507" s="2" t="s">
        <v>26</v>
      </c>
      <c r="F3507" s="2">
        <v>3994.95</v>
      </c>
      <c r="G3507" s="2">
        <v>0.49</v>
      </c>
      <c r="H3507" s="2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52" t="s">
        <v>23</v>
      </c>
    </row>
    <row r="3508" spans="1:17" ht="14.25" customHeight="1" x14ac:dyDescent="0.3">
      <c r="A3508" s="2" t="s">
        <v>3539</v>
      </c>
      <c r="B3508" s="2">
        <v>103506</v>
      </c>
      <c r="C3508" s="2" t="s">
        <v>41</v>
      </c>
      <c r="D3508" s="52" t="s">
        <v>41</v>
      </c>
      <c r="E3508" s="2" t="s">
        <v>36</v>
      </c>
      <c r="F3508" s="2">
        <v>1054.05</v>
      </c>
      <c r="G3508" s="2">
        <v>0.49</v>
      </c>
      <c r="H3508" s="2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52" t="s">
        <v>34</v>
      </c>
    </row>
    <row r="3509" spans="1:17" ht="14.25" customHeight="1" x14ac:dyDescent="0.3">
      <c r="A3509" s="2" t="s">
        <v>3540</v>
      </c>
      <c r="B3509" s="2">
        <v>103507</v>
      </c>
      <c r="C3509" s="2" t="s">
        <v>25</v>
      </c>
      <c r="D3509" s="52" t="s">
        <v>25</v>
      </c>
      <c r="E3509" s="2" t="s">
        <v>14</v>
      </c>
      <c r="F3509" s="2">
        <v>4912.17</v>
      </c>
      <c r="G3509" s="2">
        <v>0.35</v>
      </c>
      <c r="H3509" s="2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52" t="s">
        <v>17</v>
      </c>
    </row>
    <row r="3510" spans="1:17" ht="14.25" customHeight="1" x14ac:dyDescent="0.3">
      <c r="A3510" s="2" t="s">
        <v>3541</v>
      </c>
      <c r="B3510" s="2">
        <v>103508</v>
      </c>
      <c r="C3510" s="2" t="s">
        <v>25</v>
      </c>
      <c r="D3510" s="52" t="s">
        <v>25</v>
      </c>
      <c r="E3510" s="2" t="s">
        <v>14</v>
      </c>
      <c r="F3510" s="2">
        <v>2243.5500000000002</v>
      </c>
      <c r="G3510" s="2">
        <v>0.06</v>
      </c>
      <c r="H3510" s="2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52" t="s">
        <v>48</v>
      </c>
    </row>
    <row r="3511" spans="1:17" ht="14.25" customHeight="1" x14ac:dyDescent="0.3">
      <c r="A3511" s="2" t="s">
        <v>3542</v>
      </c>
      <c r="B3511" s="2">
        <v>103509</v>
      </c>
      <c r="C3511" s="2" t="s">
        <v>25</v>
      </c>
      <c r="D3511" s="52" t="s">
        <v>25</v>
      </c>
      <c r="E3511" s="2" t="s">
        <v>20</v>
      </c>
      <c r="F3511" s="2">
        <v>4754.2299999999996</v>
      </c>
      <c r="G3511" s="2">
        <v>0.19</v>
      </c>
      <c r="H3511" s="2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52" t="s">
        <v>48</v>
      </c>
    </row>
    <row r="3512" spans="1:17" ht="14.25" customHeight="1" x14ac:dyDescent="0.3">
      <c r="A3512" s="2" t="s">
        <v>3543</v>
      </c>
      <c r="B3512" s="2">
        <v>103510</v>
      </c>
      <c r="C3512" s="2" t="s">
        <v>41</v>
      </c>
      <c r="D3512" s="52" t="s">
        <v>41</v>
      </c>
      <c r="E3512" s="2" t="s">
        <v>20</v>
      </c>
      <c r="F3512" s="2">
        <v>1977.27</v>
      </c>
      <c r="G3512" s="2">
        <v>0.14000000000000001</v>
      </c>
      <c r="H3512" s="2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52" t="s">
        <v>39</v>
      </c>
    </row>
    <row r="3513" spans="1:17" ht="14.25" customHeight="1" x14ac:dyDescent="0.3">
      <c r="A3513" s="2" t="s">
        <v>3544</v>
      </c>
      <c r="B3513" s="2">
        <v>103511</v>
      </c>
      <c r="C3513" s="2" t="s">
        <v>25</v>
      </c>
      <c r="D3513" s="52" t="s">
        <v>25</v>
      </c>
      <c r="E3513" s="2" t="s">
        <v>36</v>
      </c>
      <c r="F3513" s="2">
        <v>3048.75</v>
      </c>
      <c r="G3513" s="2">
        <v>0.35</v>
      </c>
      <c r="H3513" s="2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52" t="s">
        <v>23</v>
      </c>
    </row>
    <row r="3514" spans="1:17" ht="14.25" customHeight="1" x14ac:dyDescent="0.3">
      <c r="A3514" s="2" t="s">
        <v>3545</v>
      </c>
      <c r="B3514" s="2">
        <v>103512</v>
      </c>
      <c r="C3514" s="2" t="s">
        <v>25</v>
      </c>
      <c r="D3514" s="52" t="s">
        <v>25</v>
      </c>
      <c r="E3514" s="2" t="s">
        <v>14</v>
      </c>
      <c r="F3514" s="2">
        <v>2306.5300000000002</v>
      </c>
      <c r="G3514" s="2">
        <v>0.25</v>
      </c>
      <c r="H3514" s="2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52" t="s">
        <v>48</v>
      </c>
    </row>
    <row r="3515" spans="1:17" ht="14.25" customHeight="1" x14ac:dyDescent="0.3">
      <c r="A3515" s="2" t="s">
        <v>3546</v>
      </c>
      <c r="B3515" s="2">
        <v>103513</v>
      </c>
      <c r="C3515" s="2" t="s">
        <v>19</v>
      </c>
      <c r="D3515" s="52" t="s">
        <v>19</v>
      </c>
      <c r="E3515" s="2" t="s">
        <v>33</v>
      </c>
      <c r="F3515" s="2">
        <v>3412.08</v>
      </c>
      <c r="G3515" s="2">
        <v>0.31</v>
      </c>
      <c r="H3515" s="2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52" t="s">
        <v>48</v>
      </c>
    </row>
    <row r="3516" spans="1:17" ht="14.25" customHeight="1" x14ac:dyDescent="0.3">
      <c r="A3516" s="2" t="s">
        <v>3547</v>
      </c>
      <c r="B3516" s="2">
        <v>103514</v>
      </c>
      <c r="C3516" s="2" t="s">
        <v>19</v>
      </c>
      <c r="D3516" s="52" t="s">
        <v>19</v>
      </c>
      <c r="E3516" s="2" t="s">
        <v>26</v>
      </c>
      <c r="F3516" s="2">
        <v>999.76</v>
      </c>
      <c r="G3516" s="2">
        <v>0</v>
      </c>
      <c r="H3516" s="2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52" t="s">
        <v>28</v>
      </c>
    </row>
    <row r="3517" spans="1:17" ht="14.25" customHeight="1" x14ac:dyDescent="0.3">
      <c r="A3517" s="2" t="s">
        <v>3548</v>
      </c>
      <c r="B3517" s="2">
        <v>103515</v>
      </c>
      <c r="C3517" s="2" t="s">
        <v>25</v>
      </c>
      <c r="D3517" s="52" t="s">
        <v>25</v>
      </c>
      <c r="E3517" s="2" t="s">
        <v>14</v>
      </c>
      <c r="F3517" s="2">
        <v>2063.08</v>
      </c>
      <c r="G3517" s="2">
        <v>0.39</v>
      </c>
      <c r="H3517" s="2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52" t="s">
        <v>17</v>
      </c>
    </row>
    <row r="3518" spans="1:17" ht="14.25" customHeight="1" x14ac:dyDescent="0.3">
      <c r="A3518" s="2" t="s">
        <v>3549</v>
      </c>
      <c r="B3518" s="2">
        <v>103516</v>
      </c>
      <c r="C3518" s="2" t="s">
        <v>25</v>
      </c>
      <c r="D3518" s="52" t="s">
        <v>25</v>
      </c>
      <c r="E3518" s="2" t="s">
        <v>33</v>
      </c>
      <c r="F3518" s="2">
        <v>435.07</v>
      </c>
      <c r="G3518" s="2">
        <v>0.48</v>
      </c>
      <c r="H3518" s="2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52" t="s">
        <v>28</v>
      </c>
    </row>
    <row r="3519" spans="1:17" ht="14.25" customHeight="1" x14ac:dyDescent="0.3">
      <c r="A3519" s="2" t="s">
        <v>3550</v>
      </c>
      <c r="B3519" s="2">
        <v>103517</v>
      </c>
      <c r="C3519" s="2" t="s">
        <v>25</v>
      </c>
      <c r="D3519" s="52" t="s">
        <v>25</v>
      </c>
      <c r="E3519" s="2" t="s">
        <v>33</v>
      </c>
      <c r="F3519" s="2">
        <v>3030.7</v>
      </c>
      <c r="G3519" s="2">
        <v>0.33</v>
      </c>
      <c r="H3519" s="2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52" t="s">
        <v>34</v>
      </c>
    </row>
    <row r="3520" spans="1:17" ht="14.25" customHeight="1" x14ac:dyDescent="0.3">
      <c r="A3520" s="2" t="s">
        <v>3551</v>
      </c>
      <c r="B3520" s="2">
        <v>103518</v>
      </c>
      <c r="C3520" s="2" t="s">
        <v>19</v>
      </c>
      <c r="D3520" s="52" t="s">
        <v>19</v>
      </c>
      <c r="E3520" s="2" t="s">
        <v>26</v>
      </c>
      <c r="F3520" s="2">
        <v>4817.1400000000003</v>
      </c>
      <c r="G3520" s="2">
        <v>0.43</v>
      </c>
      <c r="H3520" s="2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52" t="s">
        <v>34</v>
      </c>
    </row>
    <row r="3521" spans="1:17" ht="14.25" customHeight="1" x14ac:dyDescent="0.3">
      <c r="A3521" s="2" t="s">
        <v>3552</v>
      </c>
      <c r="B3521" s="2">
        <v>103519</v>
      </c>
      <c r="C3521" s="2" t="s">
        <v>25</v>
      </c>
      <c r="D3521" s="52" t="s">
        <v>25</v>
      </c>
      <c r="E3521" s="2" t="s">
        <v>33</v>
      </c>
      <c r="F3521" s="2">
        <v>324.94</v>
      </c>
      <c r="G3521" s="2">
        <v>0.24</v>
      </c>
      <c r="H3521" s="2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52" t="s">
        <v>28</v>
      </c>
    </row>
    <row r="3522" spans="1:17" ht="14.25" customHeight="1" x14ac:dyDescent="0.3">
      <c r="A3522" s="2" t="s">
        <v>3553</v>
      </c>
      <c r="B3522" s="2">
        <v>103520</v>
      </c>
      <c r="C3522" s="2" t="s">
        <v>25</v>
      </c>
      <c r="D3522" s="52" t="s">
        <v>25</v>
      </c>
      <c r="E3522" s="2" t="s">
        <v>36</v>
      </c>
      <c r="F3522" s="2">
        <v>3332.19</v>
      </c>
      <c r="G3522" s="2">
        <v>0.01</v>
      </c>
      <c r="H3522" s="2">
        <f t="shared" si="108"/>
        <v>33.321899999999999</v>
      </c>
      <c r="I3522" s="2">
        <f t="shared" si="109"/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52" t="s">
        <v>48</v>
      </c>
    </row>
    <row r="3523" spans="1:17" ht="14.25" customHeight="1" x14ac:dyDescent="0.3">
      <c r="A3523" s="2" t="s">
        <v>3554</v>
      </c>
      <c r="B3523" s="2">
        <v>103521</v>
      </c>
      <c r="C3523" s="2" t="s">
        <v>25</v>
      </c>
      <c r="D3523" s="52" t="s">
        <v>25</v>
      </c>
      <c r="E3523" s="2" t="s">
        <v>33</v>
      </c>
      <c r="F3523" s="2">
        <v>3897.98</v>
      </c>
      <c r="G3523" s="2">
        <v>0.5</v>
      </c>
      <c r="H3523" s="2">
        <f t="shared" ref="H3523:H3586" si="110">F3523*G3523</f>
        <v>1948.99</v>
      </c>
      <c r="I3523" s="2">
        <f t="shared" ref="I3523:I3586" si="111">F3523-H3523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52" t="s">
        <v>23</v>
      </c>
    </row>
    <row r="3524" spans="1:17" ht="14.25" customHeight="1" x14ac:dyDescent="0.3">
      <c r="A3524" s="2" t="s">
        <v>3555</v>
      </c>
      <c r="B3524" s="2">
        <v>103522</v>
      </c>
      <c r="C3524" s="2" t="s">
        <v>19</v>
      </c>
      <c r="D3524" s="52" t="s">
        <v>19</v>
      </c>
      <c r="E3524" s="2" t="s">
        <v>36</v>
      </c>
      <c r="F3524" s="2">
        <v>1144.23</v>
      </c>
      <c r="G3524" s="2">
        <v>0.03</v>
      </c>
      <c r="H3524" s="2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52" t="s">
        <v>48</v>
      </c>
    </row>
    <row r="3525" spans="1:17" ht="14.25" customHeight="1" x14ac:dyDescent="0.3">
      <c r="A3525" s="2" t="s">
        <v>3556</v>
      </c>
      <c r="B3525" s="2">
        <v>103523</v>
      </c>
      <c r="C3525" s="2" t="s">
        <v>19</v>
      </c>
      <c r="D3525" s="52" t="s">
        <v>19</v>
      </c>
      <c r="E3525" s="2" t="s">
        <v>33</v>
      </c>
      <c r="F3525" s="2">
        <v>1438.06</v>
      </c>
      <c r="G3525" s="2">
        <v>0.1</v>
      </c>
      <c r="H3525" s="2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52" t="s">
        <v>34</v>
      </c>
    </row>
    <row r="3526" spans="1:17" ht="14.25" customHeight="1" x14ac:dyDescent="0.3">
      <c r="A3526" s="2" t="s">
        <v>3557</v>
      </c>
      <c r="B3526" s="2">
        <v>103524</v>
      </c>
      <c r="C3526" s="2" t="s">
        <v>25</v>
      </c>
      <c r="D3526" s="52" t="s">
        <v>25</v>
      </c>
      <c r="E3526" s="2" t="s">
        <v>20</v>
      </c>
      <c r="F3526" s="2">
        <v>1087.75</v>
      </c>
      <c r="G3526" s="2">
        <v>0.03</v>
      </c>
      <c r="H3526" s="2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52" t="s">
        <v>39</v>
      </c>
    </row>
    <row r="3527" spans="1:17" ht="14.25" customHeight="1" x14ac:dyDescent="0.3">
      <c r="A3527" s="2" t="s">
        <v>3558</v>
      </c>
      <c r="B3527" s="2">
        <v>103525</v>
      </c>
      <c r="C3527" s="2" t="s">
        <v>25</v>
      </c>
      <c r="D3527" s="52" t="s">
        <v>25</v>
      </c>
      <c r="E3527" s="2" t="s">
        <v>33</v>
      </c>
      <c r="F3527" s="2">
        <v>1557.32</v>
      </c>
      <c r="G3527" s="2">
        <v>0.31</v>
      </c>
      <c r="H3527" s="2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52" t="s">
        <v>34</v>
      </c>
    </row>
    <row r="3528" spans="1:17" ht="14.25" customHeight="1" x14ac:dyDescent="0.3">
      <c r="A3528" s="2" t="s">
        <v>3559</v>
      </c>
      <c r="B3528" s="2">
        <v>103526</v>
      </c>
      <c r="C3528" s="2" t="s">
        <v>41</v>
      </c>
      <c r="D3528" s="52" t="s">
        <v>41</v>
      </c>
      <c r="E3528" s="2" t="s">
        <v>36</v>
      </c>
      <c r="F3528" s="2">
        <v>639.4</v>
      </c>
      <c r="G3528" s="2">
        <v>0.28999999999999998</v>
      </c>
      <c r="H3528" s="2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52" t="s">
        <v>34</v>
      </c>
    </row>
    <row r="3529" spans="1:17" ht="14.25" customHeight="1" x14ac:dyDescent="0.3">
      <c r="A3529" s="2" t="s">
        <v>3560</v>
      </c>
      <c r="B3529" s="2">
        <v>103527</v>
      </c>
      <c r="C3529" s="2" t="s">
        <v>41</v>
      </c>
      <c r="D3529" s="52" t="s">
        <v>41</v>
      </c>
      <c r="E3529" s="2" t="s">
        <v>33</v>
      </c>
      <c r="F3529" s="2">
        <v>1914.7</v>
      </c>
      <c r="G3529" s="2">
        <v>0.1</v>
      </c>
      <c r="H3529" s="2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52" t="s">
        <v>34</v>
      </c>
    </row>
    <row r="3530" spans="1:17" ht="14.25" customHeight="1" x14ac:dyDescent="0.3">
      <c r="A3530" s="2" t="s">
        <v>3561</v>
      </c>
      <c r="B3530" s="2">
        <v>103528</v>
      </c>
      <c r="C3530" s="2" t="s">
        <v>19</v>
      </c>
      <c r="D3530" s="52" t="s">
        <v>19</v>
      </c>
      <c r="E3530" s="2" t="s">
        <v>33</v>
      </c>
      <c r="F3530" s="2">
        <v>1907.75</v>
      </c>
      <c r="G3530" s="2">
        <v>0.48</v>
      </c>
      <c r="H3530" s="2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52" t="s">
        <v>28</v>
      </c>
    </row>
    <row r="3531" spans="1:17" ht="14.25" customHeight="1" x14ac:dyDescent="0.3">
      <c r="A3531" s="2" t="s">
        <v>3562</v>
      </c>
      <c r="B3531" s="2">
        <v>103529</v>
      </c>
      <c r="C3531" s="2" t="s">
        <v>41</v>
      </c>
      <c r="D3531" s="52" t="s">
        <v>41</v>
      </c>
      <c r="E3531" s="2" t="s">
        <v>33</v>
      </c>
      <c r="F3531" s="2">
        <v>4055.61</v>
      </c>
      <c r="G3531" s="2">
        <v>0.46</v>
      </c>
      <c r="H3531" s="2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52" t="s">
        <v>39</v>
      </c>
    </row>
    <row r="3532" spans="1:17" ht="14.25" customHeight="1" x14ac:dyDescent="0.3">
      <c r="A3532" s="2" t="s">
        <v>3563</v>
      </c>
      <c r="B3532" s="2">
        <v>103530</v>
      </c>
      <c r="C3532" s="2" t="s">
        <v>19</v>
      </c>
      <c r="D3532" s="52" t="s">
        <v>19</v>
      </c>
      <c r="E3532" s="2" t="s">
        <v>36</v>
      </c>
      <c r="F3532" s="2">
        <v>4024.7</v>
      </c>
      <c r="G3532" s="2">
        <v>0.14000000000000001</v>
      </c>
      <c r="H3532" s="2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52" t="s">
        <v>23</v>
      </c>
    </row>
    <row r="3533" spans="1:17" ht="14.25" customHeight="1" x14ac:dyDescent="0.3">
      <c r="A3533" s="2" t="s">
        <v>3564</v>
      </c>
      <c r="B3533" s="2">
        <v>103531</v>
      </c>
      <c r="C3533" s="2" t="s">
        <v>19</v>
      </c>
      <c r="D3533" s="52" t="s">
        <v>19</v>
      </c>
      <c r="E3533" s="2" t="s">
        <v>33</v>
      </c>
      <c r="F3533" s="2">
        <v>4003.94</v>
      </c>
      <c r="G3533" s="2">
        <v>0.33</v>
      </c>
      <c r="H3533" s="2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52" t="s">
        <v>28</v>
      </c>
    </row>
    <row r="3534" spans="1:17" ht="14.25" customHeight="1" x14ac:dyDescent="0.3">
      <c r="A3534" s="2" t="s">
        <v>3565</v>
      </c>
      <c r="B3534" s="2">
        <v>103532</v>
      </c>
      <c r="C3534" s="2" t="s">
        <v>19</v>
      </c>
      <c r="D3534" s="52" t="s">
        <v>19</v>
      </c>
      <c r="E3534" s="2" t="s">
        <v>26</v>
      </c>
      <c r="F3534" s="2">
        <v>2878.48</v>
      </c>
      <c r="G3534" s="2">
        <v>0.43</v>
      </c>
      <c r="H3534" s="2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52" t="s">
        <v>28</v>
      </c>
    </row>
    <row r="3535" spans="1:17" ht="14.25" customHeight="1" x14ac:dyDescent="0.3">
      <c r="A3535" s="2" t="s">
        <v>3566</v>
      </c>
      <c r="B3535" s="2">
        <v>103533</v>
      </c>
      <c r="C3535" s="2" t="s">
        <v>41</v>
      </c>
      <c r="D3535" s="52" t="s">
        <v>41</v>
      </c>
      <c r="E3535" s="2" t="s">
        <v>26</v>
      </c>
      <c r="F3535" s="2">
        <v>1696.82</v>
      </c>
      <c r="G3535" s="2">
        <v>0.18</v>
      </c>
      <c r="H3535" s="2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52" t="s">
        <v>28</v>
      </c>
    </row>
    <row r="3536" spans="1:17" ht="14.25" customHeight="1" x14ac:dyDescent="0.3">
      <c r="A3536" s="2" t="s">
        <v>3567</v>
      </c>
      <c r="B3536" s="2">
        <v>103534</v>
      </c>
      <c r="C3536" s="2" t="s">
        <v>19</v>
      </c>
      <c r="D3536" s="52" t="s">
        <v>19</v>
      </c>
      <c r="E3536" s="2" t="s">
        <v>36</v>
      </c>
      <c r="F3536" s="2">
        <v>2113.73</v>
      </c>
      <c r="G3536" s="2">
        <v>0.13</v>
      </c>
      <c r="H3536" s="2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52" t="s">
        <v>34</v>
      </c>
    </row>
    <row r="3537" spans="1:17" ht="14.25" customHeight="1" x14ac:dyDescent="0.3">
      <c r="A3537" s="2" t="s">
        <v>3568</v>
      </c>
      <c r="B3537" s="2">
        <v>103535</v>
      </c>
      <c r="C3537" s="2" t="s">
        <v>25</v>
      </c>
      <c r="D3537" s="52" t="s">
        <v>25</v>
      </c>
      <c r="E3537" s="2" t="s">
        <v>20</v>
      </c>
      <c r="F3537" s="2">
        <v>1656.94</v>
      </c>
      <c r="G3537" s="2">
        <v>0.13</v>
      </c>
      <c r="H3537" s="2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52" t="s">
        <v>39</v>
      </c>
    </row>
    <row r="3538" spans="1:17" ht="14.25" customHeight="1" x14ac:dyDescent="0.3">
      <c r="A3538" s="2" t="s">
        <v>3569</v>
      </c>
      <c r="B3538" s="2">
        <v>103536</v>
      </c>
      <c r="C3538" s="2" t="s">
        <v>25</v>
      </c>
      <c r="D3538" s="52" t="s">
        <v>25</v>
      </c>
      <c r="E3538" s="2" t="s">
        <v>26</v>
      </c>
      <c r="F3538" s="2">
        <v>2951.45</v>
      </c>
      <c r="G3538" s="2">
        <v>0.41</v>
      </c>
      <c r="H3538" s="2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52" t="s">
        <v>17</v>
      </c>
    </row>
    <row r="3539" spans="1:17" ht="14.25" customHeight="1" x14ac:dyDescent="0.3">
      <c r="A3539" s="2" t="s">
        <v>3570</v>
      </c>
      <c r="B3539" s="2">
        <v>103537</v>
      </c>
      <c r="C3539" s="2" t="s">
        <v>25</v>
      </c>
      <c r="D3539" s="52" t="s">
        <v>25</v>
      </c>
      <c r="E3539" s="2" t="s">
        <v>14</v>
      </c>
      <c r="F3539" s="2">
        <v>4696.1000000000004</v>
      </c>
      <c r="G3539" s="2">
        <v>0.23</v>
      </c>
      <c r="H3539" s="2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52" t="s">
        <v>39</v>
      </c>
    </row>
    <row r="3540" spans="1:17" ht="14.25" customHeight="1" x14ac:dyDescent="0.3">
      <c r="A3540" s="2" t="s">
        <v>3571</v>
      </c>
      <c r="B3540" s="2">
        <v>103538</v>
      </c>
      <c r="C3540" s="2" t="s">
        <v>19</v>
      </c>
      <c r="D3540" s="52" t="s">
        <v>19</v>
      </c>
      <c r="E3540" s="2" t="s">
        <v>26</v>
      </c>
      <c r="F3540" s="2">
        <v>1494.03</v>
      </c>
      <c r="G3540" s="2">
        <v>0.36</v>
      </c>
      <c r="H3540" s="2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52" t="s">
        <v>39</v>
      </c>
    </row>
    <row r="3541" spans="1:17" ht="14.25" customHeight="1" x14ac:dyDescent="0.3">
      <c r="A3541" s="2" t="s">
        <v>3572</v>
      </c>
      <c r="B3541" s="2">
        <v>103539</v>
      </c>
      <c r="C3541" s="2" t="s">
        <v>25</v>
      </c>
      <c r="D3541" s="52" t="s">
        <v>25</v>
      </c>
      <c r="E3541" s="2" t="s">
        <v>14</v>
      </c>
      <c r="F3541" s="2">
        <v>2348.37</v>
      </c>
      <c r="G3541" s="2">
        <v>0.33</v>
      </c>
      <c r="H3541" s="2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52" t="s">
        <v>28</v>
      </c>
    </row>
    <row r="3542" spans="1:17" ht="14.25" customHeight="1" x14ac:dyDescent="0.3">
      <c r="A3542" s="2" t="s">
        <v>3573</v>
      </c>
      <c r="B3542" s="2">
        <v>103540</v>
      </c>
      <c r="C3542" s="2" t="s">
        <v>41</v>
      </c>
      <c r="D3542" s="52" t="s">
        <v>41</v>
      </c>
      <c r="E3542" s="2" t="s">
        <v>36</v>
      </c>
      <c r="F3542" s="2">
        <v>3310.07</v>
      </c>
      <c r="G3542" s="2">
        <v>0.15</v>
      </c>
      <c r="H3542" s="2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52" t="s">
        <v>39</v>
      </c>
    </row>
    <row r="3543" spans="1:17" ht="14.25" customHeight="1" x14ac:dyDescent="0.3">
      <c r="A3543" s="2" t="s">
        <v>3574</v>
      </c>
      <c r="B3543" s="2">
        <v>103541</v>
      </c>
      <c r="C3543" s="2" t="s">
        <v>41</v>
      </c>
      <c r="D3543" s="52" t="s">
        <v>41</v>
      </c>
      <c r="E3543" s="2" t="s">
        <v>20</v>
      </c>
      <c r="F3543" s="2">
        <v>4239.01</v>
      </c>
      <c r="G3543" s="2">
        <v>0.1</v>
      </c>
      <c r="H3543" s="2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52" t="s">
        <v>39</v>
      </c>
    </row>
    <row r="3544" spans="1:17" ht="14.25" customHeight="1" x14ac:dyDescent="0.3">
      <c r="A3544" s="2" t="s">
        <v>3575</v>
      </c>
      <c r="B3544" s="2">
        <v>103542</v>
      </c>
      <c r="C3544" s="2" t="s">
        <v>25</v>
      </c>
      <c r="D3544" s="52" t="s">
        <v>25</v>
      </c>
      <c r="E3544" s="2" t="s">
        <v>14</v>
      </c>
      <c r="F3544" s="2">
        <v>1341.34</v>
      </c>
      <c r="G3544" s="2">
        <v>0.06</v>
      </c>
      <c r="H3544" s="2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52" t="s">
        <v>28</v>
      </c>
    </row>
    <row r="3545" spans="1:17" ht="14.25" customHeight="1" x14ac:dyDescent="0.3">
      <c r="A3545" s="2" t="s">
        <v>3576</v>
      </c>
      <c r="B3545" s="2">
        <v>103543</v>
      </c>
      <c r="C3545" s="2" t="s">
        <v>41</v>
      </c>
      <c r="D3545" s="52" t="s">
        <v>41</v>
      </c>
      <c r="E3545" s="2" t="s">
        <v>14</v>
      </c>
      <c r="F3545" s="2">
        <v>1473.42</v>
      </c>
      <c r="G3545" s="2">
        <v>0.01</v>
      </c>
      <c r="H3545" s="2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52" t="s">
        <v>17</v>
      </c>
    </row>
    <row r="3546" spans="1:17" ht="14.25" customHeight="1" x14ac:dyDescent="0.3">
      <c r="A3546" s="2" t="s">
        <v>3577</v>
      </c>
      <c r="B3546" s="2">
        <v>103544</v>
      </c>
      <c r="C3546" s="2" t="s">
        <v>25</v>
      </c>
      <c r="D3546" s="52" t="s">
        <v>25</v>
      </c>
      <c r="E3546" s="2" t="s">
        <v>26</v>
      </c>
      <c r="F3546" s="2">
        <v>4437.3100000000004</v>
      </c>
      <c r="G3546" s="2">
        <v>0.04</v>
      </c>
      <c r="H3546" s="2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52" t="s">
        <v>39</v>
      </c>
    </row>
    <row r="3547" spans="1:17" ht="14.25" customHeight="1" x14ac:dyDescent="0.3">
      <c r="A3547" s="2" t="s">
        <v>3578</v>
      </c>
      <c r="B3547" s="2">
        <v>103545</v>
      </c>
      <c r="C3547" s="2" t="s">
        <v>25</v>
      </c>
      <c r="D3547" s="52" t="s">
        <v>25</v>
      </c>
      <c r="E3547" s="2" t="s">
        <v>14</v>
      </c>
      <c r="F3547" s="2">
        <v>493.26</v>
      </c>
      <c r="G3547" s="2">
        <v>0.13</v>
      </c>
      <c r="H3547" s="2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52" t="s">
        <v>28</v>
      </c>
    </row>
    <row r="3548" spans="1:17" ht="14.25" customHeight="1" x14ac:dyDescent="0.3">
      <c r="A3548" s="2" t="s">
        <v>3579</v>
      </c>
      <c r="B3548" s="2">
        <v>103546</v>
      </c>
      <c r="C3548" s="2" t="s">
        <v>25</v>
      </c>
      <c r="D3548" s="52" t="s">
        <v>25</v>
      </c>
      <c r="E3548" s="2" t="s">
        <v>36</v>
      </c>
      <c r="F3548" s="2">
        <v>3066.69</v>
      </c>
      <c r="G3548" s="2">
        <v>0.36</v>
      </c>
      <c r="H3548" s="2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52" t="s">
        <v>34</v>
      </c>
    </row>
    <row r="3549" spans="1:17" ht="14.25" customHeight="1" x14ac:dyDescent="0.3">
      <c r="A3549" s="2" t="s">
        <v>3580</v>
      </c>
      <c r="B3549" s="2">
        <v>103547</v>
      </c>
      <c r="C3549" s="2" t="s">
        <v>19</v>
      </c>
      <c r="D3549" s="52" t="s">
        <v>19</v>
      </c>
      <c r="E3549" s="2" t="s">
        <v>36</v>
      </c>
      <c r="F3549" s="2">
        <v>4316.2299999999996</v>
      </c>
      <c r="G3549" s="2">
        <v>0.08</v>
      </c>
      <c r="H3549" s="2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52" t="s">
        <v>48</v>
      </c>
    </row>
    <row r="3550" spans="1:17" ht="14.25" customHeight="1" x14ac:dyDescent="0.3">
      <c r="A3550" s="2" t="s">
        <v>3581</v>
      </c>
      <c r="B3550" s="2">
        <v>103548</v>
      </c>
      <c r="C3550" s="2" t="s">
        <v>25</v>
      </c>
      <c r="D3550" s="52" t="s">
        <v>25</v>
      </c>
      <c r="E3550" s="2" t="s">
        <v>36</v>
      </c>
      <c r="F3550" s="2">
        <v>4616.54</v>
      </c>
      <c r="G3550" s="2">
        <v>0.26</v>
      </c>
      <c r="H3550" s="2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52" t="s">
        <v>48</v>
      </c>
    </row>
    <row r="3551" spans="1:17" ht="14.25" customHeight="1" x14ac:dyDescent="0.3">
      <c r="A3551" s="2" t="s">
        <v>3582</v>
      </c>
      <c r="B3551" s="2">
        <v>103549</v>
      </c>
      <c r="C3551" s="2" t="s">
        <v>19</v>
      </c>
      <c r="D3551" s="52" t="s">
        <v>19</v>
      </c>
      <c r="E3551" s="2" t="s">
        <v>26</v>
      </c>
      <c r="F3551" s="2">
        <v>162.16999999999999</v>
      </c>
      <c r="G3551" s="2">
        <v>0.12</v>
      </c>
      <c r="H3551" s="2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52" t="s">
        <v>23</v>
      </c>
    </row>
    <row r="3552" spans="1:17" ht="14.25" customHeight="1" x14ac:dyDescent="0.3">
      <c r="A3552" s="2" t="s">
        <v>3583</v>
      </c>
      <c r="B3552" s="2">
        <v>103550</v>
      </c>
      <c r="C3552" s="2" t="s">
        <v>25</v>
      </c>
      <c r="D3552" s="52" t="s">
        <v>25</v>
      </c>
      <c r="E3552" s="2" t="s">
        <v>20</v>
      </c>
      <c r="F3552" s="2">
        <v>1911.36</v>
      </c>
      <c r="G3552" s="2">
        <v>0.26</v>
      </c>
      <c r="H3552" s="2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52" t="s">
        <v>34</v>
      </c>
    </row>
    <row r="3553" spans="1:17" ht="14.25" customHeight="1" x14ac:dyDescent="0.3">
      <c r="A3553" s="2" t="s">
        <v>3584</v>
      </c>
      <c r="B3553" s="2">
        <v>103551</v>
      </c>
      <c r="C3553" s="2" t="s">
        <v>25</v>
      </c>
      <c r="D3553" s="52" t="s">
        <v>25</v>
      </c>
      <c r="E3553" s="2" t="s">
        <v>26</v>
      </c>
      <c r="F3553" s="2">
        <v>1360.6</v>
      </c>
      <c r="G3553" s="2">
        <v>0.38</v>
      </c>
      <c r="H3553" s="2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52" t="s">
        <v>17</v>
      </c>
    </row>
    <row r="3554" spans="1:17" ht="14.25" customHeight="1" x14ac:dyDescent="0.3">
      <c r="A3554" s="2" t="s">
        <v>3585</v>
      </c>
      <c r="B3554" s="2">
        <v>103552</v>
      </c>
      <c r="C3554" s="2" t="s">
        <v>25</v>
      </c>
      <c r="D3554" s="52" t="s">
        <v>25</v>
      </c>
      <c r="E3554" s="2" t="s">
        <v>36</v>
      </c>
      <c r="F3554" s="2">
        <v>2883.36</v>
      </c>
      <c r="G3554" s="2">
        <v>0.13</v>
      </c>
      <c r="H3554" s="2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52" t="s">
        <v>34</v>
      </c>
    </row>
    <row r="3555" spans="1:17" ht="14.25" customHeight="1" x14ac:dyDescent="0.3">
      <c r="A3555" s="2" t="s">
        <v>3586</v>
      </c>
      <c r="B3555" s="2">
        <v>103553</v>
      </c>
      <c r="C3555" s="2" t="s">
        <v>41</v>
      </c>
      <c r="D3555" s="52" t="s">
        <v>41</v>
      </c>
      <c r="E3555" s="2" t="s">
        <v>26</v>
      </c>
      <c r="F3555" s="2">
        <v>3201.03</v>
      </c>
      <c r="G3555" s="2">
        <v>0.17</v>
      </c>
      <c r="H3555" s="2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52" t="s">
        <v>48</v>
      </c>
    </row>
    <row r="3556" spans="1:17" ht="14.25" customHeight="1" x14ac:dyDescent="0.3">
      <c r="A3556" s="2" t="s">
        <v>3587</v>
      </c>
      <c r="B3556" s="2">
        <v>103554</v>
      </c>
      <c r="C3556" s="2" t="s">
        <v>19</v>
      </c>
      <c r="D3556" s="52" t="s">
        <v>19</v>
      </c>
      <c r="E3556" s="2" t="s">
        <v>36</v>
      </c>
      <c r="F3556" s="2">
        <v>4998.8900000000003</v>
      </c>
      <c r="G3556" s="2">
        <v>0.36</v>
      </c>
      <c r="H3556" s="2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52" t="s">
        <v>39</v>
      </c>
    </row>
    <row r="3557" spans="1:17" ht="14.25" customHeight="1" x14ac:dyDescent="0.3">
      <c r="A3557" s="2" t="s">
        <v>3588</v>
      </c>
      <c r="B3557" s="2">
        <v>103555</v>
      </c>
      <c r="C3557" s="2" t="s">
        <v>19</v>
      </c>
      <c r="D3557" s="52" t="s">
        <v>19</v>
      </c>
      <c r="E3557" s="2" t="s">
        <v>33</v>
      </c>
      <c r="F3557" s="2">
        <v>2612.54</v>
      </c>
      <c r="G3557" s="2">
        <v>0.27</v>
      </c>
      <c r="H3557" s="2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52" t="s">
        <v>34</v>
      </c>
    </row>
    <row r="3558" spans="1:17" ht="14.25" customHeight="1" x14ac:dyDescent="0.3">
      <c r="A3558" s="2" t="s">
        <v>3589</v>
      </c>
      <c r="B3558" s="2">
        <v>103556</v>
      </c>
      <c r="C3558" s="2" t="s">
        <v>25</v>
      </c>
      <c r="D3558" s="52" t="s">
        <v>25</v>
      </c>
      <c r="E3558" s="2" t="s">
        <v>33</v>
      </c>
      <c r="F3558" s="2">
        <v>2802.19</v>
      </c>
      <c r="G3558" s="2">
        <v>0.05</v>
      </c>
      <c r="H3558" s="2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52" t="s">
        <v>34</v>
      </c>
    </row>
    <row r="3559" spans="1:17" ht="14.25" customHeight="1" x14ac:dyDescent="0.3">
      <c r="A3559" s="2" t="s">
        <v>3590</v>
      </c>
      <c r="B3559" s="2">
        <v>103557</v>
      </c>
      <c r="C3559" s="2" t="s">
        <v>25</v>
      </c>
      <c r="D3559" s="52" t="s">
        <v>25</v>
      </c>
      <c r="E3559" s="2" t="s">
        <v>14</v>
      </c>
      <c r="F3559" s="2">
        <v>2130.14</v>
      </c>
      <c r="G3559" s="2">
        <v>0.38</v>
      </c>
      <c r="H3559" s="2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52" t="s">
        <v>34</v>
      </c>
    </row>
    <row r="3560" spans="1:17" ht="14.25" customHeight="1" x14ac:dyDescent="0.3">
      <c r="A3560" s="2" t="s">
        <v>3591</v>
      </c>
      <c r="B3560" s="2">
        <v>103558</v>
      </c>
      <c r="C3560" s="2" t="s">
        <v>41</v>
      </c>
      <c r="D3560" s="52" t="s">
        <v>41</v>
      </c>
      <c r="E3560" s="2" t="s">
        <v>20</v>
      </c>
      <c r="F3560" s="2">
        <v>823.62</v>
      </c>
      <c r="G3560" s="2">
        <v>0.14000000000000001</v>
      </c>
      <c r="H3560" s="2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52" t="s">
        <v>39</v>
      </c>
    </row>
    <row r="3561" spans="1:17" ht="14.25" customHeight="1" x14ac:dyDescent="0.3">
      <c r="A3561" s="2" t="s">
        <v>3592</v>
      </c>
      <c r="B3561" s="2">
        <v>103559</v>
      </c>
      <c r="C3561" s="2" t="s">
        <v>41</v>
      </c>
      <c r="D3561" s="52" t="s">
        <v>41</v>
      </c>
      <c r="E3561" s="2" t="s">
        <v>33</v>
      </c>
      <c r="F3561" s="2">
        <v>1586.29</v>
      </c>
      <c r="G3561" s="2">
        <v>0.19</v>
      </c>
      <c r="H3561" s="2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52" t="s">
        <v>17</v>
      </c>
    </row>
    <row r="3562" spans="1:17" ht="14.25" customHeight="1" x14ac:dyDescent="0.3">
      <c r="A3562" s="2" t="s">
        <v>3593</v>
      </c>
      <c r="B3562" s="2">
        <v>103560</v>
      </c>
      <c r="C3562" s="2" t="s">
        <v>41</v>
      </c>
      <c r="D3562" s="52" t="s">
        <v>41</v>
      </c>
      <c r="E3562" s="2" t="s">
        <v>36</v>
      </c>
      <c r="F3562" s="2">
        <v>1310.23</v>
      </c>
      <c r="G3562" s="2">
        <v>0.12</v>
      </c>
      <c r="H3562" s="2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52" t="s">
        <v>17</v>
      </c>
    </row>
    <row r="3563" spans="1:17" ht="14.25" customHeight="1" x14ac:dyDescent="0.3">
      <c r="A3563" s="2" t="s">
        <v>3594</v>
      </c>
      <c r="B3563" s="2">
        <v>103561</v>
      </c>
      <c r="C3563" s="2" t="s">
        <v>19</v>
      </c>
      <c r="D3563" s="52" t="s">
        <v>19</v>
      </c>
      <c r="E3563" s="2" t="s">
        <v>26</v>
      </c>
      <c r="F3563" s="2">
        <v>4025.98</v>
      </c>
      <c r="G3563" s="2">
        <v>0.27</v>
      </c>
      <c r="H3563" s="2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52" t="s">
        <v>17</v>
      </c>
    </row>
    <row r="3564" spans="1:17" ht="14.25" customHeight="1" x14ac:dyDescent="0.3">
      <c r="A3564" s="2" t="s">
        <v>3595</v>
      </c>
      <c r="B3564" s="2">
        <v>103562</v>
      </c>
      <c r="C3564" s="2" t="s">
        <v>19</v>
      </c>
      <c r="D3564" s="52" t="s">
        <v>19</v>
      </c>
      <c r="E3564" s="2" t="s">
        <v>26</v>
      </c>
      <c r="F3564" s="2">
        <v>2774.5</v>
      </c>
      <c r="G3564" s="2">
        <v>0.35</v>
      </c>
      <c r="H3564" s="2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52" t="s">
        <v>34</v>
      </c>
    </row>
    <row r="3565" spans="1:17" ht="14.25" customHeight="1" x14ac:dyDescent="0.3">
      <c r="A3565" s="2" t="s">
        <v>3596</v>
      </c>
      <c r="B3565" s="2">
        <v>103563</v>
      </c>
      <c r="C3565" s="2" t="s">
        <v>19</v>
      </c>
      <c r="D3565" s="52" t="s">
        <v>19</v>
      </c>
      <c r="E3565" s="2" t="s">
        <v>14</v>
      </c>
      <c r="F3565" s="2">
        <v>1551.35</v>
      </c>
      <c r="G3565" s="2">
        <v>0.4</v>
      </c>
      <c r="H3565" s="2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52" t="s">
        <v>28</v>
      </c>
    </row>
    <row r="3566" spans="1:17" ht="14.25" customHeight="1" x14ac:dyDescent="0.3">
      <c r="A3566" s="2" t="s">
        <v>3597</v>
      </c>
      <c r="B3566" s="2">
        <v>103564</v>
      </c>
      <c r="C3566" s="2" t="s">
        <v>25</v>
      </c>
      <c r="D3566" s="52" t="s">
        <v>25</v>
      </c>
      <c r="E3566" s="2" t="s">
        <v>26</v>
      </c>
      <c r="F3566" s="2">
        <v>2496.56</v>
      </c>
      <c r="G3566" s="2">
        <v>0.46</v>
      </c>
      <c r="H3566" s="2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52" t="s">
        <v>39</v>
      </c>
    </row>
    <row r="3567" spans="1:17" ht="14.25" customHeight="1" x14ac:dyDescent="0.3">
      <c r="A3567" s="2" t="s">
        <v>3598</v>
      </c>
      <c r="B3567" s="2">
        <v>103565</v>
      </c>
      <c r="C3567" s="2" t="s">
        <v>19</v>
      </c>
      <c r="D3567" s="52" t="s">
        <v>19</v>
      </c>
      <c r="E3567" s="2" t="s">
        <v>33</v>
      </c>
      <c r="F3567" s="2">
        <v>1172.44</v>
      </c>
      <c r="G3567" s="2">
        <v>0.18</v>
      </c>
      <c r="H3567" s="2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52" t="s">
        <v>39</v>
      </c>
    </row>
    <row r="3568" spans="1:17" ht="14.25" customHeight="1" x14ac:dyDescent="0.3">
      <c r="A3568" s="2" t="s">
        <v>3599</v>
      </c>
      <c r="B3568" s="2">
        <v>103566</v>
      </c>
      <c r="C3568" s="2" t="s">
        <v>25</v>
      </c>
      <c r="D3568" s="52" t="s">
        <v>25</v>
      </c>
      <c r="E3568" s="2" t="s">
        <v>26</v>
      </c>
      <c r="F3568" s="2">
        <v>1007.12</v>
      </c>
      <c r="G3568" s="2">
        <v>0.47</v>
      </c>
      <c r="H3568" s="2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52" t="s">
        <v>48</v>
      </c>
    </row>
    <row r="3569" spans="1:17" ht="14.25" customHeight="1" x14ac:dyDescent="0.3">
      <c r="A3569" s="2" t="s">
        <v>3600</v>
      </c>
      <c r="B3569" s="2">
        <v>103567</v>
      </c>
      <c r="C3569" s="2" t="s">
        <v>25</v>
      </c>
      <c r="D3569" s="52" t="s">
        <v>25</v>
      </c>
      <c r="E3569" s="2" t="s">
        <v>33</v>
      </c>
      <c r="F3569" s="2">
        <v>4313.72</v>
      </c>
      <c r="G3569" s="2">
        <v>0.31</v>
      </c>
      <c r="H3569" s="2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52" t="s">
        <v>39</v>
      </c>
    </row>
    <row r="3570" spans="1:17" ht="14.25" customHeight="1" x14ac:dyDescent="0.3">
      <c r="A3570" s="2" t="s">
        <v>3601</v>
      </c>
      <c r="B3570" s="2">
        <v>103568</v>
      </c>
      <c r="C3570" s="2" t="s">
        <v>41</v>
      </c>
      <c r="D3570" s="52" t="s">
        <v>41</v>
      </c>
      <c r="E3570" s="2" t="s">
        <v>33</v>
      </c>
      <c r="F3570" s="2">
        <v>4729.57</v>
      </c>
      <c r="G3570" s="2">
        <v>0.19</v>
      </c>
      <c r="H3570" s="2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52" t="s">
        <v>17</v>
      </c>
    </row>
    <row r="3571" spans="1:17" ht="14.25" customHeight="1" x14ac:dyDescent="0.3">
      <c r="A3571" s="2" t="s">
        <v>3602</v>
      </c>
      <c r="B3571" s="2">
        <v>103569</v>
      </c>
      <c r="C3571" s="2" t="s">
        <v>19</v>
      </c>
      <c r="D3571" s="52" t="s">
        <v>19</v>
      </c>
      <c r="E3571" s="2" t="s">
        <v>20</v>
      </c>
      <c r="F3571" s="2">
        <v>492.07</v>
      </c>
      <c r="G3571" s="2">
        <v>0.44</v>
      </c>
      <c r="H3571" s="2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52" t="s">
        <v>17</v>
      </c>
    </row>
    <row r="3572" spans="1:17" ht="14.25" customHeight="1" x14ac:dyDescent="0.3">
      <c r="A3572" s="2" t="s">
        <v>3603</v>
      </c>
      <c r="B3572" s="2">
        <v>103570</v>
      </c>
      <c r="C3572" s="2" t="s">
        <v>25</v>
      </c>
      <c r="D3572" s="52" t="s">
        <v>25</v>
      </c>
      <c r="E3572" s="2" t="s">
        <v>14</v>
      </c>
      <c r="F3572" s="2">
        <v>3847.93</v>
      </c>
      <c r="G3572" s="2">
        <v>0.28999999999999998</v>
      </c>
      <c r="H3572" s="2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52" t="s">
        <v>17</v>
      </c>
    </row>
    <row r="3573" spans="1:17" ht="14.25" customHeight="1" x14ac:dyDescent="0.3">
      <c r="A3573" s="2" t="s">
        <v>3604</v>
      </c>
      <c r="B3573" s="2">
        <v>103571</v>
      </c>
      <c r="C3573" s="2" t="s">
        <v>41</v>
      </c>
      <c r="D3573" s="52" t="s">
        <v>41</v>
      </c>
      <c r="E3573" s="2" t="s">
        <v>36</v>
      </c>
      <c r="F3573" s="2">
        <v>2321.23</v>
      </c>
      <c r="G3573" s="2">
        <v>0.23</v>
      </c>
      <c r="H3573" s="2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52" t="s">
        <v>28</v>
      </c>
    </row>
    <row r="3574" spans="1:17" ht="14.25" customHeight="1" x14ac:dyDescent="0.3">
      <c r="A3574" s="2" t="s">
        <v>3605</v>
      </c>
      <c r="B3574" s="2">
        <v>103572</v>
      </c>
      <c r="C3574" s="2" t="s">
        <v>19</v>
      </c>
      <c r="D3574" s="52" t="s">
        <v>19</v>
      </c>
      <c r="E3574" s="2" t="s">
        <v>33</v>
      </c>
      <c r="F3574" s="2">
        <v>2005.96</v>
      </c>
      <c r="G3574" s="2">
        <v>0.01</v>
      </c>
      <c r="H3574" s="2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52" t="s">
        <v>28</v>
      </c>
    </row>
    <row r="3575" spans="1:17" ht="14.25" customHeight="1" x14ac:dyDescent="0.3">
      <c r="A3575" s="2" t="s">
        <v>3606</v>
      </c>
      <c r="B3575" s="2">
        <v>103573</v>
      </c>
      <c r="C3575" s="2" t="s">
        <v>25</v>
      </c>
      <c r="D3575" s="52" t="s">
        <v>25</v>
      </c>
      <c r="E3575" s="2" t="s">
        <v>14</v>
      </c>
      <c r="F3575" s="2">
        <v>3478.12</v>
      </c>
      <c r="G3575" s="2">
        <v>0.36</v>
      </c>
      <c r="H3575" s="2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52" t="s">
        <v>39</v>
      </c>
    </row>
    <row r="3576" spans="1:17" ht="14.25" customHeight="1" x14ac:dyDescent="0.3">
      <c r="A3576" s="2" t="s">
        <v>3607</v>
      </c>
      <c r="B3576" s="2">
        <v>103574</v>
      </c>
      <c r="C3576" s="2" t="s">
        <v>25</v>
      </c>
      <c r="D3576" s="52" t="s">
        <v>25</v>
      </c>
      <c r="E3576" s="2" t="s">
        <v>36</v>
      </c>
      <c r="F3576" s="2">
        <v>1404.64</v>
      </c>
      <c r="G3576" s="2">
        <v>0.04</v>
      </c>
      <c r="H3576" s="2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52" t="s">
        <v>48</v>
      </c>
    </row>
    <row r="3577" spans="1:17" ht="14.25" customHeight="1" x14ac:dyDescent="0.3">
      <c r="A3577" s="2" t="s">
        <v>3608</v>
      </c>
      <c r="B3577" s="2">
        <v>103575</v>
      </c>
      <c r="C3577" s="2" t="s">
        <v>25</v>
      </c>
      <c r="D3577" s="52" t="s">
        <v>25</v>
      </c>
      <c r="E3577" s="2" t="s">
        <v>26</v>
      </c>
      <c r="F3577" s="2">
        <v>200.85</v>
      </c>
      <c r="G3577" s="2">
        <v>0.14000000000000001</v>
      </c>
      <c r="H3577" s="2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52" t="s">
        <v>23</v>
      </c>
    </row>
    <row r="3578" spans="1:17" ht="14.25" customHeight="1" x14ac:dyDescent="0.3">
      <c r="A3578" s="2" t="s">
        <v>3609</v>
      </c>
      <c r="B3578" s="2">
        <v>103576</v>
      </c>
      <c r="C3578" s="2" t="s">
        <v>19</v>
      </c>
      <c r="D3578" s="52" t="s">
        <v>19</v>
      </c>
      <c r="E3578" s="2" t="s">
        <v>14</v>
      </c>
      <c r="F3578" s="2">
        <v>1148.6099999999999</v>
      </c>
      <c r="G3578" s="2">
        <v>0.48</v>
      </c>
      <c r="H3578" s="2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52" t="s">
        <v>48</v>
      </c>
    </row>
    <row r="3579" spans="1:17" ht="14.25" customHeight="1" x14ac:dyDescent="0.3">
      <c r="A3579" s="2" t="s">
        <v>3610</v>
      </c>
      <c r="B3579" s="2">
        <v>103577</v>
      </c>
      <c r="C3579" s="2" t="s">
        <v>25</v>
      </c>
      <c r="D3579" s="52" t="s">
        <v>25</v>
      </c>
      <c r="E3579" s="2" t="s">
        <v>14</v>
      </c>
      <c r="F3579" s="2">
        <v>1006.13</v>
      </c>
      <c r="G3579" s="2">
        <v>0.08</v>
      </c>
      <c r="H3579" s="2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52" t="s">
        <v>17</v>
      </c>
    </row>
    <row r="3580" spans="1:17" ht="14.25" customHeight="1" x14ac:dyDescent="0.3">
      <c r="A3580" s="2" t="s">
        <v>3611</v>
      </c>
      <c r="B3580" s="2">
        <v>103578</v>
      </c>
      <c r="C3580" s="2" t="s">
        <v>19</v>
      </c>
      <c r="D3580" s="52" t="s">
        <v>19</v>
      </c>
      <c r="E3580" s="2" t="s">
        <v>14</v>
      </c>
      <c r="F3580" s="2">
        <v>266.83999999999997</v>
      </c>
      <c r="G3580" s="2">
        <v>0.16</v>
      </c>
      <c r="H3580" s="2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52" t="s">
        <v>23</v>
      </c>
    </row>
    <row r="3581" spans="1:17" ht="14.25" customHeight="1" x14ac:dyDescent="0.3">
      <c r="A3581" s="2" t="s">
        <v>3612</v>
      </c>
      <c r="B3581" s="2">
        <v>103579</v>
      </c>
      <c r="C3581" s="2" t="s">
        <v>25</v>
      </c>
      <c r="D3581" s="52" t="s">
        <v>25</v>
      </c>
      <c r="E3581" s="2" t="s">
        <v>26</v>
      </c>
      <c r="F3581" s="2">
        <v>1674.45</v>
      </c>
      <c r="G3581" s="2">
        <v>0.47</v>
      </c>
      <c r="H3581" s="2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52" t="s">
        <v>48</v>
      </c>
    </row>
    <row r="3582" spans="1:17" ht="14.25" customHeight="1" x14ac:dyDescent="0.3">
      <c r="A3582" s="2" t="s">
        <v>3613</v>
      </c>
      <c r="B3582" s="2">
        <v>103580</v>
      </c>
      <c r="C3582" s="2" t="s">
        <v>25</v>
      </c>
      <c r="D3582" s="52" t="s">
        <v>25</v>
      </c>
      <c r="E3582" s="2" t="s">
        <v>26</v>
      </c>
      <c r="F3582" s="2">
        <v>2425.14</v>
      </c>
      <c r="G3582" s="2">
        <v>0.17</v>
      </c>
      <c r="H3582" s="2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52" t="s">
        <v>17</v>
      </c>
    </row>
    <row r="3583" spans="1:17" ht="14.25" customHeight="1" x14ac:dyDescent="0.3">
      <c r="A3583" s="2" t="s">
        <v>3614</v>
      </c>
      <c r="B3583" s="2">
        <v>103581</v>
      </c>
      <c r="C3583" s="2" t="s">
        <v>25</v>
      </c>
      <c r="D3583" s="52" t="s">
        <v>25</v>
      </c>
      <c r="E3583" s="2" t="s">
        <v>14</v>
      </c>
      <c r="F3583" s="2">
        <v>3705.56</v>
      </c>
      <c r="G3583" s="2">
        <v>0.16</v>
      </c>
      <c r="H3583" s="2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52" t="s">
        <v>17</v>
      </c>
    </row>
    <row r="3584" spans="1:17" ht="14.25" customHeight="1" x14ac:dyDescent="0.3">
      <c r="A3584" s="2" t="s">
        <v>3615</v>
      </c>
      <c r="B3584" s="2">
        <v>103582</v>
      </c>
      <c r="C3584" s="2" t="s">
        <v>19</v>
      </c>
      <c r="D3584" s="52" t="s">
        <v>19</v>
      </c>
      <c r="E3584" s="2" t="s">
        <v>20</v>
      </c>
      <c r="F3584" s="2">
        <v>1695.74</v>
      </c>
      <c r="G3584" s="2">
        <v>0.32</v>
      </c>
      <c r="H3584" s="2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52" t="s">
        <v>28</v>
      </c>
    </row>
    <row r="3585" spans="1:17" ht="14.25" customHeight="1" x14ac:dyDescent="0.3">
      <c r="A3585" s="2" t="s">
        <v>3616</v>
      </c>
      <c r="B3585" s="2">
        <v>103583</v>
      </c>
      <c r="C3585" s="2" t="s">
        <v>19</v>
      </c>
      <c r="D3585" s="52" t="s">
        <v>19</v>
      </c>
      <c r="E3585" s="2" t="s">
        <v>33</v>
      </c>
      <c r="F3585" s="2">
        <v>1053.25</v>
      </c>
      <c r="G3585" s="2">
        <v>7.0000000000000007E-2</v>
      </c>
      <c r="H3585" s="2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52" t="s">
        <v>28</v>
      </c>
    </row>
    <row r="3586" spans="1:17" ht="14.25" customHeight="1" x14ac:dyDescent="0.3">
      <c r="A3586" s="2" t="s">
        <v>3617</v>
      </c>
      <c r="B3586" s="2">
        <v>103584</v>
      </c>
      <c r="C3586" s="2" t="s">
        <v>25</v>
      </c>
      <c r="D3586" s="52" t="s">
        <v>25</v>
      </c>
      <c r="E3586" s="2" t="s">
        <v>26</v>
      </c>
      <c r="F3586" s="2">
        <v>1230.04</v>
      </c>
      <c r="G3586" s="2">
        <v>0.49</v>
      </c>
      <c r="H3586" s="2">
        <f t="shared" si="110"/>
        <v>602.71960000000001</v>
      </c>
      <c r="I3586" s="2">
        <f t="shared" si="111"/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52" t="s">
        <v>34</v>
      </c>
    </row>
    <row r="3587" spans="1:17" ht="14.25" customHeight="1" x14ac:dyDescent="0.3">
      <c r="A3587" s="2" t="s">
        <v>3618</v>
      </c>
      <c r="B3587" s="2">
        <v>103585</v>
      </c>
      <c r="C3587" s="2" t="s">
        <v>25</v>
      </c>
      <c r="D3587" s="52" t="s">
        <v>25</v>
      </c>
      <c r="E3587" s="2" t="s">
        <v>20</v>
      </c>
      <c r="F3587" s="2">
        <v>4466.7700000000004</v>
      </c>
      <c r="G3587" s="2">
        <v>0.14000000000000001</v>
      </c>
      <c r="H3587" s="2">
        <f t="shared" ref="H3587:H3650" si="112">F3587*G3587</f>
        <v>625.34780000000012</v>
      </c>
      <c r="I3587" s="2">
        <f t="shared" ref="I3587:I3650" si="113">F3587-H3587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52" t="s">
        <v>34</v>
      </c>
    </row>
    <row r="3588" spans="1:17" ht="14.25" customHeight="1" x14ac:dyDescent="0.3">
      <c r="A3588" s="2" t="s">
        <v>3619</v>
      </c>
      <c r="B3588" s="2">
        <v>103586</v>
      </c>
      <c r="C3588" s="2" t="s">
        <v>25</v>
      </c>
      <c r="D3588" s="52" t="s">
        <v>25</v>
      </c>
      <c r="E3588" s="2" t="s">
        <v>26</v>
      </c>
      <c r="F3588" s="2">
        <v>1103.1300000000001</v>
      </c>
      <c r="G3588" s="2">
        <v>0.39</v>
      </c>
      <c r="H3588" s="2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52" t="s">
        <v>34</v>
      </c>
    </row>
    <row r="3589" spans="1:17" ht="14.25" customHeight="1" x14ac:dyDescent="0.3">
      <c r="A3589" s="2" t="s">
        <v>3620</v>
      </c>
      <c r="B3589" s="2">
        <v>103587</v>
      </c>
      <c r="C3589" s="2" t="s">
        <v>19</v>
      </c>
      <c r="D3589" s="52" t="s">
        <v>19</v>
      </c>
      <c r="E3589" s="2" t="s">
        <v>14</v>
      </c>
      <c r="F3589" s="2">
        <v>4408.28</v>
      </c>
      <c r="G3589" s="2">
        <v>0.14000000000000001</v>
      </c>
      <c r="H3589" s="2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52" t="s">
        <v>39</v>
      </c>
    </row>
    <row r="3590" spans="1:17" ht="14.25" customHeight="1" x14ac:dyDescent="0.3">
      <c r="A3590" s="2" t="s">
        <v>3621</v>
      </c>
      <c r="B3590" s="2">
        <v>103588</v>
      </c>
      <c r="C3590" s="2" t="s">
        <v>25</v>
      </c>
      <c r="D3590" s="52" t="s">
        <v>25</v>
      </c>
      <c r="E3590" s="2" t="s">
        <v>20</v>
      </c>
      <c r="F3590" s="2">
        <v>2290.79</v>
      </c>
      <c r="G3590" s="2">
        <v>0.14000000000000001</v>
      </c>
      <c r="H3590" s="2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52" t="s">
        <v>48</v>
      </c>
    </row>
    <row r="3591" spans="1:17" ht="14.25" customHeight="1" x14ac:dyDescent="0.3">
      <c r="A3591" s="2" t="s">
        <v>3622</v>
      </c>
      <c r="B3591" s="2">
        <v>103589</v>
      </c>
      <c r="C3591" s="2" t="s">
        <v>19</v>
      </c>
      <c r="D3591" s="52" t="s">
        <v>19</v>
      </c>
      <c r="E3591" s="2" t="s">
        <v>36</v>
      </c>
      <c r="F3591" s="2">
        <v>4678.5600000000004</v>
      </c>
      <c r="G3591" s="2">
        <v>0.03</v>
      </c>
      <c r="H3591" s="2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52" t="s">
        <v>34</v>
      </c>
    </row>
    <row r="3592" spans="1:17" ht="14.25" customHeight="1" x14ac:dyDescent="0.3">
      <c r="A3592" s="2" t="s">
        <v>3623</v>
      </c>
      <c r="B3592" s="2">
        <v>103590</v>
      </c>
      <c r="C3592" s="2" t="s">
        <v>25</v>
      </c>
      <c r="D3592" s="52" t="s">
        <v>25</v>
      </c>
      <c r="E3592" s="2" t="s">
        <v>33</v>
      </c>
      <c r="F3592" s="2">
        <v>2099.65</v>
      </c>
      <c r="G3592" s="2">
        <v>0.06</v>
      </c>
      <c r="H3592" s="2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52" t="s">
        <v>17</v>
      </c>
    </row>
    <row r="3593" spans="1:17" ht="14.25" customHeight="1" x14ac:dyDescent="0.3">
      <c r="A3593" s="2" t="s">
        <v>3624</v>
      </c>
      <c r="B3593" s="2">
        <v>103591</v>
      </c>
      <c r="C3593" s="2" t="s">
        <v>25</v>
      </c>
      <c r="D3593" s="52" t="s">
        <v>25</v>
      </c>
      <c r="E3593" s="2" t="s">
        <v>33</v>
      </c>
      <c r="F3593" s="2">
        <v>970.65</v>
      </c>
      <c r="G3593" s="2">
        <v>0.26</v>
      </c>
      <c r="H3593" s="2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52" t="s">
        <v>39</v>
      </c>
    </row>
    <row r="3594" spans="1:17" ht="14.25" customHeight="1" x14ac:dyDescent="0.3">
      <c r="A3594" s="2" t="s">
        <v>3625</v>
      </c>
      <c r="B3594" s="2">
        <v>103592</v>
      </c>
      <c r="C3594" s="2" t="s">
        <v>25</v>
      </c>
      <c r="D3594" s="52" t="s">
        <v>25</v>
      </c>
      <c r="E3594" s="2" t="s">
        <v>26</v>
      </c>
      <c r="F3594" s="2">
        <v>2790.25</v>
      </c>
      <c r="G3594" s="2">
        <v>0.28999999999999998</v>
      </c>
      <c r="H3594" s="2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52" t="s">
        <v>23</v>
      </c>
    </row>
    <row r="3595" spans="1:17" ht="14.25" customHeight="1" x14ac:dyDescent="0.3">
      <c r="A3595" s="2" t="s">
        <v>3626</v>
      </c>
      <c r="B3595" s="2">
        <v>103593</v>
      </c>
      <c r="C3595" s="2" t="s">
        <v>25</v>
      </c>
      <c r="D3595" s="52" t="s">
        <v>25</v>
      </c>
      <c r="E3595" s="2" t="s">
        <v>33</v>
      </c>
      <c r="F3595" s="2">
        <v>2979.76</v>
      </c>
      <c r="G3595" s="2">
        <v>0.41</v>
      </c>
      <c r="H3595" s="2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52" t="s">
        <v>48</v>
      </c>
    </row>
    <row r="3596" spans="1:17" ht="14.25" customHeight="1" x14ac:dyDescent="0.3">
      <c r="A3596" s="2" t="s">
        <v>3627</v>
      </c>
      <c r="B3596" s="2">
        <v>103594</v>
      </c>
      <c r="C3596" s="2" t="s">
        <v>25</v>
      </c>
      <c r="D3596" s="52" t="s">
        <v>25</v>
      </c>
      <c r="E3596" s="2" t="s">
        <v>36</v>
      </c>
      <c r="F3596" s="2">
        <v>3213.9</v>
      </c>
      <c r="G3596" s="2">
        <v>0.03</v>
      </c>
      <c r="H3596" s="2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52" t="s">
        <v>34</v>
      </c>
    </row>
    <row r="3597" spans="1:17" ht="14.25" customHeight="1" x14ac:dyDescent="0.3">
      <c r="A3597" s="2" t="s">
        <v>3628</v>
      </c>
      <c r="B3597" s="2">
        <v>103595</v>
      </c>
      <c r="C3597" s="2" t="s">
        <v>25</v>
      </c>
      <c r="D3597" s="52" t="s">
        <v>25</v>
      </c>
      <c r="E3597" s="2" t="s">
        <v>20</v>
      </c>
      <c r="F3597" s="2">
        <v>2116.33</v>
      </c>
      <c r="G3597" s="2">
        <v>0.18</v>
      </c>
      <c r="H3597" s="2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52" t="s">
        <v>48</v>
      </c>
    </row>
    <row r="3598" spans="1:17" ht="14.25" customHeight="1" x14ac:dyDescent="0.3">
      <c r="A3598" s="2" t="s">
        <v>3629</v>
      </c>
      <c r="B3598" s="2">
        <v>103596</v>
      </c>
      <c r="C3598" s="2" t="s">
        <v>19</v>
      </c>
      <c r="D3598" s="52" t="s">
        <v>19</v>
      </c>
      <c r="E3598" s="2" t="s">
        <v>20</v>
      </c>
      <c r="F3598" s="2">
        <v>338.15</v>
      </c>
      <c r="G3598" s="2">
        <v>0.1</v>
      </c>
      <c r="H3598" s="2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52" t="s">
        <v>34</v>
      </c>
    </row>
    <row r="3599" spans="1:17" ht="14.25" customHeight="1" x14ac:dyDescent="0.3">
      <c r="A3599" s="2" t="s">
        <v>3630</v>
      </c>
      <c r="B3599" s="2">
        <v>103597</v>
      </c>
      <c r="C3599" s="2" t="s">
        <v>25</v>
      </c>
      <c r="D3599" s="52" t="s">
        <v>25</v>
      </c>
      <c r="E3599" s="2" t="s">
        <v>14</v>
      </c>
      <c r="F3599" s="2">
        <v>3170.93</v>
      </c>
      <c r="G3599" s="2">
        <v>0.18</v>
      </c>
      <c r="H3599" s="2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52" t="s">
        <v>17</v>
      </c>
    </row>
    <row r="3600" spans="1:17" ht="14.25" customHeight="1" x14ac:dyDescent="0.3">
      <c r="A3600" s="2" t="s">
        <v>3631</v>
      </c>
      <c r="B3600" s="2">
        <v>103598</v>
      </c>
      <c r="C3600" s="2" t="s">
        <v>19</v>
      </c>
      <c r="D3600" s="52" t="s">
        <v>19</v>
      </c>
      <c r="E3600" s="2" t="s">
        <v>20</v>
      </c>
      <c r="F3600" s="2">
        <v>4671.8500000000004</v>
      </c>
      <c r="G3600" s="2">
        <v>0.18</v>
      </c>
      <c r="H3600" s="2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52" t="s">
        <v>28</v>
      </c>
    </row>
    <row r="3601" spans="1:17" ht="14.25" customHeight="1" x14ac:dyDescent="0.3">
      <c r="A3601" s="2" t="s">
        <v>3632</v>
      </c>
      <c r="B3601" s="2">
        <v>103599</v>
      </c>
      <c r="C3601" s="2" t="s">
        <v>25</v>
      </c>
      <c r="D3601" s="52" t="s">
        <v>25</v>
      </c>
      <c r="E3601" s="2" t="s">
        <v>26</v>
      </c>
      <c r="F3601" s="2">
        <v>4792.04</v>
      </c>
      <c r="G3601" s="2">
        <v>0.18</v>
      </c>
      <c r="H3601" s="2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52" t="s">
        <v>48</v>
      </c>
    </row>
    <row r="3602" spans="1:17" ht="14.25" customHeight="1" x14ac:dyDescent="0.3">
      <c r="A3602" s="2" t="s">
        <v>3633</v>
      </c>
      <c r="B3602" s="2">
        <v>103600</v>
      </c>
      <c r="C3602" s="2" t="s">
        <v>25</v>
      </c>
      <c r="D3602" s="52" t="s">
        <v>25</v>
      </c>
      <c r="E3602" s="2" t="s">
        <v>36</v>
      </c>
      <c r="F3602" s="2">
        <v>3024.74</v>
      </c>
      <c r="G3602" s="2">
        <v>0.15</v>
      </c>
      <c r="H3602" s="2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52" t="s">
        <v>28</v>
      </c>
    </row>
    <row r="3603" spans="1:17" ht="14.25" customHeight="1" x14ac:dyDescent="0.3">
      <c r="A3603" s="2" t="s">
        <v>3634</v>
      </c>
      <c r="B3603" s="2">
        <v>103601</v>
      </c>
      <c r="C3603" s="2" t="s">
        <v>19</v>
      </c>
      <c r="D3603" s="52" t="s">
        <v>19</v>
      </c>
      <c r="E3603" s="2" t="s">
        <v>14</v>
      </c>
      <c r="F3603" s="2">
        <v>197.45</v>
      </c>
      <c r="G3603" s="2">
        <v>0.38</v>
      </c>
      <c r="H3603" s="2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52" t="s">
        <v>28</v>
      </c>
    </row>
    <row r="3604" spans="1:17" ht="14.25" customHeight="1" x14ac:dyDescent="0.3">
      <c r="A3604" s="2" t="s">
        <v>3635</v>
      </c>
      <c r="B3604" s="2">
        <v>103602</v>
      </c>
      <c r="C3604" s="2" t="s">
        <v>25</v>
      </c>
      <c r="D3604" s="52" t="s">
        <v>25</v>
      </c>
      <c r="E3604" s="2" t="s">
        <v>26</v>
      </c>
      <c r="F3604" s="2">
        <v>619.59</v>
      </c>
      <c r="G3604" s="2">
        <v>0.34</v>
      </c>
      <c r="H3604" s="2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52" t="s">
        <v>23</v>
      </c>
    </row>
    <row r="3605" spans="1:17" ht="14.25" customHeight="1" x14ac:dyDescent="0.3">
      <c r="A3605" s="2" t="s">
        <v>3636</v>
      </c>
      <c r="B3605" s="2">
        <v>103603</v>
      </c>
      <c r="C3605" s="2" t="s">
        <v>19</v>
      </c>
      <c r="D3605" s="52" t="s">
        <v>19</v>
      </c>
      <c r="E3605" s="2" t="s">
        <v>26</v>
      </c>
      <c r="F3605" s="2">
        <v>4186.55</v>
      </c>
      <c r="G3605" s="2">
        <v>0.17</v>
      </c>
      <c r="H3605" s="2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52" t="s">
        <v>17</v>
      </c>
    </row>
    <row r="3606" spans="1:17" ht="14.25" customHeight="1" x14ac:dyDescent="0.3">
      <c r="A3606" s="2" t="s">
        <v>3637</v>
      </c>
      <c r="B3606" s="2">
        <v>103604</v>
      </c>
      <c r="C3606" s="2" t="s">
        <v>41</v>
      </c>
      <c r="D3606" s="52" t="s">
        <v>41</v>
      </c>
      <c r="E3606" s="2" t="s">
        <v>26</v>
      </c>
      <c r="F3606" s="2">
        <v>4165.75</v>
      </c>
      <c r="G3606" s="2">
        <v>7.0000000000000007E-2</v>
      </c>
      <c r="H3606" s="2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52" t="s">
        <v>28</v>
      </c>
    </row>
    <row r="3607" spans="1:17" ht="14.25" customHeight="1" x14ac:dyDescent="0.3">
      <c r="A3607" s="2" t="s">
        <v>3638</v>
      </c>
      <c r="B3607" s="2">
        <v>103605</v>
      </c>
      <c r="C3607" s="2" t="s">
        <v>25</v>
      </c>
      <c r="D3607" s="52" t="s">
        <v>25</v>
      </c>
      <c r="E3607" s="2" t="s">
        <v>33</v>
      </c>
      <c r="F3607" s="2">
        <v>4735.4799999999996</v>
      </c>
      <c r="G3607" s="2">
        <v>0.26</v>
      </c>
      <c r="H3607" s="2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52" t="s">
        <v>48</v>
      </c>
    </row>
    <row r="3608" spans="1:17" ht="14.25" customHeight="1" x14ac:dyDescent="0.3">
      <c r="A3608" s="2" t="s">
        <v>3639</v>
      </c>
      <c r="B3608" s="2">
        <v>103606</v>
      </c>
      <c r="C3608" s="2" t="s">
        <v>41</v>
      </c>
      <c r="D3608" s="52" t="s">
        <v>41</v>
      </c>
      <c r="E3608" s="2" t="s">
        <v>26</v>
      </c>
      <c r="F3608" s="2">
        <v>2862.49</v>
      </c>
      <c r="G3608" s="2">
        <v>0.46</v>
      </c>
      <c r="H3608" s="2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52" t="s">
        <v>23</v>
      </c>
    </row>
    <row r="3609" spans="1:17" ht="14.25" customHeight="1" x14ac:dyDescent="0.3">
      <c r="A3609" s="2" t="s">
        <v>3640</v>
      </c>
      <c r="B3609" s="2">
        <v>103607</v>
      </c>
      <c r="C3609" s="2" t="s">
        <v>19</v>
      </c>
      <c r="D3609" s="52" t="s">
        <v>19</v>
      </c>
      <c r="E3609" s="2" t="s">
        <v>33</v>
      </c>
      <c r="F3609" s="2">
        <v>4332.7</v>
      </c>
      <c r="G3609" s="2">
        <v>0.06</v>
      </c>
      <c r="H3609" s="2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52" t="s">
        <v>39</v>
      </c>
    </row>
    <row r="3610" spans="1:17" ht="14.25" customHeight="1" x14ac:dyDescent="0.3">
      <c r="A3610" s="2" t="s">
        <v>3641</v>
      </c>
      <c r="B3610" s="2">
        <v>103608</v>
      </c>
      <c r="C3610" s="2" t="s">
        <v>25</v>
      </c>
      <c r="D3610" s="52" t="s">
        <v>25</v>
      </c>
      <c r="E3610" s="2" t="s">
        <v>20</v>
      </c>
      <c r="F3610" s="2">
        <v>4141.95</v>
      </c>
      <c r="G3610" s="2">
        <v>0.38</v>
      </c>
      <c r="H3610" s="2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52" t="s">
        <v>48</v>
      </c>
    </row>
    <row r="3611" spans="1:17" ht="14.25" customHeight="1" x14ac:dyDescent="0.3">
      <c r="A3611" s="2" t="s">
        <v>3642</v>
      </c>
      <c r="B3611" s="2">
        <v>103609</v>
      </c>
      <c r="C3611" s="2" t="s">
        <v>19</v>
      </c>
      <c r="D3611" s="52" t="s">
        <v>19</v>
      </c>
      <c r="E3611" s="2" t="s">
        <v>33</v>
      </c>
      <c r="F3611" s="2">
        <v>2988.16</v>
      </c>
      <c r="G3611" s="2">
        <v>0.3</v>
      </c>
      <c r="H3611" s="2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52" t="s">
        <v>34</v>
      </c>
    </row>
    <row r="3612" spans="1:17" ht="14.25" customHeight="1" x14ac:dyDescent="0.3">
      <c r="A3612" s="2" t="s">
        <v>3643</v>
      </c>
      <c r="B3612" s="2">
        <v>103610</v>
      </c>
      <c r="C3612" s="2" t="s">
        <v>25</v>
      </c>
      <c r="D3612" s="52" t="s">
        <v>25</v>
      </c>
      <c r="E3612" s="2" t="s">
        <v>26</v>
      </c>
      <c r="F3612" s="2">
        <v>3939.82</v>
      </c>
      <c r="G3612" s="2">
        <v>0.28999999999999998</v>
      </c>
      <c r="H3612" s="2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52" t="s">
        <v>34</v>
      </c>
    </row>
    <row r="3613" spans="1:17" ht="14.25" customHeight="1" x14ac:dyDescent="0.3">
      <c r="A3613" s="2" t="s">
        <v>3644</v>
      </c>
      <c r="B3613" s="2">
        <v>103611</v>
      </c>
      <c r="C3613" s="2" t="s">
        <v>25</v>
      </c>
      <c r="D3613" s="52" t="s">
        <v>25</v>
      </c>
      <c r="E3613" s="2" t="s">
        <v>36</v>
      </c>
      <c r="F3613" s="2">
        <v>715.98</v>
      </c>
      <c r="G3613" s="2">
        <v>0.47</v>
      </c>
      <c r="H3613" s="2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52" t="s">
        <v>34</v>
      </c>
    </row>
    <row r="3614" spans="1:17" ht="14.25" customHeight="1" x14ac:dyDescent="0.3">
      <c r="A3614" s="2" t="s">
        <v>3645</v>
      </c>
      <c r="B3614" s="2">
        <v>103612</v>
      </c>
      <c r="C3614" s="2" t="s">
        <v>25</v>
      </c>
      <c r="D3614" s="52" t="s">
        <v>25</v>
      </c>
      <c r="E3614" s="2" t="s">
        <v>36</v>
      </c>
      <c r="F3614" s="2">
        <v>3232.09</v>
      </c>
      <c r="G3614" s="2">
        <v>0.48</v>
      </c>
      <c r="H3614" s="2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52" t="s">
        <v>23</v>
      </c>
    </row>
    <row r="3615" spans="1:17" ht="14.25" customHeight="1" x14ac:dyDescent="0.3">
      <c r="A3615" s="2" t="s">
        <v>3646</v>
      </c>
      <c r="B3615" s="2">
        <v>103613</v>
      </c>
      <c r="C3615" s="2" t="s">
        <v>25</v>
      </c>
      <c r="D3615" s="52" t="s">
        <v>25</v>
      </c>
      <c r="E3615" s="2" t="s">
        <v>20</v>
      </c>
      <c r="F3615" s="2">
        <v>4771.91</v>
      </c>
      <c r="G3615" s="2">
        <v>0.12</v>
      </c>
      <c r="H3615" s="2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52" t="s">
        <v>48</v>
      </c>
    </row>
    <row r="3616" spans="1:17" ht="14.25" customHeight="1" x14ac:dyDescent="0.3">
      <c r="A3616" s="2" t="s">
        <v>3647</v>
      </c>
      <c r="B3616" s="2">
        <v>103614</v>
      </c>
      <c r="C3616" s="2" t="s">
        <v>19</v>
      </c>
      <c r="D3616" s="52" t="s">
        <v>19</v>
      </c>
      <c r="E3616" s="2" t="s">
        <v>26</v>
      </c>
      <c r="F3616" s="2">
        <v>893.59</v>
      </c>
      <c r="G3616" s="2">
        <v>0.4</v>
      </c>
      <c r="H3616" s="2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52" t="s">
        <v>48</v>
      </c>
    </row>
    <row r="3617" spans="1:17" ht="14.25" customHeight="1" x14ac:dyDescent="0.3">
      <c r="A3617" s="2" t="s">
        <v>3648</v>
      </c>
      <c r="B3617" s="2">
        <v>103615</v>
      </c>
      <c r="C3617" s="2" t="s">
        <v>25</v>
      </c>
      <c r="D3617" s="52" t="s">
        <v>25</v>
      </c>
      <c r="E3617" s="2" t="s">
        <v>33</v>
      </c>
      <c r="F3617" s="2">
        <v>3745.81</v>
      </c>
      <c r="G3617" s="2">
        <v>0.31</v>
      </c>
      <c r="H3617" s="2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52" t="s">
        <v>28</v>
      </c>
    </row>
    <row r="3618" spans="1:17" ht="14.25" customHeight="1" x14ac:dyDescent="0.3">
      <c r="A3618" s="2" t="s">
        <v>3649</v>
      </c>
      <c r="B3618" s="2">
        <v>103616</v>
      </c>
      <c r="C3618" s="2" t="s">
        <v>25</v>
      </c>
      <c r="D3618" s="52" t="s">
        <v>25</v>
      </c>
      <c r="E3618" s="2" t="s">
        <v>36</v>
      </c>
      <c r="F3618" s="2">
        <v>1671.85</v>
      </c>
      <c r="G3618" s="2">
        <v>0.2</v>
      </c>
      <c r="H3618" s="2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52" t="s">
        <v>28</v>
      </c>
    </row>
    <row r="3619" spans="1:17" ht="14.25" customHeight="1" x14ac:dyDescent="0.3">
      <c r="A3619" s="2" t="s">
        <v>3650</v>
      </c>
      <c r="B3619" s="2">
        <v>103617</v>
      </c>
      <c r="C3619" s="2" t="s">
        <v>41</v>
      </c>
      <c r="D3619" s="52" t="s">
        <v>41</v>
      </c>
      <c r="E3619" s="2" t="s">
        <v>14</v>
      </c>
      <c r="F3619" s="2">
        <v>4103.8100000000004</v>
      </c>
      <c r="G3619" s="2">
        <v>0.33</v>
      </c>
      <c r="H3619" s="2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52" t="s">
        <v>48</v>
      </c>
    </row>
    <row r="3620" spans="1:17" ht="14.25" customHeight="1" x14ac:dyDescent="0.3">
      <c r="A3620" s="2" t="s">
        <v>3651</v>
      </c>
      <c r="B3620" s="2">
        <v>103618</v>
      </c>
      <c r="C3620" s="2" t="s">
        <v>25</v>
      </c>
      <c r="D3620" s="52" t="s">
        <v>25</v>
      </c>
      <c r="E3620" s="2" t="s">
        <v>26</v>
      </c>
      <c r="F3620" s="2">
        <v>3516.33</v>
      </c>
      <c r="G3620" s="2">
        <v>0.48</v>
      </c>
      <c r="H3620" s="2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52" t="s">
        <v>39</v>
      </c>
    </row>
    <row r="3621" spans="1:17" ht="14.25" customHeight="1" x14ac:dyDescent="0.3">
      <c r="A3621" s="2" t="s">
        <v>3652</v>
      </c>
      <c r="B3621" s="2">
        <v>103619</v>
      </c>
      <c r="C3621" s="2" t="s">
        <v>25</v>
      </c>
      <c r="D3621" s="52" t="s">
        <v>25</v>
      </c>
      <c r="E3621" s="2" t="s">
        <v>26</v>
      </c>
      <c r="F3621" s="2">
        <v>4638.25</v>
      </c>
      <c r="G3621" s="2">
        <v>0.26</v>
      </c>
      <c r="H3621" s="2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52" t="s">
        <v>17</v>
      </c>
    </row>
    <row r="3622" spans="1:17" ht="14.25" customHeight="1" x14ac:dyDescent="0.3">
      <c r="A3622" s="2" t="s">
        <v>3653</v>
      </c>
      <c r="B3622" s="2">
        <v>103620</v>
      </c>
      <c r="C3622" s="2" t="s">
        <v>41</v>
      </c>
      <c r="D3622" s="52" t="s">
        <v>41</v>
      </c>
      <c r="E3622" s="2" t="s">
        <v>14</v>
      </c>
      <c r="F3622" s="2">
        <v>3588.48</v>
      </c>
      <c r="G3622" s="2">
        <v>0.47</v>
      </c>
      <c r="H3622" s="2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52" t="s">
        <v>28</v>
      </c>
    </row>
    <row r="3623" spans="1:17" ht="14.25" customHeight="1" x14ac:dyDescent="0.3">
      <c r="A3623" s="2" t="s">
        <v>3654</v>
      </c>
      <c r="B3623" s="2">
        <v>103621</v>
      </c>
      <c r="C3623" s="2" t="s">
        <v>41</v>
      </c>
      <c r="D3623" s="52" t="s">
        <v>41</v>
      </c>
      <c r="E3623" s="2" t="s">
        <v>36</v>
      </c>
      <c r="F3623" s="2">
        <v>2110.52</v>
      </c>
      <c r="G3623" s="2">
        <v>0.32</v>
      </c>
      <c r="H3623" s="2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52" t="s">
        <v>28</v>
      </c>
    </row>
    <row r="3624" spans="1:17" ht="14.25" customHeight="1" x14ac:dyDescent="0.3">
      <c r="A3624" s="2" t="s">
        <v>3655</v>
      </c>
      <c r="B3624" s="2">
        <v>103622</v>
      </c>
      <c r="C3624" s="2" t="s">
        <v>19</v>
      </c>
      <c r="D3624" s="52" t="s">
        <v>19</v>
      </c>
      <c r="E3624" s="2" t="s">
        <v>14</v>
      </c>
      <c r="F3624" s="2">
        <v>153.37</v>
      </c>
      <c r="G3624" s="2">
        <v>0.24</v>
      </c>
      <c r="H3624" s="2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52" t="s">
        <v>48</v>
      </c>
    </row>
    <row r="3625" spans="1:17" ht="14.25" customHeight="1" x14ac:dyDescent="0.3">
      <c r="A3625" s="2" t="s">
        <v>3656</v>
      </c>
      <c r="B3625" s="2">
        <v>103623</v>
      </c>
      <c r="C3625" s="2" t="s">
        <v>19</v>
      </c>
      <c r="D3625" s="52" t="s">
        <v>19</v>
      </c>
      <c r="E3625" s="2" t="s">
        <v>20</v>
      </c>
      <c r="F3625" s="2">
        <v>3985.29</v>
      </c>
      <c r="G3625" s="2">
        <v>0.32</v>
      </c>
      <c r="H3625" s="2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52" t="s">
        <v>39</v>
      </c>
    </row>
    <row r="3626" spans="1:17" ht="14.25" customHeight="1" x14ac:dyDescent="0.3">
      <c r="A3626" s="2" t="s">
        <v>3657</v>
      </c>
      <c r="B3626" s="2">
        <v>103624</v>
      </c>
      <c r="C3626" s="2" t="s">
        <v>19</v>
      </c>
      <c r="D3626" s="52" t="s">
        <v>19</v>
      </c>
      <c r="E3626" s="2" t="s">
        <v>33</v>
      </c>
      <c r="F3626" s="2">
        <v>2101.48</v>
      </c>
      <c r="G3626" s="2">
        <v>0.3</v>
      </c>
      <c r="H3626" s="2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52" t="s">
        <v>28</v>
      </c>
    </row>
    <row r="3627" spans="1:17" ht="14.25" customHeight="1" x14ac:dyDescent="0.3">
      <c r="A3627" s="2" t="s">
        <v>3658</v>
      </c>
      <c r="B3627" s="2">
        <v>103625</v>
      </c>
      <c r="C3627" s="2" t="s">
        <v>41</v>
      </c>
      <c r="D3627" s="52" t="s">
        <v>41</v>
      </c>
      <c r="E3627" s="2" t="s">
        <v>33</v>
      </c>
      <c r="F3627" s="2">
        <v>3386.11</v>
      </c>
      <c r="G3627" s="2">
        <v>0.21</v>
      </c>
      <c r="H3627" s="2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52" t="s">
        <v>34</v>
      </c>
    </row>
    <row r="3628" spans="1:17" ht="14.25" customHeight="1" x14ac:dyDescent="0.3">
      <c r="A3628" s="2" t="s">
        <v>3659</v>
      </c>
      <c r="B3628" s="2">
        <v>103626</v>
      </c>
      <c r="C3628" s="2" t="s">
        <v>41</v>
      </c>
      <c r="D3628" s="52" t="s">
        <v>41</v>
      </c>
      <c r="E3628" s="2" t="s">
        <v>36</v>
      </c>
      <c r="F3628" s="2">
        <v>614.83000000000004</v>
      </c>
      <c r="G3628" s="2">
        <v>0.28000000000000003</v>
      </c>
      <c r="H3628" s="2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52" t="s">
        <v>23</v>
      </c>
    </row>
    <row r="3629" spans="1:17" ht="14.25" customHeight="1" x14ac:dyDescent="0.3">
      <c r="A3629" s="2" t="s">
        <v>3660</v>
      </c>
      <c r="B3629" s="2">
        <v>103627</v>
      </c>
      <c r="C3629" s="2" t="s">
        <v>25</v>
      </c>
      <c r="D3629" s="52" t="s">
        <v>25</v>
      </c>
      <c r="E3629" s="2" t="s">
        <v>14</v>
      </c>
      <c r="F3629" s="2">
        <v>4465.75</v>
      </c>
      <c r="G3629" s="2">
        <v>0.35</v>
      </c>
      <c r="H3629" s="2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52" t="s">
        <v>34</v>
      </c>
    </row>
    <row r="3630" spans="1:17" ht="14.25" customHeight="1" x14ac:dyDescent="0.3">
      <c r="A3630" s="2" t="s">
        <v>3661</v>
      </c>
      <c r="B3630" s="2">
        <v>103628</v>
      </c>
      <c r="C3630" s="2" t="s">
        <v>19</v>
      </c>
      <c r="D3630" s="52" t="s">
        <v>19</v>
      </c>
      <c r="E3630" s="2" t="s">
        <v>26</v>
      </c>
      <c r="F3630" s="2">
        <v>2234.7199999999998</v>
      </c>
      <c r="G3630" s="2">
        <v>0.42</v>
      </c>
      <c r="H3630" s="2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52" t="s">
        <v>28</v>
      </c>
    </row>
    <row r="3631" spans="1:17" ht="14.25" customHeight="1" x14ac:dyDescent="0.3">
      <c r="A3631" s="2" t="s">
        <v>3662</v>
      </c>
      <c r="B3631" s="2">
        <v>103629</v>
      </c>
      <c r="C3631" s="2" t="s">
        <v>19</v>
      </c>
      <c r="D3631" s="52" t="s">
        <v>19</v>
      </c>
      <c r="E3631" s="2" t="s">
        <v>26</v>
      </c>
      <c r="F3631" s="2">
        <v>4606.49</v>
      </c>
      <c r="G3631" s="2">
        <v>0.15</v>
      </c>
      <c r="H3631" s="2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52" t="s">
        <v>48</v>
      </c>
    </row>
    <row r="3632" spans="1:17" ht="14.25" customHeight="1" x14ac:dyDescent="0.3">
      <c r="A3632" s="2" t="s">
        <v>3663</v>
      </c>
      <c r="B3632" s="2">
        <v>103630</v>
      </c>
      <c r="C3632" s="2" t="s">
        <v>19</v>
      </c>
      <c r="D3632" s="52" t="s">
        <v>19</v>
      </c>
      <c r="E3632" s="2" t="s">
        <v>26</v>
      </c>
      <c r="F3632" s="2">
        <v>3564.39</v>
      </c>
      <c r="G3632" s="2">
        <v>0.01</v>
      </c>
      <c r="H3632" s="2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52" t="s">
        <v>48</v>
      </c>
    </row>
    <row r="3633" spans="1:17" ht="14.25" customHeight="1" x14ac:dyDescent="0.3">
      <c r="A3633" s="2" t="s">
        <v>3664</v>
      </c>
      <c r="B3633" s="2">
        <v>103631</v>
      </c>
      <c r="C3633" s="2" t="s">
        <v>25</v>
      </c>
      <c r="D3633" s="52" t="s">
        <v>25</v>
      </c>
      <c r="E3633" s="2" t="s">
        <v>20</v>
      </c>
      <c r="F3633" s="2">
        <v>695.17</v>
      </c>
      <c r="G3633" s="2">
        <v>0.28000000000000003</v>
      </c>
      <c r="H3633" s="2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52" t="s">
        <v>23</v>
      </c>
    </row>
    <row r="3634" spans="1:17" ht="14.25" customHeight="1" x14ac:dyDescent="0.3">
      <c r="A3634" s="2" t="s">
        <v>3665</v>
      </c>
      <c r="B3634" s="2">
        <v>103632</v>
      </c>
      <c r="C3634" s="2" t="s">
        <v>25</v>
      </c>
      <c r="D3634" s="52" t="s">
        <v>25</v>
      </c>
      <c r="E3634" s="2" t="s">
        <v>20</v>
      </c>
      <c r="F3634" s="2">
        <v>2938.06</v>
      </c>
      <c r="G3634" s="2">
        <v>0.24</v>
      </c>
      <c r="H3634" s="2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52" t="s">
        <v>48</v>
      </c>
    </row>
    <row r="3635" spans="1:17" ht="14.25" customHeight="1" x14ac:dyDescent="0.3">
      <c r="A3635" s="2" t="s">
        <v>3666</v>
      </c>
      <c r="B3635" s="2">
        <v>103633</v>
      </c>
      <c r="C3635" s="2" t="s">
        <v>19</v>
      </c>
      <c r="D3635" s="52" t="s">
        <v>19</v>
      </c>
      <c r="E3635" s="2" t="s">
        <v>26</v>
      </c>
      <c r="F3635" s="2">
        <v>4558.68</v>
      </c>
      <c r="G3635" s="2">
        <v>0.03</v>
      </c>
      <c r="H3635" s="2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52" t="s">
        <v>39</v>
      </c>
    </row>
    <row r="3636" spans="1:17" ht="14.25" customHeight="1" x14ac:dyDescent="0.3">
      <c r="A3636" s="2" t="s">
        <v>3667</v>
      </c>
      <c r="B3636" s="2">
        <v>103634</v>
      </c>
      <c r="C3636" s="2" t="s">
        <v>19</v>
      </c>
      <c r="D3636" s="52" t="s">
        <v>19</v>
      </c>
      <c r="E3636" s="2" t="s">
        <v>36</v>
      </c>
      <c r="F3636" s="2">
        <v>4019.86</v>
      </c>
      <c r="G3636" s="2">
        <v>0.32</v>
      </c>
      <c r="H3636" s="2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52" t="s">
        <v>34</v>
      </c>
    </row>
    <row r="3637" spans="1:17" ht="14.25" customHeight="1" x14ac:dyDescent="0.3">
      <c r="A3637" s="2" t="s">
        <v>3668</v>
      </c>
      <c r="B3637" s="2">
        <v>103635</v>
      </c>
      <c r="C3637" s="2" t="s">
        <v>19</v>
      </c>
      <c r="D3637" s="52" t="s">
        <v>19</v>
      </c>
      <c r="E3637" s="2" t="s">
        <v>20</v>
      </c>
      <c r="F3637" s="2">
        <v>2148.1</v>
      </c>
      <c r="G3637" s="2">
        <v>0.47</v>
      </c>
      <c r="H3637" s="2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52" t="s">
        <v>17</v>
      </c>
    </row>
    <row r="3638" spans="1:17" ht="14.25" customHeight="1" x14ac:dyDescent="0.3">
      <c r="A3638" s="2" t="s">
        <v>3669</v>
      </c>
      <c r="B3638" s="2">
        <v>103636</v>
      </c>
      <c r="C3638" s="2" t="s">
        <v>25</v>
      </c>
      <c r="D3638" s="52" t="s">
        <v>25</v>
      </c>
      <c r="E3638" s="2" t="s">
        <v>20</v>
      </c>
      <c r="F3638" s="2">
        <v>4779.82</v>
      </c>
      <c r="G3638" s="2">
        <v>0.2</v>
      </c>
      <c r="H3638" s="2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52" t="s">
        <v>28</v>
      </c>
    </row>
    <row r="3639" spans="1:17" ht="14.25" customHeight="1" x14ac:dyDescent="0.3">
      <c r="A3639" s="2" t="s">
        <v>3670</v>
      </c>
      <c r="B3639" s="2">
        <v>103637</v>
      </c>
      <c r="C3639" s="2" t="s">
        <v>25</v>
      </c>
      <c r="D3639" s="52" t="s">
        <v>25</v>
      </c>
      <c r="E3639" s="2" t="s">
        <v>33</v>
      </c>
      <c r="F3639" s="2">
        <v>1416.02</v>
      </c>
      <c r="G3639" s="2">
        <v>0.45</v>
      </c>
      <c r="H3639" s="2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52" t="s">
        <v>39</v>
      </c>
    </row>
    <row r="3640" spans="1:17" ht="14.25" customHeight="1" x14ac:dyDescent="0.3">
      <c r="A3640" s="2" t="s">
        <v>3671</v>
      </c>
      <c r="B3640" s="2">
        <v>103638</v>
      </c>
      <c r="C3640" s="2" t="s">
        <v>41</v>
      </c>
      <c r="D3640" s="52" t="s">
        <v>41</v>
      </c>
      <c r="E3640" s="2" t="s">
        <v>33</v>
      </c>
      <c r="F3640" s="2">
        <v>1938.03</v>
      </c>
      <c r="G3640" s="2">
        <v>0.41</v>
      </c>
      <c r="H3640" s="2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52" t="s">
        <v>39</v>
      </c>
    </row>
    <row r="3641" spans="1:17" ht="14.25" customHeight="1" x14ac:dyDescent="0.3">
      <c r="A3641" s="2" t="s">
        <v>3672</v>
      </c>
      <c r="B3641" s="2">
        <v>103639</v>
      </c>
      <c r="C3641" s="2" t="s">
        <v>25</v>
      </c>
      <c r="D3641" s="52" t="s">
        <v>25</v>
      </c>
      <c r="E3641" s="2" t="s">
        <v>36</v>
      </c>
      <c r="F3641" s="2">
        <v>3773.6</v>
      </c>
      <c r="G3641" s="2">
        <v>0.08</v>
      </c>
      <c r="H3641" s="2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52" t="s">
        <v>48</v>
      </c>
    </row>
    <row r="3642" spans="1:17" ht="14.25" customHeight="1" x14ac:dyDescent="0.3">
      <c r="A3642" s="2" t="s">
        <v>3673</v>
      </c>
      <c r="B3642" s="2">
        <v>103640</v>
      </c>
      <c r="C3642" s="2" t="s">
        <v>41</v>
      </c>
      <c r="D3642" s="52" t="s">
        <v>41</v>
      </c>
      <c r="E3642" s="2" t="s">
        <v>20</v>
      </c>
      <c r="F3642" s="2">
        <v>1241.23</v>
      </c>
      <c r="G3642" s="2">
        <v>0.39</v>
      </c>
      <c r="H3642" s="2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52" t="s">
        <v>23</v>
      </c>
    </row>
    <row r="3643" spans="1:17" ht="14.25" customHeight="1" x14ac:dyDescent="0.3">
      <c r="A3643" s="2" t="s">
        <v>3674</v>
      </c>
      <c r="B3643" s="2">
        <v>103641</v>
      </c>
      <c r="C3643" s="2" t="s">
        <v>25</v>
      </c>
      <c r="D3643" s="52" t="s">
        <v>25</v>
      </c>
      <c r="E3643" s="2" t="s">
        <v>20</v>
      </c>
      <c r="F3643" s="2">
        <v>2625.33</v>
      </c>
      <c r="G3643" s="2">
        <v>0.26</v>
      </c>
      <c r="H3643" s="2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52" t="s">
        <v>28</v>
      </c>
    </row>
    <row r="3644" spans="1:17" ht="14.25" customHeight="1" x14ac:dyDescent="0.3">
      <c r="A3644" s="2" t="s">
        <v>3675</v>
      </c>
      <c r="B3644" s="2">
        <v>103642</v>
      </c>
      <c r="C3644" s="2" t="s">
        <v>25</v>
      </c>
      <c r="D3644" s="52" t="s">
        <v>25</v>
      </c>
      <c r="E3644" s="2" t="s">
        <v>14</v>
      </c>
      <c r="F3644" s="2">
        <v>3671.07</v>
      </c>
      <c r="G3644" s="2">
        <v>0.46</v>
      </c>
      <c r="H3644" s="2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52" t="s">
        <v>39</v>
      </c>
    </row>
    <row r="3645" spans="1:17" ht="14.25" customHeight="1" x14ac:dyDescent="0.3">
      <c r="A3645" s="2" t="s">
        <v>3676</v>
      </c>
      <c r="B3645" s="2">
        <v>103643</v>
      </c>
      <c r="C3645" s="2" t="s">
        <v>19</v>
      </c>
      <c r="D3645" s="52" t="s">
        <v>19</v>
      </c>
      <c r="E3645" s="2" t="s">
        <v>36</v>
      </c>
      <c r="F3645" s="2">
        <v>3255.44</v>
      </c>
      <c r="G3645" s="2">
        <v>0.09</v>
      </c>
      <c r="H3645" s="2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52" t="s">
        <v>34</v>
      </c>
    </row>
    <row r="3646" spans="1:17" ht="14.25" customHeight="1" x14ac:dyDescent="0.3">
      <c r="A3646" s="2" t="s">
        <v>3677</v>
      </c>
      <c r="B3646" s="2">
        <v>103644</v>
      </c>
      <c r="C3646" s="2" t="s">
        <v>41</v>
      </c>
      <c r="D3646" s="52" t="s">
        <v>41</v>
      </c>
      <c r="E3646" s="2" t="s">
        <v>36</v>
      </c>
      <c r="F3646" s="2">
        <v>861.31</v>
      </c>
      <c r="G3646" s="2">
        <v>0.06</v>
      </c>
      <c r="H3646" s="2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52" t="s">
        <v>17</v>
      </c>
    </row>
    <row r="3647" spans="1:17" ht="14.25" customHeight="1" x14ac:dyDescent="0.3">
      <c r="A3647" s="2" t="s">
        <v>3678</v>
      </c>
      <c r="B3647" s="2">
        <v>103645</v>
      </c>
      <c r="C3647" s="2" t="s">
        <v>19</v>
      </c>
      <c r="D3647" s="52" t="s">
        <v>19</v>
      </c>
      <c r="E3647" s="2" t="s">
        <v>14</v>
      </c>
      <c r="F3647" s="2">
        <v>3185.34</v>
      </c>
      <c r="G3647" s="2">
        <v>0.12</v>
      </c>
      <c r="H3647" s="2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52" t="s">
        <v>28</v>
      </c>
    </row>
    <row r="3648" spans="1:17" ht="14.25" customHeight="1" x14ac:dyDescent="0.3">
      <c r="A3648" s="2" t="s">
        <v>3679</v>
      </c>
      <c r="B3648" s="2">
        <v>103646</v>
      </c>
      <c r="C3648" s="2" t="s">
        <v>41</v>
      </c>
      <c r="D3648" s="52" t="s">
        <v>41</v>
      </c>
      <c r="E3648" s="2" t="s">
        <v>14</v>
      </c>
      <c r="F3648" s="2">
        <v>2906.28</v>
      </c>
      <c r="G3648" s="2">
        <v>0.03</v>
      </c>
      <c r="H3648" s="2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52" t="s">
        <v>39</v>
      </c>
    </row>
    <row r="3649" spans="1:17" ht="14.25" customHeight="1" x14ac:dyDescent="0.3">
      <c r="A3649" s="2" t="s">
        <v>3680</v>
      </c>
      <c r="B3649" s="2">
        <v>103647</v>
      </c>
      <c r="C3649" s="2" t="s">
        <v>25</v>
      </c>
      <c r="D3649" s="52" t="s">
        <v>25</v>
      </c>
      <c r="E3649" s="2" t="s">
        <v>33</v>
      </c>
      <c r="F3649" s="2">
        <v>2833.44</v>
      </c>
      <c r="G3649" s="2">
        <v>0.16</v>
      </c>
      <c r="H3649" s="2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52" t="s">
        <v>39</v>
      </c>
    </row>
    <row r="3650" spans="1:17" ht="14.25" customHeight="1" x14ac:dyDescent="0.3">
      <c r="A3650" s="2" t="s">
        <v>3681</v>
      </c>
      <c r="B3650" s="2">
        <v>103648</v>
      </c>
      <c r="C3650" s="2" t="s">
        <v>25</v>
      </c>
      <c r="D3650" s="52" t="s">
        <v>25</v>
      </c>
      <c r="E3650" s="2" t="s">
        <v>36</v>
      </c>
      <c r="F3650" s="2">
        <v>4147.63</v>
      </c>
      <c r="G3650" s="2">
        <v>0.14000000000000001</v>
      </c>
      <c r="H3650" s="2">
        <f t="shared" si="112"/>
        <v>580.66820000000007</v>
      </c>
      <c r="I3650" s="2">
        <f t="shared" si="113"/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52" t="s">
        <v>34</v>
      </c>
    </row>
    <row r="3651" spans="1:17" ht="14.25" customHeight="1" x14ac:dyDescent="0.3">
      <c r="A3651" s="2" t="s">
        <v>3682</v>
      </c>
      <c r="B3651" s="2">
        <v>103649</v>
      </c>
      <c r="C3651" s="2" t="s">
        <v>25</v>
      </c>
      <c r="D3651" s="52" t="s">
        <v>25</v>
      </c>
      <c r="E3651" s="2" t="s">
        <v>36</v>
      </c>
      <c r="F3651" s="2">
        <v>1001.09</v>
      </c>
      <c r="G3651" s="2">
        <v>0.21</v>
      </c>
      <c r="H3651" s="2">
        <f t="shared" ref="H3651:H3714" si="114">F3651*G3651</f>
        <v>210.22890000000001</v>
      </c>
      <c r="I3651" s="2">
        <f t="shared" ref="I3651:I3714" si="115">F3651-H3651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52" t="s">
        <v>28</v>
      </c>
    </row>
    <row r="3652" spans="1:17" ht="14.25" customHeight="1" x14ac:dyDescent="0.3">
      <c r="A3652" s="2" t="s">
        <v>3683</v>
      </c>
      <c r="B3652" s="2">
        <v>103650</v>
      </c>
      <c r="C3652" s="2" t="s">
        <v>41</v>
      </c>
      <c r="D3652" s="52" t="s">
        <v>41</v>
      </c>
      <c r="E3652" s="2" t="s">
        <v>14</v>
      </c>
      <c r="F3652" s="2">
        <v>3782.67</v>
      </c>
      <c r="G3652" s="2">
        <v>0.23</v>
      </c>
      <c r="H3652" s="2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52" t="s">
        <v>39</v>
      </c>
    </row>
    <row r="3653" spans="1:17" ht="14.25" customHeight="1" x14ac:dyDescent="0.3">
      <c r="A3653" s="2" t="s">
        <v>3684</v>
      </c>
      <c r="B3653" s="2">
        <v>103651</v>
      </c>
      <c r="C3653" s="2" t="s">
        <v>25</v>
      </c>
      <c r="D3653" s="52" t="s">
        <v>25</v>
      </c>
      <c r="E3653" s="2" t="s">
        <v>26</v>
      </c>
      <c r="F3653" s="2">
        <v>3828.54</v>
      </c>
      <c r="G3653" s="2">
        <v>7.0000000000000007E-2</v>
      </c>
      <c r="H3653" s="2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52" t="s">
        <v>17</v>
      </c>
    </row>
    <row r="3654" spans="1:17" ht="14.25" customHeight="1" x14ac:dyDescent="0.3">
      <c r="A3654" s="2" t="s">
        <v>3685</v>
      </c>
      <c r="B3654" s="2">
        <v>103652</v>
      </c>
      <c r="C3654" s="2" t="s">
        <v>41</v>
      </c>
      <c r="D3654" s="52" t="s">
        <v>41</v>
      </c>
      <c r="E3654" s="2" t="s">
        <v>26</v>
      </c>
      <c r="F3654" s="2">
        <v>3640.96</v>
      </c>
      <c r="G3654" s="2">
        <v>0.31</v>
      </c>
      <c r="H3654" s="2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52" t="s">
        <v>17</v>
      </c>
    </row>
    <row r="3655" spans="1:17" ht="14.25" customHeight="1" x14ac:dyDescent="0.3">
      <c r="A3655" s="2" t="s">
        <v>3686</v>
      </c>
      <c r="B3655" s="2">
        <v>103653</v>
      </c>
      <c r="C3655" s="2" t="s">
        <v>25</v>
      </c>
      <c r="D3655" s="52" t="s">
        <v>25</v>
      </c>
      <c r="E3655" s="2" t="s">
        <v>33</v>
      </c>
      <c r="F3655" s="2">
        <v>2579.2399999999998</v>
      </c>
      <c r="G3655" s="2">
        <v>0.11</v>
      </c>
      <c r="H3655" s="2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52" t="s">
        <v>17</v>
      </c>
    </row>
    <row r="3656" spans="1:17" ht="14.25" customHeight="1" x14ac:dyDescent="0.3">
      <c r="A3656" s="2" t="s">
        <v>3687</v>
      </c>
      <c r="B3656" s="2">
        <v>103654</v>
      </c>
      <c r="C3656" s="2" t="s">
        <v>41</v>
      </c>
      <c r="D3656" s="52" t="s">
        <v>41</v>
      </c>
      <c r="E3656" s="2" t="s">
        <v>26</v>
      </c>
      <c r="F3656" s="2">
        <v>2038.14</v>
      </c>
      <c r="G3656" s="2">
        <v>0.06</v>
      </c>
      <c r="H3656" s="2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52" t="s">
        <v>23</v>
      </c>
    </row>
    <row r="3657" spans="1:17" ht="14.25" customHeight="1" x14ac:dyDescent="0.3">
      <c r="A3657" s="2" t="s">
        <v>3688</v>
      </c>
      <c r="B3657" s="2">
        <v>103655</v>
      </c>
      <c r="C3657" s="2" t="s">
        <v>41</v>
      </c>
      <c r="D3657" s="52" t="s">
        <v>41</v>
      </c>
      <c r="E3657" s="2" t="s">
        <v>26</v>
      </c>
      <c r="F3657" s="2">
        <v>2033.92</v>
      </c>
      <c r="G3657" s="2">
        <v>0.35</v>
      </c>
      <c r="H3657" s="2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52" t="s">
        <v>28</v>
      </c>
    </row>
    <row r="3658" spans="1:17" ht="14.25" customHeight="1" x14ac:dyDescent="0.3">
      <c r="A3658" s="2" t="s">
        <v>3689</v>
      </c>
      <c r="B3658" s="2">
        <v>103656</v>
      </c>
      <c r="C3658" s="2" t="s">
        <v>25</v>
      </c>
      <c r="D3658" s="52" t="s">
        <v>25</v>
      </c>
      <c r="E3658" s="2" t="s">
        <v>26</v>
      </c>
      <c r="F3658" s="2">
        <v>3695.66</v>
      </c>
      <c r="G3658" s="2">
        <v>0.01</v>
      </c>
      <c r="H3658" s="2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52" t="s">
        <v>17</v>
      </c>
    </row>
    <row r="3659" spans="1:17" ht="14.25" customHeight="1" x14ac:dyDescent="0.3">
      <c r="A3659" s="2" t="s">
        <v>3690</v>
      </c>
      <c r="B3659" s="2">
        <v>103657</v>
      </c>
      <c r="C3659" s="2" t="s">
        <v>19</v>
      </c>
      <c r="D3659" s="52" t="s">
        <v>19</v>
      </c>
      <c r="E3659" s="2" t="s">
        <v>20</v>
      </c>
      <c r="F3659" s="2">
        <v>2539.69</v>
      </c>
      <c r="G3659" s="2">
        <v>0.18</v>
      </c>
      <c r="H3659" s="2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52" t="s">
        <v>48</v>
      </c>
    </row>
    <row r="3660" spans="1:17" ht="14.25" customHeight="1" x14ac:dyDescent="0.3">
      <c r="A3660" s="2" t="s">
        <v>3691</v>
      </c>
      <c r="B3660" s="2">
        <v>103658</v>
      </c>
      <c r="C3660" s="2" t="s">
        <v>19</v>
      </c>
      <c r="D3660" s="52" t="s">
        <v>19</v>
      </c>
      <c r="E3660" s="2" t="s">
        <v>33</v>
      </c>
      <c r="F3660" s="2">
        <v>1758.33</v>
      </c>
      <c r="G3660" s="2">
        <v>7.0000000000000007E-2</v>
      </c>
      <c r="H3660" s="2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52" t="s">
        <v>23</v>
      </c>
    </row>
    <row r="3661" spans="1:17" ht="14.25" customHeight="1" x14ac:dyDescent="0.3">
      <c r="A3661" s="2" t="s">
        <v>3692</v>
      </c>
      <c r="B3661" s="2">
        <v>103659</v>
      </c>
      <c r="C3661" s="2" t="s">
        <v>25</v>
      </c>
      <c r="D3661" s="52" t="s">
        <v>25</v>
      </c>
      <c r="E3661" s="2" t="s">
        <v>14</v>
      </c>
      <c r="F3661" s="2">
        <v>3164.8</v>
      </c>
      <c r="G3661" s="2">
        <v>0.44</v>
      </c>
      <c r="H3661" s="2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52" t="s">
        <v>17</v>
      </c>
    </row>
    <row r="3662" spans="1:17" ht="14.25" customHeight="1" x14ac:dyDescent="0.3">
      <c r="A3662" s="2" t="s">
        <v>3693</v>
      </c>
      <c r="B3662" s="2">
        <v>103660</v>
      </c>
      <c r="C3662" s="2" t="s">
        <v>19</v>
      </c>
      <c r="D3662" s="52" t="s">
        <v>19</v>
      </c>
      <c r="E3662" s="2" t="s">
        <v>26</v>
      </c>
      <c r="F3662" s="2">
        <v>4201.3599999999997</v>
      </c>
      <c r="G3662" s="2">
        <v>0.41</v>
      </c>
      <c r="H3662" s="2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52" t="s">
        <v>28</v>
      </c>
    </row>
    <row r="3663" spans="1:17" ht="14.25" customHeight="1" x14ac:dyDescent="0.3">
      <c r="A3663" s="2" t="s">
        <v>3694</v>
      </c>
      <c r="B3663" s="2">
        <v>103661</v>
      </c>
      <c r="C3663" s="2" t="s">
        <v>41</v>
      </c>
      <c r="D3663" s="52" t="s">
        <v>41</v>
      </c>
      <c r="E3663" s="2" t="s">
        <v>20</v>
      </c>
      <c r="F3663" s="2">
        <v>401.39</v>
      </c>
      <c r="G3663" s="2">
        <v>0.03</v>
      </c>
      <c r="H3663" s="2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52" t="s">
        <v>23</v>
      </c>
    </row>
    <row r="3664" spans="1:17" ht="14.25" customHeight="1" x14ac:dyDescent="0.3">
      <c r="A3664" s="2" t="s">
        <v>3695</v>
      </c>
      <c r="B3664" s="2">
        <v>103662</v>
      </c>
      <c r="C3664" s="2" t="s">
        <v>41</v>
      </c>
      <c r="D3664" s="52" t="s">
        <v>41</v>
      </c>
      <c r="E3664" s="2" t="s">
        <v>26</v>
      </c>
      <c r="F3664" s="2">
        <v>4863.47</v>
      </c>
      <c r="G3664" s="2">
        <v>0.28000000000000003</v>
      </c>
      <c r="H3664" s="2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52" t="s">
        <v>34</v>
      </c>
    </row>
    <row r="3665" spans="1:17" ht="14.25" customHeight="1" x14ac:dyDescent="0.3">
      <c r="A3665" s="2" t="s">
        <v>3696</v>
      </c>
      <c r="B3665" s="2">
        <v>103663</v>
      </c>
      <c r="C3665" s="2" t="s">
        <v>25</v>
      </c>
      <c r="D3665" s="52" t="s">
        <v>25</v>
      </c>
      <c r="E3665" s="2" t="s">
        <v>20</v>
      </c>
      <c r="F3665" s="2">
        <v>573.59</v>
      </c>
      <c r="G3665" s="2">
        <v>0.15</v>
      </c>
      <c r="H3665" s="2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52" t="s">
        <v>48</v>
      </c>
    </row>
    <row r="3666" spans="1:17" ht="14.25" customHeight="1" x14ac:dyDescent="0.3">
      <c r="A3666" s="2" t="s">
        <v>3697</v>
      </c>
      <c r="B3666" s="2">
        <v>103664</v>
      </c>
      <c r="C3666" s="2" t="s">
        <v>25</v>
      </c>
      <c r="D3666" s="52" t="s">
        <v>25</v>
      </c>
      <c r="E3666" s="2" t="s">
        <v>33</v>
      </c>
      <c r="F3666" s="2">
        <v>2607.52</v>
      </c>
      <c r="G3666" s="2">
        <v>0.1</v>
      </c>
      <c r="H3666" s="2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52" t="s">
        <v>39</v>
      </c>
    </row>
    <row r="3667" spans="1:17" ht="14.25" customHeight="1" x14ac:dyDescent="0.3">
      <c r="A3667" s="2" t="s">
        <v>3698</v>
      </c>
      <c r="B3667" s="2">
        <v>103665</v>
      </c>
      <c r="C3667" s="2" t="s">
        <v>19</v>
      </c>
      <c r="D3667" s="52" t="s">
        <v>19</v>
      </c>
      <c r="E3667" s="2" t="s">
        <v>26</v>
      </c>
      <c r="F3667" s="2">
        <v>2845.03</v>
      </c>
      <c r="G3667" s="2">
        <v>0.16</v>
      </c>
      <c r="H3667" s="2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52" t="s">
        <v>17</v>
      </c>
    </row>
    <row r="3668" spans="1:17" ht="14.25" customHeight="1" x14ac:dyDescent="0.3">
      <c r="A3668" s="2" t="s">
        <v>3699</v>
      </c>
      <c r="B3668" s="2">
        <v>103666</v>
      </c>
      <c r="C3668" s="2" t="s">
        <v>25</v>
      </c>
      <c r="D3668" s="52" t="s">
        <v>25</v>
      </c>
      <c r="E3668" s="2" t="s">
        <v>20</v>
      </c>
      <c r="F3668" s="2">
        <v>777.23</v>
      </c>
      <c r="G3668" s="2">
        <v>0.41</v>
      </c>
      <c r="H3668" s="2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52" t="s">
        <v>34</v>
      </c>
    </row>
    <row r="3669" spans="1:17" ht="14.25" customHeight="1" x14ac:dyDescent="0.3">
      <c r="A3669" s="2" t="s">
        <v>3700</v>
      </c>
      <c r="B3669" s="2">
        <v>103667</v>
      </c>
      <c r="C3669" s="2" t="s">
        <v>19</v>
      </c>
      <c r="D3669" s="52" t="s">
        <v>19</v>
      </c>
      <c r="E3669" s="2" t="s">
        <v>36</v>
      </c>
      <c r="F3669" s="2">
        <v>4586.41</v>
      </c>
      <c r="G3669" s="2">
        <v>0.03</v>
      </c>
      <c r="H3669" s="2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52" t="s">
        <v>23</v>
      </c>
    </row>
    <row r="3670" spans="1:17" ht="14.25" customHeight="1" x14ac:dyDescent="0.3">
      <c r="A3670" s="2" t="s">
        <v>3701</v>
      </c>
      <c r="B3670" s="2">
        <v>103668</v>
      </c>
      <c r="C3670" s="2" t="s">
        <v>19</v>
      </c>
      <c r="D3670" s="52" t="s">
        <v>19</v>
      </c>
      <c r="E3670" s="2" t="s">
        <v>36</v>
      </c>
      <c r="F3670" s="2">
        <v>2410.19</v>
      </c>
      <c r="G3670" s="2">
        <v>0.32</v>
      </c>
      <c r="H3670" s="2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52" t="s">
        <v>48</v>
      </c>
    </row>
    <row r="3671" spans="1:17" ht="14.25" customHeight="1" x14ac:dyDescent="0.3">
      <c r="A3671" s="2" t="s">
        <v>3702</v>
      </c>
      <c r="B3671" s="2">
        <v>103669</v>
      </c>
      <c r="C3671" s="2" t="s">
        <v>19</v>
      </c>
      <c r="D3671" s="52" t="s">
        <v>19</v>
      </c>
      <c r="E3671" s="2" t="s">
        <v>20</v>
      </c>
      <c r="F3671" s="2">
        <v>801.29</v>
      </c>
      <c r="G3671" s="2">
        <v>0.46</v>
      </c>
      <c r="H3671" s="2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52" t="s">
        <v>39</v>
      </c>
    </row>
    <row r="3672" spans="1:17" ht="14.25" customHeight="1" x14ac:dyDescent="0.3">
      <c r="A3672" s="2" t="s">
        <v>3703</v>
      </c>
      <c r="B3672" s="2">
        <v>103670</v>
      </c>
      <c r="C3672" s="2" t="s">
        <v>19</v>
      </c>
      <c r="D3672" s="52" t="s">
        <v>19</v>
      </c>
      <c r="E3672" s="2" t="s">
        <v>26</v>
      </c>
      <c r="F3672" s="2">
        <v>3586.9</v>
      </c>
      <c r="G3672" s="2">
        <v>0.22</v>
      </c>
      <c r="H3672" s="2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52" t="s">
        <v>39</v>
      </c>
    </row>
    <row r="3673" spans="1:17" ht="14.25" customHeight="1" x14ac:dyDescent="0.3">
      <c r="A3673" s="2" t="s">
        <v>3704</v>
      </c>
      <c r="B3673" s="2">
        <v>103671</v>
      </c>
      <c r="C3673" s="2" t="s">
        <v>41</v>
      </c>
      <c r="D3673" s="52" t="s">
        <v>41</v>
      </c>
      <c r="E3673" s="2" t="s">
        <v>26</v>
      </c>
      <c r="F3673" s="2">
        <v>3350.68</v>
      </c>
      <c r="G3673" s="2">
        <v>0.45</v>
      </c>
      <c r="H3673" s="2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52" t="s">
        <v>23</v>
      </c>
    </row>
    <row r="3674" spans="1:17" ht="14.25" customHeight="1" x14ac:dyDescent="0.3">
      <c r="A3674" s="2" t="s">
        <v>3705</v>
      </c>
      <c r="B3674" s="2">
        <v>103672</v>
      </c>
      <c r="C3674" s="2" t="s">
        <v>25</v>
      </c>
      <c r="D3674" s="52" t="s">
        <v>25</v>
      </c>
      <c r="E3674" s="2" t="s">
        <v>33</v>
      </c>
      <c r="F3674" s="2">
        <v>4818.04</v>
      </c>
      <c r="G3674" s="2">
        <v>0.45</v>
      </c>
      <c r="H3674" s="2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52" t="s">
        <v>17</v>
      </c>
    </row>
    <row r="3675" spans="1:17" ht="14.25" customHeight="1" x14ac:dyDescent="0.3">
      <c r="A3675" s="2" t="s">
        <v>3706</v>
      </c>
      <c r="B3675" s="2">
        <v>103673</v>
      </c>
      <c r="C3675" s="2" t="s">
        <v>41</v>
      </c>
      <c r="D3675" s="52" t="s">
        <v>41</v>
      </c>
      <c r="E3675" s="2" t="s">
        <v>33</v>
      </c>
      <c r="F3675" s="2">
        <v>2263.4299999999998</v>
      </c>
      <c r="G3675" s="2">
        <v>0.3</v>
      </c>
      <c r="H3675" s="2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52" t="s">
        <v>39</v>
      </c>
    </row>
    <row r="3676" spans="1:17" ht="14.25" customHeight="1" x14ac:dyDescent="0.3">
      <c r="A3676" s="2" t="s">
        <v>3707</v>
      </c>
      <c r="B3676" s="2">
        <v>103674</v>
      </c>
      <c r="C3676" s="2" t="s">
        <v>25</v>
      </c>
      <c r="D3676" s="52" t="s">
        <v>25</v>
      </c>
      <c r="E3676" s="2" t="s">
        <v>14</v>
      </c>
      <c r="F3676" s="2">
        <v>1412.2</v>
      </c>
      <c r="G3676" s="2">
        <v>0.23</v>
      </c>
      <c r="H3676" s="2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52" t="s">
        <v>17</v>
      </c>
    </row>
    <row r="3677" spans="1:17" ht="14.25" customHeight="1" x14ac:dyDescent="0.3">
      <c r="A3677" s="2" t="s">
        <v>3708</v>
      </c>
      <c r="B3677" s="2">
        <v>103675</v>
      </c>
      <c r="C3677" s="2" t="s">
        <v>25</v>
      </c>
      <c r="D3677" s="52" t="s">
        <v>25</v>
      </c>
      <c r="E3677" s="2" t="s">
        <v>33</v>
      </c>
      <c r="F3677" s="2">
        <v>393.97</v>
      </c>
      <c r="G3677" s="2">
        <v>0.37</v>
      </c>
      <c r="H3677" s="2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52" t="s">
        <v>17</v>
      </c>
    </row>
    <row r="3678" spans="1:17" ht="14.25" customHeight="1" x14ac:dyDescent="0.3">
      <c r="A3678" s="2" t="s">
        <v>3709</v>
      </c>
      <c r="B3678" s="2">
        <v>103676</v>
      </c>
      <c r="C3678" s="2" t="s">
        <v>19</v>
      </c>
      <c r="D3678" s="52" t="s">
        <v>19</v>
      </c>
      <c r="E3678" s="2" t="s">
        <v>26</v>
      </c>
      <c r="F3678" s="2">
        <v>3692.3</v>
      </c>
      <c r="G3678" s="2">
        <v>0.46</v>
      </c>
      <c r="H3678" s="2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52" t="s">
        <v>48</v>
      </c>
    </row>
    <row r="3679" spans="1:17" ht="14.25" customHeight="1" x14ac:dyDescent="0.3">
      <c r="A3679" s="2" t="s">
        <v>3710</v>
      </c>
      <c r="B3679" s="2">
        <v>103677</v>
      </c>
      <c r="C3679" s="2" t="s">
        <v>41</v>
      </c>
      <c r="D3679" s="52" t="s">
        <v>41</v>
      </c>
      <c r="E3679" s="2" t="s">
        <v>14</v>
      </c>
      <c r="F3679" s="2">
        <v>3124.66</v>
      </c>
      <c r="G3679" s="2">
        <v>0.34</v>
      </c>
      <c r="H3679" s="2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52" t="s">
        <v>34</v>
      </c>
    </row>
    <row r="3680" spans="1:17" ht="14.25" customHeight="1" x14ac:dyDescent="0.3">
      <c r="A3680" s="2" t="s">
        <v>3711</v>
      </c>
      <c r="B3680" s="2">
        <v>103678</v>
      </c>
      <c r="C3680" s="2" t="s">
        <v>25</v>
      </c>
      <c r="D3680" s="52" t="s">
        <v>25</v>
      </c>
      <c r="E3680" s="2" t="s">
        <v>33</v>
      </c>
      <c r="F3680" s="2">
        <v>4865.79</v>
      </c>
      <c r="G3680" s="2">
        <v>0.1</v>
      </c>
      <c r="H3680" s="2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52" t="s">
        <v>48</v>
      </c>
    </row>
    <row r="3681" spans="1:17" ht="14.25" customHeight="1" x14ac:dyDescent="0.3">
      <c r="A3681" s="2" t="s">
        <v>3712</v>
      </c>
      <c r="B3681" s="2">
        <v>103679</v>
      </c>
      <c r="C3681" s="2" t="s">
        <v>25</v>
      </c>
      <c r="D3681" s="52" t="s">
        <v>25</v>
      </c>
      <c r="E3681" s="2" t="s">
        <v>20</v>
      </c>
      <c r="F3681" s="2">
        <v>3589.61</v>
      </c>
      <c r="G3681" s="2">
        <v>0.41</v>
      </c>
      <c r="H3681" s="2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52" t="s">
        <v>48</v>
      </c>
    </row>
    <row r="3682" spans="1:17" ht="14.25" customHeight="1" x14ac:dyDescent="0.3">
      <c r="A3682" s="2" t="s">
        <v>3713</v>
      </c>
      <c r="B3682" s="2">
        <v>103680</v>
      </c>
      <c r="C3682" s="2" t="s">
        <v>25</v>
      </c>
      <c r="D3682" s="52" t="s">
        <v>25</v>
      </c>
      <c r="E3682" s="2" t="s">
        <v>36</v>
      </c>
      <c r="F3682" s="2">
        <v>4672.49</v>
      </c>
      <c r="G3682" s="2">
        <v>0.48</v>
      </c>
      <c r="H3682" s="2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52" t="s">
        <v>28</v>
      </c>
    </row>
    <row r="3683" spans="1:17" ht="14.25" customHeight="1" x14ac:dyDescent="0.3">
      <c r="A3683" s="2" t="s">
        <v>3714</v>
      </c>
      <c r="B3683" s="2">
        <v>103681</v>
      </c>
      <c r="C3683" s="2" t="s">
        <v>19</v>
      </c>
      <c r="D3683" s="52" t="s">
        <v>19</v>
      </c>
      <c r="E3683" s="2" t="s">
        <v>33</v>
      </c>
      <c r="F3683" s="2">
        <v>4958.74</v>
      </c>
      <c r="G3683" s="2">
        <v>0.21</v>
      </c>
      <c r="H3683" s="2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52" t="s">
        <v>28</v>
      </c>
    </row>
    <row r="3684" spans="1:17" ht="14.25" customHeight="1" x14ac:dyDescent="0.3">
      <c r="A3684" s="2" t="s">
        <v>3715</v>
      </c>
      <c r="B3684" s="2">
        <v>103682</v>
      </c>
      <c r="C3684" s="2" t="s">
        <v>25</v>
      </c>
      <c r="D3684" s="52" t="s">
        <v>25</v>
      </c>
      <c r="E3684" s="2" t="s">
        <v>33</v>
      </c>
      <c r="F3684" s="2">
        <v>2199.31</v>
      </c>
      <c r="G3684" s="2">
        <v>0.35</v>
      </c>
      <c r="H3684" s="2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52" t="s">
        <v>23</v>
      </c>
    </row>
    <row r="3685" spans="1:17" ht="14.25" customHeight="1" x14ac:dyDescent="0.3">
      <c r="A3685" s="2" t="s">
        <v>3716</v>
      </c>
      <c r="B3685" s="2">
        <v>103683</v>
      </c>
      <c r="C3685" s="2" t="s">
        <v>41</v>
      </c>
      <c r="D3685" s="52" t="s">
        <v>41</v>
      </c>
      <c r="E3685" s="2" t="s">
        <v>20</v>
      </c>
      <c r="F3685" s="2">
        <v>836.45</v>
      </c>
      <c r="G3685" s="2">
        <v>0.26</v>
      </c>
      <c r="H3685" s="2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52" t="s">
        <v>17</v>
      </c>
    </row>
    <row r="3686" spans="1:17" ht="14.25" customHeight="1" x14ac:dyDescent="0.3">
      <c r="A3686" s="2" t="s">
        <v>3717</v>
      </c>
      <c r="B3686" s="2">
        <v>103684</v>
      </c>
      <c r="C3686" s="2" t="s">
        <v>19</v>
      </c>
      <c r="D3686" s="52" t="s">
        <v>19</v>
      </c>
      <c r="E3686" s="2" t="s">
        <v>26</v>
      </c>
      <c r="F3686" s="2">
        <v>1059.67</v>
      </c>
      <c r="G3686" s="2">
        <v>0.06</v>
      </c>
      <c r="H3686" s="2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52" t="s">
        <v>34</v>
      </c>
    </row>
    <row r="3687" spans="1:17" ht="14.25" customHeight="1" x14ac:dyDescent="0.3">
      <c r="A3687" s="2" t="s">
        <v>3718</v>
      </c>
      <c r="B3687" s="2">
        <v>103685</v>
      </c>
      <c r="C3687" s="2" t="s">
        <v>41</v>
      </c>
      <c r="D3687" s="52" t="s">
        <v>41</v>
      </c>
      <c r="E3687" s="2" t="s">
        <v>20</v>
      </c>
      <c r="F3687" s="2">
        <v>1660.04</v>
      </c>
      <c r="G3687" s="2">
        <v>0.17</v>
      </c>
      <c r="H3687" s="2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52" t="s">
        <v>39</v>
      </c>
    </row>
    <row r="3688" spans="1:17" ht="14.25" customHeight="1" x14ac:dyDescent="0.3">
      <c r="A3688" s="2" t="s">
        <v>3719</v>
      </c>
      <c r="B3688" s="2">
        <v>103686</v>
      </c>
      <c r="C3688" s="2" t="s">
        <v>25</v>
      </c>
      <c r="D3688" s="52" t="s">
        <v>25</v>
      </c>
      <c r="E3688" s="2" t="s">
        <v>33</v>
      </c>
      <c r="F3688" s="2">
        <v>2593.59</v>
      </c>
      <c r="G3688" s="2">
        <v>0.08</v>
      </c>
      <c r="H3688" s="2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52" t="s">
        <v>34</v>
      </c>
    </row>
    <row r="3689" spans="1:17" ht="14.25" customHeight="1" x14ac:dyDescent="0.3">
      <c r="A3689" s="2" t="s">
        <v>3720</v>
      </c>
      <c r="B3689" s="2">
        <v>103687</v>
      </c>
      <c r="C3689" s="2" t="s">
        <v>41</v>
      </c>
      <c r="D3689" s="52" t="s">
        <v>41</v>
      </c>
      <c r="E3689" s="2" t="s">
        <v>26</v>
      </c>
      <c r="F3689" s="2">
        <v>699.86</v>
      </c>
      <c r="G3689" s="2">
        <v>0.34</v>
      </c>
      <c r="H3689" s="2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52" t="s">
        <v>23</v>
      </c>
    </row>
    <row r="3690" spans="1:17" ht="14.25" customHeight="1" x14ac:dyDescent="0.3">
      <c r="A3690" s="2" t="s">
        <v>3721</v>
      </c>
      <c r="B3690" s="2">
        <v>103688</v>
      </c>
      <c r="C3690" s="2" t="s">
        <v>41</v>
      </c>
      <c r="D3690" s="52" t="s">
        <v>41</v>
      </c>
      <c r="E3690" s="2" t="s">
        <v>14</v>
      </c>
      <c r="F3690" s="2">
        <v>1578.42</v>
      </c>
      <c r="G3690" s="2">
        <v>0.28999999999999998</v>
      </c>
      <c r="H3690" s="2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52" t="s">
        <v>39</v>
      </c>
    </row>
    <row r="3691" spans="1:17" ht="14.25" customHeight="1" x14ac:dyDescent="0.3">
      <c r="A3691" s="2" t="s">
        <v>3722</v>
      </c>
      <c r="B3691" s="2">
        <v>103689</v>
      </c>
      <c r="C3691" s="2" t="s">
        <v>19</v>
      </c>
      <c r="D3691" s="52" t="s">
        <v>19</v>
      </c>
      <c r="E3691" s="2" t="s">
        <v>33</v>
      </c>
      <c r="F3691" s="2">
        <v>1608.19</v>
      </c>
      <c r="G3691" s="2">
        <v>0.02</v>
      </c>
      <c r="H3691" s="2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52" t="s">
        <v>23</v>
      </c>
    </row>
    <row r="3692" spans="1:17" ht="14.25" customHeight="1" x14ac:dyDescent="0.3">
      <c r="A3692" s="2" t="s">
        <v>3723</v>
      </c>
      <c r="B3692" s="2">
        <v>103690</v>
      </c>
      <c r="C3692" s="2" t="s">
        <v>41</v>
      </c>
      <c r="D3692" s="52" t="s">
        <v>41</v>
      </c>
      <c r="E3692" s="2" t="s">
        <v>20</v>
      </c>
      <c r="F3692" s="2">
        <v>120.02</v>
      </c>
      <c r="G3692" s="2">
        <v>0.03</v>
      </c>
      <c r="H3692" s="2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52" t="s">
        <v>17</v>
      </c>
    </row>
    <row r="3693" spans="1:17" ht="14.25" customHeight="1" x14ac:dyDescent="0.3">
      <c r="A3693" s="2" t="s">
        <v>3724</v>
      </c>
      <c r="B3693" s="2">
        <v>103691</v>
      </c>
      <c r="C3693" s="2" t="s">
        <v>19</v>
      </c>
      <c r="D3693" s="52" t="s">
        <v>19</v>
      </c>
      <c r="E3693" s="2" t="s">
        <v>14</v>
      </c>
      <c r="F3693" s="2">
        <v>1835.43</v>
      </c>
      <c r="G3693" s="2">
        <v>0.13</v>
      </c>
      <c r="H3693" s="2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52" t="s">
        <v>34</v>
      </c>
    </row>
    <row r="3694" spans="1:17" ht="14.25" customHeight="1" x14ac:dyDescent="0.3">
      <c r="A3694" s="2" t="s">
        <v>3725</v>
      </c>
      <c r="B3694" s="2">
        <v>103692</v>
      </c>
      <c r="C3694" s="2" t="s">
        <v>25</v>
      </c>
      <c r="D3694" s="52" t="s">
        <v>25</v>
      </c>
      <c r="E3694" s="2" t="s">
        <v>36</v>
      </c>
      <c r="F3694" s="2">
        <v>669.15</v>
      </c>
      <c r="G3694" s="2">
        <v>0.37</v>
      </c>
      <c r="H3694" s="2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52" t="s">
        <v>48</v>
      </c>
    </row>
    <row r="3695" spans="1:17" ht="14.25" customHeight="1" x14ac:dyDescent="0.3">
      <c r="A3695" s="2" t="s">
        <v>3726</v>
      </c>
      <c r="B3695" s="2">
        <v>103693</v>
      </c>
      <c r="C3695" s="2" t="s">
        <v>19</v>
      </c>
      <c r="D3695" s="52" t="s">
        <v>19</v>
      </c>
      <c r="E3695" s="2" t="s">
        <v>14</v>
      </c>
      <c r="F3695" s="2">
        <v>2205.59</v>
      </c>
      <c r="G3695" s="2">
        <v>0.06</v>
      </c>
      <c r="H3695" s="2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52" t="s">
        <v>23</v>
      </c>
    </row>
    <row r="3696" spans="1:17" ht="14.25" customHeight="1" x14ac:dyDescent="0.3">
      <c r="A3696" s="2" t="s">
        <v>3727</v>
      </c>
      <c r="B3696" s="2">
        <v>103694</v>
      </c>
      <c r="C3696" s="2" t="s">
        <v>19</v>
      </c>
      <c r="D3696" s="52" t="s">
        <v>19</v>
      </c>
      <c r="E3696" s="2" t="s">
        <v>20</v>
      </c>
      <c r="F3696" s="2">
        <v>1063.03</v>
      </c>
      <c r="G3696" s="2">
        <v>0.1</v>
      </c>
      <c r="H3696" s="2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52" t="s">
        <v>28</v>
      </c>
    </row>
    <row r="3697" spans="1:17" ht="14.25" customHeight="1" x14ac:dyDescent="0.3">
      <c r="A3697" s="2" t="s">
        <v>3728</v>
      </c>
      <c r="B3697" s="2">
        <v>103695</v>
      </c>
      <c r="C3697" s="2" t="s">
        <v>25</v>
      </c>
      <c r="D3697" s="52" t="s">
        <v>25</v>
      </c>
      <c r="E3697" s="2" t="s">
        <v>14</v>
      </c>
      <c r="F3697" s="2">
        <v>4128.3599999999997</v>
      </c>
      <c r="G3697" s="2">
        <v>0.45</v>
      </c>
      <c r="H3697" s="2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52" t="s">
        <v>39</v>
      </c>
    </row>
    <row r="3698" spans="1:17" ht="14.25" customHeight="1" x14ac:dyDescent="0.3">
      <c r="A3698" s="2" t="s">
        <v>3729</v>
      </c>
      <c r="B3698" s="2">
        <v>103696</v>
      </c>
      <c r="C3698" s="2" t="s">
        <v>41</v>
      </c>
      <c r="D3698" s="52" t="s">
        <v>41</v>
      </c>
      <c r="E3698" s="2" t="s">
        <v>20</v>
      </c>
      <c r="F3698" s="2">
        <v>494.57</v>
      </c>
      <c r="G3698" s="2">
        <v>0.27</v>
      </c>
      <c r="H3698" s="2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52" t="s">
        <v>17</v>
      </c>
    </row>
    <row r="3699" spans="1:17" ht="14.25" customHeight="1" x14ac:dyDescent="0.3">
      <c r="A3699" s="2" t="s">
        <v>3730</v>
      </c>
      <c r="B3699" s="2">
        <v>103697</v>
      </c>
      <c r="C3699" s="2" t="s">
        <v>25</v>
      </c>
      <c r="D3699" s="52" t="s">
        <v>25</v>
      </c>
      <c r="E3699" s="2" t="s">
        <v>33</v>
      </c>
      <c r="F3699" s="2">
        <v>4341.74</v>
      </c>
      <c r="G3699" s="2">
        <v>0.31</v>
      </c>
      <c r="H3699" s="2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52" t="s">
        <v>17</v>
      </c>
    </row>
    <row r="3700" spans="1:17" ht="14.25" customHeight="1" x14ac:dyDescent="0.3">
      <c r="A3700" s="2" t="s">
        <v>3731</v>
      </c>
      <c r="B3700" s="2">
        <v>103698</v>
      </c>
      <c r="C3700" s="2" t="s">
        <v>19</v>
      </c>
      <c r="D3700" s="52" t="s">
        <v>19</v>
      </c>
      <c r="E3700" s="2" t="s">
        <v>26</v>
      </c>
      <c r="F3700" s="2">
        <v>2944.58</v>
      </c>
      <c r="G3700" s="2">
        <v>0.23</v>
      </c>
      <c r="H3700" s="2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52" t="s">
        <v>48</v>
      </c>
    </row>
    <row r="3701" spans="1:17" ht="14.25" customHeight="1" x14ac:dyDescent="0.3">
      <c r="A3701" s="2" t="s">
        <v>3732</v>
      </c>
      <c r="B3701" s="2">
        <v>103699</v>
      </c>
      <c r="C3701" s="2" t="s">
        <v>25</v>
      </c>
      <c r="D3701" s="52" t="s">
        <v>25</v>
      </c>
      <c r="E3701" s="2" t="s">
        <v>36</v>
      </c>
      <c r="F3701" s="2">
        <v>2347.34</v>
      </c>
      <c r="G3701" s="2">
        <v>0.15</v>
      </c>
      <c r="H3701" s="2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52" t="s">
        <v>17</v>
      </c>
    </row>
    <row r="3702" spans="1:17" ht="14.25" customHeight="1" x14ac:dyDescent="0.3">
      <c r="A3702" s="2" t="s">
        <v>3733</v>
      </c>
      <c r="B3702" s="2">
        <v>103700</v>
      </c>
      <c r="C3702" s="2" t="s">
        <v>25</v>
      </c>
      <c r="D3702" s="52" t="s">
        <v>25</v>
      </c>
      <c r="E3702" s="2" t="s">
        <v>26</v>
      </c>
      <c r="F3702" s="2">
        <v>2793.74</v>
      </c>
      <c r="G3702" s="2">
        <v>0.12</v>
      </c>
      <c r="H3702" s="2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52" t="s">
        <v>34</v>
      </c>
    </row>
    <row r="3703" spans="1:17" ht="14.25" customHeight="1" x14ac:dyDescent="0.3">
      <c r="A3703" s="2" t="s">
        <v>3734</v>
      </c>
      <c r="B3703" s="2">
        <v>103701</v>
      </c>
      <c r="C3703" s="2" t="s">
        <v>41</v>
      </c>
      <c r="D3703" s="52" t="s">
        <v>41</v>
      </c>
      <c r="E3703" s="2" t="s">
        <v>26</v>
      </c>
      <c r="F3703" s="2">
        <v>1942.93</v>
      </c>
      <c r="G3703" s="2">
        <v>0.28999999999999998</v>
      </c>
      <c r="H3703" s="2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52" t="s">
        <v>23</v>
      </c>
    </row>
    <row r="3704" spans="1:17" ht="14.25" customHeight="1" x14ac:dyDescent="0.3">
      <c r="A3704" s="2" t="s">
        <v>3735</v>
      </c>
      <c r="B3704" s="2">
        <v>103702</v>
      </c>
      <c r="C3704" s="2" t="s">
        <v>19</v>
      </c>
      <c r="D3704" s="52" t="s">
        <v>19</v>
      </c>
      <c r="E3704" s="2" t="s">
        <v>26</v>
      </c>
      <c r="F3704" s="2">
        <v>725.3</v>
      </c>
      <c r="G3704" s="2">
        <v>0.24</v>
      </c>
      <c r="H3704" s="2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52" t="s">
        <v>28</v>
      </c>
    </row>
    <row r="3705" spans="1:17" ht="14.25" customHeight="1" x14ac:dyDescent="0.3">
      <c r="A3705" s="2" t="s">
        <v>3736</v>
      </c>
      <c r="B3705" s="2">
        <v>103703</v>
      </c>
      <c r="C3705" s="2" t="s">
        <v>41</v>
      </c>
      <c r="D3705" s="52" t="s">
        <v>41</v>
      </c>
      <c r="E3705" s="2" t="s">
        <v>20</v>
      </c>
      <c r="F3705" s="2">
        <v>3852.81</v>
      </c>
      <c r="G3705" s="2">
        <v>0.2</v>
      </c>
      <c r="H3705" s="2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52" t="s">
        <v>34</v>
      </c>
    </row>
    <row r="3706" spans="1:17" ht="14.25" customHeight="1" x14ac:dyDescent="0.3">
      <c r="A3706" s="2" t="s">
        <v>3737</v>
      </c>
      <c r="B3706" s="2">
        <v>103704</v>
      </c>
      <c r="C3706" s="2" t="s">
        <v>25</v>
      </c>
      <c r="D3706" s="52" t="s">
        <v>25</v>
      </c>
      <c r="E3706" s="2" t="s">
        <v>20</v>
      </c>
      <c r="F3706" s="2">
        <v>4646.7700000000004</v>
      </c>
      <c r="G3706" s="2">
        <v>0.35</v>
      </c>
      <c r="H3706" s="2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52" t="s">
        <v>34</v>
      </c>
    </row>
    <row r="3707" spans="1:17" ht="14.25" customHeight="1" x14ac:dyDescent="0.3">
      <c r="A3707" s="2" t="s">
        <v>3738</v>
      </c>
      <c r="B3707" s="2">
        <v>103705</v>
      </c>
      <c r="C3707" s="2" t="s">
        <v>25</v>
      </c>
      <c r="D3707" s="52" t="s">
        <v>25</v>
      </c>
      <c r="E3707" s="2" t="s">
        <v>36</v>
      </c>
      <c r="F3707" s="2">
        <v>4755.33</v>
      </c>
      <c r="G3707" s="2">
        <v>0.2</v>
      </c>
      <c r="H3707" s="2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52" t="s">
        <v>48</v>
      </c>
    </row>
    <row r="3708" spans="1:17" ht="14.25" customHeight="1" x14ac:dyDescent="0.3">
      <c r="A3708" s="2" t="s">
        <v>3739</v>
      </c>
      <c r="B3708" s="2">
        <v>103706</v>
      </c>
      <c r="C3708" s="2" t="s">
        <v>25</v>
      </c>
      <c r="D3708" s="52" t="s">
        <v>25</v>
      </c>
      <c r="E3708" s="2" t="s">
        <v>20</v>
      </c>
      <c r="F3708" s="2">
        <v>3386.49</v>
      </c>
      <c r="G3708" s="2">
        <v>0.02</v>
      </c>
      <c r="H3708" s="2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52" t="s">
        <v>48</v>
      </c>
    </row>
    <row r="3709" spans="1:17" ht="14.25" customHeight="1" x14ac:dyDescent="0.3">
      <c r="A3709" s="2" t="s">
        <v>3740</v>
      </c>
      <c r="B3709" s="2">
        <v>103707</v>
      </c>
      <c r="C3709" s="2" t="s">
        <v>19</v>
      </c>
      <c r="D3709" s="52" t="s">
        <v>19</v>
      </c>
      <c r="E3709" s="2" t="s">
        <v>20</v>
      </c>
      <c r="F3709" s="2">
        <v>2110.6999999999998</v>
      </c>
      <c r="G3709" s="2">
        <v>0.42</v>
      </c>
      <c r="H3709" s="2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52" t="s">
        <v>39</v>
      </c>
    </row>
    <row r="3710" spans="1:17" ht="14.25" customHeight="1" x14ac:dyDescent="0.3">
      <c r="A3710" s="2" t="s">
        <v>3741</v>
      </c>
      <c r="B3710" s="2">
        <v>103708</v>
      </c>
      <c r="C3710" s="2" t="s">
        <v>25</v>
      </c>
      <c r="D3710" s="52" t="s">
        <v>25</v>
      </c>
      <c r="E3710" s="2" t="s">
        <v>20</v>
      </c>
      <c r="F3710" s="2">
        <v>2443.96</v>
      </c>
      <c r="G3710" s="2">
        <v>0.16</v>
      </c>
      <c r="H3710" s="2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52" t="s">
        <v>17</v>
      </c>
    </row>
    <row r="3711" spans="1:17" ht="14.25" customHeight="1" x14ac:dyDescent="0.3">
      <c r="A3711" s="2" t="s">
        <v>3742</v>
      </c>
      <c r="B3711" s="2">
        <v>103709</v>
      </c>
      <c r="C3711" s="2" t="s">
        <v>25</v>
      </c>
      <c r="D3711" s="52" t="s">
        <v>25</v>
      </c>
      <c r="E3711" s="2" t="s">
        <v>20</v>
      </c>
      <c r="F3711" s="2">
        <v>3319.13</v>
      </c>
      <c r="G3711" s="2">
        <v>0.47</v>
      </c>
      <c r="H3711" s="2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52" t="s">
        <v>39</v>
      </c>
    </row>
    <row r="3712" spans="1:17" ht="14.25" customHeight="1" x14ac:dyDescent="0.3">
      <c r="A3712" s="2" t="s">
        <v>3743</v>
      </c>
      <c r="B3712" s="2">
        <v>103710</v>
      </c>
      <c r="C3712" s="2" t="s">
        <v>41</v>
      </c>
      <c r="D3712" s="52" t="s">
        <v>41</v>
      </c>
      <c r="E3712" s="2" t="s">
        <v>33</v>
      </c>
      <c r="F3712" s="2">
        <v>4133.0600000000004</v>
      </c>
      <c r="G3712" s="2">
        <v>0.44</v>
      </c>
      <c r="H3712" s="2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52" t="s">
        <v>48</v>
      </c>
    </row>
    <row r="3713" spans="1:17" ht="14.25" customHeight="1" x14ac:dyDescent="0.3">
      <c r="A3713" s="2" t="s">
        <v>3744</v>
      </c>
      <c r="B3713" s="2">
        <v>103711</v>
      </c>
      <c r="C3713" s="2" t="s">
        <v>25</v>
      </c>
      <c r="D3713" s="52" t="s">
        <v>25</v>
      </c>
      <c r="E3713" s="2" t="s">
        <v>36</v>
      </c>
      <c r="F3713" s="2">
        <v>1935.38</v>
      </c>
      <c r="G3713" s="2">
        <v>0.12</v>
      </c>
      <c r="H3713" s="2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52" t="s">
        <v>39</v>
      </c>
    </row>
    <row r="3714" spans="1:17" ht="14.25" customHeight="1" x14ac:dyDescent="0.3">
      <c r="A3714" s="2" t="s">
        <v>3745</v>
      </c>
      <c r="B3714" s="2">
        <v>103712</v>
      </c>
      <c r="C3714" s="2" t="s">
        <v>25</v>
      </c>
      <c r="D3714" s="52" t="s">
        <v>25</v>
      </c>
      <c r="E3714" s="2" t="s">
        <v>20</v>
      </c>
      <c r="F3714" s="2">
        <v>4592.2299999999996</v>
      </c>
      <c r="G3714" s="2">
        <v>0.48</v>
      </c>
      <c r="H3714" s="2">
        <f t="shared" si="114"/>
        <v>2204.2703999999999</v>
      </c>
      <c r="I3714" s="2">
        <f t="shared" si="115"/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52" t="s">
        <v>28</v>
      </c>
    </row>
    <row r="3715" spans="1:17" ht="14.25" customHeight="1" x14ac:dyDescent="0.3">
      <c r="A3715" s="2" t="s">
        <v>3746</v>
      </c>
      <c r="B3715" s="2">
        <v>103713</v>
      </c>
      <c r="C3715" s="2" t="s">
        <v>41</v>
      </c>
      <c r="D3715" s="52" t="s">
        <v>41</v>
      </c>
      <c r="E3715" s="2" t="s">
        <v>36</v>
      </c>
      <c r="F3715" s="2">
        <v>1688.93</v>
      </c>
      <c r="G3715" s="2">
        <v>0.43</v>
      </c>
      <c r="H3715" s="2">
        <f t="shared" ref="H3715:H3778" si="116">F3715*G3715</f>
        <v>726.23990000000003</v>
      </c>
      <c r="I3715" s="2">
        <f t="shared" ref="I3715:I3778" si="117">F3715-H3715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52" t="s">
        <v>34</v>
      </c>
    </row>
    <row r="3716" spans="1:17" ht="14.25" customHeight="1" x14ac:dyDescent="0.3">
      <c r="A3716" s="2" t="s">
        <v>3747</v>
      </c>
      <c r="B3716" s="2">
        <v>103714</v>
      </c>
      <c r="C3716" s="2" t="s">
        <v>25</v>
      </c>
      <c r="D3716" s="52" t="s">
        <v>25</v>
      </c>
      <c r="E3716" s="2" t="s">
        <v>14</v>
      </c>
      <c r="F3716" s="2">
        <v>2701.21</v>
      </c>
      <c r="G3716" s="2">
        <v>0.49</v>
      </c>
      <c r="H3716" s="2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52" t="s">
        <v>48</v>
      </c>
    </row>
    <row r="3717" spans="1:17" ht="14.25" customHeight="1" x14ac:dyDescent="0.3">
      <c r="A3717" s="2" t="s">
        <v>3748</v>
      </c>
      <c r="B3717" s="2">
        <v>103715</v>
      </c>
      <c r="C3717" s="2" t="s">
        <v>41</v>
      </c>
      <c r="D3717" s="52" t="s">
        <v>41</v>
      </c>
      <c r="E3717" s="2" t="s">
        <v>33</v>
      </c>
      <c r="F3717" s="2">
        <v>4810.67</v>
      </c>
      <c r="G3717" s="2">
        <v>0.34</v>
      </c>
      <c r="H3717" s="2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52" t="s">
        <v>17</v>
      </c>
    </row>
    <row r="3718" spans="1:17" ht="14.25" customHeight="1" x14ac:dyDescent="0.3">
      <c r="A3718" s="2" t="s">
        <v>3749</v>
      </c>
      <c r="B3718" s="2">
        <v>103716</v>
      </c>
      <c r="C3718" s="2" t="s">
        <v>19</v>
      </c>
      <c r="D3718" s="52" t="s">
        <v>19</v>
      </c>
      <c r="E3718" s="2" t="s">
        <v>20</v>
      </c>
      <c r="F3718" s="2">
        <v>4697.17</v>
      </c>
      <c r="G3718" s="2">
        <v>0.47</v>
      </c>
      <c r="H3718" s="2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52" t="s">
        <v>48</v>
      </c>
    </row>
    <row r="3719" spans="1:17" ht="14.25" customHeight="1" x14ac:dyDescent="0.3">
      <c r="A3719" s="2" t="s">
        <v>3750</v>
      </c>
      <c r="B3719" s="2">
        <v>103717</v>
      </c>
      <c r="C3719" s="2" t="s">
        <v>41</v>
      </c>
      <c r="D3719" s="52" t="s">
        <v>41</v>
      </c>
      <c r="E3719" s="2" t="s">
        <v>33</v>
      </c>
      <c r="F3719" s="2">
        <v>3509.15</v>
      </c>
      <c r="G3719" s="2">
        <v>0.35</v>
      </c>
      <c r="H3719" s="2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52" t="s">
        <v>48</v>
      </c>
    </row>
    <row r="3720" spans="1:17" ht="14.25" customHeight="1" x14ac:dyDescent="0.3">
      <c r="A3720" s="2" t="s">
        <v>3751</v>
      </c>
      <c r="B3720" s="2">
        <v>103718</v>
      </c>
      <c r="C3720" s="2" t="s">
        <v>19</v>
      </c>
      <c r="D3720" s="52" t="s">
        <v>19</v>
      </c>
      <c r="E3720" s="2" t="s">
        <v>33</v>
      </c>
      <c r="F3720" s="2">
        <v>1690.34</v>
      </c>
      <c r="G3720" s="2">
        <v>0.43</v>
      </c>
      <c r="H3720" s="2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52" t="s">
        <v>34</v>
      </c>
    </row>
    <row r="3721" spans="1:17" ht="14.25" customHeight="1" x14ac:dyDescent="0.3">
      <c r="A3721" s="2" t="s">
        <v>3752</v>
      </c>
      <c r="B3721" s="2">
        <v>103719</v>
      </c>
      <c r="C3721" s="2" t="s">
        <v>41</v>
      </c>
      <c r="D3721" s="52" t="s">
        <v>41</v>
      </c>
      <c r="E3721" s="2" t="s">
        <v>14</v>
      </c>
      <c r="F3721" s="2">
        <v>1173.27</v>
      </c>
      <c r="G3721" s="2">
        <v>0.31</v>
      </c>
      <c r="H3721" s="2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52" t="s">
        <v>17</v>
      </c>
    </row>
    <row r="3722" spans="1:17" ht="14.25" customHeight="1" x14ac:dyDescent="0.3">
      <c r="A3722" s="2" t="s">
        <v>3753</v>
      </c>
      <c r="B3722" s="2">
        <v>103720</v>
      </c>
      <c r="C3722" s="2" t="s">
        <v>25</v>
      </c>
      <c r="D3722" s="52" t="s">
        <v>25</v>
      </c>
      <c r="E3722" s="2" t="s">
        <v>36</v>
      </c>
      <c r="F3722" s="2">
        <v>492.7</v>
      </c>
      <c r="G3722" s="2">
        <v>0.46</v>
      </c>
      <c r="H3722" s="2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52" t="s">
        <v>39</v>
      </c>
    </row>
    <row r="3723" spans="1:17" ht="14.25" customHeight="1" x14ac:dyDescent="0.3">
      <c r="A3723" s="2" t="s">
        <v>3754</v>
      </c>
      <c r="B3723" s="2">
        <v>103721</v>
      </c>
      <c r="C3723" s="2" t="s">
        <v>25</v>
      </c>
      <c r="D3723" s="52" t="s">
        <v>25</v>
      </c>
      <c r="E3723" s="2" t="s">
        <v>33</v>
      </c>
      <c r="F3723" s="2">
        <v>3572.41</v>
      </c>
      <c r="G3723" s="2">
        <v>0.26</v>
      </c>
      <c r="H3723" s="2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52" t="s">
        <v>23</v>
      </c>
    </row>
    <row r="3724" spans="1:17" ht="14.25" customHeight="1" x14ac:dyDescent="0.3">
      <c r="A3724" s="2" t="s">
        <v>3755</v>
      </c>
      <c r="B3724" s="2">
        <v>103722</v>
      </c>
      <c r="C3724" s="2" t="s">
        <v>19</v>
      </c>
      <c r="D3724" s="52" t="s">
        <v>19</v>
      </c>
      <c r="E3724" s="2" t="s">
        <v>26</v>
      </c>
      <c r="F3724" s="2">
        <v>2566.91</v>
      </c>
      <c r="G3724" s="2">
        <v>0.37</v>
      </c>
      <c r="H3724" s="2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52" t="s">
        <v>23</v>
      </c>
    </row>
    <row r="3725" spans="1:17" ht="14.25" customHeight="1" x14ac:dyDescent="0.3">
      <c r="A3725" s="2" t="s">
        <v>3756</v>
      </c>
      <c r="B3725" s="2">
        <v>103723</v>
      </c>
      <c r="C3725" s="2" t="s">
        <v>19</v>
      </c>
      <c r="D3725" s="52" t="s">
        <v>19</v>
      </c>
      <c r="E3725" s="2" t="s">
        <v>14</v>
      </c>
      <c r="F3725" s="2">
        <v>2904.21</v>
      </c>
      <c r="G3725" s="2">
        <v>0.46</v>
      </c>
      <c r="H3725" s="2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52" t="s">
        <v>17</v>
      </c>
    </row>
    <row r="3726" spans="1:17" ht="14.25" customHeight="1" x14ac:dyDescent="0.3">
      <c r="A3726" s="2" t="s">
        <v>3757</v>
      </c>
      <c r="B3726" s="2">
        <v>103724</v>
      </c>
      <c r="C3726" s="2" t="s">
        <v>25</v>
      </c>
      <c r="D3726" s="52" t="s">
        <v>25</v>
      </c>
      <c r="E3726" s="2" t="s">
        <v>26</v>
      </c>
      <c r="F3726" s="2">
        <v>2414.7199999999998</v>
      </c>
      <c r="G3726" s="2">
        <v>0.21</v>
      </c>
      <c r="H3726" s="2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52" t="s">
        <v>39</v>
      </c>
    </row>
    <row r="3727" spans="1:17" ht="14.25" customHeight="1" x14ac:dyDescent="0.3">
      <c r="A3727" s="2" t="s">
        <v>3758</v>
      </c>
      <c r="B3727" s="2">
        <v>103725</v>
      </c>
      <c r="C3727" s="2" t="s">
        <v>19</v>
      </c>
      <c r="D3727" s="52" t="s">
        <v>19</v>
      </c>
      <c r="E3727" s="2" t="s">
        <v>14</v>
      </c>
      <c r="F3727" s="2">
        <v>2466.44</v>
      </c>
      <c r="G3727" s="2">
        <v>0.01</v>
      </c>
      <c r="H3727" s="2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52" t="s">
        <v>39</v>
      </c>
    </row>
    <row r="3728" spans="1:17" ht="14.25" customHeight="1" x14ac:dyDescent="0.3">
      <c r="A3728" s="2" t="s">
        <v>3759</v>
      </c>
      <c r="B3728" s="2">
        <v>103726</v>
      </c>
      <c r="C3728" s="2" t="s">
        <v>41</v>
      </c>
      <c r="D3728" s="52" t="s">
        <v>41</v>
      </c>
      <c r="E3728" s="2" t="s">
        <v>26</v>
      </c>
      <c r="F3728" s="2">
        <v>2899.24</v>
      </c>
      <c r="G3728" s="2">
        <v>0.06</v>
      </c>
      <c r="H3728" s="2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52" t="s">
        <v>48</v>
      </c>
    </row>
    <row r="3729" spans="1:17" ht="14.25" customHeight="1" x14ac:dyDescent="0.3">
      <c r="A3729" s="2" t="s">
        <v>3760</v>
      </c>
      <c r="B3729" s="2">
        <v>103727</v>
      </c>
      <c r="C3729" s="2" t="s">
        <v>41</v>
      </c>
      <c r="D3729" s="52" t="s">
        <v>41</v>
      </c>
      <c r="E3729" s="2" t="s">
        <v>26</v>
      </c>
      <c r="F3729" s="2">
        <v>4579.88</v>
      </c>
      <c r="G3729" s="2">
        <v>0.49</v>
      </c>
      <c r="H3729" s="2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52" t="s">
        <v>48</v>
      </c>
    </row>
    <row r="3730" spans="1:17" ht="14.25" customHeight="1" x14ac:dyDescent="0.3">
      <c r="A3730" s="2" t="s">
        <v>3761</v>
      </c>
      <c r="B3730" s="2">
        <v>103728</v>
      </c>
      <c r="C3730" s="2" t="s">
        <v>25</v>
      </c>
      <c r="D3730" s="52" t="s">
        <v>25</v>
      </c>
      <c r="E3730" s="2" t="s">
        <v>33</v>
      </c>
      <c r="F3730" s="2">
        <v>243.89</v>
      </c>
      <c r="G3730" s="2">
        <v>0.44</v>
      </c>
      <c r="H3730" s="2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52" t="s">
        <v>23</v>
      </c>
    </row>
    <row r="3731" spans="1:17" ht="14.25" customHeight="1" x14ac:dyDescent="0.3">
      <c r="A3731" s="2" t="s">
        <v>3762</v>
      </c>
      <c r="B3731" s="2">
        <v>103729</v>
      </c>
      <c r="C3731" s="2" t="s">
        <v>25</v>
      </c>
      <c r="D3731" s="52" t="s">
        <v>25</v>
      </c>
      <c r="E3731" s="2" t="s">
        <v>33</v>
      </c>
      <c r="F3731" s="2">
        <v>4028.02</v>
      </c>
      <c r="G3731" s="2">
        <v>0.24</v>
      </c>
      <c r="H3731" s="2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52" t="s">
        <v>48</v>
      </c>
    </row>
    <row r="3732" spans="1:17" ht="14.25" customHeight="1" x14ac:dyDescent="0.3">
      <c r="A3732" s="2" t="s">
        <v>3763</v>
      </c>
      <c r="B3732" s="2">
        <v>103730</v>
      </c>
      <c r="C3732" s="2" t="s">
        <v>41</v>
      </c>
      <c r="D3732" s="52" t="s">
        <v>41</v>
      </c>
      <c r="E3732" s="2" t="s">
        <v>14</v>
      </c>
      <c r="F3732" s="2">
        <v>2013.53</v>
      </c>
      <c r="G3732" s="2">
        <v>0.48</v>
      </c>
      <c r="H3732" s="2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52" t="s">
        <v>34</v>
      </c>
    </row>
    <row r="3733" spans="1:17" ht="14.25" customHeight="1" x14ac:dyDescent="0.3">
      <c r="A3733" s="2" t="s">
        <v>3764</v>
      </c>
      <c r="B3733" s="2">
        <v>103731</v>
      </c>
      <c r="C3733" s="2" t="s">
        <v>19</v>
      </c>
      <c r="D3733" s="52" t="s">
        <v>19</v>
      </c>
      <c r="E3733" s="2" t="s">
        <v>36</v>
      </c>
      <c r="F3733" s="2">
        <v>3750.13</v>
      </c>
      <c r="G3733" s="2">
        <v>0.09</v>
      </c>
      <c r="H3733" s="2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52" t="s">
        <v>23</v>
      </c>
    </row>
    <row r="3734" spans="1:17" ht="14.25" customHeight="1" x14ac:dyDescent="0.3">
      <c r="A3734" s="2" t="s">
        <v>3765</v>
      </c>
      <c r="B3734" s="2">
        <v>103732</v>
      </c>
      <c r="C3734" s="2" t="s">
        <v>25</v>
      </c>
      <c r="D3734" s="52" t="s">
        <v>25</v>
      </c>
      <c r="E3734" s="2" t="s">
        <v>33</v>
      </c>
      <c r="F3734" s="2">
        <v>4747.78</v>
      </c>
      <c r="G3734" s="2">
        <v>0.06</v>
      </c>
      <c r="H3734" s="2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52" t="s">
        <v>48</v>
      </c>
    </row>
    <row r="3735" spans="1:17" ht="14.25" customHeight="1" x14ac:dyDescent="0.3">
      <c r="A3735" s="2" t="s">
        <v>3766</v>
      </c>
      <c r="B3735" s="2">
        <v>103733</v>
      </c>
      <c r="C3735" s="2" t="s">
        <v>25</v>
      </c>
      <c r="D3735" s="52" t="s">
        <v>25</v>
      </c>
      <c r="E3735" s="2" t="s">
        <v>33</v>
      </c>
      <c r="F3735" s="2">
        <v>1600.81</v>
      </c>
      <c r="G3735" s="2">
        <v>0.3</v>
      </c>
      <c r="H3735" s="2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52" t="s">
        <v>39</v>
      </c>
    </row>
    <row r="3736" spans="1:17" ht="14.25" customHeight="1" x14ac:dyDescent="0.3">
      <c r="A3736" s="2" t="s">
        <v>3767</v>
      </c>
      <c r="B3736" s="2">
        <v>103734</v>
      </c>
      <c r="C3736" s="2" t="s">
        <v>41</v>
      </c>
      <c r="D3736" s="52" t="s">
        <v>41</v>
      </c>
      <c r="E3736" s="2" t="s">
        <v>20</v>
      </c>
      <c r="F3736" s="2">
        <v>538.82000000000005</v>
      </c>
      <c r="G3736" s="2">
        <v>0.19</v>
      </c>
      <c r="H3736" s="2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52" t="s">
        <v>23</v>
      </c>
    </row>
    <row r="3737" spans="1:17" ht="14.25" customHeight="1" x14ac:dyDescent="0.3">
      <c r="A3737" s="2" t="s">
        <v>3768</v>
      </c>
      <c r="B3737" s="2">
        <v>103735</v>
      </c>
      <c r="C3737" s="2" t="s">
        <v>41</v>
      </c>
      <c r="D3737" s="52" t="s">
        <v>41</v>
      </c>
      <c r="E3737" s="2" t="s">
        <v>33</v>
      </c>
      <c r="F3737" s="2">
        <v>1238.26</v>
      </c>
      <c r="G3737" s="2">
        <v>0.17</v>
      </c>
      <c r="H3737" s="2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52" t="s">
        <v>48</v>
      </c>
    </row>
    <row r="3738" spans="1:17" ht="14.25" customHeight="1" x14ac:dyDescent="0.3">
      <c r="A3738" s="2" t="s">
        <v>3769</v>
      </c>
      <c r="B3738" s="2">
        <v>103736</v>
      </c>
      <c r="C3738" s="2" t="s">
        <v>25</v>
      </c>
      <c r="D3738" s="52" t="s">
        <v>25</v>
      </c>
      <c r="E3738" s="2" t="s">
        <v>36</v>
      </c>
      <c r="F3738" s="2">
        <v>1188.25</v>
      </c>
      <c r="G3738" s="2">
        <v>0.37</v>
      </c>
      <c r="H3738" s="2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52" t="s">
        <v>17</v>
      </c>
    </row>
    <row r="3739" spans="1:17" ht="14.25" customHeight="1" x14ac:dyDescent="0.3">
      <c r="A3739" s="2" t="s">
        <v>3770</v>
      </c>
      <c r="B3739" s="2">
        <v>103737</v>
      </c>
      <c r="C3739" s="2" t="s">
        <v>25</v>
      </c>
      <c r="D3739" s="52" t="s">
        <v>25</v>
      </c>
      <c r="E3739" s="2" t="s">
        <v>20</v>
      </c>
      <c r="F3739" s="2">
        <v>3735.06</v>
      </c>
      <c r="G3739" s="2">
        <v>0.08</v>
      </c>
      <c r="H3739" s="2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52" t="s">
        <v>28</v>
      </c>
    </row>
    <row r="3740" spans="1:17" ht="14.25" customHeight="1" x14ac:dyDescent="0.3">
      <c r="A3740" s="2" t="s">
        <v>3771</v>
      </c>
      <c r="B3740" s="2">
        <v>103738</v>
      </c>
      <c r="C3740" s="2" t="s">
        <v>25</v>
      </c>
      <c r="D3740" s="52" t="s">
        <v>25</v>
      </c>
      <c r="E3740" s="2" t="s">
        <v>26</v>
      </c>
      <c r="F3740" s="2">
        <v>403.11</v>
      </c>
      <c r="G3740" s="2">
        <v>0.39</v>
      </c>
      <c r="H3740" s="2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52" t="s">
        <v>17</v>
      </c>
    </row>
    <row r="3741" spans="1:17" ht="14.25" customHeight="1" x14ac:dyDescent="0.3">
      <c r="A3741" s="2" t="s">
        <v>3772</v>
      </c>
      <c r="B3741" s="2">
        <v>103739</v>
      </c>
      <c r="C3741" s="2" t="s">
        <v>19</v>
      </c>
      <c r="D3741" s="52" t="s">
        <v>19</v>
      </c>
      <c r="E3741" s="2" t="s">
        <v>26</v>
      </c>
      <c r="F3741" s="2">
        <v>349.57</v>
      </c>
      <c r="G3741" s="2">
        <v>0.18</v>
      </c>
      <c r="H3741" s="2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52" t="s">
        <v>34</v>
      </c>
    </row>
    <row r="3742" spans="1:17" ht="14.25" customHeight="1" x14ac:dyDescent="0.3">
      <c r="A3742" s="2" t="s">
        <v>3773</v>
      </c>
      <c r="B3742" s="2">
        <v>103740</v>
      </c>
      <c r="C3742" s="2" t="s">
        <v>25</v>
      </c>
      <c r="D3742" s="52" t="s">
        <v>25</v>
      </c>
      <c r="E3742" s="2" t="s">
        <v>20</v>
      </c>
      <c r="F3742" s="2">
        <v>3498.68</v>
      </c>
      <c r="G3742" s="2">
        <v>0.49</v>
      </c>
      <c r="H3742" s="2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52" t="s">
        <v>34</v>
      </c>
    </row>
    <row r="3743" spans="1:17" ht="14.25" customHeight="1" x14ac:dyDescent="0.3">
      <c r="A3743" s="2" t="s">
        <v>3774</v>
      </c>
      <c r="B3743" s="2">
        <v>103741</v>
      </c>
      <c r="C3743" s="2" t="s">
        <v>41</v>
      </c>
      <c r="D3743" s="52" t="s">
        <v>41</v>
      </c>
      <c r="E3743" s="2" t="s">
        <v>20</v>
      </c>
      <c r="F3743" s="2">
        <v>2827.93</v>
      </c>
      <c r="G3743" s="2">
        <v>0.4</v>
      </c>
      <c r="H3743" s="2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52" t="s">
        <v>48</v>
      </c>
    </row>
    <row r="3744" spans="1:17" ht="14.25" customHeight="1" x14ac:dyDescent="0.3">
      <c r="A3744" s="2" t="s">
        <v>3775</v>
      </c>
      <c r="B3744" s="2">
        <v>103742</v>
      </c>
      <c r="C3744" s="2" t="s">
        <v>25</v>
      </c>
      <c r="D3744" s="52" t="s">
        <v>25</v>
      </c>
      <c r="E3744" s="2" t="s">
        <v>20</v>
      </c>
      <c r="F3744" s="2">
        <v>2147.06</v>
      </c>
      <c r="G3744" s="2">
        <v>0.32</v>
      </c>
      <c r="H3744" s="2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52" t="s">
        <v>34</v>
      </c>
    </row>
    <row r="3745" spans="1:17" ht="14.25" customHeight="1" x14ac:dyDescent="0.3">
      <c r="A3745" s="2" t="s">
        <v>3776</v>
      </c>
      <c r="B3745" s="2">
        <v>103743</v>
      </c>
      <c r="C3745" s="2" t="s">
        <v>25</v>
      </c>
      <c r="D3745" s="52" t="s">
        <v>25</v>
      </c>
      <c r="E3745" s="2" t="s">
        <v>14</v>
      </c>
      <c r="F3745" s="2">
        <v>2919.31</v>
      </c>
      <c r="G3745" s="2">
        <v>0.11</v>
      </c>
      <c r="H3745" s="2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52" t="s">
        <v>39</v>
      </c>
    </row>
    <row r="3746" spans="1:17" ht="14.25" customHeight="1" x14ac:dyDescent="0.3">
      <c r="A3746" s="2" t="s">
        <v>3777</v>
      </c>
      <c r="B3746" s="2">
        <v>103744</v>
      </c>
      <c r="C3746" s="2" t="s">
        <v>25</v>
      </c>
      <c r="D3746" s="52" t="s">
        <v>25</v>
      </c>
      <c r="E3746" s="2" t="s">
        <v>36</v>
      </c>
      <c r="F3746" s="2">
        <v>3702.71</v>
      </c>
      <c r="G3746" s="2">
        <v>0.48</v>
      </c>
      <c r="H3746" s="2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52" t="s">
        <v>39</v>
      </c>
    </row>
    <row r="3747" spans="1:17" ht="14.25" customHeight="1" x14ac:dyDescent="0.3">
      <c r="A3747" s="2" t="s">
        <v>3778</v>
      </c>
      <c r="B3747" s="2">
        <v>103745</v>
      </c>
      <c r="C3747" s="2" t="s">
        <v>25</v>
      </c>
      <c r="D3747" s="52" t="s">
        <v>25</v>
      </c>
      <c r="E3747" s="2" t="s">
        <v>36</v>
      </c>
      <c r="F3747" s="2">
        <v>607.01</v>
      </c>
      <c r="G3747" s="2">
        <v>0.02</v>
      </c>
      <c r="H3747" s="2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52" t="s">
        <v>23</v>
      </c>
    </row>
    <row r="3748" spans="1:17" ht="14.25" customHeight="1" x14ac:dyDescent="0.3">
      <c r="A3748" s="2" t="s">
        <v>3779</v>
      </c>
      <c r="B3748" s="2">
        <v>103746</v>
      </c>
      <c r="C3748" s="2" t="s">
        <v>19</v>
      </c>
      <c r="D3748" s="52" t="s">
        <v>19</v>
      </c>
      <c r="E3748" s="2" t="s">
        <v>26</v>
      </c>
      <c r="F3748" s="2">
        <v>2811.1</v>
      </c>
      <c r="G3748" s="2">
        <v>0.11</v>
      </c>
      <c r="H3748" s="2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52" t="s">
        <v>17</v>
      </c>
    </row>
    <row r="3749" spans="1:17" ht="14.25" customHeight="1" x14ac:dyDescent="0.3">
      <c r="A3749" s="2" t="s">
        <v>3780</v>
      </c>
      <c r="B3749" s="2">
        <v>103747</v>
      </c>
      <c r="C3749" s="2" t="s">
        <v>19</v>
      </c>
      <c r="D3749" s="52" t="s">
        <v>19</v>
      </c>
      <c r="E3749" s="2" t="s">
        <v>26</v>
      </c>
      <c r="F3749" s="2">
        <v>4139.6400000000003</v>
      </c>
      <c r="G3749" s="2">
        <v>0.02</v>
      </c>
      <c r="H3749" s="2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52" t="s">
        <v>23</v>
      </c>
    </row>
    <row r="3750" spans="1:17" ht="14.25" customHeight="1" x14ac:dyDescent="0.3">
      <c r="A3750" s="2" t="s">
        <v>3781</v>
      </c>
      <c r="B3750" s="2">
        <v>103748</v>
      </c>
      <c r="C3750" s="2" t="s">
        <v>25</v>
      </c>
      <c r="D3750" s="52" t="s">
        <v>25</v>
      </c>
      <c r="E3750" s="2" t="s">
        <v>26</v>
      </c>
      <c r="F3750" s="2">
        <v>1875.9</v>
      </c>
      <c r="G3750" s="2">
        <v>0.48</v>
      </c>
      <c r="H3750" s="2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52" t="s">
        <v>23</v>
      </c>
    </row>
    <row r="3751" spans="1:17" ht="14.25" customHeight="1" x14ac:dyDescent="0.3">
      <c r="A3751" s="2" t="s">
        <v>3782</v>
      </c>
      <c r="B3751" s="2">
        <v>103749</v>
      </c>
      <c r="C3751" s="2" t="s">
        <v>41</v>
      </c>
      <c r="D3751" s="52" t="s">
        <v>41</v>
      </c>
      <c r="E3751" s="2" t="s">
        <v>33</v>
      </c>
      <c r="F3751" s="2">
        <v>3838.79</v>
      </c>
      <c r="G3751" s="2">
        <v>0.44</v>
      </c>
      <c r="H3751" s="2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52" t="s">
        <v>39</v>
      </c>
    </row>
    <row r="3752" spans="1:17" ht="14.25" customHeight="1" x14ac:dyDescent="0.3">
      <c r="A3752" s="2" t="s">
        <v>3783</v>
      </c>
      <c r="B3752" s="2">
        <v>103750</v>
      </c>
      <c r="C3752" s="2" t="s">
        <v>25</v>
      </c>
      <c r="D3752" s="52" t="s">
        <v>25</v>
      </c>
      <c r="E3752" s="2" t="s">
        <v>26</v>
      </c>
      <c r="F3752" s="2">
        <v>4242.5600000000004</v>
      </c>
      <c r="G3752" s="2">
        <v>0.48</v>
      </c>
      <c r="H3752" s="2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52" t="s">
        <v>28</v>
      </c>
    </row>
    <row r="3753" spans="1:17" ht="14.25" customHeight="1" x14ac:dyDescent="0.3">
      <c r="A3753" s="2" t="s">
        <v>3784</v>
      </c>
      <c r="B3753" s="2">
        <v>103751</v>
      </c>
      <c r="C3753" s="2" t="s">
        <v>25</v>
      </c>
      <c r="D3753" s="52" t="s">
        <v>25</v>
      </c>
      <c r="E3753" s="2" t="s">
        <v>20</v>
      </c>
      <c r="F3753" s="2">
        <v>4122.55</v>
      </c>
      <c r="G3753" s="2">
        <v>0.36</v>
      </c>
      <c r="H3753" s="2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52" t="s">
        <v>34</v>
      </c>
    </row>
    <row r="3754" spans="1:17" ht="14.25" customHeight="1" x14ac:dyDescent="0.3">
      <c r="A3754" s="2" t="s">
        <v>3785</v>
      </c>
      <c r="B3754" s="2">
        <v>103752</v>
      </c>
      <c r="C3754" s="2" t="s">
        <v>25</v>
      </c>
      <c r="D3754" s="52" t="s">
        <v>25</v>
      </c>
      <c r="E3754" s="2" t="s">
        <v>26</v>
      </c>
      <c r="F3754" s="2">
        <v>3286.75</v>
      </c>
      <c r="G3754" s="2">
        <v>0.01</v>
      </c>
      <c r="H3754" s="2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52" t="s">
        <v>34</v>
      </c>
    </row>
    <row r="3755" spans="1:17" ht="14.25" customHeight="1" x14ac:dyDescent="0.3">
      <c r="A3755" s="2" t="s">
        <v>3786</v>
      </c>
      <c r="B3755" s="2">
        <v>103753</v>
      </c>
      <c r="C3755" s="2" t="s">
        <v>25</v>
      </c>
      <c r="D3755" s="52" t="s">
        <v>25</v>
      </c>
      <c r="E3755" s="2" t="s">
        <v>20</v>
      </c>
      <c r="F3755" s="2">
        <v>3614.99</v>
      </c>
      <c r="G3755" s="2">
        <v>0.47</v>
      </c>
      <c r="H3755" s="2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52" t="s">
        <v>23</v>
      </c>
    </row>
    <row r="3756" spans="1:17" ht="14.25" customHeight="1" x14ac:dyDescent="0.3">
      <c r="A3756" s="2" t="s">
        <v>3787</v>
      </c>
      <c r="B3756" s="2">
        <v>103754</v>
      </c>
      <c r="C3756" s="2" t="s">
        <v>19</v>
      </c>
      <c r="D3756" s="52" t="s">
        <v>19</v>
      </c>
      <c r="E3756" s="2" t="s">
        <v>14</v>
      </c>
      <c r="F3756" s="2">
        <v>3959.61</v>
      </c>
      <c r="G3756" s="2">
        <v>0.21</v>
      </c>
      <c r="H3756" s="2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52" t="s">
        <v>28</v>
      </c>
    </row>
    <row r="3757" spans="1:17" ht="14.25" customHeight="1" x14ac:dyDescent="0.3">
      <c r="A3757" s="2" t="s">
        <v>3788</v>
      </c>
      <c r="B3757" s="2">
        <v>103755</v>
      </c>
      <c r="C3757" s="2" t="s">
        <v>25</v>
      </c>
      <c r="D3757" s="52" t="s">
        <v>25</v>
      </c>
      <c r="E3757" s="2" t="s">
        <v>33</v>
      </c>
      <c r="F3757" s="2">
        <v>3695.18</v>
      </c>
      <c r="G3757" s="2">
        <v>0.18</v>
      </c>
      <c r="H3757" s="2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52" t="s">
        <v>23</v>
      </c>
    </row>
    <row r="3758" spans="1:17" ht="14.25" customHeight="1" x14ac:dyDescent="0.3">
      <c r="A3758" s="2" t="s">
        <v>3789</v>
      </c>
      <c r="B3758" s="2">
        <v>103756</v>
      </c>
      <c r="C3758" s="2" t="s">
        <v>25</v>
      </c>
      <c r="D3758" s="52" t="s">
        <v>25</v>
      </c>
      <c r="E3758" s="2" t="s">
        <v>33</v>
      </c>
      <c r="F3758" s="2">
        <v>2313.23</v>
      </c>
      <c r="G3758" s="2">
        <v>0.14000000000000001</v>
      </c>
      <c r="H3758" s="2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52" t="s">
        <v>17</v>
      </c>
    </row>
    <row r="3759" spans="1:17" ht="14.25" customHeight="1" x14ac:dyDescent="0.3">
      <c r="A3759" s="2" t="s">
        <v>3790</v>
      </c>
      <c r="B3759" s="2">
        <v>103757</v>
      </c>
      <c r="C3759" s="2" t="s">
        <v>41</v>
      </c>
      <c r="D3759" s="52" t="s">
        <v>41</v>
      </c>
      <c r="E3759" s="2" t="s">
        <v>36</v>
      </c>
      <c r="F3759" s="2">
        <v>879.69</v>
      </c>
      <c r="G3759" s="2">
        <v>0.14000000000000001</v>
      </c>
      <c r="H3759" s="2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52" t="s">
        <v>39</v>
      </c>
    </row>
    <row r="3760" spans="1:17" ht="14.25" customHeight="1" x14ac:dyDescent="0.3">
      <c r="A3760" s="2" t="s">
        <v>3791</v>
      </c>
      <c r="B3760" s="2">
        <v>103758</v>
      </c>
      <c r="C3760" s="2" t="s">
        <v>25</v>
      </c>
      <c r="D3760" s="52" t="s">
        <v>25</v>
      </c>
      <c r="E3760" s="2" t="s">
        <v>14</v>
      </c>
      <c r="F3760" s="2">
        <v>1617.68</v>
      </c>
      <c r="G3760" s="2">
        <v>0.4</v>
      </c>
      <c r="H3760" s="2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52" t="s">
        <v>39</v>
      </c>
    </row>
    <row r="3761" spans="1:17" ht="14.25" customHeight="1" x14ac:dyDescent="0.3">
      <c r="A3761" s="2" t="s">
        <v>3792</v>
      </c>
      <c r="B3761" s="2">
        <v>103759</v>
      </c>
      <c r="C3761" s="2" t="s">
        <v>25</v>
      </c>
      <c r="D3761" s="52" t="s">
        <v>25</v>
      </c>
      <c r="E3761" s="2" t="s">
        <v>20</v>
      </c>
      <c r="F3761" s="2">
        <v>1115.51</v>
      </c>
      <c r="G3761" s="2">
        <v>0.13</v>
      </c>
      <c r="H3761" s="2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52" t="s">
        <v>34</v>
      </c>
    </row>
    <row r="3762" spans="1:17" ht="14.25" customHeight="1" x14ac:dyDescent="0.3">
      <c r="A3762" s="2" t="s">
        <v>3793</v>
      </c>
      <c r="B3762" s="2">
        <v>103760</v>
      </c>
      <c r="C3762" s="2" t="s">
        <v>25</v>
      </c>
      <c r="D3762" s="52" t="s">
        <v>25</v>
      </c>
      <c r="E3762" s="2" t="s">
        <v>14</v>
      </c>
      <c r="F3762" s="2">
        <v>1871.08</v>
      </c>
      <c r="G3762" s="2">
        <v>0.11</v>
      </c>
      <c r="H3762" s="2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52" t="s">
        <v>17</v>
      </c>
    </row>
    <row r="3763" spans="1:17" ht="14.25" customHeight="1" x14ac:dyDescent="0.3">
      <c r="A3763" s="2" t="s">
        <v>3794</v>
      </c>
      <c r="B3763" s="2">
        <v>103761</v>
      </c>
      <c r="C3763" s="2" t="s">
        <v>41</v>
      </c>
      <c r="D3763" s="52" t="s">
        <v>41</v>
      </c>
      <c r="E3763" s="2" t="s">
        <v>33</v>
      </c>
      <c r="F3763" s="2">
        <v>2497.7199999999998</v>
      </c>
      <c r="G3763" s="2">
        <v>0.35</v>
      </c>
      <c r="H3763" s="2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52" t="s">
        <v>48</v>
      </c>
    </row>
    <row r="3764" spans="1:17" ht="14.25" customHeight="1" x14ac:dyDescent="0.3">
      <c r="A3764" s="2" t="s">
        <v>3795</v>
      </c>
      <c r="B3764" s="2">
        <v>103762</v>
      </c>
      <c r="C3764" s="2" t="s">
        <v>25</v>
      </c>
      <c r="D3764" s="52" t="s">
        <v>25</v>
      </c>
      <c r="E3764" s="2" t="s">
        <v>20</v>
      </c>
      <c r="F3764" s="2">
        <v>4799.33</v>
      </c>
      <c r="G3764" s="2">
        <v>0.14000000000000001</v>
      </c>
      <c r="H3764" s="2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52" t="s">
        <v>48</v>
      </c>
    </row>
    <row r="3765" spans="1:17" ht="14.25" customHeight="1" x14ac:dyDescent="0.3">
      <c r="A3765" s="2" t="s">
        <v>3796</v>
      </c>
      <c r="B3765" s="2">
        <v>103763</v>
      </c>
      <c r="C3765" s="2" t="s">
        <v>19</v>
      </c>
      <c r="D3765" s="52" t="s">
        <v>19</v>
      </c>
      <c r="E3765" s="2" t="s">
        <v>14</v>
      </c>
      <c r="F3765" s="2">
        <v>4801.37</v>
      </c>
      <c r="G3765" s="2">
        <v>0.01</v>
      </c>
      <c r="H3765" s="2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52" t="s">
        <v>39</v>
      </c>
    </row>
    <row r="3766" spans="1:17" ht="14.25" customHeight="1" x14ac:dyDescent="0.3">
      <c r="A3766" s="2" t="s">
        <v>3797</v>
      </c>
      <c r="B3766" s="2">
        <v>103764</v>
      </c>
      <c r="C3766" s="2" t="s">
        <v>25</v>
      </c>
      <c r="D3766" s="52" t="s">
        <v>25</v>
      </c>
      <c r="E3766" s="2" t="s">
        <v>33</v>
      </c>
      <c r="F3766" s="2">
        <v>3870.98</v>
      </c>
      <c r="G3766" s="2">
        <v>0.47</v>
      </c>
      <c r="H3766" s="2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52" t="s">
        <v>34</v>
      </c>
    </row>
    <row r="3767" spans="1:17" ht="14.25" customHeight="1" x14ac:dyDescent="0.3">
      <c r="A3767" s="2" t="s">
        <v>3798</v>
      </c>
      <c r="B3767" s="2">
        <v>103765</v>
      </c>
      <c r="C3767" s="2" t="s">
        <v>25</v>
      </c>
      <c r="D3767" s="52" t="s">
        <v>25</v>
      </c>
      <c r="E3767" s="2" t="s">
        <v>20</v>
      </c>
      <c r="F3767" s="2">
        <v>4902.6899999999996</v>
      </c>
      <c r="G3767" s="2">
        <v>0.16</v>
      </c>
      <c r="H3767" s="2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52" t="s">
        <v>39</v>
      </c>
    </row>
    <row r="3768" spans="1:17" ht="14.25" customHeight="1" x14ac:dyDescent="0.3">
      <c r="A3768" s="2" t="s">
        <v>3799</v>
      </c>
      <c r="B3768" s="2">
        <v>103766</v>
      </c>
      <c r="C3768" s="2" t="s">
        <v>19</v>
      </c>
      <c r="D3768" s="52" t="s">
        <v>19</v>
      </c>
      <c r="E3768" s="2" t="s">
        <v>20</v>
      </c>
      <c r="F3768" s="2">
        <v>4990.28</v>
      </c>
      <c r="G3768" s="2">
        <v>0.38</v>
      </c>
      <c r="H3768" s="2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52" t="s">
        <v>39</v>
      </c>
    </row>
    <row r="3769" spans="1:17" ht="14.25" customHeight="1" x14ac:dyDescent="0.3">
      <c r="A3769" s="2" t="s">
        <v>3800</v>
      </c>
      <c r="B3769" s="2">
        <v>103767</v>
      </c>
      <c r="C3769" s="2" t="s">
        <v>25</v>
      </c>
      <c r="D3769" s="52" t="s">
        <v>25</v>
      </c>
      <c r="E3769" s="2" t="s">
        <v>33</v>
      </c>
      <c r="F3769" s="2">
        <v>4437.76</v>
      </c>
      <c r="G3769" s="2">
        <v>0.23</v>
      </c>
      <c r="H3769" s="2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52" t="s">
        <v>17</v>
      </c>
    </row>
    <row r="3770" spans="1:17" ht="14.25" customHeight="1" x14ac:dyDescent="0.3">
      <c r="A3770" s="2" t="s">
        <v>3801</v>
      </c>
      <c r="B3770" s="2">
        <v>103768</v>
      </c>
      <c r="C3770" s="2" t="s">
        <v>25</v>
      </c>
      <c r="D3770" s="52" t="s">
        <v>25</v>
      </c>
      <c r="E3770" s="2" t="s">
        <v>20</v>
      </c>
      <c r="F3770" s="2">
        <v>489.57</v>
      </c>
      <c r="G3770" s="2">
        <v>7.0000000000000007E-2</v>
      </c>
      <c r="H3770" s="2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52" t="s">
        <v>28</v>
      </c>
    </row>
    <row r="3771" spans="1:17" ht="14.25" customHeight="1" x14ac:dyDescent="0.3">
      <c r="A3771" s="2" t="s">
        <v>3802</v>
      </c>
      <c r="B3771" s="2">
        <v>103769</v>
      </c>
      <c r="C3771" s="2" t="s">
        <v>19</v>
      </c>
      <c r="D3771" s="52" t="s">
        <v>19</v>
      </c>
      <c r="E3771" s="2" t="s">
        <v>33</v>
      </c>
      <c r="F3771" s="2">
        <v>2187.62</v>
      </c>
      <c r="G3771" s="2">
        <v>0.33</v>
      </c>
      <c r="H3771" s="2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52" t="s">
        <v>39</v>
      </c>
    </row>
    <row r="3772" spans="1:17" ht="14.25" customHeight="1" x14ac:dyDescent="0.3">
      <c r="A3772" s="2" t="s">
        <v>3803</v>
      </c>
      <c r="B3772" s="2">
        <v>103770</v>
      </c>
      <c r="C3772" s="2" t="s">
        <v>41</v>
      </c>
      <c r="D3772" s="52" t="s">
        <v>41</v>
      </c>
      <c r="E3772" s="2" t="s">
        <v>26</v>
      </c>
      <c r="F3772" s="2">
        <v>2717.19</v>
      </c>
      <c r="G3772" s="2">
        <v>0.12</v>
      </c>
      <c r="H3772" s="2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52" t="s">
        <v>17</v>
      </c>
    </row>
    <row r="3773" spans="1:17" ht="14.25" customHeight="1" x14ac:dyDescent="0.3">
      <c r="A3773" s="2" t="s">
        <v>3804</v>
      </c>
      <c r="B3773" s="2">
        <v>103771</v>
      </c>
      <c r="C3773" s="2" t="s">
        <v>41</v>
      </c>
      <c r="D3773" s="52" t="s">
        <v>41</v>
      </c>
      <c r="E3773" s="2" t="s">
        <v>26</v>
      </c>
      <c r="F3773" s="2">
        <v>708</v>
      </c>
      <c r="G3773" s="2">
        <v>0.14000000000000001</v>
      </c>
      <c r="H3773" s="2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52" t="s">
        <v>34</v>
      </c>
    </row>
    <row r="3774" spans="1:17" ht="14.25" customHeight="1" x14ac:dyDescent="0.3">
      <c r="A3774" s="2" t="s">
        <v>3805</v>
      </c>
      <c r="B3774" s="2">
        <v>103772</v>
      </c>
      <c r="C3774" s="2" t="s">
        <v>19</v>
      </c>
      <c r="D3774" s="52" t="s">
        <v>19</v>
      </c>
      <c r="E3774" s="2" t="s">
        <v>20</v>
      </c>
      <c r="F3774" s="2">
        <v>4062.29</v>
      </c>
      <c r="G3774" s="2">
        <v>0.02</v>
      </c>
      <c r="H3774" s="2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52" t="s">
        <v>48</v>
      </c>
    </row>
    <row r="3775" spans="1:17" ht="14.25" customHeight="1" x14ac:dyDescent="0.3">
      <c r="A3775" s="2" t="s">
        <v>3806</v>
      </c>
      <c r="B3775" s="2">
        <v>103773</v>
      </c>
      <c r="C3775" s="2" t="s">
        <v>19</v>
      </c>
      <c r="D3775" s="52" t="s">
        <v>19</v>
      </c>
      <c r="E3775" s="2" t="s">
        <v>20</v>
      </c>
      <c r="F3775" s="2">
        <v>828.55</v>
      </c>
      <c r="G3775" s="2">
        <v>0.01</v>
      </c>
      <c r="H3775" s="2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52" t="s">
        <v>39</v>
      </c>
    </row>
    <row r="3776" spans="1:17" ht="14.25" customHeight="1" x14ac:dyDescent="0.3">
      <c r="A3776" s="2" t="s">
        <v>3807</v>
      </c>
      <c r="B3776" s="2">
        <v>103774</v>
      </c>
      <c r="C3776" s="2" t="s">
        <v>25</v>
      </c>
      <c r="D3776" s="52" t="s">
        <v>25</v>
      </c>
      <c r="E3776" s="2" t="s">
        <v>33</v>
      </c>
      <c r="F3776" s="2">
        <v>1978.31</v>
      </c>
      <c r="G3776" s="2">
        <v>0.26</v>
      </c>
      <c r="H3776" s="2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52" t="s">
        <v>28</v>
      </c>
    </row>
    <row r="3777" spans="1:17" ht="14.25" customHeight="1" x14ac:dyDescent="0.3">
      <c r="A3777" s="2" t="s">
        <v>3808</v>
      </c>
      <c r="B3777" s="2">
        <v>103775</v>
      </c>
      <c r="C3777" s="2" t="s">
        <v>19</v>
      </c>
      <c r="D3777" s="52" t="s">
        <v>19</v>
      </c>
      <c r="E3777" s="2" t="s">
        <v>20</v>
      </c>
      <c r="F3777" s="2">
        <v>437.67</v>
      </c>
      <c r="G3777" s="2">
        <v>0.03</v>
      </c>
      <c r="H3777" s="2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52" t="s">
        <v>23</v>
      </c>
    </row>
    <row r="3778" spans="1:17" ht="14.25" customHeight="1" x14ac:dyDescent="0.3">
      <c r="A3778" s="2" t="s">
        <v>3809</v>
      </c>
      <c r="B3778" s="2">
        <v>103776</v>
      </c>
      <c r="C3778" s="2" t="s">
        <v>25</v>
      </c>
      <c r="D3778" s="52" t="s">
        <v>25</v>
      </c>
      <c r="E3778" s="2" t="s">
        <v>36</v>
      </c>
      <c r="F3778" s="2">
        <v>2670.51</v>
      </c>
      <c r="G3778" s="2">
        <v>0.1</v>
      </c>
      <c r="H3778" s="2">
        <f t="shared" si="116"/>
        <v>267.05100000000004</v>
      </c>
      <c r="I3778" s="2">
        <f t="shared" si="117"/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52" t="s">
        <v>39</v>
      </c>
    </row>
    <row r="3779" spans="1:17" ht="14.25" customHeight="1" x14ac:dyDescent="0.3">
      <c r="A3779" s="2" t="s">
        <v>3810</v>
      </c>
      <c r="B3779" s="2">
        <v>103777</v>
      </c>
      <c r="C3779" s="2" t="s">
        <v>25</v>
      </c>
      <c r="D3779" s="52" t="s">
        <v>25</v>
      </c>
      <c r="E3779" s="2" t="s">
        <v>26</v>
      </c>
      <c r="F3779" s="2">
        <v>3025.5</v>
      </c>
      <c r="G3779" s="2">
        <v>0.46</v>
      </c>
      <c r="H3779" s="2">
        <f t="shared" ref="H3779:H3842" si="118">F3779*G3779</f>
        <v>1391.73</v>
      </c>
      <c r="I3779" s="2">
        <f t="shared" ref="I3779:I3842" si="119">F3779-H3779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52" t="s">
        <v>39</v>
      </c>
    </row>
    <row r="3780" spans="1:17" ht="14.25" customHeight="1" x14ac:dyDescent="0.3">
      <c r="A3780" s="2" t="s">
        <v>3811</v>
      </c>
      <c r="B3780" s="2">
        <v>103778</v>
      </c>
      <c r="C3780" s="2" t="s">
        <v>25</v>
      </c>
      <c r="D3780" s="52" t="s">
        <v>25</v>
      </c>
      <c r="E3780" s="2" t="s">
        <v>20</v>
      </c>
      <c r="F3780" s="2">
        <v>3702.37</v>
      </c>
      <c r="G3780" s="2">
        <v>0.04</v>
      </c>
      <c r="H3780" s="2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52" t="s">
        <v>17</v>
      </c>
    </row>
    <row r="3781" spans="1:17" ht="14.25" customHeight="1" x14ac:dyDescent="0.3">
      <c r="A3781" s="2" t="s">
        <v>3812</v>
      </c>
      <c r="B3781" s="2">
        <v>103779</v>
      </c>
      <c r="C3781" s="2" t="s">
        <v>19</v>
      </c>
      <c r="D3781" s="52" t="s">
        <v>19</v>
      </c>
      <c r="E3781" s="2" t="s">
        <v>20</v>
      </c>
      <c r="F3781" s="2">
        <v>1763.36</v>
      </c>
      <c r="G3781" s="2">
        <v>0.15</v>
      </c>
      <c r="H3781" s="2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52" t="s">
        <v>23</v>
      </c>
    </row>
    <row r="3782" spans="1:17" ht="14.25" customHeight="1" x14ac:dyDescent="0.3">
      <c r="A3782" s="2" t="s">
        <v>3813</v>
      </c>
      <c r="B3782" s="2">
        <v>103780</v>
      </c>
      <c r="C3782" s="2" t="s">
        <v>19</v>
      </c>
      <c r="D3782" s="52" t="s">
        <v>19</v>
      </c>
      <c r="E3782" s="2" t="s">
        <v>14</v>
      </c>
      <c r="F3782" s="2">
        <v>2993.6</v>
      </c>
      <c r="G3782" s="2">
        <v>0.36</v>
      </c>
      <c r="H3782" s="2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52" t="s">
        <v>34</v>
      </c>
    </row>
    <row r="3783" spans="1:17" ht="14.25" customHeight="1" x14ac:dyDescent="0.3">
      <c r="A3783" s="2" t="s">
        <v>3814</v>
      </c>
      <c r="B3783" s="2">
        <v>103781</v>
      </c>
      <c r="C3783" s="2" t="s">
        <v>25</v>
      </c>
      <c r="D3783" s="52" t="s">
        <v>25</v>
      </c>
      <c r="E3783" s="2" t="s">
        <v>20</v>
      </c>
      <c r="F3783" s="2">
        <v>3697.32</v>
      </c>
      <c r="G3783" s="2">
        <v>0.44</v>
      </c>
      <c r="H3783" s="2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52" t="s">
        <v>34</v>
      </c>
    </row>
    <row r="3784" spans="1:17" ht="14.25" customHeight="1" x14ac:dyDescent="0.3">
      <c r="A3784" s="2" t="s">
        <v>3815</v>
      </c>
      <c r="B3784" s="2">
        <v>103782</v>
      </c>
      <c r="C3784" s="2" t="s">
        <v>19</v>
      </c>
      <c r="D3784" s="52" t="s">
        <v>19</v>
      </c>
      <c r="E3784" s="2" t="s">
        <v>36</v>
      </c>
      <c r="F3784" s="2">
        <v>3833.97</v>
      </c>
      <c r="G3784" s="2">
        <v>0.02</v>
      </c>
      <c r="H3784" s="2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52" t="s">
        <v>28</v>
      </c>
    </row>
    <row r="3785" spans="1:17" ht="14.25" customHeight="1" x14ac:dyDescent="0.3">
      <c r="A3785" s="2" t="s">
        <v>3816</v>
      </c>
      <c r="B3785" s="2">
        <v>103783</v>
      </c>
      <c r="C3785" s="2" t="s">
        <v>19</v>
      </c>
      <c r="D3785" s="52" t="s">
        <v>19</v>
      </c>
      <c r="E3785" s="2" t="s">
        <v>26</v>
      </c>
      <c r="F3785" s="2">
        <v>1578.05</v>
      </c>
      <c r="G3785" s="2">
        <v>0.09</v>
      </c>
      <c r="H3785" s="2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52" t="s">
        <v>28</v>
      </c>
    </row>
    <row r="3786" spans="1:17" ht="14.25" customHeight="1" x14ac:dyDescent="0.3">
      <c r="A3786" s="2" t="s">
        <v>3817</v>
      </c>
      <c r="B3786" s="2">
        <v>103784</v>
      </c>
      <c r="C3786" s="2" t="s">
        <v>41</v>
      </c>
      <c r="D3786" s="52" t="s">
        <v>41</v>
      </c>
      <c r="E3786" s="2" t="s">
        <v>14</v>
      </c>
      <c r="F3786" s="2">
        <v>431.75</v>
      </c>
      <c r="G3786" s="2">
        <v>0.19</v>
      </c>
      <c r="H3786" s="2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52" t="s">
        <v>28</v>
      </c>
    </row>
    <row r="3787" spans="1:17" ht="14.25" customHeight="1" x14ac:dyDescent="0.3">
      <c r="A3787" s="2" t="s">
        <v>3818</v>
      </c>
      <c r="B3787" s="2">
        <v>103785</v>
      </c>
      <c r="C3787" s="2" t="s">
        <v>41</v>
      </c>
      <c r="D3787" s="52" t="s">
        <v>41</v>
      </c>
      <c r="E3787" s="2" t="s">
        <v>33</v>
      </c>
      <c r="F3787" s="2">
        <v>284.33999999999997</v>
      </c>
      <c r="G3787" s="2">
        <v>0.18</v>
      </c>
      <c r="H3787" s="2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52" t="s">
        <v>23</v>
      </c>
    </row>
    <row r="3788" spans="1:17" ht="14.25" customHeight="1" x14ac:dyDescent="0.3">
      <c r="A3788" s="2" t="s">
        <v>3819</v>
      </c>
      <c r="B3788" s="2">
        <v>103786</v>
      </c>
      <c r="C3788" s="2" t="s">
        <v>25</v>
      </c>
      <c r="D3788" s="52" t="s">
        <v>25</v>
      </c>
      <c r="E3788" s="2" t="s">
        <v>33</v>
      </c>
      <c r="F3788" s="2">
        <v>3863.5</v>
      </c>
      <c r="G3788" s="2">
        <v>0.14000000000000001</v>
      </c>
      <c r="H3788" s="2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52" t="s">
        <v>28</v>
      </c>
    </row>
    <row r="3789" spans="1:17" ht="14.25" customHeight="1" x14ac:dyDescent="0.3">
      <c r="A3789" s="2" t="s">
        <v>3820</v>
      </c>
      <c r="B3789" s="2">
        <v>103787</v>
      </c>
      <c r="C3789" s="2" t="s">
        <v>25</v>
      </c>
      <c r="D3789" s="52" t="s">
        <v>25</v>
      </c>
      <c r="E3789" s="2" t="s">
        <v>26</v>
      </c>
      <c r="F3789" s="2">
        <v>1988.65</v>
      </c>
      <c r="G3789" s="2">
        <v>0.12</v>
      </c>
      <c r="H3789" s="2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52" t="s">
        <v>48</v>
      </c>
    </row>
    <row r="3790" spans="1:17" ht="14.25" customHeight="1" x14ac:dyDescent="0.3">
      <c r="A3790" s="2" t="s">
        <v>3821</v>
      </c>
      <c r="B3790" s="2">
        <v>103788</v>
      </c>
      <c r="C3790" s="2" t="s">
        <v>41</v>
      </c>
      <c r="D3790" s="52" t="s">
        <v>41</v>
      </c>
      <c r="E3790" s="2" t="s">
        <v>33</v>
      </c>
      <c r="F3790" s="2">
        <v>756.32</v>
      </c>
      <c r="G3790" s="2">
        <v>0.13</v>
      </c>
      <c r="H3790" s="2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52" t="s">
        <v>28</v>
      </c>
    </row>
    <row r="3791" spans="1:17" ht="14.25" customHeight="1" x14ac:dyDescent="0.3">
      <c r="A3791" s="2" t="s">
        <v>3822</v>
      </c>
      <c r="B3791" s="2">
        <v>103789</v>
      </c>
      <c r="C3791" s="2" t="s">
        <v>25</v>
      </c>
      <c r="D3791" s="52" t="s">
        <v>25</v>
      </c>
      <c r="E3791" s="2" t="s">
        <v>36</v>
      </c>
      <c r="F3791" s="2">
        <v>1004</v>
      </c>
      <c r="G3791" s="2">
        <v>7.0000000000000007E-2</v>
      </c>
      <c r="H3791" s="2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52" t="s">
        <v>17</v>
      </c>
    </row>
    <row r="3792" spans="1:17" ht="14.25" customHeight="1" x14ac:dyDescent="0.3">
      <c r="A3792" s="2" t="s">
        <v>3823</v>
      </c>
      <c r="B3792" s="2">
        <v>103790</v>
      </c>
      <c r="C3792" s="2" t="s">
        <v>19</v>
      </c>
      <c r="D3792" s="52" t="s">
        <v>19</v>
      </c>
      <c r="E3792" s="2" t="s">
        <v>20</v>
      </c>
      <c r="F3792" s="2">
        <v>3854.14</v>
      </c>
      <c r="G3792" s="2">
        <v>0.08</v>
      </c>
      <c r="H3792" s="2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52" t="s">
        <v>34</v>
      </c>
    </row>
    <row r="3793" spans="1:17" ht="14.25" customHeight="1" x14ac:dyDescent="0.3">
      <c r="A3793" s="2" t="s">
        <v>3824</v>
      </c>
      <c r="B3793" s="2">
        <v>103791</v>
      </c>
      <c r="C3793" s="2" t="s">
        <v>41</v>
      </c>
      <c r="D3793" s="52" t="s">
        <v>41</v>
      </c>
      <c r="E3793" s="2" t="s">
        <v>26</v>
      </c>
      <c r="F3793" s="2">
        <v>3034.62</v>
      </c>
      <c r="G3793" s="2">
        <v>0.3</v>
      </c>
      <c r="H3793" s="2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52" t="s">
        <v>34</v>
      </c>
    </row>
    <row r="3794" spans="1:17" ht="14.25" customHeight="1" x14ac:dyDescent="0.3">
      <c r="A3794" s="2" t="s">
        <v>3825</v>
      </c>
      <c r="B3794" s="2">
        <v>103792</v>
      </c>
      <c r="C3794" s="2" t="s">
        <v>25</v>
      </c>
      <c r="D3794" s="52" t="s">
        <v>25</v>
      </c>
      <c r="E3794" s="2" t="s">
        <v>14</v>
      </c>
      <c r="F3794" s="2">
        <v>2556.88</v>
      </c>
      <c r="G3794" s="2">
        <v>0.15</v>
      </c>
      <c r="H3794" s="2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52" t="s">
        <v>17</v>
      </c>
    </row>
    <row r="3795" spans="1:17" ht="14.25" customHeight="1" x14ac:dyDescent="0.3">
      <c r="A3795" s="2" t="s">
        <v>3826</v>
      </c>
      <c r="B3795" s="2">
        <v>103793</v>
      </c>
      <c r="C3795" s="2" t="s">
        <v>25</v>
      </c>
      <c r="D3795" s="52" t="s">
        <v>25</v>
      </c>
      <c r="E3795" s="2" t="s">
        <v>20</v>
      </c>
      <c r="F3795" s="2">
        <v>3152.74</v>
      </c>
      <c r="G3795" s="2">
        <v>0.2</v>
      </c>
      <c r="H3795" s="2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52" t="s">
        <v>34</v>
      </c>
    </row>
    <row r="3796" spans="1:17" ht="14.25" customHeight="1" x14ac:dyDescent="0.3">
      <c r="A3796" s="2" t="s">
        <v>3827</v>
      </c>
      <c r="B3796" s="2">
        <v>103794</v>
      </c>
      <c r="C3796" s="2" t="s">
        <v>25</v>
      </c>
      <c r="D3796" s="52" t="s">
        <v>25</v>
      </c>
      <c r="E3796" s="2" t="s">
        <v>33</v>
      </c>
      <c r="F3796" s="2">
        <v>773.75</v>
      </c>
      <c r="G3796" s="2">
        <v>0.21</v>
      </c>
      <c r="H3796" s="2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52" t="s">
        <v>34</v>
      </c>
    </row>
    <row r="3797" spans="1:17" ht="14.25" customHeight="1" x14ac:dyDescent="0.3">
      <c r="A3797" s="2" t="s">
        <v>3828</v>
      </c>
      <c r="B3797" s="2">
        <v>103795</v>
      </c>
      <c r="C3797" s="2" t="s">
        <v>41</v>
      </c>
      <c r="D3797" s="52" t="s">
        <v>41</v>
      </c>
      <c r="E3797" s="2" t="s">
        <v>33</v>
      </c>
      <c r="F3797" s="2">
        <v>1663.31</v>
      </c>
      <c r="G3797" s="2">
        <v>0.05</v>
      </c>
      <c r="H3797" s="2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52" t="s">
        <v>48</v>
      </c>
    </row>
    <row r="3798" spans="1:17" ht="14.25" customHeight="1" x14ac:dyDescent="0.3">
      <c r="A3798" s="2" t="s">
        <v>3829</v>
      </c>
      <c r="B3798" s="2">
        <v>103796</v>
      </c>
      <c r="C3798" s="2" t="s">
        <v>25</v>
      </c>
      <c r="D3798" s="52" t="s">
        <v>25</v>
      </c>
      <c r="E3798" s="2" t="s">
        <v>14</v>
      </c>
      <c r="F3798" s="2">
        <v>1932.91</v>
      </c>
      <c r="G3798" s="2">
        <v>0.41</v>
      </c>
      <c r="H3798" s="2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52" t="s">
        <v>23</v>
      </c>
    </row>
    <row r="3799" spans="1:17" ht="14.25" customHeight="1" x14ac:dyDescent="0.3">
      <c r="A3799" s="2" t="s">
        <v>3830</v>
      </c>
      <c r="B3799" s="2">
        <v>103797</v>
      </c>
      <c r="C3799" s="2" t="s">
        <v>19</v>
      </c>
      <c r="D3799" s="52" t="s">
        <v>19</v>
      </c>
      <c r="E3799" s="2" t="s">
        <v>36</v>
      </c>
      <c r="F3799" s="2">
        <v>1641.04</v>
      </c>
      <c r="G3799" s="2">
        <v>0.48</v>
      </c>
      <c r="H3799" s="2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52" t="s">
        <v>48</v>
      </c>
    </row>
    <row r="3800" spans="1:17" ht="14.25" customHeight="1" x14ac:dyDescent="0.3">
      <c r="A3800" s="2" t="s">
        <v>3831</v>
      </c>
      <c r="B3800" s="2">
        <v>103798</v>
      </c>
      <c r="C3800" s="2" t="s">
        <v>25</v>
      </c>
      <c r="D3800" s="52" t="s">
        <v>25</v>
      </c>
      <c r="E3800" s="2" t="s">
        <v>14</v>
      </c>
      <c r="F3800" s="2">
        <v>4335.6400000000003</v>
      </c>
      <c r="G3800" s="2">
        <v>0.13</v>
      </c>
      <c r="H3800" s="2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52" t="s">
        <v>23</v>
      </c>
    </row>
    <row r="3801" spans="1:17" ht="14.25" customHeight="1" x14ac:dyDescent="0.3">
      <c r="A3801" s="2" t="s">
        <v>3832</v>
      </c>
      <c r="B3801" s="2">
        <v>103799</v>
      </c>
      <c r="C3801" s="2" t="s">
        <v>25</v>
      </c>
      <c r="D3801" s="52" t="s">
        <v>25</v>
      </c>
      <c r="E3801" s="2" t="s">
        <v>26</v>
      </c>
      <c r="F3801" s="2">
        <v>2948.96</v>
      </c>
      <c r="G3801" s="2">
        <v>0.15</v>
      </c>
      <c r="H3801" s="2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52" t="s">
        <v>23</v>
      </c>
    </row>
    <row r="3802" spans="1:17" ht="14.25" customHeight="1" x14ac:dyDescent="0.3">
      <c r="A3802" s="2" t="s">
        <v>3833</v>
      </c>
      <c r="B3802" s="2">
        <v>103800</v>
      </c>
      <c r="C3802" s="2" t="s">
        <v>19</v>
      </c>
      <c r="D3802" s="52" t="s">
        <v>19</v>
      </c>
      <c r="E3802" s="2" t="s">
        <v>14</v>
      </c>
      <c r="F3802" s="2">
        <v>3673.67</v>
      </c>
      <c r="G3802" s="2">
        <v>0.35</v>
      </c>
      <c r="H3802" s="2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52" t="s">
        <v>28</v>
      </c>
    </row>
    <row r="3803" spans="1:17" ht="14.25" customHeight="1" x14ac:dyDescent="0.3">
      <c r="A3803" s="2" t="s">
        <v>3834</v>
      </c>
      <c r="B3803" s="2">
        <v>103801</v>
      </c>
      <c r="C3803" s="2" t="s">
        <v>19</v>
      </c>
      <c r="D3803" s="52" t="s">
        <v>19</v>
      </c>
      <c r="E3803" s="2" t="s">
        <v>33</v>
      </c>
      <c r="F3803" s="2">
        <v>1259.8599999999999</v>
      </c>
      <c r="G3803" s="2">
        <v>0.04</v>
      </c>
      <c r="H3803" s="2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52" t="s">
        <v>28</v>
      </c>
    </row>
    <row r="3804" spans="1:17" ht="14.25" customHeight="1" x14ac:dyDescent="0.3">
      <c r="A3804" s="2" t="s">
        <v>3835</v>
      </c>
      <c r="B3804" s="2">
        <v>103802</v>
      </c>
      <c r="C3804" s="2" t="s">
        <v>41</v>
      </c>
      <c r="D3804" s="52" t="s">
        <v>41</v>
      </c>
      <c r="E3804" s="2" t="s">
        <v>36</v>
      </c>
      <c r="F3804" s="2">
        <v>1393.96</v>
      </c>
      <c r="G3804" s="2">
        <v>0.45</v>
      </c>
      <c r="H3804" s="2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52" t="s">
        <v>39</v>
      </c>
    </row>
    <row r="3805" spans="1:17" ht="14.25" customHeight="1" x14ac:dyDescent="0.3">
      <c r="A3805" s="2" t="s">
        <v>3836</v>
      </c>
      <c r="B3805" s="2">
        <v>103803</v>
      </c>
      <c r="C3805" s="2" t="s">
        <v>41</v>
      </c>
      <c r="D3805" s="52" t="s">
        <v>41</v>
      </c>
      <c r="E3805" s="2" t="s">
        <v>36</v>
      </c>
      <c r="F3805" s="2">
        <v>1204.1500000000001</v>
      </c>
      <c r="G3805" s="2">
        <v>0.06</v>
      </c>
      <c r="H3805" s="2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52" t="s">
        <v>48</v>
      </c>
    </row>
    <row r="3806" spans="1:17" ht="14.25" customHeight="1" x14ac:dyDescent="0.3">
      <c r="A3806" s="2" t="s">
        <v>3837</v>
      </c>
      <c r="B3806" s="2">
        <v>103804</v>
      </c>
      <c r="C3806" s="2" t="s">
        <v>41</v>
      </c>
      <c r="D3806" s="52" t="s">
        <v>41</v>
      </c>
      <c r="E3806" s="2" t="s">
        <v>14</v>
      </c>
      <c r="F3806" s="2">
        <v>3471.1</v>
      </c>
      <c r="G3806" s="2">
        <v>0.37</v>
      </c>
      <c r="H3806" s="2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52" t="s">
        <v>17</v>
      </c>
    </row>
    <row r="3807" spans="1:17" ht="14.25" customHeight="1" x14ac:dyDescent="0.3">
      <c r="A3807" s="2" t="s">
        <v>3838</v>
      </c>
      <c r="B3807" s="2">
        <v>103805</v>
      </c>
      <c r="C3807" s="2" t="s">
        <v>41</v>
      </c>
      <c r="D3807" s="52" t="s">
        <v>41</v>
      </c>
      <c r="E3807" s="2" t="s">
        <v>26</v>
      </c>
      <c r="F3807" s="2">
        <v>1810.3</v>
      </c>
      <c r="G3807" s="2">
        <v>0.15</v>
      </c>
      <c r="H3807" s="2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52" t="s">
        <v>17</v>
      </c>
    </row>
    <row r="3808" spans="1:17" ht="14.25" customHeight="1" x14ac:dyDescent="0.3">
      <c r="A3808" s="2" t="s">
        <v>3839</v>
      </c>
      <c r="B3808" s="2">
        <v>103806</v>
      </c>
      <c r="C3808" s="2" t="s">
        <v>41</v>
      </c>
      <c r="D3808" s="52" t="s">
        <v>41</v>
      </c>
      <c r="E3808" s="2" t="s">
        <v>33</v>
      </c>
      <c r="F3808" s="2">
        <v>2084.91</v>
      </c>
      <c r="G3808" s="2">
        <v>0.16</v>
      </c>
      <c r="H3808" s="2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52" t="s">
        <v>39</v>
      </c>
    </row>
    <row r="3809" spans="1:17" ht="14.25" customHeight="1" x14ac:dyDescent="0.3">
      <c r="A3809" s="2" t="s">
        <v>3840</v>
      </c>
      <c r="B3809" s="2">
        <v>103807</v>
      </c>
      <c r="C3809" s="2" t="s">
        <v>19</v>
      </c>
      <c r="D3809" s="52" t="s">
        <v>19</v>
      </c>
      <c r="E3809" s="2" t="s">
        <v>20</v>
      </c>
      <c r="F3809" s="2">
        <v>3574.7</v>
      </c>
      <c r="G3809" s="2">
        <v>7.0000000000000007E-2</v>
      </c>
      <c r="H3809" s="2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52" t="s">
        <v>48</v>
      </c>
    </row>
    <row r="3810" spans="1:17" ht="14.25" customHeight="1" x14ac:dyDescent="0.3">
      <c r="A3810" s="2" t="s">
        <v>3841</v>
      </c>
      <c r="B3810" s="2">
        <v>103808</v>
      </c>
      <c r="C3810" s="2" t="s">
        <v>25</v>
      </c>
      <c r="D3810" s="52" t="s">
        <v>25</v>
      </c>
      <c r="E3810" s="2" t="s">
        <v>36</v>
      </c>
      <c r="F3810" s="2">
        <v>4861.8100000000004</v>
      </c>
      <c r="G3810" s="2">
        <v>0.32</v>
      </c>
      <c r="H3810" s="2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52" t="s">
        <v>48</v>
      </c>
    </row>
    <row r="3811" spans="1:17" ht="14.25" customHeight="1" x14ac:dyDescent="0.3">
      <c r="A3811" s="2" t="s">
        <v>3842</v>
      </c>
      <c r="B3811" s="2">
        <v>103809</v>
      </c>
      <c r="C3811" s="2" t="s">
        <v>41</v>
      </c>
      <c r="D3811" s="52" t="s">
        <v>41</v>
      </c>
      <c r="E3811" s="2" t="s">
        <v>14</v>
      </c>
      <c r="F3811" s="2">
        <v>893.19</v>
      </c>
      <c r="G3811" s="2">
        <v>0.4</v>
      </c>
      <c r="H3811" s="2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52" t="s">
        <v>17</v>
      </c>
    </row>
    <row r="3812" spans="1:17" ht="14.25" customHeight="1" x14ac:dyDescent="0.3">
      <c r="A3812" s="2" t="s">
        <v>3843</v>
      </c>
      <c r="B3812" s="2">
        <v>103810</v>
      </c>
      <c r="C3812" s="2" t="s">
        <v>41</v>
      </c>
      <c r="D3812" s="52" t="s">
        <v>41</v>
      </c>
      <c r="E3812" s="2" t="s">
        <v>26</v>
      </c>
      <c r="F3812" s="2">
        <v>407.11</v>
      </c>
      <c r="G3812" s="2">
        <v>0.48</v>
      </c>
      <c r="H3812" s="2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52" t="s">
        <v>48</v>
      </c>
    </row>
    <row r="3813" spans="1:17" ht="14.25" customHeight="1" x14ac:dyDescent="0.3">
      <c r="A3813" s="2" t="s">
        <v>3844</v>
      </c>
      <c r="B3813" s="2">
        <v>103811</v>
      </c>
      <c r="C3813" s="2" t="s">
        <v>25</v>
      </c>
      <c r="D3813" s="52" t="s">
        <v>25</v>
      </c>
      <c r="E3813" s="2" t="s">
        <v>26</v>
      </c>
      <c r="F3813" s="2">
        <v>1054.75</v>
      </c>
      <c r="G3813" s="2">
        <v>0.17</v>
      </c>
      <c r="H3813" s="2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52" t="s">
        <v>28</v>
      </c>
    </row>
    <row r="3814" spans="1:17" ht="14.25" customHeight="1" x14ac:dyDescent="0.3">
      <c r="A3814" s="2" t="s">
        <v>3845</v>
      </c>
      <c r="B3814" s="2">
        <v>103812</v>
      </c>
      <c r="C3814" s="2" t="s">
        <v>41</v>
      </c>
      <c r="D3814" s="52" t="s">
        <v>41</v>
      </c>
      <c r="E3814" s="2" t="s">
        <v>33</v>
      </c>
      <c r="F3814" s="2">
        <v>3701.31</v>
      </c>
      <c r="G3814" s="2">
        <v>0.31</v>
      </c>
      <c r="H3814" s="2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52" t="s">
        <v>48</v>
      </c>
    </row>
    <row r="3815" spans="1:17" ht="14.25" customHeight="1" x14ac:dyDescent="0.3">
      <c r="A3815" s="2" t="s">
        <v>3846</v>
      </c>
      <c r="B3815" s="2">
        <v>103813</v>
      </c>
      <c r="C3815" s="2" t="s">
        <v>25</v>
      </c>
      <c r="D3815" s="52" t="s">
        <v>25</v>
      </c>
      <c r="E3815" s="2" t="s">
        <v>36</v>
      </c>
      <c r="F3815" s="2">
        <v>1053.67</v>
      </c>
      <c r="G3815" s="2">
        <v>0.21</v>
      </c>
      <c r="H3815" s="2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52" t="s">
        <v>48</v>
      </c>
    </row>
    <row r="3816" spans="1:17" ht="14.25" customHeight="1" x14ac:dyDescent="0.3">
      <c r="A3816" s="2" t="s">
        <v>3847</v>
      </c>
      <c r="B3816" s="2">
        <v>103814</v>
      </c>
      <c r="C3816" s="2" t="s">
        <v>25</v>
      </c>
      <c r="D3816" s="52" t="s">
        <v>25</v>
      </c>
      <c r="E3816" s="2" t="s">
        <v>33</v>
      </c>
      <c r="F3816" s="2">
        <v>2963.33</v>
      </c>
      <c r="G3816" s="2">
        <v>0.28000000000000003</v>
      </c>
      <c r="H3816" s="2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52" t="s">
        <v>23</v>
      </c>
    </row>
    <row r="3817" spans="1:17" ht="14.25" customHeight="1" x14ac:dyDescent="0.3">
      <c r="A3817" s="2" t="s">
        <v>3848</v>
      </c>
      <c r="B3817" s="2">
        <v>103815</v>
      </c>
      <c r="C3817" s="2" t="s">
        <v>19</v>
      </c>
      <c r="D3817" s="52" t="s">
        <v>19</v>
      </c>
      <c r="E3817" s="2" t="s">
        <v>20</v>
      </c>
      <c r="F3817" s="2">
        <v>2992.55</v>
      </c>
      <c r="G3817" s="2">
        <v>0.08</v>
      </c>
      <c r="H3817" s="2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52" t="s">
        <v>17</v>
      </c>
    </row>
    <row r="3818" spans="1:17" ht="14.25" customHeight="1" x14ac:dyDescent="0.3">
      <c r="A3818" s="2" t="s">
        <v>3849</v>
      </c>
      <c r="B3818" s="2">
        <v>103816</v>
      </c>
      <c r="C3818" s="2" t="s">
        <v>25</v>
      </c>
      <c r="D3818" s="52" t="s">
        <v>25</v>
      </c>
      <c r="E3818" s="2" t="s">
        <v>20</v>
      </c>
      <c r="F3818" s="2">
        <v>1542.67</v>
      </c>
      <c r="G3818" s="2">
        <v>0.28999999999999998</v>
      </c>
      <c r="H3818" s="2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52" t="s">
        <v>48</v>
      </c>
    </row>
    <row r="3819" spans="1:17" ht="14.25" customHeight="1" x14ac:dyDescent="0.3">
      <c r="A3819" s="2" t="s">
        <v>3850</v>
      </c>
      <c r="B3819" s="2">
        <v>103817</v>
      </c>
      <c r="C3819" s="2" t="s">
        <v>19</v>
      </c>
      <c r="D3819" s="52" t="s">
        <v>19</v>
      </c>
      <c r="E3819" s="2" t="s">
        <v>20</v>
      </c>
      <c r="F3819" s="2">
        <v>436.76</v>
      </c>
      <c r="G3819" s="2">
        <v>0.42</v>
      </c>
      <c r="H3819" s="2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52" t="s">
        <v>34</v>
      </c>
    </row>
    <row r="3820" spans="1:17" ht="14.25" customHeight="1" x14ac:dyDescent="0.3">
      <c r="A3820" s="2" t="s">
        <v>3851</v>
      </c>
      <c r="B3820" s="2">
        <v>103818</v>
      </c>
      <c r="C3820" s="2" t="s">
        <v>25</v>
      </c>
      <c r="D3820" s="52" t="s">
        <v>25</v>
      </c>
      <c r="E3820" s="2" t="s">
        <v>26</v>
      </c>
      <c r="F3820" s="2">
        <v>2056.08</v>
      </c>
      <c r="G3820" s="2">
        <v>0.43</v>
      </c>
      <c r="H3820" s="2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52" t="s">
        <v>48</v>
      </c>
    </row>
    <row r="3821" spans="1:17" ht="14.25" customHeight="1" x14ac:dyDescent="0.3">
      <c r="A3821" s="2" t="s">
        <v>3852</v>
      </c>
      <c r="B3821" s="2">
        <v>103819</v>
      </c>
      <c r="C3821" s="2" t="s">
        <v>25</v>
      </c>
      <c r="D3821" s="52" t="s">
        <v>25</v>
      </c>
      <c r="E3821" s="2" t="s">
        <v>36</v>
      </c>
      <c r="F3821" s="2">
        <v>1015.25</v>
      </c>
      <c r="G3821" s="2">
        <v>0.24</v>
      </c>
      <c r="H3821" s="2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52" t="s">
        <v>17</v>
      </c>
    </row>
    <row r="3822" spans="1:17" ht="14.25" customHeight="1" x14ac:dyDescent="0.3">
      <c r="A3822" s="2" t="s">
        <v>3853</v>
      </c>
      <c r="B3822" s="2">
        <v>103820</v>
      </c>
      <c r="C3822" s="2" t="s">
        <v>25</v>
      </c>
      <c r="D3822" s="52" t="s">
        <v>25</v>
      </c>
      <c r="E3822" s="2" t="s">
        <v>33</v>
      </c>
      <c r="F3822" s="2">
        <v>1003.92</v>
      </c>
      <c r="G3822" s="2">
        <v>0.12</v>
      </c>
      <c r="H3822" s="2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52" t="s">
        <v>34</v>
      </c>
    </row>
    <row r="3823" spans="1:17" ht="14.25" customHeight="1" x14ac:dyDescent="0.3">
      <c r="A3823" s="2" t="s">
        <v>3854</v>
      </c>
      <c r="B3823" s="2">
        <v>103821</v>
      </c>
      <c r="C3823" s="2" t="s">
        <v>41</v>
      </c>
      <c r="D3823" s="52" t="s">
        <v>41</v>
      </c>
      <c r="E3823" s="2" t="s">
        <v>33</v>
      </c>
      <c r="F3823" s="2">
        <v>2660.69</v>
      </c>
      <c r="G3823" s="2">
        <v>0.42</v>
      </c>
      <c r="H3823" s="2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52" t="s">
        <v>28</v>
      </c>
    </row>
    <row r="3824" spans="1:17" ht="14.25" customHeight="1" x14ac:dyDescent="0.3">
      <c r="A3824" s="2" t="s">
        <v>3855</v>
      </c>
      <c r="B3824" s="2">
        <v>103822</v>
      </c>
      <c r="C3824" s="2" t="s">
        <v>19</v>
      </c>
      <c r="D3824" s="52" t="s">
        <v>19</v>
      </c>
      <c r="E3824" s="2" t="s">
        <v>20</v>
      </c>
      <c r="F3824" s="2">
        <v>3398.29</v>
      </c>
      <c r="G3824" s="2">
        <v>0.5</v>
      </c>
      <c r="H3824" s="2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52" t="s">
        <v>34</v>
      </c>
    </row>
    <row r="3825" spans="1:17" ht="14.25" customHeight="1" x14ac:dyDescent="0.3">
      <c r="A3825" s="2" t="s">
        <v>3856</v>
      </c>
      <c r="B3825" s="2">
        <v>103823</v>
      </c>
      <c r="C3825" s="2" t="s">
        <v>25</v>
      </c>
      <c r="D3825" s="52" t="s">
        <v>25</v>
      </c>
      <c r="E3825" s="2" t="s">
        <v>36</v>
      </c>
      <c r="F3825" s="2">
        <v>469.53</v>
      </c>
      <c r="G3825" s="2">
        <v>0.19</v>
      </c>
      <c r="H3825" s="2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52" t="s">
        <v>48</v>
      </c>
    </row>
    <row r="3826" spans="1:17" ht="14.25" customHeight="1" x14ac:dyDescent="0.3">
      <c r="A3826" s="2" t="s">
        <v>3857</v>
      </c>
      <c r="B3826" s="2">
        <v>103824</v>
      </c>
      <c r="C3826" s="2" t="s">
        <v>25</v>
      </c>
      <c r="D3826" s="52" t="s">
        <v>25</v>
      </c>
      <c r="E3826" s="2" t="s">
        <v>36</v>
      </c>
      <c r="F3826" s="2">
        <v>2933.77</v>
      </c>
      <c r="G3826" s="2">
        <v>0.46</v>
      </c>
      <c r="H3826" s="2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52" t="s">
        <v>48</v>
      </c>
    </row>
    <row r="3827" spans="1:17" ht="14.25" customHeight="1" x14ac:dyDescent="0.3">
      <c r="A3827" s="2" t="s">
        <v>3858</v>
      </c>
      <c r="B3827" s="2">
        <v>103825</v>
      </c>
      <c r="C3827" s="2" t="s">
        <v>41</v>
      </c>
      <c r="D3827" s="52" t="s">
        <v>41</v>
      </c>
      <c r="E3827" s="2" t="s">
        <v>14</v>
      </c>
      <c r="F3827" s="2">
        <v>1306.3900000000001</v>
      </c>
      <c r="G3827" s="2">
        <v>0.49</v>
      </c>
      <c r="H3827" s="2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52" t="s">
        <v>39</v>
      </c>
    </row>
    <row r="3828" spans="1:17" ht="14.25" customHeight="1" x14ac:dyDescent="0.3">
      <c r="A3828" s="2" t="s">
        <v>3859</v>
      </c>
      <c r="B3828" s="2">
        <v>103826</v>
      </c>
      <c r="C3828" s="2" t="s">
        <v>19</v>
      </c>
      <c r="D3828" s="52" t="s">
        <v>19</v>
      </c>
      <c r="E3828" s="2" t="s">
        <v>36</v>
      </c>
      <c r="F3828" s="2">
        <v>3399.16</v>
      </c>
      <c r="G3828" s="2">
        <v>0.2</v>
      </c>
      <c r="H3828" s="2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52" t="s">
        <v>28</v>
      </c>
    </row>
    <row r="3829" spans="1:17" ht="14.25" customHeight="1" x14ac:dyDescent="0.3">
      <c r="A3829" s="2" t="s">
        <v>3860</v>
      </c>
      <c r="B3829" s="2">
        <v>103827</v>
      </c>
      <c r="C3829" s="2" t="s">
        <v>25</v>
      </c>
      <c r="D3829" s="52" t="s">
        <v>25</v>
      </c>
      <c r="E3829" s="2" t="s">
        <v>36</v>
      </c>
      <c r="F3829" s="2">
        <v>4070.06</v>
      </c>
      <c r="G3829" s="2">
        <v>0.36</v>
      </c>
      <c r="H3829" s="2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52" t="s">
        <v>17</v>
      </c>
    </row>
    <row r="3830" spans="1:17" ht="14.25" customHeight="1" x14ac:dyDescent="0.3">
      <c r="A3830" s="2" t="s">
        <v>3861</v>
      </c>
      <c r="B3830" s="2">
        <v>103828</v>
      </c>
      <c r="C3830" s="2" t="s">
        <v>25</v>
      </c>
      <c r="D3830" s="52" t="s">
        <v>25</v>
      </c>
      <c r="E3830" s="2" t="s">
        <v>33</v>
      </c>
      <c r="F3830" s="2">
        <v>4054.37</v>
      </c>
      <c r="G3830" s="2">
        <v>0.28999999999999998</v>
      </c>
      <c r="H3830" s="2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52" t="s">
        <v>17</v>
      </c>
    </row>
    <row r="3831" spans="1:17" ht="14.25" customHeight="1" x14ac:dyDescent="0.3">
      <c r="A3831" s="2" t="s">
        <v>3862</v>
      </c>
      <c r="B3831" s="2">
        <v>103829</v>
      </c>
      <c r="C3831" s="2" t="s">
        <v>19</v>
      </c>
      <c r="D3831" s="52" t="s">
        <v>19</v>
      </c>
      <c r="E3831" s="2" t="s">
        <v>36</v>
      </c>
      <c r="F3831" s="2">
        <v>1912.32</v>
      </c>
      <c r="G3831" s="2">
        <v>0.36</v>
      </c>
      <c r="H3831" s="2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52" t="s">
        <v>17</v>
      </c>
    </row>
    <row r="3832" spans="1:17" ht="14.25" customHeight="1" x14ac:dyDescent="0.3">
      <c r="A3832" s="2" t="s">
        <v>3863</v>
      </c>
      <c r="B3832" s="2">
        <v>103830</v>
      </c>
      <c r="C3832" s="2" t="s">
        <v>19</v>
      </c>
      <c r="D3832" s="52" t="s">
        <v>19</v>
      </c>
      <c r="E3832" s="2" t="s">
        <v>36</v>
      </c>
      <c r="F3832" s="2">
        <v>2879.62</v>
      </c>
      <c r="G3832" s="2">
        <v>0.08</v>
      </c>
      <c r="H3832" s="2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52" t="s">
        <v>39</v>
      </c>
    </row>
    <row r="3833" spans="1:17" ht="14.25" customHeight="1" x14ac:dyDescent="0.3">
      <c r="A3833" s="2" t="s">
        <v>3864</v>
      </c>
      <c r="B3833" s="2">
        <v>103831</v>
      </c>
      <c r="C3833" s="2" t="s">
        <v>41</v>
      </c>
      <c r="D3833" s="52" t="s">
        <v>41</v>
      </c>
      <c r="E3833" s="2" t="s">
        <v>33</v>
      </c>
      <c r="F3833" s="2">
        <v>3989.11</v>
      </c>
      <c r="G3833" s="2">
        <v>0.18</v>
      </c>
      <c r="H3833" s="2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52" t="s">
        <v>17</v>
      </c>
    </row>
    <row r="3834" spans="1:17" ht="14.25" customHeight="1" x14ac:dyDescent="0.3">
      <c r="A3834" s="2" t="s">
        <v>3865</v>
      </c>
      <c r="B3834" s="2">
        <v>103832</v>
      </c>
      <c r="C3834" s="2" t="s">
        <v>19</v>
      </c>
      <c r="D3834" s="52" t="s">
        <v>19</v>
      </c>
      <c r="E3834" s="2" t="s">
        <v>36</v>
      </c>
      <c r="F3834" s="2">
        <v>397.97</v>
      </c>
      <c r="G3834" s="2">
        <v>0.03</v>
      </c>
      <c r="H3834" s="2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52" t="s">
        <v>34</v>
      </c>
    </row>
    <row r="3835" spans="1:17" ht="14.25" customHeight="1" x14ac:dyDescent="0.3">
      <c r="A3835" s="2" t="s">
        <v>3866</v>
      </c>
      <c r="B3835" s="2">
        <v>103833</v>
      </c>
      <c r="C3835" s="2" t="s">
        <v>41</v>
      </c>
      <c r="D3835" s="52" t="s">
        <v>41</v>
      </c>
      <c r="E3835" s="2" t="s">
        <v>33</v>
      </c>
      <c r="F3835" s="2">
        <v>3067.56</v>
      </c>
      <c r="G3835" s="2">
        <v>0.31</v>
      </c>
      <c r="H3835" s="2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52" t="s">
        <v>28</v>
      </c>
    </row>
    <row r="3836" spans="1:17" ht="14.25" customHeight="1" x14ac:dyDescent="0.3">
      <c r="A3836" s="2" t="s">
        <v>3867</v>
      </c>
      <c r="B3836" s="2">
        <v>103834</v>
      </c>
      <c r="C3836" s="2" t="s">
        <v>25</v>
      </c>
      <c r="D3836" s="52" t="s">
        <v>25</v>
      </c>
      <c r="E3836" s="2" t="s">
        <v>14</v>
      </c>
      <c r="F3836" s="2">
        <v>4198.96</v>
      </c>
      <c r="G3836" s="2">
        <v>0.46</v>
      </c>
      <c r="H3836" s="2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52" t="s">
        <v>48</v>
      </c>
    </row>
    <row r="3837" spans="1:17" ht="14.25" customHeight="1" x14ac:dyDescent="0.3">
      <c r="A3837" s="2" t="s">
        <v>3868</v>
      </c>
      <c r="B3837" s="2">
        <v>103835</v>
      </c>
      <c r="C3837" s="2" t="s">
        <v>41</v>
      </c>
      <c r="D3837" s="52" t="s">
        <v>41</v>
      </c>
      <c r="E3837" s="2" t="s">
        <v>26</v>
      </c>
      <c r="F3837" s="2">
        <v>1924.55</v>
      </c>
      <c r="G3837" s="2">
        <v>0.28000000000000003</v>
      </c>
      <c r="H3837" s="2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52" t="s">
        <v>23</v>
      </c>
    </row>
    <row r="3838" spans="1:17" ht="14.25" customHeight="1" x14ac:dyDescent="0.3">
      <c r="A3838" s="2" t="s">
        <v>3869</v>
      </c>
      <c r="B3838" s="2">
        <v>103836</v>
      </c>
      <c r="C3838" s="2" t="s">
        <v>25</v>
      </c>
      <c r="D3838" s="52" t="s">
        <v>25</v>
      </c>
      <c r="E3838" s="2" t="s">
        <v>33</v>
      </c>
      <c r="F3838" s="2">
        <v>2331.5</v>
      </c>
      <c r="G3838" s="2">
        <v>0.04</v>
      </c>
      <c r="H3838" s="2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52" t="s">
        <v>17</v>
      </c>
    </row>
    <row r="3839" spans="1:17" ht="14.25" customHeight="1" x14ac:dyDescent="0.3">
      <c r="A3839" s="2" t="s">
        <v>3870</v>
      </c>
      <c r="B3839" s="2">
        <v>103837</v>
      </c>
      <c r="C3839" s="2" t="s">
        <v>41</v>
      </c>
      <c r="D3839" s="52" t="s">
        <v>41</v>
      </c>
      <c r="E3839" s="2" t="s">
        <v>33</v>
      </c>
      <c r="F3839" s="2">
        <v>3523.77</v>
      </c>
      <c r="G3839" s="2">
        <v>0.47</v>
      </c>
      <c r="H3839" s="2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52" t="s">
        <v>28</v>
      </c>
    </row>
    <row r="3840" spans="1:17" ht="14.25" customHeight="1" x14ac:dyDescent="0.3">
      <c r="A3840" s="2" t="s">
        <v>3871</v>
      </c>
      <c r="B3840" s="2">
        <v>103838</v>
      </c>
      <c r="C3840" s="2" t="s">
        <v>25</v>
      </c>
      <c r="D3840" s="52" t="s">
        <v>25</v>
      </c>
      <c r="E3840" s="2" t="s">
        <v>36</v>
      </c>
      <c r="F3840" s="2">
        <v>432.64</v>
      </c>
      <c r="G3840" s="2">
        <v>7.0000000000000007E-2</v>
      </c>
      <c r="H3840" s="2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52" t="s">
        <v>48</v>
      </c>
    </row>
    <row r="3841" spans="1:17" ht="14.25" customHeight="1" x14ac:dyDescent="0.3">
      <c r="A3841" s="2" t="s">
        <v>3872</v>
      </c>
      <c r="B3841" s="2">
        <v>103839</v>
      </c>
      <c r="C3841" s="2" t="s">
        <v>41</v>
      </c>
      <c r="D3841" s="52" t="s">
        <v>41</v>
      </c>
      <c r="E3841" s="2" t="s">
        <v>33</v>
      </c>
      <c r="F3841" s="2">
        <v>1989.62</v>
      </c>
      <c r="G3841" s="2">
        <v>0.44</v>
      </c>
      <c r="H3841" s="2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52" t="s">
        <v>48</v>
      </c>
    </row>
    <row r="3842" spans="1:17" ht="14.25" customHeight="1" x14ac:dyDescent="0.3">
      <c r="A3842" s="2" t="s">
        <v>3873</v>
      </c>
      <c r="B3842" s="2">
        <v>103840</v>
      </c>
      <c r="C3842" s="2" t="s">
        <v>19</v>
      </c>
      <c r="D3842" s="52" t="s">
        <v>19</v>
      </c>
      <c r="E3842" s="2" t="s">
        <v>20</v>
      </c>
      <c r="F3842" s="2">
        <v>1548.98</v>
      </c>
      <c r="G3842" s="2">
        <v>0.36</v>
      </c>
      <c r="H3842" s="2">
        <f t="shared" si="118"/>
        <v>557.63279999999997</v>
      </c>
      <c r="I3842" s="2">
        <f t="shared" si="119"/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52" t="s">
        <v>34</v>
      </c>
    </row>
    <row r="3843" spans="1:17" ht="14.25" customHeight="1" x14ac:dyDescent="0.3">
      <c r="A3843" s="2" t="s">
        <v>3874</v>
      </c>
      <c r="B3843" s="2">
        <v>103841</v>
      </c>
      <c r="C3843" s="2" t="s">
        <v>25</v>
      </c>
      <c r="D3843" s="52" t="s">
        <v>25</v>
      </c>
      <c r="E3843" s="2" t="s">
        <v>20</v>
      </c>
      <c r="F3843" s="2">
        <v>183.27</v>
      </c>
      <c r="G3843" s="2">
        <v>0.32</v>
      </c>
      <c r="H3843" s="2">
        <f t="shared" ref="H3843:H3906" si="120">F3843*G3843</f>
        <v>58.646400000000007</v>
      </c>
      <c r="I3843" s="2">
        <f t="shared" ref="I3843:I3906" si="121">F3843-H3843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52" t="s">
        <v>34</v>
      </c>
    </row>
    <row r="3844" spans="1:17" ht="14.25" customHeight="1" x14ac:dyDescent="0.3">
      <c r="A3844" s="2" t="s">
        <v>3875</v>
      </c>
      <c r="B3844" s="2">
        <v>103842</v>
      </c>
      <c r="C3844" s="2" t="s">
        <v>25</v>
      </c>
      <c r="D3844" s="52" t="s">
        <v>25</v>
      </c>
      <c r="E3844" s="2" t="s">
        <v>14</v>
      </c>
      <c r="F3844" s="2">
        <v>1060.27</v>
      </c>
      <c r="G3844" s="2">
        <v>0.28999999999999998</v>
      </c>
      <c r="H3844" s="2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52" t="s">
        <v>48</v>
      </c>
    </row>
    <row r="3845" spans="1:17" ht="14.25" customHeight="1" x14ac:dyDescent="0.3">
      <c r="A3845" s="2" t="s">
        <v>3876</v>
      </c>
      <c r="B3845" s="2">
        <v>103843</v>
      </c>
      <c r="C3845" s="2" t="s">
        <v>41</v>
      </c>
      <c r="D3845" s="52" t="s">
        <v>41</v>
      </c>
      <c r="E3845" s="2" t="s">
        <v>33</v>
      </c>
      <c r="F3845" s="2">
        <v>2039.83</v>
      </c>
      <c r="G3845" s="2">
        <v>7.0000000000000007E-2</v>
      </c>
      <c r="H3845" s="2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52" t="s">
        <v>17</v>
      </c>
    </row>
    <row r="3846" spans="1:17" ht="14.25" customHeight="1" x14ac:dyDescent="0.3">
      <c r="A3846" s="2" t="s">
        <v>3877</v>
      </c>
      <c r="B3846" s="2">
        <v>103844</v>
      </c>
      <c r="C3846" s="2" t="s">
        <v>41</v>
      </c>
      <c r="D3846" s="52" t="s">
        <v>41</v>
      </c>
      <c r="E3846" s="2" t="s">
        <v>36</v>
      </c>
      <c r="F3846" s="2">
        <v>1067.4000000000001</v>
      </c>
      <c r="G3846" s="2">
        <v>0.25</v>
      </c>
      <c r="H3846" s="2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52" t="s">
        <v>23</v>
      </c>
    </row>
    <row r="3847" spans="1:17" ht="14.25" customHeight="1" x14ac:dyDescent="0.3">
      <c r="A3847" s="2" t="s">
        <v>3878</v>
      </c>
      <c r="B3847" s="2">
        <v>103845</v>
      </c>
      <c r="C3847" s="2" t="s">
        <v>41</v>
      </c>
      <c r="D3847" s="52" t="s">
        <v>41</v>
      </c>
      <c r="E3847" s="2" t="s">
        <v>36</v>
      </c>
      <c r="F3847" s="2">
        <v>3051.75</v>
      </c>
      <c r="G3847" s="2">
        <v>0.1</v>
      </c>
      <c r="H3847" s="2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52" t="s">
        <v>39</v>
      </c>
    </row>
    <row r="3848" spans="1:17" ht="14.25" customHeight="1" x14ac:dyDescent="0.3">
      <c r="A3848" s="2" t="s">
        <v>3879</v>
      </c>
      <c r="B3848" s="2">
        <v>103846</v>
      </c>
      <c r="C3848" s="2" t="s">
        <v>19</v>
      </c>
      <c r="D3848" s="52" t="s">
        <v>19</v>
      </c>
      <c r="E3848" s="2" t="s">
        <v>26</v>
      </c>
      <c r="F3848" s="2">
        <v>2298.4</v>
      </c>
      <c r="G3848" s="2">
        <v>0.28999999999999998</v>
      </c>
      <c r="H3848" s="2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52" t="s">
        <v>39</v>
      </c>
    </row>
    <row r="3849" spans="1:17" ht="14.25" customHeight="1" x14ac:dyDescent="0.3">
      <c r="A3849" s="2" t="s">
        <v>3880</v>
      </c>
      <c r="B3849" s="2">
        <v>103847</v>
      </c>
      <c r="C3849" s="2" t="s">
        <v>19</v>
      </c>
      <c r="D3849" s="52" t="s">
        <v>19</v>
      </c>
      <c r="E3849" s="2" t="s">
        <v>14</v>
      </c>
      <c r="F3849" s="2">
        <v>293.45999999999998</v>
      </c>
      <c r="G3849" s="2">
        <v>0.22</v>
      </c>
      <c r="H3849" s="2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52" t="s">
        <v>17</v>
      </c>
    </row>
    <row r="3850" spans="1:17" ht="14.25" customHeight="1" x14ac:dyDescent="0.3">
      <c r="A3850" s="2" t="s">
        <v>3881</v>
      </c>
      <c r="B3850" s="2">
        <v>103848</v>
      </c>
      <c r="C3850" s="2" t="s">
        <v>25</v>
      </c>
      <c r="D3850" s="52" t="s">
        <v>25</v>
      </c>
      <c r="E3850" s="2" t="s">
        <v>36</v>
      </c>
      <c r="F3850" s="2">
        <v>1447.7</v>
      </c>
      <c r="G3850" s="2">
        <v>0.34</v>
      </c>
      <c r="H3850" s="2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52" t="s">
        <v>48</v>
      </c>
    </row>
    <row r="3851" spans="1:17" ht="14.25" customHeight="1" x14ac:dyDescent="0.3">
      <c r="A3851" s="2" t="s">
        <v>3882</v>
      </c>
      <c r="B3851" s="2">
        <v>103849</v>
      </c>
      <c r="C3851" s="2" t="s">
        <v>25</v>
      </c>
      <c r="D3851" s="52" t="s">
        <v>25</v>
      </c>
      <c r="E3851" s="2" t="s">
        <v>26</v>
      </c>
      <c r="F3851" s="2">
        <v>195.44</v>
      </c>
      <c r="G3851" s="2">
        <v>0.49</v>
      </c>
      <c r="H3851" s="2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52" t="s">
        <v>17</v>
      </c>
    </row>
    <row r="3852" spans="1:17" ht="14.25" customHeight="1" x14ac:dyDescent="0.3">
      <c r="A3852" s="2" t="s">
        <v>3883</v>
      </c>
      <c r="B3852" s="2">
        <v>103850</v>
      </c>
      <c r="C3852" s="2" t="s">
        <v>19</v>
      </c>
      <c r="D3852" s="52" t="s">
        <v>19</v>
      </c>
      <c r="E3852" s="2" t="s">
        <v>36</v>
      </c>
      <c r="F3852" s="2">
        <v>1854.86</v>
      </c>
      <c r="G3852" s="2">
        <v>0.18</v>
      </c>
      <c r="H3852" s="2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52" t="s">
        <v>39</v>
      </c>
    </row>
    <row r="3853" spans="1:17" ht="14.25" customHeight="1" x14ac:dyDescent="0.3">
      <c r="A3853" s="2" t="s">
        <v>3884</v>
      </c>
      <c r="B3853" s="2">
        <v>103851</v>
      </c>
      <c r="C3853" s="2" t="s">
        <v>25</v>
      </c>
      <c r="D3853" s="52" t="s">
        <v>25</v>
      </c>
      <c r="E3853" s="2" t="s">
        <v>26</v>
      </c>
      <c r="F3853" s="2">
        <v>1369.64</v>
      </c>
      <c r="G3853" s="2">
        <v>0.31</v>
      </c>
      <c r="H3853" s="2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52" t="s">
        <v>48</v>
      </c>
    </row>
    <row r="3854" spans="1:17" ht="14.25" customHeight="1" x14ac:dyDescent="0.3">
      <c r="A3854" s="2" t="s">
        <v>3885</v>
      </c>
      <c r="B3854" s="2">
        <v>103852</v>
      </c>
      <c r="C3854" s="2" t="s">
        <v>25</v>
      </c>
      <c r="D3854" s="52" t="s">
        <v>25</v>
      </c>
      <c r="E3854" s="2" t="s">
        <v>20</v>
      </c>
      <c r="F3854" s="2">
        <v>3472.12</v>
      </c>
      <c r="G3854" s="2">
        <v>0.43</v>
      </c>
      <c r="H3854" s="2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52" t="s">
        <v>23</v>
      </c>
    </row>
    <row r="3855" spans="1:17" ht="14.25" customHeight="1" x14ac:dyDescent="0.3">
      <c r="A3855" s="2" t="s">
        <v>3886</v>
      </c>
      <c r="B3855" s="2">
        <v>103853</v>
      </c>
      <c r="C3855" s="2" t="s">
        <v>25</v>
      </c>
      <c r="D3855" s="52" t="s">
        <v>25</v>
      </c>
      <c r="E3855" s="2" t="s">
        <v>20</v>
      </c>
      <c r="F3855" s="2">
        <v>1606.29</v>
      </c>
      <c r="G3855" s="2">
        <v>0.05</v>
      </c>
      <c r="H3855" s="2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52" t="s">
        <v>23</v>
      </c>
    </row>
    <row r="3856" spans="1:17" ht="14.25" customHeight="1" x14ac:dyDescent="0.3">
      <c r="A3856" s="2" t="s">
        <v>3887</v>
      </c>
      <c r="B3856" s="2">
        <v>103854</v>
      </c>
      <c r="C3856" s="2" t="s">
        <v>19</v>
      </c>
      <c r="D3856" s="52" t="s">
        <v>19</v>
      </c>
      <c r="E3856" s="2" t="s">
        <v>36</v>
      </c>
      <c r="F3856" s="2">
        <v>1938.28</v>
      </c>
      <c r="G3856" s="2">
        <v>0.4</v>
      </c>
      <c r="H3856" s="2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52" t="s">
        <v>34</v>
      </c>
    </row>
    <row r="3857" spans="1:17" ht="14.25" customHeight="1" x14ac:dyDescent="0.3">
      <c r="A3857" s="2" t="s">
        <v>3888</v>
      </c>
      <c r="B3857" s="2">
        <v>103855</v>
      </c>
      <c r="C3857" s="2" t="s">
        <v>25</v>
      </c>
      <c r="D3857" s="52" t="s">
        <v>25</v>
      </c>
      <c r="E3857" s="2" t="s">
        <v>14</v>
      </c>
      <c r="F3857" s="2">
        <v>3654.14</v>
      </c>
      <c r="G3857" s="2">
        <v>0.12</v>
      </c>
      <c r="H3857" s="2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52" t="s">
        <v>34</v>
      </c>
    </row>
    <row r="3858" spans="1:17" ht="14.25" customHeight="1" x14ac:dyDescent="0.3">
      <c r="A3858" s="2" t="s">
        <v>3889</v>
      </c>
      <c r="B3858" s="2">
        <v>103856</v>
      </c>
      <c r="C3858" s="2" t="s">
        <v>41</v>
      </c>
      <c r="D3858" s="52" t="s">
        <v>41</v>
      </c>
      <c r="E3858" s="2" t="s">
        <v>33</v>
      </c>
      <c r="F3858" s="2">
        <v>2456.5</v>
      </c>
      <c r="G3858" s="2">
        <v>0.27</v>
      </c>
      <c r="H3858" s="2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52" t="s">
        <v>39</v>
      </c>
    </row>
    <row r="3859" spans="1:17" ht="14.25" customHeight="1" x14ac:dyDescent="0.3">
      <c r="A3859" s="2" t="s">
        <v>3890</v>
      </c>
      <c r="B3859" s="2">
        <v>103857</v>
      </c>
      <c r="C3859" s="2" t="s">
        <v>25</v>
      </c>
      <c r="D3859" s="52" t="s">
        <v>25</v>
      </c>
      <c r="E3859" s="2" t="s">
        <v>14</v>
      </c>
      <c r="F3859" s="2">
        <v>2826.63</v>
      </c>
      <c r="G3859" s="2">
        <v>0.5</v>
      </c>
      <c r="H3859" s="2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52" t="s">
        <v>34</v>
      </c>
    </row>
    <row r="3860" spans="1:17" ht="14.25" customHeight="1" x14ac:dyDescent="0.3">
      <c r="A3860" s="2" t="s">
        <v>3891</v>
      </c>
      <c r="B3860" s="2">
        <v>103858</v>
      </c>
      <c r="C3860" s="2" t="s">
        <v>19</v>
      </c>
      <c r="D3860" s="52" t="s">
        <v>19</v>
      </c>
      <c r="E3860" s="2" t="s">
        <v>14</v>
      </c>
      <c r="F3860" s="2">
        <v>4222.6000000000004</v>
      </c>
      <c r="G3860" s="2">
        <v>0.49</v>
      </c>
      <c r="H3860" s="2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52" t="s">
        <v>17</v>
      </c>
    </row>
    <row r="3861" spans="1:17" ht="14.25" customHeight="1" x14ac:dyDescent="0.3">
      <c r="A3861" s="2" t="s">
        <v>3892</v>
      </c>
      <c r="B3861" s="2">
        <v>103859</v>
      </c>
      <c r="C3861" s="2" t="s">
        <v>25</v>
      </c>
      <c r="D3861" s="52" t="s">
        <v>25</v>
      </c>
      <c r="E3861" s="2" t="s">
        <v>33</v>
      </c>
      <c r="F3861" s="2">
        <v>1113.75</v>
      </c>
      <c r="G3861" s="2">
        <v>0.16</v>
      </c>
      <c r="H3861" s="2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52" t="s">
        <v>28</v>
      </c>
    </row>
    <row r="3862" spans="1:17" ht="14.25" customHeight="1" x14ac:dyDescent="0.3">
      <c r="A3862" s="2" t="s">
        <v>3893</v>
      </c>
      <c r="B3862" s="2">
        <v>103860</v>
      </c>
      <c r="C3862" s="2" t="s">
        <v>19</v>
      </c>
      <c r="D3862" s="52" t="s">
        <v>19</v>
      </c>
      <c r="E3862" s="2" t="s">
        <v>20</v>
      </c>
      <c r="F3862" s="2">
        <v>4947.01</v>
      </c>
      <c r="G3862" s="2">
        <v>7.0000000000000007E-2</v>
      </c>
      <c r="H3862" s="2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52" t="s">
        <v>23</v>
      </c>
    </row>
    <row r="3863" spans="1:17" ht="14.25" customHeight="1" x14ac:dyDescent="0.3">
      <c r="A3863" s="2" t="s">
        <v>3894</v>
      </c>
      <c r="B3863" s="2">
        <v>103861</v>
      </c>
      <c r="C3863" s="2" t="s">
        <v>41</v>
      </c>
      <c r="D3863" s="52" t="s">
        <v>41</v>
      </c>
      <c r="E3863" s="2" t="s">
        <v>20</v>
      </c>
      <c r="F3863" s="2">
        <v>4510.51</v>
      </c>
      <c r="G3863" s="2">
        <v>0.47</v>
      </c>
      <c r="H3863" s="2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52" t="s">
        <v>28</v>
      </c>
    </row>
    <row r="3864" spans="1:17" ht="14.25" customHeight="1" x14ac:dyDescent="0.3">
      <c r="A3864" s="2" t="s">
        <v>3895</v>
      </c>
      <c r="B3864" s="2">
        <v>103862</v>
      </c>
      <c r="C3864" s="2" t="s">
        <v>25</v>
      </c>
      <c r="D3864" s="52" t="s">
        <v>25</v>
      </c>
      <c r="E3864" s="2" t="s">
        <v>33</v>
      </c>
      <c r="F3864" s="2">
        <v>1504.11</v>
      </c>
      <c r="G3864" s="2">
        <v>0.45</v>
      </c>
      <c r="H3864" s="2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52" t="s">
        <v>23</v>
      </c>
    </row>
    <row r="3865" spans="1:17" ht="14.25" customHeight="1" x14ac:dyDescent="0.3">
      <c r="A3865" s="2" t="s">
        <v>3896</v>
      </c>
      <c r="B3865" s="2">
        <v>103863</v>
      </c>
      <c r="C3865" s="2" t="s">
        <v>19</v>
      </c>
      <c r="D3865" s="52" t="s">
        <v>19</v>
      </c>
      <c r="E3865" s="2" t="s">
        <v>26</v>
      </c>
      <c r="F3865" s="2">
        <v>4475.3999999999996</v>
      </c>
      <c r="G3865" s="2">
        <v>0.31</v>
      </c>
      <c r="H3865" s="2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52" t="s">
        <v>34</v>
      </c>
    </row>
    <row r="3866" spans="1:17" ht="14.25" customHeight="1" x14ac:dyDescent="0.3">
      <c r="A3866" s="2" t="s">
        <v>3897</v>
      </c>
      <c r="B3866" s="2">
        <v>103864</v>
      </c>
      <c r="C3866" s="2" t="s">
        <v>19</v>
      </c>
      <c r="D3866" s="52" t="s">
        <v>19</v>
      </c>
      <c r="E3866" s="2" t="s">
        <v>14</v>
      </c>
      <c r="F3866" s="2">
        <v>3794.39</v>
      </c>
      <c r="G3866" s="2">
        <v>0.02</v>
      </c>
      <c r="H3866" s="2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52" t="s">
        <v>17</v>
      </c>
    </row>
    <row r="3867" spans="1:17" ht="14.25" customHeight="1" x14ac:dyDescent="0.3">
      <c r="A3867" s="2" t="s">
        <v>3898</v>
      </c>
      <c r="B3867" s="2">
        <v>103865</v>
      </c>
      <c r="C3867" s="2" t="s">
        <v>19</v>
      </c>
      <c r="D3867" s="52" t="s">
        <v>19</v>
      </c>
      <c r="E3867" s="2" t="s">
        <v>36</v>
      </c>
      <c r="F3867" s="2">
        <v>4660.71</v>
      </c>
      <c r="G3867" s="2">
        <v>0.38</v>
      </c>
      <c r="H3867" s="2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52" t="s">
        <v>34</v>
      </c>
    </row>
    <row r="3868" spans="1:17" ht="14.25" customHeight="1" x14ac:dyDescent="0.3">
      <c r="A3868" s="2" t="s">
        <v>3899</v>
      </c>
      <c r="B3868" s="2">
        <v>103866</v>
      </c>
      <c r="C3868" s="2" t="s">
        <v>41</v>
      </c>
      <c r="D3868" s="52" t="s">
        <v>41</v>
      </c>
      <c r="E3868" s="2" t="s">
        <v>20</v>
      </c>
      <c r="F3868" s="2">
        <v>3486.56</v>
      </c>
      <c r="G3868" s="2">
        <v>0.08</v>
      </c>
      <c r="H3868" s="2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52" t="s">
        <v>34</v>
      </c>
    </row>
    <row r="3869" spans="1:17" ht="14.25" customHeight="1" x14ac:dyDescent="0.3">
      <c r="A3869" s="2" t="s">
        <v>3900</v>
      </c>
      <c r="B3869" s="2">
        <v>103867</v>
      </c>
      <c r="C3869" s="2" t="s">
        <v>19</v>
      </c>
      <c r="D3869" s="52" t="s">
        <v>19</v>
      </c>
      <c r="E3869" s="2" t="s">
        <v>36</v>
      </c>
      <c r="F3869" s="2">
        <v>3404.94</v>
      </c>
      <c r="G3869" s="2">
        <v>0.47</v>
      </c>
      <c r="H3869" s="2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52" t="s">
        <v>23</v>
      </c>
    </row>
    <row r="3870" spans="1:17" ht="14.25" customHeight="1" x14ac:dyDescent="0.3">
      <c r="A3870" s="2" t="s">
        <v>3901</v>
      </c>
      <c r="B3870" s="2">
        <v>103868</v>
      </c>
      <c r="C3870" s="2" t="s">
        <v>41</v>
      </c>
      <c r="D3870" s="52" t="s">
        <v>41</v>
      </c>
      <c r="E3870" s="2" t="s">
        <v>33</v>
      </c>
      <c r="F3870" s="2">
        <v>116.98</v>
      </c>
      <c r="G3870" s="2">
        <v>0.22</v>
      </c>
      <c r="H3870" s="2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52" t="s">
        <v>48</v>
      </c>
    </row>
    <row r="3871" spans="1:17" ht="14.25" customHeight="1" x14ac:dyDescent="0.3">
      <c r="A3871" s="2" t="s">
        <v>3902</v>
      </c>
      <c r="B3871" s="2">
        <v>103869</v>
      </c>
      <c r="C3871" s="2" t="s">
        <v>41</v>
      </c>
      <c r="D3871" s="52" t="s">
        <v>41</v>
      </c>
      <c r="E3871" s="2" t="s">
        <v>36</v>
      </c>
      <c r="F3871" s="2">
        <v>2425.6</v>
      </c>
      <c r="G3871" s="2">
        <v>0.31</v>
      </c>
      <c r="H3871" s="2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52" t="s">
        <v>17</v>
      </c>
    </row>
    <row r="3872" spans="1:17" ht="14.25" customHeight="1" x14ac:dyDescent="0.3">
      <c r="A3872" s="2" t="s">
        <v>3903</v>
      </c>
      <c r="B3872" s="2">
        <v>103870</v>
      </c>
      <c r="C3872" s="2" t="s">
        <v>41</v>
      </c>
      <c r="D3872" s="52" t="s">
        <v>41</v>
      </c>
      <c r="E3872" s="2" t="s">
        <v>36</v>
      </c>
      <c r="F3872" s="2">
        <v>1081.32</v>
      </c>
      <c r="G3872" s="2">
        <v>0.14000000000000001</v>
      </c>
      <c r="H3872" s="2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52" t="s">
        <v>23</v>
      </c>
    </row>
    <row r="3873" spans="1:17" ht="14.25" customHeight="1" x14ac:dyDescent="0.3">
      <c r="A3873" s="2" t="s">
        <v>3904</v>
      </c>
      <c r="B3873" s="2">
        <v>103871</v>
      </c>
      <c r="C3873" s="2" t="s">
        <v>25</v>
      </c>
      <c r="D3873" s="52" t="s">
        <v>25</v>
      </c>
      <c r="E3873" s="2" t="s">
        <v>14</v>
      </c>
      <c r="F3873" s="2">
        <v>1688</v>
      </c>
      <c r="G3873" s="2">
        <v>0.24</v>
      </c>
      <c r="H3873" s="2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52" t="s">
        <v>39</v>
      </c>
    </row>
    <row r="3874" spans="1:17" ht="14.25" customHeight="1" x14ac:dyDescent="0.3">
      <c r="A3874" s="2" t="s">
        <v>3905</v>
      </c>
      <c r="B3874" s="2">
        <v>103872</v>
      </c>
      <c r="C3874" s="2" t="s">
        <v>25</v>
      </c>
      <c r="D3874" s="52" t="s">
        <v>25</v>
      </c>
      <c r="E3874" s="2" t="s">
        <v>33</v>
      </c>
      <c r="F3874" s="2">
        <v>4896.2</v>
      </c>
      <c r="G3874" s="2">
        <v>0.38</v>
      </c>
      <c r="H3874" s="2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52" t="s">
        <v>17</v>
      </c>
    </row>
    <row r="3875" spans="1:17" ht="14.25" customHeight="1" x14ac:dyDescent="0.3">
      <c r="A3875" s="2" t="s">
        <v>3906</v>
      </c>
      <c r="B3875" s="2">
        <v>103873</v>
      </c>
      <c r="C3875" s="2" t="s">
        <v>19</v>
      </c>
      <c r="D3875" s="52" t="s">
        <v>19</v>
      </c>
      <c r="E3875" s="2" t="s">
        <v>36</v>
      </c>
      <c r="F3875" s="2">
        <v>518.96</v>
      </c>
      <c r="G3875" s="2">
        <v>0.25</v>
      </c>
      <c r="H3875" s="2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52" t="s">
        <v>17</v>
      </c>
    </row>
    <row r="3876" spans="1:17" ht="14.25" customHeight="1" x14ac:dyDescent="0.3">
      <c r="A3876" s="2" t="s">
        <v>3907</v>
      </c>
      <c r="B3876" s="2">
        <v>103874</v>
      </c>
      <c r="C3876" s="2" t="s">
        <v>19</v>
      </c>
      <c r="D3876" s="52" t="s">
        <v>19</v>
      </c>
      <c r="E3876" s="2" t="s">
        <v>20</v>
      </c>
      <c r="F3876" s="2">
        <v>3640.18</v>
      </c>
      <c r="G3876" s="2">
        <v>0.42</v>
      </c>
      <c r="H3876" s="2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52" t="s">
        <v>34</v>
      </c>
    </row>
    <row r="3877" spans="1:17" ht="14.25" customHeight="1" x14ac:dyDescent="0.3">
      <c r="A3877" s="2" t="s">
        <v>3908</v>
      </c>
      <c r="B3877" s="2">
        <v>103875</v>
      </c>
      <c r="C3877" s="2" t="s">
        <v>25</v>
      </c>
      <c r="D3877" s="52" t="s">
        <v>25</v>
      </c>
      <c r="E3877" s="2" t="s">
        <v>33</v>
      </c>
      <c r="F3877" s="2">
        <v>947.43</v>
      </c>
      <c r="G3877" s="2">
        <v>0.36</v>
      </c>
      <c r="H3877" s="2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52" t="s">
        <v>48</v>
      </c>
    </row>
    <row r="3878" spans="1:17" ht="14.25" customHeight="1" x14ac:dyDescent="0.3">
      <c r="A3878" s="2" t="s">
        <v>3909</v>
      </c>
      <c r="B3878" s="2">
        <v>103876</v>
      </c>
      <c r="C3878" s="2" t="s">
        <v>25</v>
      </c>
      <c r="D3878" s="52" t="s">
        <v>25</v>
      </c>
      <c r="E3878" s="2" t="s">
        <v>20</v>
      </c>
      <c r="F3878" s="2">
        <v>136.27000000000001</v>
      </c>
      <c r="G3878" s="2">
        <v>0.04</v>
      </c>
      <c r="H3878" s="2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52" t="s">
        <v>48</v>
      </c>
    </row>
    <row r="3879" spans="1:17" ht="14.25" customHeight="1" x14ac:dyDescent="0.3">
      <c r="A3879" s="2" t="s">
        <v>3910</v>
      </c>
      <c r="B3879" s="2">
        <v>103877</v>
      </c>
      <c r="C3879" s="2" t="s">
        <v>25</v>
      </c>
      <c r="D3879" s="52" t="s">
        <v>25</v>
      </c>
      <c r="E3879" s="2" t="s">
        <v>26</v>
      </c>
      <c r="F3879" s="2">
        <v>2556.9499999999998</v>
      </c>
      <c r="G3879" s="2">
        <v>0.3</v>
      </c>
      <c r="H3879" s="2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52" t="s">
        <v>34</v>
      </c>
    </row>
    <row r="3880" spans="1:17" ht="14.25" customHeight="1" x14ac:dyDescent="0.3">
      <c r="A3880" s="2" t="s">
        <v>3911</v>
      </c>
      <c r="B3880" s="2">
        <v>103878</v>
      </c>
      <c r="C3880" s="2" t="s">
        <v>41</v>
      </c>
      <c r="D3880" s="52" t="s">
        <v>41</v>
      </c>
      <c r="E3880" s="2" t="s">
        <v>36</v>
      </c>
      <c r="F3880" s="2">
        <v>889.95</v>
      </c>
      <c r="G3880" s="2">
        <v>0.31</v>
      </c>
      <c r="H3880" s="2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52" t="s">
        <v>48</v>
      </c>
    </row>
    <row r="3881" spans="1:17" ht="14.25" customHeight="1" x14ac:dyDescent="0.3">
      <c r="A3881" s="2" t="s">
        <v>3912</v>
      </c>
      <c r="B3881" s="2">
        <v>103879</v>
      </c>
      <c r="C3881" s="2" t="s">
        <v>25</v>
      </c>
      <c r="D3881" s="52" t="s">
        <v>25</v>
      </c>
      <c r="E3881" s="2" t="s">
        <v>33</v>
      </c>
      <c r="F3881" s="2">
        <v>4830.78</v>
      </c>
      <c r="G3881" s="2">
        <v>0.19</v>
      </c>
      <c r="H3881" s="2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52" t="s">
        <v>17</v>
      </c>
    </row>
    <row r="3882" spans="1:17" ht="14.25" customHeight="1" x14ac:dyDescent="0.3">
      <c r="A3882" s="2" t="s">
        <v>3913</v>
      </c>
      <c r="B3882" s="2">
        <v>103880</v>
      </c>
      <c r="C3882" s="2" t="s">
        <v>41</v>
      </c>
      <c r="D3882" s="52" t="s">
        <v>41</v>
      </c>
      <c r="E3882" s="2" t="s">
        <v>20</v>
      </c>
      <c r="F3882" s="2">
        <v>1098.1099999999999</v>
      </c>
      <c r="G3882" s="2">
        <v>0.16</v>
      </c>
      <c r="H3882" s="2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52" t="s">
        <v>39</v>
      </c>
    </row>
    <row r="3883" spans="1:17" ht="14.25" customHeight="1" x14ac:dyDescent="0.3">
      <c r="A3883" s="2" t="s">
        <v>3914</v>
      </c>
      <c r="B3883" s="2">
        <v>103881</v>
      </c>
      <c r="C3883" s="2" t="s">
        <v>19</v>
      </c>
      <c r="D3883" s="52" t="s">
        <v>19</v>
      </c>
      <c r="E3883" s="2" t="s">
        <v>36</v>
      </c>
      <c r="F3883" s="2">
        <v>1040.97</v>
      </c>
      <c r="G3883" s="2">
        <v>0.03</v>
      </c>
      <c r="H3883" s="2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52" t="s">
        <v>39</v>
      </c>
    </row>
    <row r="3884" spans="1:17" ht="14.25" customHeight="1" x14ac:dyDescent="0.3">
      <c r="A3884" s="2" t="s">
        <v>3915</v>
      </c>
      <c r="B3884" s="2">
        <v>103882</v>
      </c>
      <c r="C3884" s="2" t="s">
        <v>25</v>
      </c>
      <c r="D3884" s="52" t="s">
        <v>25</v>
      </c>
      <c r="E3884" s="2" t="s">
        <v>14</v>
      </c>
      <c r="F3884" s="2">
        <v>257.62</v>
      </c>
      <c r="G3884" s="2">
        <v>0.22</v>
      </c>
      <c r="H3884" s="2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52" t="s">
        <v>39</v>
      </c>
    </row>
    <row r="3885" spans="1:17" ht="14.25" customHeight="1" x14ac:dyDescent="0.3">
      <c r="A3885" s="2" t="s">
        <v>3916</v>
      </c>
      <c r="B3885" s="2">
        <v>103883</v>
      </c>
      <c r="C3885" s="2" t="s">
        <v>19</v>
      </c>
      <c r="D3885" s="52" t="s">
        <v>19</v>
      </c>
      <c r="E3885" s="2" t="s">
        <v>20</v>
      </c>
      <c r="F3885" s="2">
        <v>1716.12</v>
      </c>
      <c r="G3885" s="2">
        <v>0.17</v>
      </c>
      <c r="H3885" s="2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52" t="s">
        <v>48</v>
      </c>
    </row>
    <row r="3886" spans="1:17" ht="14.25" customHeight="1" x14ac:dyDescent="0.3">
      <c r="A3886" s="2" t="s">
        <v>3917</v>
      </c>
      <c r="B3886" s="2">
        <v>103884</v>
      </c>
      <c r="C3886" s="2" t="s">
        <v>41</v>
      </c>
      <c r="D3886" s="52" t="s">
        <v>41</v>
      </c>
      <c r="E3886" s="2" t="s">
        <v>20</v>
      </c>
      <c r="F3886" s="2">
        <v>218.15</v>
      </c>
      <c r="G3886" s="2">
        <v>0.48</v>
      </c>
      <c r="H3886" s="2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52" t="s">
        <v>28</v>
      </c>
    </row>
    <row r="3887" spans="1:17" ht="14.25" customHeight="1" x14ac:dyDescent="0.3">
      <c r="A3887" s="2" t="s">
        <v>3918</v>
      </c>
      <c r="B3887" s="2">
        <v>103885</v>
      </c>
      <c r="C3887" s="2" t="s">
        <v>41</v>
      </c>
      <c r="D3887" s="52" t="s">
        <v>41</v>
      </c>
      <c r="E3887" s="2" t="s">
        <v>26</v>
      </c>
      <c r="F3887" s="2">
        <v>2544.54</v>
      </c>
      <c r="G3887" s="2">
        <v>0.34</v>
      </c>
      <c r="H3887" s="2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52" t="s">
        <v>23</v>
      </c>
    </row>
    <row r="3888" spans="1:17" ht="14.25" customHeight="1" x14ac:dyDescent="0.3">
      <c r="A3888" s="2" t="s">
        <v>3919</v>
      </c>
      <c r="B3888" s="2">
        <v>103886</v>
      </c>
      <c r="C3888" s="2" t="s">
        <v>41</v>
      </c>
      <c r="D3888" s="52" t="s">
        <v>41</v>
      </c>
      <c r="E3888" s="2" t="s">
        <v>14</v>
      </c>
      <c r="F3888" s="2">
        <v>2577.4899999999998</v>
      </c>
      <c r="G3888" s="2">
        <v>0.23</v>
      </c>
      <c r="H3888" s="2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52" t="s">
        <v>34</v>
      </c>
    </row>
    <row r="3889" spans="1:17" ht="14.25" customHeight="1" x14ac:dyDescent="0.3">
      <c r="A3889" s="2" t="s">
        <v>3920</v>
      </c>
      <c r="B3889" s="2">
        <v>103887</v>
      </c>
      <c r="C3889" s="2" t="s">
        <v>25</v>
      </c>
      <c r="D3889" s="52" t="s">
        <v>25</v>
      </c>
      <c r="E3889" s="2" t="s">
        <v>26</v>
      </c>
      <c r="F3889" s="2">
        <v>360.89</v>
      </c>
      <c r="G3889" s="2">
        <v>0.38</v>
      </c>
      <c r="H3889" s="2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52" t="s">
        <v>23</v>
      </c>
    </row>
    <row r="3890" spans="1:17" ht="14.25" customHeight="1" x14ac:dyDescent="0.3">
      <c r="A3890" s="2" t="s">
        <v>3921</v>
      </c>
      <c r="B3890" s="2">
        <v>103888</v>
      </c>
      <c r="C3890" s="2" t="s">
        <v>25</v>
      </c>
      <c r="D3890" s="52" t="s">
        <v>25</v>
      </c>
      <c r="E3890" s="2" t="s">
        <v>14</v>
      </c>
      <c r="F3890" s="2">
        <v>1276.31</v>
      </c>
      <c r="G3890" s="2">
        <v>0.39</v>
      </c>
      <c r="H3890" s="2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52" t="s">
        <v>28</v>
      </c>
    </row>
    <row r="3891" spans="1:17" ht="14.25" customHeight="1" x14ac:dyDescent="0.3">
      <c r="A3891" s="2" t="s">
        <v>3922</v>
      </c>
      <c r="B3891" s="2">
        <v>103889</v>
      </c>
      <c r="C3891" s="2" t="s">
        <v>19</v>
      </c>
      <c r="D3891" s="52" t="s">
        <v>19</v>
      </c>
      <c r="E3891" s="2" t="s">
        <v>20</v>
      </c>
      <c r="F3891" s="2">
        <v>4177.32</v>
      </c>
      <c r="G3891" s="2">
        <v>0.24</v>
      </c>
      <c r="H3891" s="2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52" t="s">
        <v>23</v>
      </c>
    </row>
    <row r="3892" spans="1:17" ht="14.25" customHeight="1" x14ac:dyDescent="0.3">
      <c r="A3892" s="2" t="s">
        <v>3923</v>
      </c>
      <c r="B3892" s="2">
        <v>103890</v>
      </c>
      <c r="C3892" s="2" t="s">
        <v>19</v>
      </c>
      <c r="D3892" s="52" t="s">
        <v>19</v>
      </c>
      <c r="E3892" s="2" t="s">
        <v>26</v>
      </c>
      <c r="F3892" s="2">
        <v>2366.4699999999998</v>
      </c>
      <c r="G3892" s="2">
        <v>0.04</v>
      </c>
      <c r="H3892" s="2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52" t="s">
        <v>23</v>
      </c>
    </row>
    <row r="3893" spans="1:17" ht="14.25" customHeight="1" x14ac:dyDescent="0.3">
      <c r="A3893" s="2" t="s">
        <v>3924</v>
      </c>
      <c r="B3893" s="2">
        <v>103891</v>
      </c>
      <c r="C3893" s="2" t="s">
        <v>25</v>
      </c>
      <c r="D3893" s="52" t="s">
        <v>25</v>
      </c>
      <c r="E3893" s="2" t="s">
        <v>36</v>
      </c>
      <c r="F3893" s="2">
        <v>2229.59</v>
      </c>
      <c r="G3893" s="2">
        <v>0.39</v>
      </c>
      <c r="H3893" s="2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52" t="s">
        <v>34</v>
      </c>
    </row>
    <row r="3894" spans="1:17" ht="14.25" customHeight="1" x14ac:dyDescent="0.3">
      <c r="A3894" s="2" t="s">
        <v>3925</v>
      </c>
      <c r="B3894" s="2">
        <v>103892</v>
      </c>
      <c r="C3894" s="2" t="s">
        <v>19</v>
      </c>
      <c r="D3894" s="52" t="s">
        <v>19</v>
      </c>
      <c r="E3894" s="2" t="s">
        <v>14</v>
      </c>
      <c r="F3894" s="2">
        <v>3524.01</v>
      </c>
      <c r="G3894" s="2">
        <v>0.05</v>
      </c>
      <c r="H3894" s="2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52" t="s">
        <v>28</v>
      </c>
    </row>
    <row r="3895" spans="1:17" ht="14.25" customHeight="1" x14ac:dyDescent="0.3">
      <c r="A3895" s="2" t="s">
        <v>3926</v>
      </c>
      <c r="B3895" s="2">
        <v>103893</v>
      </c>
      <c r="C3895" s="2" t="s">
        <v>25</v>
      </c>
      <c r="D3895" s="52" t="s">
        <v>25</v>
      </c>
      <c r="E3895" s="2" t="s">
        <v>20</v>
      </c>
      <c r="F3895" s="2">
        <v>3602.92</v>
      </c>
      <c r="G3895" s="2">
        <v>0.42</v>
      </c>
      <c r="H3895" s="2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52" t="s">
        <v>34</v>
      </c>
    </row>
    <row r="3896" spans="1:17" ht="14.25" customHeight="1" x14ac:dyDescent="0.3">
      <c r="A3896" s="2" t="s">
        <v>3927</v>
      </c>
      <c r="B3896" s="2">
        <v>103894</v>
      </c>
      <c r="C3896" s="2" t="s">
        <v>19</v>
      </c>
      <c r="D3896" s="52" t="s">
        <v>19</v>
      </c>
      <c r="E3896" s="2" t="s">
        <v>33</v>
      </c>
      <c r="F3896" s="2">
        <v>3833.62</v>
      </c>
      <c r="G3896" s="2">
        <v>0.17</v>
      </c>
      <c r="H3896" s="2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52" t="s">
        <v>39</v>
      </c>
    </row>
    <row r="3897" spans="1:17" ht="14.25" customHeight="1" x14ac:dyDescent="0.3">
      <c r="A3897" s="2" t="s">
        <v>3928</v>
      </c>
      <c r="B3897" s="2">
        <v>103895</v>
      </c>
      <c r="C3897" s="2" t="s">
        <v>41</v>
      </c>
      <c r="D3897" s="52" t="s">
        <v>41</v>
      </c>
      <c r="E3897" s="2" t="s">
        <v>14</v>
      </c>
      <c r="F3897" s="2">
        <v>4169.3599999999997</v>
      </c>
      <c r="G3897" s="2">
        <v>0.32</v>
      </c>
      <c r="H3897" s="2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52" t="s">
        <v>39</v>
      </c>
    </row>
    <row r="3898" spans="1:17" ht="14.25" customHeight="1" x14ac:dyDescent="0.3">
      <c r="A3898" s="2" t="s">
        <v>3929</v>
      </c>
      <c r="B3898" s="2">
        <v>103896</v>
      </c>
      <c r="C3898" s="2" t="s">
        <v>25</v>
      </c>
      <c r="D3898" s="52" t="s">
        <v>25</v>
      </c>
      <c r="E3898" s="2" t="s">
        <v>14</v>
      </c>
      <c r="F3898" s="2">
        <v>1238.03</v>
      </c>
      <c r="G3898" s="2">
        <v>0.37</v>
      </c>
      <c r="H3898" s="2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52" t="s">
        <v>17</v>
      </c>
    </row>
    <row r="3899" spans="1:17" ht="14.25" customHeight="1" x14ac:dyDescent="0.3">
      <c r="A3899" s="2" t="s">
        <v>3930</v>
      </c>
      <c r="B3899" s="2">
        <v>103897</v>
      </c>
      <c r="C3899" s="2" t="s">
        <v>25</v>
      </c>
      <c r="D3899" s="52" t="s">
        <v>25</v>
      </c>
      <c r="E3899" s="2" t="s">
        <v>36</v>
      </c>
      <c r="F3899" s="2">
        <v>425.26</v>
      </c>
      <c r="G3899" s="2">
        <v>0.02</v>
      </c>
      <c r="H3899" s="2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52" t="s">
        <v>23</v>
      </c>
    </row>
    <row r="3900" spans="1:17" ht="14.25" customHeight="1" x14ac:dyDescent="0.3">
      <c r="A3900" s="2" t="s">
        <v>3931</v>
      </c>
      <c r="B3900" s="2">
        <v>103898</v>
      </c>
      <c r="C3900" s="2" t="s">
        <v>25</v>
      </c>
      <c r="D3900" s="52" t="s">
        <v>25</v>
      </c>
      <c r="E3900" s="2" t="s">
        <v>14</v>
      </c>
      <c r="F3900" s="2">
        <v>1963.3</v>
      </c>
      <c r="G3900" s="2">
        <v>0.19</v>
      </c>
      <c r="H3900" s="2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52" t="s">
        <v>23</v>
      </c>
    </row>
    <row r="3901" spans="1:17" ht="14.25" customHeight="1" x14ac:dyDescent="0.3">
      <c r="A3901" s="2" t="s">
        <v>3932</v>
      </c>
      <c r="B3901" s="2">
        <v>103899</v>
      </c>
      <c r="C3901" s="2" t="s">
        <v>25</v>
      </c>
      <c r="D3901" s="52" t="s">
        <v>25</v>
      </c>
      <c r="E3901" s="2" t="s">
        <v>14</v>
      </c>
      <c r="F3901" s="2">
        <v>4289.9799999999996</v>
      </c>
      <c r="G3901" s="2">
        <v>0.3</v>
      </c>
      <c r="H3901" s="2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52" t="s">
        <v>28</v>
      </c>
    </row>
    <row r="3902" spans="1:17" ht="14.25" customHeight="1" x14ac:dyDescent="0.3">
      <c r="A3902" s="2" t="s">
        <v>3933</v>
      </c>
      <c r="B3902" s="2">
        <v>103900</v>
      </c>
      <c r="C3902" s="2" t="s">
        <v>41</v>
      </c>
      <c r="D3902" s="52" t="s">
        <v>41</v>
      </c>
      <c r="E3902" s="2" t="s">
        <v>36</v>
      </c>
      <c r="F3902" s="2">
        <v>482.34</v>
      </c>
      <c r="G3902" s="2">
        <v>0.42</v>
      </c>
      <c r="H3902" s="2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52" t="s">
        <v>34</v>
      </c>
    </row>
    <row r="3903" spans="1:17" ht="14.25" customHeight="1" x14ac:dyDescent="0.3">
      <c r="A3903" s="2" t="s">
        <v>3934</v>
      </c>
      <c r="B3903" s="2">
        <v>103901</v>
      </c>
      <c r="C3903" s="2" t="s">
        <v>25</v>
      </c>
      <c r="D3903" s="52" t="s">
        <v>25</v>
      </c>
      <c r="E3903" s="2" t="s">
        <v>36</v>
      </c>
      <c r="F3903" s="2">
        <v>2922.17</v>
      </c>
      <c r="G3903" s="2">
        <v>0.36</v>
      </c>
      <c r="H3903" s="2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52" t="s">
        <v>39</v>
      </c>
    </row>
    <row r="3904" spans="1:17" ht="14.25" customHeight="1" x14ac:dyDescent="0.3">
      <c r="A3904" s="2" t="s">
        <v>3935</v>
      </c>
      <c r="B3904" s="2">
        <v>103902</v>
      </c>
      <c r="C3904" s="2" t="s">
        <v>19</v>
      </c>
      <c r="D3904" s="52" t="s">
        <v>19</v>
      </c>
      <c r="E3904" s="2" t="s">
        <v>26</v>
      </c>
      <c r="F3904" s="2">
        <v>3535.31</v>
      </c>
      <c r="G3904" s="2">
        <v>0.45</v>
      </c>
      <c r="H3904" s="2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52" t="s">
        <v>34</v>
      </c>
    </row>
    <row r="3905" spans="1:17" ht="14.25" customHeight="1" x14ac:dyDescent="0.3">
      <c r="A3905" s="2" t="s">
        <v>3936</v>
      </c>
      <c r="B3905" s="2">
        <v>103903</v>
      </c>
      <c r="C3905" s="2" t="s">
        <v>25</v>
      </c>
      <c r="D3905" s="52" t="s">
        <v>25</v>
      </c>
      <c r="E3905" s="2" t="s">
        <v>20</v>
      </c>
      <c r="F3905" s="2">
        <v>2458.9</v>
      </c>
      <c r="G3905" s="2">
        <v>0.04</v>
      </c>
      <c r="H3905" s="2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52" t="s">
        <v>23</v>
      </c>
    </row>
    <row r="3906" spans="1:17" ht="14.25" customHeight="1" x14ac:dyDescent="0.3">
      <c r="A3906" s="2" t="s">
        <v>3937</v>
      </c>
      <c r="B3906" s="2">
        <v>103904</v>
      </c>
      <c r="C3906" s="2" t="s">
        <v>25</v>
      </c>
      <c r="D3906" s="52" t="s">
        <v>25</v>
      </c>
      <c r="E3906" s="2" t="s">
        <v>20</v>
      </c>
      <c r="F3906" s="2">
        <v>1350.36</v>
      </c>
      <c r="G3906" s="2">
        <v>0.04</v>
      </c>
      <c r="H3906" s="2">
        <f t="shared" si="120"/>
        <v>54.014399999999995</v>
      </c>
      <c r="I3906" s="2">
        <f t="shared" si="121"/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52" t="s">
        <v>39</v>
      </c>
    </row>
    <row r="3907" spans="1:17" ht="14.25" customHeight="1" x14ac:dyDescent="0.3">
      <c r="A3907" s="2" t="s">
        <v>3938</v>
      </c>
      <c r="B3907" s="2">
        <v>103905</v>
      </c>
      <c r="C3907" s="2" t="s">
        <v>19</v>
      </c>
      <c r="D3907" s="52" t="s">
        <v>19</v>
      </c>
      <c r="E3907" s="2" t="s">
        <v>26</v>
      </c>
      <c r="F3907" s="2">
        <v>1698.92</v>
      </c>
      <c r="G3907" s="2">
        <v>0.36</v>
      </c>
      <c r="H3907" s="2">
        <f t="shared" ref="H3907:H3970" si="122">F3907*G3907</f>
        <v>611.61120000000005</v>
      </c>
      <c r="I3907" s="2">
        <f t="shared" ref="I3907:I3970" si="123">F3907-H3907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52" t="s">
        <v>34</v>
      </c>
    </row>
    <row r="3908" spans="1:17" ht="14.25" customHeight="1" x14ac:dyDescent="0.3">
      <c r="A3908" s="2" t="s">
        <v>3939</v>
      </c>
      <c r="B3908" s="2">
        <v>103906</v>
      </c>
      <c r="C3908" s="2" t="s">
        <v>25</v>
      </c>
      <c r="D3908" s="52" t="s">
        <v>25</v>
      </c>
      <c r="E3908" s="2" t="s">
        <v>20</v>
      </c>
      <c r="F3908" s="2">
        <v>451.1</v>
      </c>
      <c r="G3908" s="2">
        <v>0.2</v>
      </c>
      <c r="H3908" s="2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52" t="s">
        <v>28</v>
      </c>
    </row>
    <row r="3909" spans="1:17" ht="14.25" customHeight="1" x14ac:dyDescent="0.3">
      <c r="A3909" s="2" t="s">
        <v>3940</v>
      </c>
      <c r="B3909" s="2">
        <v>103907</v>
      </c>
      <c r="C3909" s="2" t="s">
        <v>25</v>
      </c>
      <c r="D3909" s="52" t="s">
        <v>25</v>
      </c>
      <c r="E3909" s="2" t="s">
        <v>14</v>
      </c>
      <c r="F3909" s="2">
        <v>1533.66</v>
      </c>
      <c r="G3909" s="2">
        <v>0.24</v>
      </c>
      <c r="H3909" s="2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52" t="s">
        <v>34</v>
      </c>
    </row>
    <row r="3910" spans="1:17" ht="14.25" customHeight="1" x14ac:dyDescent="0.3">
      <c r="A3910" s="2" t="s">
        <v>3941</v>
      </c>
      <c r="B3910" s="2">
        <v>103908</v>
      </c>
      <c r="C3910" s="2" t="s">
        <v>25</v>
      </c>
      <c r="D3910" s="52" t="s">
        <v>25</v>
      </c>
      <c r="E3910" s="2" t="s">
        <v>26</v>
      </c>
      <c r="F3910" s="2">
        <v>317.45</v>
      </c>
      <c r="G3910" s="2">
        <v>0.3</v>
      </c>
      <c r="H3910" s="2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52" t="s">
        <v>39</v>
      </c>
    </row>
    <row r="3911" spans="1:17" ht="14.25" customHeight="1" x14ac:dyDescent="0.3">
      <c r="A3911" s="2" t="s">
        <v>3942</v>
      </c>
      <c r="B3911" s="2">
        <v>103909</v>
      </c>
      <c r="C3911" s="2" t="s">
        <v>25</v>
      </c>
      <c r="D3911" s="52" t="s">
        <v>25</v>
      </c>
      <c r="E3911" s="2" t="s">
        <v>26</v>
      </c>
      <c r="F3911" s="2">
        <v>3658.99</v>
      </c>
      <c r="G3911" s="2">
        <v>0.49</v>
      </c>
      <c r="H3911" s="2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52" t="s">
        <v>34</v>
      </c>
    </row>
    <row r="3912" spans="1:17" ht="14.25" customHeight="1" x14ac:dyDescent="0.3">
      <c r="A3912" s="2" t="s">
        <v>3943</v>
      </c>
      <c r="B3912" s="2">
        <v>103910</v>
      </c>
      <c r="C3912" s="2" t="s">
        <v>19</v>
      </c>
      <c r="D3912" s="52" t="s">
        <v>19</v>
      </c>
      <c r="E3912" s="2" t="s">
        <v>20</v>
      </c>
      <c r="F3912" s="2">
        <v>4500.18</v>
      </c>
      <c r="G3912" s="2">
        <v>0.03</v>
      </c>
      <c r="H3912" s="2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52" t="s">
        <v>39</v>
      </c>
    </row>
    <row r="3913" spans="1:17" ht="14.25" customHeight="1" x14ac:dyDescent="0.3">
      <c r="A3913" s="2" t="s">
        <v>3944</v>
      </c>
      <c r="B3913" s="2">
        <v>103911</v>
      </c>
      <c r="C3913" s="2" t="s">
        <v>41</v>
      </c>
      <c r="D3913" s="52" t="s">
        <v>41</v>
      </c>
      <c r="E3913" s="2" t="s">
        <v>33</v>
      </c>
      <c r="F3913" s="2">
        <v>3204.21</v>
      </c>
      <c r="G3913" s="2">
        <v>0.05</v>
      </c>
      <c r="H3913" s="2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52" t="s">
        <v>23</v>
      </c>
    </row>
    <row r="3914" spans="1:17" ht="14.25" customHeight="1" x14ac:dyDescent="0.3">
      <c r="A3914" s="2" t="s">
        <v>3945</v>
      </c>
      <c r="B3914" s="2">
        <v>103912</v>
      </c>
      <c r="C3914" s="2" t="s">
        <v>25</v>
      </c>
      <c r="D3914" s="52" t="s">
        <v>25</v>
      </c>
      <c r="E3914" s="2" t="s">
        <v>20</v>
      </c>
      <c r="F3914" s="2">
        <v>3317.85</v>
      </c>
      <c r="G3914" s="2">
        <v>0.41</v>
      </c>
      <c r="H3914" s="2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52" t="s">
        <v>23</v>
      </c>
    </row>
    <row r="3915" spans="1:17" ht="14.25" customHeight="1" x14ac:dyDescent="0.3">
      <c r="A3915" s="2" t="s">
        <v>3946</v>
      </c>
      <c r="B3915" s="2">
        <v>103913</v>
      </c>
      <c r="C3915" s="2" t="s">
        <v>25</v>
      </c>
      <c r="D3915" s="52" t="s">
        <v>25</v>
      </c>
      <c r="E3915" s="2" t="s">
        <v>33</v>
      </c>
      <c r="F3915" s="2">
        <v>2413.5</v>
      </c>
      <c r="G3915" s="2">
        <v>0.01</v>
      </c>
      <c r="H3915" s="2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52" t="s">
        <v>17</v>
      </c>
    </row>
    <row r="3916" spans="1:17" ht="14.25" customHeight="1" x14ac:dyDescent="0.3">
      <c r="A3916" s="2" t="s">
        <v>3947</v>
      </c>
      <c r="B3916" s="2">
        <v>103914</v>
      </c>
      <c r="C3916" s="2" t="s">
        <v>25</v>
      </c>
      <c r="D3916" s="52" t="s">
        <v>25</v>
      </c>
      <c r="E3916" s="2" t="s">
        <v>26</v>
      </c>
      <c r="F3916" s="2">
        <v>864.58</v>
      </c>
      <c r="G3916" s="2">
        <v>0.23</v>
      </c>
      <c r="H3916" s="2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52" t="s">
        <v>48</v>
      </c>
    </row>
    <row r="3917" spans="1:17" ht="14.25" customHeight="1" x14ac:dyDescent="0.3">
      <c r="A3917" s="2" t="s">
        <v>3948</v>
      </c>
      <c r="B3917" s="2">
        <v>103915</v>
      </c>
      <c r="C3917" s="2" t="s">
        <v>41</v>
      </c>
      <c r="D3917" s="52" t="s">
        <v>41</v>
      </c>
      <c r="E3917" s="2" t="s">
        <v>33</v>
      </c>
      <c r="F3917" s="2">
        <v>137.85</v>
      </c>
      <c r="G3917" s="2">
        <v>0.39</v>
      </c>
      <c r="H3917" s="2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52" t="s">
        <v>48</v>
      </c>
    </row>
    <row r="3918" spans="1:17" ht="14.25" customHeight="1" x14ac:dyDescent="0.3">
      <c r="A3918" s="2" t="s">
        <v>3949</v>
      </c>
      <c r="B3918" s="2">
        <v>103916</v>
      </c>
      <c r="C3918" s="2" t="s">
        <v>19</v>
      </c>
      <c r="D3918" s="52" t="s">
        <v>19</v>
      </c>
      <c r="E3918" s="2" t="s">
        <v>14</v>
      </c>
      <c r="F3918" s="2">
        <v>1785.48</v>
      </c>
      <c r="G3918" s="2">
        <v>0.1</v>
      </c>
      <c r="H3918" s="2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52" t="s">
        <v>28</v>
      </c>
    </row>
    <row r="3919" spans="1:17" ht="14.25" customHeight="1" x14ac:dyDescent="0.3">
      <c r="A3919" s="2" t="s">
        <v>3950</v>
      </c>
      <c r="B3919" s="2">
        <v>103917</v>
      </c>
      <c r="C3919" s="2" t="s">
        <v>19</v>
      </c>
      <c r="D3919" s="52" t="s">
        <v>19</v>
      </c>
      <c r="E3919" s="2" t="s">
        <v>36</v>
      </c>
      <c r="F3919" s="2">
        <v>3782.29</v>
      </c>
      <c r="G3919" s="2">
        <v>0.09</v>
      </c>
      <c r="H3919" s="2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52" t="s">
        <v>39</v>
      </c>
    </row>
    <row r="3920" spans="1:17" ht="14.25" customHeight="1" x14ac:dyDescent="0.3">
      <c r="A3920" s="2" t="s">
        <v>3951</v>
      </c>
      <c r="B3920" s="2">
        <v>103918</v>
      </c>
      <c r="C3920" s="2" t="s">
        <v>19</v>
      </c>
      <c r="D3920" s="52" t="s">
        <v>19</v>
      </c>
      <c r="E3920" s="2" t="s">
        <v>33</v>
      </c>
      <c r="F3920" s="2">
        <v>4806.1099999999997</v>
      </c>
      <c r="G3920" s="2">
        <v>0.16</v>
      </c>
      <c r="H3920" s="2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52" t="s">
        <v>28</v>
      </c>
    </row>
    <row r="3921" spans="1:17" ht="14.25" customHeight="1" x14ac:dyDescent="0.3">
      <c r="A3921" s="2" t="s">
        <v>3952</v>
      </c>
      <c r="B3921" s="2">
        <v>103919</v>
      </c>
      <c r="C3921" s="2" t="s">
        <v>25</v>
      </c>
      <c r="D3921" s="52" t="s">
        <v>25</v>
      </c>
      <c r="E3921" s="2" t="s">
        <v>36</v>
      </c>
      <c r="F3921" s="2">
        <v>2212.3200000000002</v>
      </c>
      <c r="G3921" s="2">
        <v>0.08</v>
      </c>
      <c r="H3921" s="2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52" t="s">
        <v>23</v>
      </c>
    </row>
    <row r="3922" spans="1:17" ht="14.25" customHeight="1" x14ac:dyDescent="0.3">
      <c r="A3922" s="2" t="s">
        <v>3953</v>
      </c>
      <c r="B3922" s="2">
        <v>103920</v>
      </c>
      <c r="C3922" s="2" t="s">
        <v>25</v>
      </c>
      <c r="D3922" s="52" t="s">
        <v>25</v>
      </c>
      <c r="E3922" s="2" t="s">
        <v>14</v>
      </c>
      <c r="F3922" s="2">
        <v>1890.42</v>
      </c>
      <c r="G3922" s="2">
        <v>0.34</v>
      </c>
      <c r="H3922" s="2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52" t="s">
        <v>28</v>
      </c>
    </row>
    <row r="3923" spans="1:17" ht="14.25" customHeight="1" x14ac:dyDescent="0.3">
      <c r="A3923" s="2" t="s">
        <v>3954</v>
      </c>
      <c r="B3923" s="2">
        <v>103921</v>
      </c>
      <c r="C3923" s="2" t="s">
        <v>25</v>
      </c>
      <c r="D3923" s="52" t="s">
        <v>25</v>
      </c>
      <c r="E3923" s="2" t="s">
        <v>36</v>
      </c>
      <c r="F3923" s="2">
        <v>2285.1999999999998</v>
      </c>
      <c r="G3923" s="2">
        <v>0.1</v>
      </c>
      <c r="H3923" s="2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52" t="s">
        <v>23</v>
      </c>
    </row>
    <row r="3924" spans="1:17" ht="14.25" customHeight="1" x14ac:dyDescent="0.3">
      <c r="A3924" s="2" t="s">
        <v>3955</v>
      </c>
      <c r="B3924" s="2">
        <v>103922</v>
      </c>
      <c r="C3924" s="2" t="s">
        <v>41</v>
      </c>
      <c r="D3924" s="52" t="s">
        <v>41</v>
      </c>
      <c r="E3924" s="2" t="s">
        <v>14</v>
      </c>
      <c r="F3924" s="2">
        <v>2196.1</v>
      </c>
      <c r="G3924" s="2">
        <v>0.11</v>
      </c>
      <c r="H3924" s="2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52" t="s">
        <v>34</v>
      </c>
    </row>
    <row r="3925" spans="1:17" ht="14.25" customHeight="1" x14ac:dyDescent="0.3">
      <c r="A3925" s="2" t="s">
        <v>3956</v>
      </c>
      <c r="B3925" s="2">
        <v>103923</v>
      </c>
      <c r="C3925" s="2" t="s">
        <v>25</v>
      </c>
      <c r="D3925" s="52" t="s">
        <v>25</v>
      </c>
      <c r="E3925" s="2" t="s">
        <v>36</v>
      </c>
      <c r="F3925" s="2">
        <v>3166.81</v>
      </c>
      <c r="G3925" s="2">
        <v>0.28999999999999998</v>
      </c>
      <c r="H3925" s="2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52" t="s">
        <v>48</v>
      </c>
    </row>
    <row r="3926" spans="1:17" ht="14.25" customHeight="1" x14ac:dyDescent="0.3">
      <c r="A3926" s="2" t="s">
        <v>3957</v>
      </c>
      <c r="B3926" s="2">
        <v>103924</v>
      </c>
      <c r="C3926" s="2" t="s">
        <v>41</v>
      </c>
      <c r="D3926" s="52" t="s">
        <v>41</v>
      </c>
      <c r="E3926" s="2" t="s">
        <v>36</v>
      </c>
      <c r="F3926" s="2">
        <v>3697.32</v>
      </c>
      <c r="G3926" s="2">
        <v>0.48</v>
      </c>
      <c r="H3926" s="2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52" t="s">
        <v>28</v>
      </c>
    </row>
    <row r="3927" spans="1:17" ht="14.25" customHeight="1" x14ac:dyDescent="0.3">
      <c r="A3927" s="2" t="s">
        <v>3958</v>
      </c>
      <c r="B3927" s="2">
        <v>103925</v>
      </c>
      <c r="C3927" s="2" t="s">
        <v>19</v>
      </c>
      <c r="D3927" s="52" t="s">
        <v>19</v>
      </c>
      <c r="E3927" s="2" t="s">
        <v>20</v>
      </c>
      <c r="F3927" s="2">
        <v>3946.29</v>
      </c>
      <c r="G3927" s="2">
        <v>0.46</v>
      </c>
      <c r="H3927" s="2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52" t="s">
        <v>39</v>
      </c>
    </row>
    <row r="3928" spans="1:17" ht="14.25" customHeight="1" x14ac:dyDescent="0.3">
      <c r="A3928" s="2" t="s">
        <v>3959</v>
      </c>
      <c r="B3928" s="2">
        <v>103926</v>
      </c>
      <c r="C3928" s="2" t="s">
        <v>25</v>
      </c>
      <c r="D3928" s="52" t="s">
        <v>25</v>
      </c>
      <c r="E3928" s="2" t="s">
        <v>33</v>
      </c>
      <c r="F3928" s="2">
        <v>3283.06</v>
      </c>
      <c r="G3928" s="2">
        <v>0.43</v>
      </c>
      <c r="H3928" s="2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52" t="s">
        <v>39</v>
      </c>
    </row>
    <row r="3929" spans="1:17" ht="14.25" customHeight="1" x14ac:dyDescent="0.3">
      <c r="A3929" s="2" t="s">
        <v>3960</v>
      </c>
      <c r="B3929" s="2">
        <v>103927</v>
      </c>
      <c r="C3929" s="2" t="s">
        <v>25</v>
      </c>
      <c r="D3929" s="52" t="s">
        <v>25</v>
      </c>
      <c r="E3929" s="2" t="s">
        <v>36</v>
      </c>
      <c r="F3929" s="2">
        <v>2244.85</v>
      </c>
      <c r="G3929" s="2">
        <v>0.27</v>
      </c>
      <c r="H3929" s="2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52" t="s">
        <v>17</v>
      </c>
    </row>
    <row r="3930" spans="1:17" ht="14.25" customHeight="1" x14ac:dyDescent="0.3">
      <c r="A3930" s="2" t="s">
        <v>3961</v>
      </c>
      <c r="B3930" s="2">
        <v>103928</v>
      </c>
      <c r="C3930" s="2" t="s">
        <v>25</v>
      </c>
      <c r="D3930" s="52" t="s">
        <v>25</v>
      </c>
      <c r="E3930" s="2" t="s">
        <v>26</v>
      </c>
      <c r="F3930" s="2">
        <v>4755.51</v>
      </c>
      <c r="G3930" s="2">
        <v>0.15</v>
      </c>
      <c r="H3930" s="2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52" t="s">
        <v>48</v>
      </c>
    </row>
    <row r="3931" spans="1:17" ht="14.25" customHeight="1" x14ac:dyDescent="0.3">
      <c r="A3931" s="2" t="s">
        <v>3962</v>
      </c>
      <c r="B3931" s="2">
        <v>103929</v>
      </c>
      <c r="C3931" s="2" t="s">
        <v>41</v>
      </c>
      <c r="D3931" s="52" t="s">
        <v>41</v>
      </c>
      <c r="E3931" s="2" t="s">
        <v>20</v>
      </c>
      <c r="F3931" s="2">
        <v>3584</v>
      </c>
      <c r="G3931" s="2">
        <v>0.35</v>
      </c>
      <c r="H3931" s="2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52" t="s">
        <v>28</v>
      </c>
    </row>
    <row r="3932" spans="1:17" ht="14.25" customHeight="1" x14ac:dyDescent="0.3">
      <c r="A3932" s="2" t="s">
        <v>3963</v>
      </c>
      <c r="B3932" s="2">
        <v>103930</v>
      </c>
      <c r="C3932" s="2" t="s">
        <v>19</v>
      </c>
      <c r="D3932" s="52" t="s">
        <v>19</v>
      </c>
      <c r="E3932" s="2" t="s">
        <v>33</v>
      </c>
      <c r="F3932" s="2">
        <v>2190.62</v>
      </c>
      <c r="G3932" s="2">
        <v>0.19</v>
      </c>
      <c r="H3932" s="2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52" t="s">
        <v>23</v>
      </c>
    </row>
    <row r="3933" spans="1:17" ht="14.25" customHeight="1" x14ac:dyDescent="0.3">
      <c r="A3933" s="2" t="s">
        <v>3964</v>
      </c>
      <c r="B3933" s="2">
        <v>103931</v>
      </c>
      <c r="C3933" s="2" t="s">
        <v>25</v>
      </c>
      <c r="D3933" s="52" t="s">
        <v>25</v>
      </c>
      <c r="E3933" s="2" t="s">
        <v>20</v>
      </c>
      <c r="F3933" s="2">
        <v>2288.25</v>
      </c>
      <c r="G3933" s="2">
        <v>0.39</v>
      </c>
      <c r="H3933" s="2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52" t="s">
        <v>17</v>
      </c>
    </row>
    <row r="3934" spans="1:17" ht="14.25" customHeight="1" x14ac:dyDescent="0.3">
      <c r="A3934" s="2" t="s">
        <v>3965</v>
      </c>
      <c r="B3934" s="2">
        <v>103932</v>
      </c>
      <c r="C3934" s="2" t="s">
        <v>25</v>
      </c>
      <c r="D3934" s="52" t="s">
        <v>25</v>
      </c>
      <c r="E3934" s="2" t="s">
        <v>33</v>
      </c>
      <c r="F3934" s="2">
        <v>4108.1099999999997</v>
      </c>
      <c r="G3934" s="2">
        <v>0.01</v>
      </c>
      <c r="H3934" s="2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52" t="s">
        <v>23</v>
      </c>
    </row>
    <row r="3935" spans="1:17" ht="14.25" customHeight="1" x14ac:dyDescent="0.3">
      <c r="A3935" s="2" t="s">
        <v>3966</v>
      </c>
      <c r="B3935" s="2">
        <v>103933</v>
      </c>
      <c r="C3935" s="2" t="s">
        <v>19</v>
      </c>
      <c r="D3935" s="52" t="s">
        <v>19</v>
      </c>
      <c r="E3935" s="2" t="s">
        <v>14</v>
      </c>
      <c r="F3935" s="2">
        <v>2258.65</v>
      </c>
      <c r="G3935" s="2">
        <v>0.26</v>
      </c>
      <c r="H3935" s="2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52" t="s">
        <v>39</v>
      </c>
    </row>
    <row r="3936" spans="1:17" ht="14.25" customHeight="1" x14ac:dyDescent="0.3">
      <c r="A3936" s="2" t="s">
        <v>3967</v>
      </c>
      <c r="B3936" s="2">
        <v>103934</v>
      </c>
      <c r="C3936" s="2" t="s">
        <v>25</v>
      </c>
      <c r="D3936" s="52" t="s">
        <v>25</v>
      </c>
      <c r="E3936" s="2" t="s">
        <v>36</v>
      </c>
      <c r="F3936" s="2">
        <v>2629.74</v>
      </c>
      <c r="G3936" s="2">
        <v>0.17</v>
      </c>
      <c r="H3936" s="2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52" t="s">
        <v>48</v>
      </c>
    </row>
    <row r="3937" spans="1:17" ht="14.25" customHeight="1" x14ac:dyDescent="0.3">
      <c r="A3937" s="2" t="s">
        <v>3968</v>
      </c>
      <c r="B3937" s="2">
        <v>103935</v>
      </c>
      <c r="C3937" s="2" t="s">
        <v>41</v>
      </c>
      <c r="D3937" s="52" t="s">
        <v>41</v>
      </c>
      <c r="E3937" s="2" t="s">
        <v>26</v>
      </c>
      <c r="F3937" s="2">
        <v>1528.61</v>
      </c>
      <c r="G3937" s="2">
        <v>0.12</v>
      </c>
      <c r="H3937" s="2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52" t="s">
        <v>39</v>
      </c>
    </row>
    <row r="3938" spans="1:17" ht="14.25" customHeight="1" x14ac:dyDescent="0.3">
      <c r="A3938" s="2" t="s">
        <v>3969</v>
      </c>
      <c r="B3938" s="2">
        <v>103936</v>
      </c>
      <c r="C3938" s="2" t="s">
        <v>41</v>
      </c>
      <c r="D3938" s="52" t="s">
        <v>41</v>
      </c>
      <c r="E3938" s="2" t="s">
        <v>20</v>
      </c>
      <c r="F3938" s="2">
        <v>4210.68</v>
      </c>
      <c r="G3938" s="2">
        <v>0.33</v>
      </c>
      <c r="H3938" s="2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52" t="s">
        <v>28</v>
      </c>
    </row>
    <row r="3939" spans="1:17" ht="14.25" customHeight="1" x14ac:dyDescent="0.3">
      <c r="A3939" s="2" t="s">
        <v>3970</v>
      </c>
      <c r="B3939" s="2">
        <v>103937</v>
      </c>
      <c r="C3939" s="2" t="s">
        <v>25</v>
      </c>
      <c r="D3939" s="52" t="s">
        <v>25</v>
      </c>
      <c r="E3939" s="2" t="s">
        <v>20</v>
      </c>
      <c r="F3939" s="2">
        <v>2659.2</v>
      </c>
      <c r="G3939" s="2">
        <v>0.33</v>
      </c>
      <c r="H3939" s="2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52" t="s">
        <v>34</v>
      </c>
    </row>
    <row r="3940" spans="1:17" ht="14.25" customHeight="1" x14ac:dyDescent="0.3">
      <c r="A3940" s="2" t="s">
        <v>3971</v>
      </c>
      <c r="B3940" s="2">
        <v>103938</v>
      </c>
      <c r="C3940" s="2" t="s">
        <v>25</v>
      </c>
      <c r="D3940" s="52" t="s">
        <v>25</v>
      </c>
      <c r="E3940" s="2" t="s">
        <v>20</v>
      </c>
      <c r="F3940" s="2">
        <v>2807.43</v>
      </c>
      <c r="G3940" s="2">
        <v>0.02</v>
      </c>
      <c r="H3940" s="2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52" t="s">
        <v>48</v>
      </c>
    </row>
    <row r="3941" spans="1:17" ht="14.25" customHeight="1" x14ac:dyDescent="0.3">
      <c r="A3941" s="2" t="s">
        <v>3972</v>
      </c>
      <c r="B3941" s="2">
        <v>103939</v>
      </c>
      <c r="C3941" s="2" t="s">
        <v>25</v>
      </c>
      <c r="D3941" s="52" t="s">
        <v>25</v>
      </c>
      <c r="E3941" s="2" t="s">
        <v>20</v>
      </c>
      <c r="F3941" s="2">
        <v>4415.3100000000004</v>
      </c>
      <c r="G3941" s="2">
        <v>0.47</v>
      </c>
      <c r="H3941" s="2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52" t="s">
        <v>17</v>
      </c>
    </row>
    <row r="3942" spans="1:17" ht="14.25" customHeight="1" x14ac:dyDescent="0.3">
      <c r="A3942" s="2" t="s">
        <v>3973</v>
      </c>
      <c r="B3942" s="2">
        <v>103940</v>
      </c>
      <c r="C3942" s="2" t="s">
        <v>25</v>
      </c>
      <c r="D3942" s="52" t="s">
        <v>25</v>
      </c>
      <c r="E3942" s="2" t="s">
        <v>36</v>
      </c>
      <c r="F3942" s="2">
        <v>4610.53</v>
      </c>
      <c r="G3942" s="2">
        <v>0.18</v>
      </c>
      <c r="H3942" s="2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52" t="s">
        <v>17</v>
      </c>
    </row>
    <row r="3943" spans="1:17" ht="14.25" customHeight="1" x14ac:dyDescent="0.3">
      <c r="A3943" s="2" t="s">
        <v>3974</v>
      </c>
      <c r="B3943" s="2">
        <v>103941</v>
      </c>
      <c r="C3943" s="2" t="s">
        <v>41</v>
      </c>
      <c r="D3943" s="52" t="s">
        <v>41</v>
      </c>
      <c r="E3943" s="2" t="s">
        <v>33</v>
      </c>
      <c r="F3943" s="2">
        <v>4138.55</v>
      </c>
      <c r="G3943" s="2">
        <v>0.46</v>
      </c>
      <c r="H3943" s="2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52" t="s">
        <v>34</v>
      </c>
    </row>
    <row r="3944" spans="1:17" ht="14.25" customHeight="1" x14ac:dyDescent="0.3">
      <c r="A3944" s="2" t="s">
        <v>3975</v>
      </c>
      <c r="B3944" s="2">
        <v>103942</v>
      </c>
      <c r="C3944" s="2" t="s">
        <v>41</v>
      </c>
      <c r="D3944" s="52" t="s">
        <v>41</v>
      </c>
      <c r="E3944" s="2" t="s">
        <v>36</v>
      </c>
      <c r="F3944" s="2">
        <v>420.32</v>
      </c>
      <c r="G3944" s="2">
        <v>0.28999999999999998</v>
      </c>
      <c r="H3944" s="2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52" t="s">
        <v>17</v>
      </c>
    </row>
    <row r="3945" spans="1:17" ht="14.25" customHeight="1" x14ac:dyDescent="0.3">
      <c r="A3945" s="2" t="s">
        <v>3976</v>
      </c>
      <c r="B3945" s="2">
        <v>103943</v>
      </c>
      <c r="C3945" s="2" t="s">
        <v>41</v>
      </c>
      <c r="D3945" s="52" t="s">
        <v>41</v>
      </c>
      <c r="E3945" s="2" t="s">
        <v>14</v>
      </c>
      <c r="F3945" s="2">
        <v>2273.19</v>
      </c>
      <c r="G3945" s="2">
        <v>0.33</v>
      </c>
      <c r="H3945" s="2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52" t="s">
        <v>34</v>
      </c>
    </row>
    <row r="3946" spans="1:17" ht="14.25" customHeight="1" x14ac:dyDescent="0.3">
      <c r="A3946" s="2" t="s">
        <v>3977</v>
      </c>
      <c r="B3946" s="2">
        <v>103944</v>
      </c>
      <c r="C3946" s="2" t="s">
        <v>25</v>
      </c>
      <c r="D3946" s="52" t="s">
        <v>25</v>
      </c>
      <c r="E3946" s="2" t="s">
        <v>36</v>
      </c>
      <c r="F3946" s="2">
        <v>1782.32</v>
      </c>
      <c r="G3946" s="2">
        <v>0.48</v>
      </c>
      <c r="H3946" s="2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52" t="s">
        <v>23</v>
      </c>
    </row>
    <row r="3947" spans="1:17" ht="14.25" customHeight="1" x14ac:dyDescent="0.3">
      <c r="A3947" s="2" t="s">
        <v>3978</v>
      </c>
      <c r="B3947" s="2">
        <v>103945</v>
      </c>
      <c r="C3947" s="2" t="s">
        <v>41</v>
      </c>
      <c r="D3947" s="52" t="s">
        <v>41</v>
      </c>
      <c r="E3947" s="2" t="s">
        <v>36</v>
      </c>
      <c r="F3947" s="2">
        <v>1146.22</v>
      </c>
      <c r="G3947" s="2">
        <v>0.41</v>
      </c>
      <c r="H3947" s="2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52" t="s">
        <v>48</v>
      </c>
    </row>
    <row r="3948" spans="1:17" ht="14.25" customHeight="1" x14ac:dyDescent="0.3">
      <c r="A3948" s="2" t="s">
        <v>3979</v>
      </c>
      <c r="B3948" s="2">
        <v>103946</v>
      </c>
      <c r="C3948" s="2" t="s">
        <v>25</v>
      </c>
      <c r="D3948" s="52" t="s">
        <v>25</v>
      </c>
      <c r="E3948" s="2" t="s">
        <v>14</v>
      </c>
      <c r="F3948" s="2">
        <v>4553.87</v>
      </c>
      <c r="G3948" s="2">
        <v>7.0000000000000007E-2</v>
      </c>
      <c r="H3948" s="2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52" t="s">
        <v>28</v>
      </c>
    </row>
    <row r="3949" spans="1:17" ht="14.25" customHeight="1" x14ac:dyDescent="0.3">
      <c r="A3949" s="2" t="s">
        <v>3980</v>
      </c>
      <c r="B3949" s="2">
        <v>103947</v>
      </c>
      <c r="C3949" s="2" t="s">
        <v>25</v>
      </c>
      <c r="D3949" s="52" t="s">
        <v>25</v>
      </c>
      <c r="E3949" s="2" t="s">
        <v>36</v>
      </c>
      <c r="F3949" s="2">
        <v>4461.34</v>
      </c>
      <c r="G3949" s="2">
        <v>0</v>
      </c>
      <c r="H3949" s="2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52" t="s">
        <v>23</v>
      </c>
    </row>
    <row r="3950" spans="1:17" ht="14.25" customHeight="1" x14ac:dyDescent="0.3">
      <c r="A3950" s="2" t="s">
        <v>3981</v>
      </c>
      <c r="B3950" s="2">
        <v>103948</v>
      </c>
      <c r="C3950" s="2" t="s">
        <v>25</v>
      </c>
      <c r="D3950" s="52" t="s">
        <v>25</v>
      </c>
      <c r="E3950" s="2" t="s">
        <v>33</v>
      </c>
      <c r="F3950" s="2">
        <v>2379.96</v>
      </c>
      <c r="G3950" s="2">
        <v>0.15</v>
      </c>
      <c r="H3950" s="2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52" t="s">
        <v>28</v>
      </c>
    </row>
    <row r="3951" spans="1:17" ht="14.25" customHeight="1" x14ac:dyDescent="0.3">
      <c r="A3951" s="2" t="s">
        <v>3982</v>
      </c>
      <c r="B3951" s="2">
        <v>103949</v>
      </c>
      <c r="C3951" s="2" t="s">
        <v>25</v>
      </c>
      <c r="D3951" s="52" t="s">
        <v>25</v>
      </c>
      <c r="E3951" s="2" t="s">
        <v>26</v>
      </c>
      <c r="F3951" s="2">
        <v>759.35</v>
      </c>
      <c r="G3951" s="2">
        <v>0.24</v>
      </c>
      <c r="H3951" s="2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52" t="s">
        <v>23</v>
      </c>
    </row>
    <row r="3952" spans="1:17" ht="14.25" customHeight="1" x14ac:dyDescent="0.3">
      <c r="A3952" s="2" t="s">
        <v>3983</v>
      </c>
      <c r="B3952" s="2">
        <v>103950</v>
      </c>
      <c r="C3952" s="2" t="s">
        <v>25</v>
      </c>
      <c r="D3952" s="52" t="s">
        <v>25</v>
      </c>
      <c r="E3952" s="2" t="s">
        <v>14</v>
      </c>
      <c r="F3952" s="2">
        <v>165.49</v>
      </c>
      <c r="G3952" s="2">
        <v>0.37</v>
      </c>
      <c r="H3952" s="2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52" t="s">
        <v>23</v>
      </c>
    </row>
    <row r="3953" spans="1:17" ht="14.25" customHeight="1" x14ac:dyDescent="0.3">
      <c r="A3953" s="2" t="s">
        <v>3984</v>
      </c>
      <c r="B3953" s="2">
        <v>103951</v>
      </c>
      <c r="C3953" s="2" t="s">
        <v>25</v>
      </c>
      <c r="D3953" s="52" t="s">
        <v>25</v>
      </c>
      <c r="E3953" s="2" t="s">
        <v>20</v>
      </c>
      <c r="F3953" s="2">
        <v>2248.4899999999998</v>
      </c>
      <c r="G3953" s="2">
        <v>0.33</v>
      </c>
      <c r="H3953" s="2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52" t="s">
        <v>48</v>
      </c>
    </row>
    <row r="3954" spans="1:17" ht="14.25" customHeight="1" x14ac:dyDescent="0.3">
      <c r="A3954" s="2" t="s">
        <v>3985</v>
      </c>
      <c r="B3954" s="2">
        <v>103952</v>
      </c>
      <c r="C3954" s="2" t="s">
        <v>41</v>
      </c>
      <c r="D3954" s="52" t="s">
        <v>41</v>
      </c>
      <c r="E3954" s="2" t="s">
        <v>33</v>
      </c>
      <c r="F3954" s="2">
        <v>295.77999999999997</v>
      </c>
      <c r="G3954" s="2">
        <v>0.16</v>
      </c>
      <c r="H3954" s="2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52" t="s">
        <v>23</v>
      </c>
    </row>
    <row r="3955" spans="1:17" ht="14.25" customHeight="1" x14ac:dyDescent="0.3">
      <c r="A3955" s="2" t="s">
        <v>3986</v>
      </c>
      <c r="B3955" s="2">
        <v>103953</v>
      </c>
      <c r="C3955" s="2" t="s">
        <v>25</v>
      </c>
      <c r="D3955" s="52" t="s">
        <v>25</v>
      </c>
      <c r="E3955" s="2" t="s">
        <v>26</v>
      </c>
      <c r="F3955" s="2">
        <v>3086.82</v>
      </c>
      <c r="G3955" s="2">
        <v>0.27</v>
      </c>
      <c r="H3955" s="2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52" t="s">
        <v>17</v>
      </c>
    </row>
    <row r="3956" spans="1:17" ht="14.25" customHeight="1" x14ac:dyDescent="0.3">
      <c r="A3956" s="2" t="s">
        <v>3987</v>
      </c>
      <c r="B3956" s="2">
        <v>103954</v>
      </c>
      <c r="C3956" s="2" t="s">
        <v>41</v>
      </c>
      <c r="D3956" s="52" t="s">
        <v>41</v>
      </c>
      <c r="E3956" s="2" t="s">
        <v>33</v>
      </c>
      <c r="F3956" s="2">
        <v>3081.2</v>
      </c>
      <c r="G3956" s="2">
        <v>0.33</v>
      </c>
      <c r="H3956" s="2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52" t="s">
        <v>34</v>
      </c>
    </row>
    <row r="3957" spans="1:17" ht="14.25" customHeight="1" x14ac:dyDescent="0.3">
      <c r="A3957" s="2" t="s">
        <v>3988</v>
      </c>
      <c r="B3957" s="2">
        <v>103955</v>
      </c>
      <c r="C3957" s="2" t="s">
        <v>41</v>
      </c>
      <c r="D3957" s="52" t="s">
        <v>41</v>
      </c>
      <c r="E3957" s="2" t="s">
        <v>33</v>
      </c>
      <c r="F3957" s="2">
        <v>4504.8</v>
      </c>
      <c r="G3957" s="2">
        <v>0.26</v>
      </c>
      <c r="H3957" s="2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52" t="s">
        <v>48</v>
      </c>
    </row>
    <row r="3958" spans="1:17" ht="14.25" customHeight="1" x14ac:dyDescent="0.3">
      <c r="A3958" s="2" t="s">
        <v>3989</v>
      </c>
      <c r="B3958" s="2">
        <v>103956</v>
      </c>
      <c r="C3958" s="2" t="s">
        <v>25</v>
      </c>
      <c r="D3958" s="52" t="s">
        <v>25</v>
      </c>
      <c r="E3958" s="2" t="s">
        <v>20</v>
      </c>
      <c r="F3958" s="2">
        <v>1031.24</v>
      </c>
      <c r="G3958" s="2">
        <v>0.34</v>
      </c>
      <c r="H3958" s="2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52" t="s">
        <v>48</v>
      </c>
    </row>
    <row r="3959" spans="1:17" ht="14.25" customHeight="1" x14ac:dyDescent="0.3">
      <c r="A3959" s="2" t="s">
        <v>3990</v>
      </c>
      <c r="B3959" s="2">
        <v>103957</v>
      </c>
      <c r="C3959" s="2" t="s">
        <v>25</v>
      </c>
      <c r="D3959" s="52" t="s">
        <v>25</v>
      </c>
      <c r="E3959" s="2" t="s">
        <v>26</v>
      </c>
      <c r="F3959" s="2">
        <v>1919.83</v>
      </c>
      <c r="G3959" s="2">
        <v>0.24</v>
      </c>
      <c r="H3959" s="2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52" t="s">
        <v>28</v>
      </c>
    </row>
    <row r="3960" spans="1:17" ht="14.25" customHeight="1" x14ac:dyDescent="0.3">
      <c r="A3960" s="2" t="s">
        <v>3991</v>
      </c>
      <c r="B3960" s="2">
        <v>103958</v>
      </c>
      <c r="C3960" s="2" t="s">
        <v>25</v>
      </c>
      <c r="D3960" s="52" t="s">
        <v>25</v>
      </c>
      <c r="E3960" s="2" t="s">
        <v>33</v>
      </c>
      <c r="F3960" s="2">
        <v>4311.7700000000004</v>
      </c>
      <c r="G3960" s="2">
        <v>0.26</v>
      </c>
      <c r="H3960" s="2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52" t="s">
        <v>48</v>
      </c>
    </row>
    <row r="3961" spans="1:17" ht="14.25" customHeight="1" x14ac:dyDescent="0.3">
      <c r="A3961" s="2" t="s">
        <v>3992</v>
      </c>
      <c r="B3961" s="2">
        <v>103959</v>
      </c>
      <c r="C3961" s="2" t="s">
        <v>19</v>
      </c>
      <c r="D3961" s="52" t="s">
        <v>19</v>
      </c>
      <c r="E3961" s="2" t="s">
        <v>20</v>
      </c>
      <c r="F3961" s="2">
        <v>2424.0500000000002</v>
      </c>
      <c r="G3961" s="2">
        <v>0.47</v>
      </c>
      <c r="H3961" s="2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52" t="s">
        <v>39</v>
      </c>
    </row>
    <row r="3962" spans="1:17" ht="14.25" customHeight="1" x14ac:dyDescent="0.3">
      <c r="A3962" s="2" t="s">
        <v>3993</v>
      </c>
      <c r="B3962" s="2">
        <v>103960</v>
      </c>
      <c r="C3962" s="2" t="s">
        <v>25</v>
      </c>
      <c r="D3962" s="52" t="s">
        <v>25</v>
      </c>
      <c r="E3962" s="2" t="s">
        <v>14</v>
      </c>
      <c r="F3962" s="2">
        <v>392.64</v>
      </c>
      <c r="G3962" s="2">
        <v>0.19</v>
      </c>
      <c r="H3962" s="2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52" t="s">
        <v>48</v>
      </c>
    </row>
    <row r="3963" spans="1:17" ht="14.25" customHeight="1" x14ac:dyDescent="0.3">
      <c r="A3963" s="2" t="s">
        <v>3994</v>
      </c>
      <c r="B3963" s="2">
        <v>103961</v>
      </c>
      <c r="C3963" s="2" t="s">
        <v>19</v>
      </c>
      <c r="D3963" s="52" t="s">
        <v>19</v>
      </c>
      <c r="E3963" s="2" t="s">
        <v>20</v>
      </c>
      <c r="F3963" s="2">
        <v>642.84</v>
      </c>
      <c r="G3963" s="2">
        <v>0.38</v>
      </c>
      <c r="H3963" s="2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52" t="s">
        <v>34</v>
      </c>
    </row>
    <row r="3964" spans="1:17" ht="14.25" customHeight="1" x14ac:dyDescent="0.3">
      <c r="A3964" s="2" t="s">
        <v>3995</v>
      </c>
      <c r="B3964" s="2">
        <v>103962</v>
      </c>
      <c r="C3964" s="2" t="s">
        <v>25</v>
      </c>
      <c r="D3964" s="52" t="s">
        <v>25</v>
      </c>
      <c r="E3964" s="2" t="s">
        <v>36</v>
      </c>
      <c r="F3964" s="2">
        <v>4085.93</v>
      </c>
      <c r="G3964" s="2">
        <v>0.17</v>
      </c>
      <c r="H3964" s="2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52" t="s">
        <v>48</v>
      </c>
    </row>
    <row r="3965" spans="1:17" ht="14.25" customHeight="1" x14ac:dyDescent="0.3">
      <c r="A3965" s="2" t="s">
        <v>3996</v>
      </c>
      <c r="B3965" s="2">
        <v>103963</v>
      </c>
      <c r="C3965" s="2" t="s">
        <v>25</v>
      </c>
      <c r="D3965" s="52" t="s">
        <v>25</v>
      </c>
      <c r="E3965" s="2" t="s">
        <v>20</v>
      </c>
      <c r="F3965" s="2">
        <v>3744.12</v>
      </c>
      <c r="G3965" s="2">
        <v>0.17</v>
      </c>
      <c r="H3965" s="2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52" t="s">
        <v>34</v>
      </c>
    </row>
    <row r="3966" spans="1:17" ht="14.25" customHeight="1" x14ac:dyDescent="0.3">
      <c r="A3966" s="2" t="s">
        <v>3997</v>
      </c>
      <c r="B3966" s="2">
        <v>103964</v>
      </c>
      <c r="C3966" s="2" t="s">
        <v>41</v>
      </c>
      <c r="D3966" s="52" t="s">
        <v>41</v>
      </c>
      <c r="E3966" s="2" t="s">
        <v>20</v>
      </c>
      <c r="F3966" s="2">
        <v>4391.82</v>
      </c>
      <c r="G3966" s="2">
        <v>0.46</v>
      </c>
      <c r="H3966" s="2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52" t="s">
        <v>23</v>
      </c>
    </row>
    <row r="3967" spans="1:17" ht="14.25" customHeight="1" x14ac:dyDescent="0.3">
      <c r="A3967" s="2" t="s">
        <v>3998</v>
      </c>
      <c r="B3967" s="2">
        <v>103965</v>
      </c>
      <c r="C3967" s="2" t="s">
        <v>19</v>
      </c>
      <c r="D3967" s="52" t="s">
        <v>19</v>
      </c>
      <c r="E3967" s="2" t="s">
        <v>20</v>
      </c>
      <c r="F3967" s="2">
        <v>682.42</v>
      </c>
      <c r="G3967" s="2">
        <v>0.35</v>
      </c>
      <c r="H3967" s="2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52" t="s">
        <v>28</v>
      </c>
    </row>
    <row r="3968" spans="1:17" ht="14.25" customHeight="1" x14ac:dyDescent="0.3">
      <c r="A3968" s="2" t="s">
        <v>3999</v>
      </c>
      <c r="B3968" s="2">
        <v>103966</v>
      </c>
      <c r="C3968" s="2" t="s">
        <v>25</v>
      </c>
      <c r="D3968" s="52" t="s">
        <v>25</v>
      </c>
      <c r="E3968" s="2" t="s">
        <v>33</v>
      </c>
      <c r="F3968" s="2">
        <v>3826.04</v>
      </c>
      <c r="G3968" s="2">
        <v>0.46</v>
      </c>
      <c r="H3968" s="2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52" t="s">
        <v>39</v>
      </c>
    </row>
    <row r="3969" spans="1:17" ht="14.25" customHeight="1" x14ac:dyDescent="0.3">
      <c r="A3969" s="2" t="s">
        <v>4000</v>
      </c>
      <c r="B3969" s="2">
        <v>103967</v>
      </c>
      <c r="C3969" s="2" t="s">
        <v>19</v>
      </c>
      <c r="D3969" s="52" t="s">
        <v>19</v>
      </c>
      <c r="E3969" s="2" t="s">
        <v>26</v>
      </c>
      <c r="F3969" s="2">
        <v>3310.01</v>
      </c>
      <c r="G3969" s="2">
        <v>0.5</v>
      </c>
      <c r="H3969" s="2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52" t="s">
        <v>39</v>
      </c>
    </row>
    <row r="3970" spans="1:17" ht="14.25" customHeight="1" x14ac:dyDescent="0.3">
      <c r="A3970" s="2" t="s">
        <v>4001</v>
      </c>
      <c r="B3970" s="2">
        <v>103968</v>
      </c>
      <c r="C3970" s="2" t="s">
        <v>41</v>
      </c>
      <c r="D3970" s="52" t="s">
        <v>41</v>
      </c>
      <c r="E3970" s="2" t="s">
        <v>20</v>
      </c>
      <c r="F3970" s="2">
        <v>1238.24</v>
      </c>
      <c r="G3970" s="2">
        <v>0</v>
      </c>
      <c r="H3970" s="2">
        <f t="shared" si="122"/>
        <v>0</v>
      </c>
      <c r="I3970" s="2">
        <f t="shared" si="123"/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52" t="s">
        <v>28</v>
      </c>
    </row>
    <row r="3971" spans="1:17" ht="14.25" customHeight="1" x14ac:dyDescent="0.3">
      <c r="A3971" s="2" t="s">
        <v>4002</v>
      </c>
      <c r="B3971" s="2">
        <v>103969</v>
      </c>
      <c r="C3971" s="2" t="s">
        <v>41</v>
      </c>
      <c r="D3971" s="52" t="s">
        <v>41</v>
      </c>
      <c r="E3971" s="2" t="s">
        <v>20</v>
      </c>
      <c r="F3971" s="2">
        <v>4872.13</v>
      </c>
      <c r="G3971" s="2">
        <v>0.49</v>
      </c>
      <c r="H3971" s="2">
        <f t="shared" ref="H3971:H4034" si="124">F3971*G3971</f>
        <v>2387.3436999999999</v>
      </c>
      <c r="I3971" s="2">
        <f t="shared" ref="I3971:I4034" si="125">F3971-H3971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52" t="s">
        <v>17</v>
      </c>
    </row>
    <row r="3972" spans="1:17" ht="14.25" customHeight="1" x14ac:dyDescent="0.3">
      <c r="A3972" s="2" t="s">
        <v>4003</v>
      </c>
      <c r="B3972" s="2">
        <v>103970</v>
      </c>
      <c r="C3972" s="2" t="s">
        <v>19</v>
      </c>
      <c r="D3972" s="52" t="s">
        <v>19</v>
      </c>
      <c r="E3972" s="2" t="s">
        <v>36</v>
      </c>
      <c r="F3972" s="2">
        <v>2894.74</v>
      </c>
      <c r="G3972" s="2">
        <v>0.05</v>
      </c>
      <c r="H3972" s="2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52" t="s">
        <v>34</v>
      </c>
    </row>
    <row r="3973" spans="1:17" ht="14.25" customHeight="1" x14ac:dyDescent="0.3">
      <c r="A3973" s="2" t="s">
        <v>4004</v>
      </c>
      <c r="B3973" s="2">
        <v>103971</v>
      </c>
      <c r="C3973" s="2" t="s">
        <v>41</v>
      </c>
      <c r="D3973" s="52" t="s">
        <v>41</v>
      </c>
      <c r="E3973" s="2" t="s">
        <v>36</v>
      </c>
      <c r="F3973" s="2">
        <v>4543.7</v>
      </c>
      <c r="G3973" s="2">
        <v>0.04</v>
      </c>
      <c r="H3973" s="2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52" t="s">
        <v>39</v>
      </c>
    </row>
    <row r="3974" spans="1:17" ht="14.25" customHeight="1" x14ac:dyDescent="0.3">
      <c r="A3974" s="2" t="s">
        <v>4005</v>
      </c>
      <c r="B3974" s="2">
        <v>103972</v>
      </c>
      <c r="C3974" s="2" t="s">
        <v>25</v>
      </c>
      <c r="D3974" s="52" t="s">
        <v>25</v>
      </c>
      <c r="E3974" s="2" t="s">
        <v>14</v>
      </c>
      <c r="F3974" s="2">
        <v>4309.5600000000004</v>
      </c>
      <c r="G3974" s="2">
        <v>0.38</v>
      </c>
      <c r="H3974" s="2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52" t="s">
        <v>34</v>
      </c>
    </row>
    <row r="3975" spans="1:17" ht="14.25" customHeight="1" x14ac:dyDescent="0.3">
      <c r="A3975" s="2" t="s">
        <v>4006</v>
      </c>
      <c r="B3975" s="2">
        <v>103973</v>
      </c>
      <c r="C3975" s="2" t="s">
        <v>25</v>
      </c>
      <c r="D3975" s="52" t="s">
        <v>25</v>
      </c>
      <c r="E3975" s="2" t="s">
        <v>14</v>
      </c>
      <c r="F3975" s="2">
        <v>1732.31</v>
      </c>
      <c r="G3975" s="2">
        <v>0.18</v>
      </c>
      <c r="H3975" s="2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52" t="s">
        <v>34</v>
      </c>
    </row>
    <row r="3976" spans="1:17" ht="14.25" customHeight="1" x14ac:dyDescent="0.3">
      <c r="A3976" s="2" t="s">
        <v>4007</v>
      </c>
      <c r="B3976" s="2">
        <v>103974</v>
      </c>
      <c r="C3976" s="2" t="s">
        <v>41</v>
      </c>
      <c r="D3976" s="52" t="s">
        <v>41</v>
      </c>
      <c r="E3976" s="2" t="s">
        <v>36</v>
      </c>
      <c r="F3976" s="2">
        <v>2726.19</v>
      </c>
      <c r="G3976" s="2">
        <v>0.46</v>
      </c>
      <c r="H3976" s="2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52" t="s">
        <v>28</v>
      </c>
    </row>
    <row r="3977" spans="1:17" ht="14.25" customHeight="1" x14ac:dyDescent="0.3">
      <c r="A3977" s="2" t="s">
        <v>4008</v>
      </c>
      <c r="B3977" s="2">
        <v>103975</v>
      </c>
      <c r="C3977" s="2" t="s">
        <v>25</v>
      </c>
      <c r="D3977" s="52" t="s">
        <v>25</v>
      </c>
      <c r="E3977" s="2" t="s">
        <v>26</v>
      </c>
      <c r="F3977" s="2">
        <v>2213.6999999999998</v>
      </c>
      <c r="G3977" s="2">
        <v>0.27</v>
      </c>
      <c r="H3977" s="2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52" t="s">
        <v>34</v>
      </c>
    </row>
    <row r="3978" spans="1:17" ht="14.25" customHeight="1" x14ac:dyDescent="0.3">
      <c r="A3978" s="2" t="s">
        <v>4009</v>
      </c>
      <c r="B3978" s="2">
        <v>103976</v>
      </c>
      <c r="C3978" s="2" t="s">
        <v>25</v>
      </c>
      <c r="D3978" s="52" t="s">
        <v>25</v>
      </c>
      <c r="E3978" s="2" t="s">
        <v>14</v>
      </c>
      <c r="F3978" s="2">
        <v>3574.48</v>
      </c>
      <c r="G3978" s="2">
        <v>0.19</v>
      </c>
      <c r="H3978" s="2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52" t="s">
        <v>39</v>
      </c>
    </row>
    <row r="3979" spans="1:17" ht="14.25" customHeight="1" x14ac:dyDescent="0.3">
      <c r="A3979" s="2" t="s">
        <v>4010</v>
      </c>
      <c r="B3979" s="2">
        <v>103977</v>
      </c>
      <c r="C3979" s="2" t="s">
        <v>19</v>
      </c>
      <c r="D3979" s="52" t="s">
        <v>19</v>
      </c>
      <c r="E3979" s="2" t="s">
        <v>26</v>
      </c>
      <c r="F3979" s="2">
        <v>2981.41</v>
      </c>
      <c r="G3979" s="2">
        <v>0.04</v>
      </c>
      <c r="H3979" s="2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52" t="s">
        <v>48</v>
      </c>
    </row>
    <row r="3980" spans="1:17" ht="14.25" customHeight="1" x14ac:dyDescent="0.3">
      <c r="A3980" s="2" t="s">
        <v>4011</v>
      </c>
      <c r="B3980" s="2">
        <v>103978</v>
      </c>
      <c r="C3980" s="2" t="s">
        <v>25</v>
      </c>
      <c r="D3980" s="52" t="s">
        <v>25</v>
      </c>
      <c r="E3980" s="2" t="s">
        <v>36</v>
      </c>
      <c r="F3980" s="2">
        <v>3945.78</v>
      </c>
      <c r="G3980" s="2">
        <v>0.23</v>
      </c>
      <c r="H3980" s="2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52" t="s">
        <v>34</v>
      </c>
    </row>
    <row r="3981" spans="1:17" ht="14.25" customHeight="1" x14ac:dyDescent="0.3">
      <c r="A3981" s="2" t="s">
        <v>4012</v>
      </c>
      <c r="B3981" s="2">
        <v>103979</v>
      </c>
      <c r="C3981" s="2" t="s">
        <v>19</v>
      </c>
      <c r="D3981" s="52" t="s">
        <v>19</v>
      </c>
      <c r="E3981" s="2" t="s">
        <v>14</v>
      </c>
      <c r="F3981" s="2">
        <v>157.59</v>
      </c>
      <c r="G3981" s="2">
        <v>0.14000000000000001</v>
      </c>
      <c r="H3981" s="2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52" t="s">
        <v>39</v>
      </c>
    </row>
    <row r="3982" spans="1:17" ht="14.25" customHeight="1" x14ac:dyDescent="0.3">
      <c r="A3982" s="2" t="s">
        <v>4013</v>
      </c>
      <c r="B3982" s="2">
        <v>103980</v>
      </c>
      <c r="C3982" s="2" t="s">
        <v>41</v>
      </c>
      <c r="D3982" s="52" t="s">
        <v>41</v>
      </c>
      <c r="E3982" s="2" t="s">
        <v>20</v>
      </c>
      <c r="F3982" s="2">
        <v>3470.19</v>
      </c>
      <c r="G3982" s="2">
        <v>0.04</v>
      </c>
      <c r="H3982" s="2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52" t="s">
        <v>34</v>
      </c>
    </row>
    <row r="3983" spans="1:17" ht="14.25" customHeight="1" x14ac:dyDescent="0.3">
      <c r="A3983" s="2" t="s">
        <v>4014</v>
      </c>
      <c r="B3983" s="2">
        <v>103981</v>
      </c>
      <c r="C3983" s="2" t="s">
        <v>25</v>
      </c>
      <c r="D3983" s="52" t="s">
        <v>25</v>
      </c>
      <c r="E3983" s="2" t="s">
        <v>36</v>
      </c>
      <c r="F3983" s="2">
        <v>1663.42</v>
      </c>
      <c r="G3983" s="2">
        <v>0.34</v>
      </c>
      <c r="H3983" s="2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52" t="s">
        <v>39</v>
      </c>
    </row>
    <row r="3984" spans="1:17" ht="14.25" customHeight="1" x14ac:dyDescent="0.3">
      <c r="A3984" s="2" t="s">
        <v>4015</v>
      </c>
      <c r="B3984" s="2">
        <v>103982</v>
      </c>
      <c r="C3984" s="2" t="s">
        <v>41</v>
      </c>
      <c r="D3984" s="52" t="s">
        <v>41</v>
      </c>
      <c r="E3984" s="2" t="s">
        <v>14</v>
      </c>
      <c r="F3984" s="2">
        <v>1198.69</v>
      </c>
      <c r="G3984" s="2">
        <v>0.49</v>
      </c>
      <c r="H3984" s="2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52" t="s">
        <v>23</v>
      </c>
    </row>
    <row r="3985" spans="1:17" ht="14.25" customHeight="1" x14ac:dyDescent="0.3">
      <c r="A3985" s="2" t="s">
        <v>4016</v>
      </c>
      <c r="B3985" s="2">
        <v>103983</v>
      </c>
      <c r="C3985" s="2" t="s">
        <v>41</v>
      </c>
      <c r="D3985" s="52" t="s">
        <v>41</v>
      </c>
      <c r="E3985" s="2" t="s">
        <v>26</v>
      </c>
      <c r="F3985" s="2">
        <v>4026.08</v>
      </c>
      <c r="G3985" s="2">
        <v>0.19</v>
      </c>
      <c r="H3985" s="2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52" t="s">
        <v>39</v>
      </c>
    </row>
    <row r="3986" spans="1:17" ht="14.25" customHeight="1" x14ac:dyDescent="0.3">
      <c r="A3986" s="2" t="s">
        <v>4017</v>
      </c>
      <c r="B3986" s="2">
        <v>103984</v>
      </c>
      <c r="C3986" s="2" t="s">
        <v>19</v>
      </c>
      <c r="D3986" s="52" t="s">
        <v>19</v>
      </c>
      <c r="E3986" s="2" t="s">
        <v>26</v>
      </c>
      <c r="F3986" s="2">
        <v>537.17999999999995</v>
      </c>
      <c r="G3986" s="2">
        <v>0.15</v>
      </c>
      <c r="H3986" s="2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52" t="s">
        <v>17</v>
      </c>
    </row>
    <row r="3987" spans="1:17" ht="14.25" customHeight="1" x14ac:dyDescent="0.3">
      <c r="A3987" s="2" t="s">
        <v>4018</v>
      </c>
      <c r="B3987" s="2">
        <v>103985</v>
      </c>
      <c r="C3987" s="2" t="s">
        <v>19</v>
      </c>
      <c r="D3987" s="52" t="s">
        <v>19</v>
      </c>
      <c r="E3987" s="2" t="s">
        <v>14</v>
      </c>
      <c r="F3987" s="2">
        <v>1219.45</v>
      </c>
      <c r="G3987" s="2">
        <v>0.04</v>
      </c>
      <c r="H3987" s="2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52" t="s">
        <v>23</v>
      </c>
    </row>
    <row r="3988" spans="1:17" ht="14.25" customHeight="1" x14ac:dyDescent="0.3">
      <c r="A3988" s="2" t="s">
        <v>4019</v>
      </c>
      <c r="B3988" s="2">
        <v>103986</v>
      </c>
      <c r="C3988" s="2" t="s">
        <v>19</v>
      </c>
      <c r="D3988" s="52" t="s">
        <v>19</v>
      </c>
      <c r="E3988" s="2" t="s">
        <v>26</v>
      </c>
      <c r="F3988" s="2">
        <v>1098.3</v>
      </c>
      <c r="G3988" s="2">
        <v>0.11</v>
      </c>
      <c r="H3988" s="2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52" t="s">
        <v>34</v>
      </c>
    </row>
    <row r="3989" spans="1:17" ht="14.25" customHeight="1" x14ac:dyDescent="0.3">
      <c r="A3989" s="2" t="s">
        <v>4020</v>
      </c>
      <c r="B3989" s="2">
        <v>103987</v>
      </c>
      <c r="C3989" s="2" t="s">
        <v>25</v>
      </c>
      <c r="D3989" s="52" t="s">
        <v>25</v>
      </c>
      <c r="E3989" s="2" t="s">
        <v>14</v>
      </c>
      <c r="F3989" s="2">
        <v>2157.14</v>
      </c>
      <c r="G3989" s="2">
        <v>0.14000000000000001</v>
      </c>
      <c r="H3989" s="2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52" t="s">
        <v>48</v>
      </c>
    </row>
    <row r="3990" spans="1:17" ht="14.25" customHeight="1" x14ac:dyDescent="0.3">
      <c r="A3990" s="2" t="s">
        <v>4021</v>
      </c>
      <c r="B3990" s="2">
        <v>103988</v>
      </c>
      <c r="C3990" s="2" t="s">
        <v>25</v>
      </c>
      <c r="D3990" s="52" t="s">
        <v>25</v>
      </c>
      <c r="E3990" s="2" t="s">
        <v>14</v>
      </c>
      <c r="F3990" s="2">
        <v>1679.45</v>
      </c>
      <c r="G3990" s="2">
        <v>0.17</v>
      </c>
      <c r="H3990" s="2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52" t="s">
        <v>28</v>
      </c>
    </row>
    <row r="3991" spans="1:17" ht="14.25" customHeight="1" x14ac:dyDescent="0.3">
      <c r="A3991" s="2" t="s">
        <v>4022</v>
      </c>
      <c r="B3991" s="2">
        <v>103989</v>
      </c>
      <c r="C3991" s="2" t="s">
        <v>19</v>
      </c>
      <c r="D3991" s="52" t="s">
        <v>19</v>
      </c>
      <c r="E3991" s="2" t="s">
        <v>26</v>
      </c>
      <c r="F3991" s="2">
        <v>3630.29</v>
      </c>
      <c r="G3991" s="2">
        <v>0.32</v>
      </c>
      <c r="H3991" s="2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52" t="s">
        <v>34</v>
      </c>
    </row>
    <row r="3992" spans="1:17" ht="14.25" customHeight="1" x14ac:dyDescent="0.3">
      <c r="A3992" s="2" t="s">
        <v>4023</v>
      </c>
      <c r="B3992" s="2">
        <v>103990</v>
      </c>
      <c r="C3992" s="2" t="s">
        <v>19</v>
      </c>
      <c r="D3992" s="52" t="s">
        <v>19</v>
      </c>
      <c r="E3992" s="2" t="s">
        <v>33</v>
      </c>
      <c r="F3992" s="2">
        <v>3526.91</v>
      </c>
      <c r="G3992" s="2">
        <v>0.06</v>
      </c>
      <c r="H3992" s="2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52" t="s">
        <v>48</v>
      </c>
    </row>
    <row r="3993" spans="1:17" ht="14.25" customHeight="1" x14ac:dyDescent="0.3">
      <c r="A3993" s="2" t="s">
        <v>4024</v>
      </c>
      <c r="B3993" s="2">
        <v>103991</v>
      </c>
      <c r="C3993" s="2" t="s">
        <v>25</v>
      </c>
      <c r="D3993" s="52" t="s">
        <v>25</v>
      </c>
      <c r="E3993" s="2" t="s">
        <v>20</v>
      </c>
      <c r="F3993" s="2">
        <v>1694.81</v>
      </c>
      <c r="G3993" s="2">
        <v>0.03</v>
      </c>
      <c r="H3993" s="2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52" t="s">
        <v>23</v>
      </c>
    </row>
    <row r="3994" spans="1:17" ht="14.25" customHeight="1" x14ac:dyDescent="0.3">
      <c r="A3994" s="2" t="s">
        <v>4025</v>
      </c>
      <c r="B3994" s="2">
        <v>103992</v>
      </c>
      <c r="C3994" s="2" t="s">
        <v>19</v>
      </c>
      <c r="D3994" s="52" t="s">
        <v>19</v>
      </c>
      <c r="E3994" s="2" t="s">
        <v>36</v>
      </c>
      <c r="F3994" s="2">
        <v>2241.21</v>
      </c>
      <c r="G3994" s="2">
        <v>0.47</v>
      </c>
      <c r="H3994" s="2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52" t="s">
        <v>28</v>
      </c>
    </row>
    <row r="3995" spans="1:17" ht="14.25" customHeight="1" x14ac:dyDescent="0.3">
      <c r="A3995" s="2" t="s">
        <v>4026</v>
      </c>
      <c r="B3995" s="2">
        <v>103993</v>
      </c>
      <c r="C3995" s="2" t="s">
        <v>25</v>
      </c>
      <c r="D3995" s="52" t="s">
        <v>25</v>
      </c>
      <c r="E3995" s="2" t="s">
        <v>20</v>
      </c>
      <c r="F3995" s="2">
        <v>1118.75</v>
      </c>
      <c r="G3995" s="2">
        <v>0.4</v>
      </c>
      <c r="H3995" s="2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52" t="s">
        <v>39</v>
      </c>
    </row>
    <row r="3996" spans="1:17" ht="14.25" customHeight="1" x14ac:dyDescent="0.3">
      <c r="A3996" s="2" t="s">
        <v>4027</v>
      </c>
      <c r="B3996" s="2">
        <v>103994</v>
      </c>
      <c r="C3996" s="2" t="s">
        <v>41</v>
      </c>
      <c r="D3996" s="52" t="s">
        <v>41</v>
      </c>
      <c r="E3996" s="2" t="s">
        <v>36</v>
      </c>
      <c r="F3996" s="2">
        <v>3387.09</v>
      </c>
      <c r="G3996" s="2">
        <v>0.14000000000000001</v>
      </c>
      <c r="H3996" s="2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52" t="s">
        <v>48</v>
      </c>
    </row>
    <row r="3997" spans="1:17" ht="14.25" customHeight="1" x14ac:dyDescent="0.3">
      <c r="A3997" s="2" t="s">
        <v>4028</v>
      </c>
      <c r="B3997" s="2">
        <v>103995</v>
      </c>
      <c r="C3997" s="2" t="s">
        <v>19</v>
      </c>
      <c r="D3997" s="52" t="s">
        <v>19</v>
      </c>
      <c r="E3997" s="2" t="s">
        <v>36</v>
      </c>
      <c r="F3997" s="2">
        <v>2041.49</v>
      </c>
      <c r="G3997" s="2">
        <v>0.32</v>
      </c>
      <c r="H3997" s="2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52" t="s">
        <v>17</v>
      </c>
    </row>
    <row r="3998" spans="1:17" ht="14.25" customHeight="1" x14ac:dyDescent="0.3">
      <c r="A3998" s="2" t="s">
        <v>4029</v>
      </c>
      <c r="B3998" s="2">
        <v>103996</v>
      </c>
      <c r="C3998" s="2" t="s">
        <v>19</v>
      </c>
      <c r="D3998" s="52" t="s">
        <v>19</v>
      </c>
      <c r="E3998" s="2" t="s">
        <v>20</v>
      </c>
      <c r="F3998" s="2">
        <v>750.85</v>
      </c>
      <c r="G3998" s="2">
        <v>0.3</v>
      </c>
      <c r="H3998" s="2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52" t="s">
        <v>23</v>
      </c>
    </row>
    <row r="3999" spans="1:17" ht="14.25" customHeight="1" x14ac:dyDescent="0.3">
      <c r="A3999" s="2" t="s">
        <v>4030</v>
      </c>
      <c r="B3999" s="2">
        <v>103997</v>
      </c>
      <c r="C3999" s="2" t="s">
        <v>41</v>
      </c>
      <c r="D3999" s="52" t="s">
        <v>41</v>
      </c>
      <c r="E3999" s="2" t="s">
        <v>14</v>
      </c>
      <c r="F3999" s="2">
        <v>723.6</v>
      </c>
      <c r="G3999" s="2">
        <v>0.37</v>
      </c>
      <c r="H3999" s="2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52" t="s">
        <v>17</v>
      </c>
    </row>
    <row r="4000" spans="1:17" ht="14.25" customHeight="1" x14ac:dyDescent="0.3">
      <c r="A4000" s="2" t="s">
        <v>4031</v>
      </c>
      <c r="B4000" s="2">
        <v>103998</v>
      </c>
      <c r="C4000" s="2" t="s">
        <v>41</v>
      </c>
      <c r="D4000" s="52" t="s">
        <v>41</v>
      </c>
      <c r="E4000" s="2" t="s">
        <v>26</v>
      </c>
      <c r="F4000" s="2">
        <v>1679.37</v>
      </c>
      <c r="G4000" s="2">
        <v>0.43</v>
      </c>
      <c r="H4000" s="2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52" t="s">
        <v>23</v>
      </c>
    </row>
    <row r="4001" spans="1:17" ht="14.25" customHeight="1" x14ac:dyDescent="0.3">
      <c r="A4001" s="2" t="s">
        <v>4032</v>
      </c>
      <c r="B4001" s="2">
        <v>103999</v>
      </c>
      <c r="C4001" s="2" t="s">
        <v>41</v>
      </c>
      <c r="D4001" s="52" t="s">
        <v>41</v>
      </c>
      <c r="E4001" s="2" t="s">
        <v>33</v>
      </c>
      <c r="F4001" s="2">
        <v>3761.89</v>
      </c>
      <c r="G4001" s="2">
        <v>0.18</v>
      </c>
      <c r="H4001" s="2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52" t="s">
        <v>39</v>
      </c>
    </row>
    <row r="4002" spans="1:17" ht="14.25" customHeight="1" x14ac:dyDescent="0.3">
      <c r="A4002" s="2" t="s">
        <v>4033</v>
      </c>
      <c r="B4002" s="2">
        <v>104000</v>
      </c>
      <c r="C4002" s="2" t="s">
        <v>19</v>
      </c>
      <c r="D4002" s="52" t="s">
        <v>19</v>
      </c>
      <c r="E4002" s="2" t="s">
        <v>33</v>
      </c>
      <c r="F4002" s="2">
        <v>224.97</v>
      </c>
      <c r="G4002" s="2">
        <v>0.33</v>
      </c>
      <c r="H4002" s="2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52" t="s">
        <v>28</v>
      </c>
    </row>
    <row r="4003" spans="1:17" ht="14.25" customHeight="1" x14ac:dyDescent="0.3">
      <c r="A4003" s="2" t="s">
        <v>4034</v>
      </c>
      <c r="B4003" s="2">
        <v>104001</v>
      </c>
      <c r="C4003" s="2" t="s">
        <v>25</v>
      </c>
      <c r="D4003" s="52" t="s">
        <v>25</v>
      </c>
      <c r="E4003" s="2" t="s">
        <v>33</v>
      </c>
      <c r="F4003" s="2">
        <v>1363.1</v>
      </c>
      <c r="G4003" s="2">
        <v>0.4</v>
      </c>
      <c r="H4003" s="2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52" t="s">
        <v>28</v>
      </c>
    </row>
    <row r="4004" spans="1:17" ht="14.25" customHeight="1" x14ac:dyDescent="0.3">
      <c r="A4004" s="2" t="s">
        <v>4035</v>
      </c>
      <c r="B4004" s="2">
        <v>104002</v>
      </c>
      <c r="C4004" s="2" t="s">
        <v>25</v>
      </c>
      <c r="D4004" s="52" t="s">
        <v>25</v>
      </c>
      <c r="E4004" s="2" t="s">
        <v>20</v>
      </c>
      <c r="F4004" s="2">
        <v>896.18</v>
      </c>
      <c r="G4004" s="2">
        <v>0.35</v>
      </c>
      <c r="H4004" s="2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52" t="s">
        <v>17</v>
      </c>
    </row>
    <row r="4005" spans="1:17" ht="14.25" customHeight="1" x14ac:dyDescent="0.3">
      <c r="A4005" s="2" t="s">
        <v>4036</v>
      </c>
      <c r="B4005" s="2">
        <v>104003</v>
      </c>
      <c r="C4005" s="2" t="s">
        <v>25</v>
      </c>
      <c r="D4005" s="52" t="s">
        <v>25</v>
      </c>
      <c r="E4005" s="2" t="s">
        <v>20</v>
      </c>
      <c r="F4005" s="2">
        <v>4786.74</v>
      </c>
      <c r="G4005" s="2">
        <v>0.46</v>
      </c>
      <c r="H4005" s="2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52" t="s">
        <v>17</v>
      </c>
    </row>
    <row r="4006" spans="1:17" ht="14.25" customHeight="1" x14ac:dyDescent="0.3">
      <c r="A4006" s="2" t="s">
        <v>4037</v>
      </c>
      <c r="B4006" s="2">
        <v>104004</v>
      </c>
      <c r="C4006" s="2" t="s">
        <v>19</v>
      </c>
      <c r="D4006" s="52" t="s">
        <v>19</v>
      </c>
      <c r="E4006" s="2" t="s">
        <v>14</v>
      </c>
      <c r="F4006" s="2">
        <v>3555.88</v>
      </c>
      <c r="G4006" s="2">
        <v>0.25</v>
      </c>
      <c r="H4006" s="2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52" t="s">
        <v>34</v>
      </c>
    </row>
    <row r="4007" spans="1:17" ht="14.25" customHeight="1" x14ac:dyDescent="0.3">
      <c r="A4007" s="2" t="s">
        <v>4038</v>
      </c>
      <c r="B4007" s="2">
        <v>104005</v>
      </c>
      <c r="C4007" s="2" t="s">
        <v>41</v>
      </c>
      <c r="D4007" s="52" t="s">
        <v>41</v>
      </c>
      <c r="E4007" s="2" t="s">
        <v>33</v>
      </c>
      <c r="F4007" s="2">
        <v>1242.8399999999999</v>
      </c>
      <c r="G4007" s="2">
        <v>0.4</v>
      </c>
      <c r="H4007" s="2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52" t="s">
        <v>23</v>
      </c>
    </row>
    <row r="4008" spans="1:17" ht="14.25" customHeight="1" x14ac:dyDescent="0.3">
      <c r="A4008" s="2" t="s">
        <v>4039</v>
      </c>
      <c r="B4008" s="2">
        <v>104006</v>
      </c>
      <c r="C4008" s="2" t="s">
        <v>19</v>
      </c>
      <c r="D4008" s="52" t="s">
        <v>19</v>
      </c>
      <c r="E4008" s="2" t="s">
        <v>14</v>
      </c>
      <c r="F4008" s="2">
        <v>1116.56</v>
      </c>
      <c r="G4008" s="2">
        <v>0.45</v>
      </c>
      <c r="H4008" s="2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52" t="s">
        <v>39</v>
      </c>
    </row>
    <row r="4009" spans="1:17" ht="14.25" customHeight="1" x14ac:dyDescent="0.3">
      <c r="A4009" s="2" t="s">
        <v>4040</v>
      </c>
      <c r="B4009" s="2">
        <v>104007</v>
      </c>
      <c r="C4009" s="2" t="s">
        <v>41</v>
      </c>
      <c r="D4009" s="52" t="s">
        <v>41</v>
      </c>
      <c r="E4009" s="2" t="s">
        <v>33</v>
      </c>
      <c r="F4009" s="2">
        <v>4304.3500000000004</v>
      </c>
      <c r="G4009" s="2">
        <v>0.28000000000000003</v>
      </c>
      <c r="H4009" s="2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52" t="s">
        <v>48</v>
      </c>
    </row>
    <row r="4010" spans="1:17" ht="14.25" customHeight="1" x14ac:dyDescent="0.3">
      <c r="A4010" s="2" t="s">
        <v>4041</v>
      </c>
      <c r="B4010" s="2">
        <v>104008</v>
      </c>
      <c r="C4010" s="2" t="s">
        <v>19</v>
      </c>
      <c r="D4010" s="52" t="s">
        <v>19</v>
      </c>
      <c r="E4010" s="2" t="s">
        <v>20</v>
      </c>
      <c r="F4010" s="2">
        <v>1032.1099999999999</v>
      </c>
      <c r="G4010" s="2">
        <v>0.01</v>
      </c>
      <c r="H4010" s="2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52" t="s">
        <v>23</v>
      </c>
    </row>
    <row r="4011" spans="1:17" ht="14.25" customHeight="1" x14ac:dyDescent="0.3">
      <c r="A4011" s="2" t="s">
        <v>4042</v>
      </c>
      <c r="B4011" s="2">
        <v>104009</v>
      </c>
      <c r="C4011" s="2" t="s">
        <v>19</v>
      </c>
      <c r="D4011" s="52" t="s">
        <v>19</v>
      </c>
      <c r="E4011" s="2" t="s">
        <v>26</v>
      </c>
      <c r="F4011" s="2">
        <v>4985.59</v>
      </c>
      <c r="G4011" s="2">
        <v>0.41</v>
      </c>
      <c r="H4011" s="2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52" t="s">
        <v>34</v>
      </c>
    </row>
    <row r="4012" spans="1:17" ht="14.25" customHeight="1" x14ac:dyDescent="0.3">
      <c r="A4012" s="2" t="s">
        <v>4043</v>
      </c>
      <c r="B4012" s="2">
        <v>104010</v>
      </c>
      <c r="C4012" s="2" t="s">
        <v>41</v>
      </c>
      <c r="D4012" s="52" t="s">
        <v>41</v>
      </c>
      <c r="E4012" s="2" t="s">
        <v>26</v>
      </c>
      <c r="F4012" s="2">
        <v>1483.29</v>
      </c>
      <c r="G4012" s="2">
        <v>0.42</v>
      </c>
      <c r="H4012" s="2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52" t="s">
        <v>34</v>
      </c>
    </row>
    <row r="4013" spans="1:17" ht="14.25" customHeight="1" x14ac:dyDescent="0.3">
      <c r="A4013" s="2" t="s">
        <v>4044</v>
      </c>
      <c r="B4013" s="2">
        <v>104011</v>
      </c>
      <c r="C4013" s="2" t="s">
        <v>25</v>
      </c>
      <c r="D4013" s="52" t="s">
        <v>25</v>
      </c>
      <c r="E4013" s="2" t="s">
        <v>26</v>
      </c>
      <c r="F4013" s="2">
        <v>513.23</v>
      </c>
      <c r="G4013" s="2">
        <v>0.2</v>
      </c>
      <c r="H4013" s="2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52" t="s">
        <v>34</v>
      </c>
    </row>
    <row r="4014" spans="1:17" ht="14.25" customHeight="1" x14ac:dyDescent="0.3">
      <c r="A4014" s="2" t="s">
        <v>4045</v>
      </c>
      <c r="B4014" s="2">
        <v>104012</v>
      </c>
      <c r="C4014" s="2" t="s">
        <v>41</v>
      </c>
      <c r="D4014" s="52" t="s">
        <v>41</v>
      </c>
      <c r="E4014" s="2" t="s">
        <v>26</v>
      </c>
      <c r="F4014" s="2">
        <v>3485.62</v>
      </c>
      <c r="G4014" s="2">
        <v>0.11</v>
      </c>
      <c r="H4014" s="2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52" t="s">
        <v>28</v>
      </c>
    </row>
    <row r="4015" spans="1:17" ht="14.25" customHeight="1" x14ac:dyDescent="0.3">
      <c r="A4015" s="2" t="s">
        <v>4046</v>
      </c>
      <c r="B4015" s="2">
        <v>104013</v>
      </c>
      <c r="C4015" s="2" t="s">
        <v>25</v>
      </c>
      <c r="D4015" s="52" t="s">
        <v>25</v>
      </c>
      <c r="E4015" s="2" t="s">
        <v>36</v>
      </c>
      <c r="F4015" s="2">
        <v>3087.25</v>
      </c>
      <c r="G4015" s="2">
        <v>0.49</v>
      </c>
      <c r="H4015" s="2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52" t="s">
        <v>28</v>
      </c>
    </row>
    <row r="4016" spans="1:17" ht="14.25" customHeight="1" x14ac:dyDescent="0.3">
      <c r="A4016" s="2" t="s">
        <v>4047</v>
      </c>
      <c r="B4016" s="2">
        <v>104014</v>
      </c>
      <c r="C4016" s="2" t="s">
        <v>25</v>
      </c>
      <c r="D4016" s="52" t="s">
        <v>25</v>
      </c>
      <c r="E4016" s="2" t="s">
        <v>33</v>
      </c>
      <c r="F4016" s="2">
        <v>4999.13</v>
      </c>
      <c r="G4016" s="2">
        <v>0.28000000000000003</v>
      </c>
      <c r="H4016" s="2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52" t="s">
        <v>23</v>
      </c>
    </row>
    <row r="4017" spans="1:17" ht="14.25" customHeight="1" x14ac:dyDescent="0.3">
      <c r="A4017" s="2" t="s">
        <v>4048</v>
      </c>
      <c r="B4017" s="2">
        <v>104015</v>
      </c>
      <c r="C4017" s="2" t="s">
        <v>41</v>
      </c>
      <c r="D4017" s="52" t="s">
        <v>41</v>
      </c>
      <c r="E4017" s="2" t="s">
        <v>26</v>
      </c>
      <c r="F4017" s="2">
        <v>4030.22</v>
      </c>
      <c r="G4017" s="2">
        <v>0.26</v>
      </c>
      <c r="H4017" s="2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52" t="s">
        <v>28</v>
      </c>
    </row>
    <row r="4018" spans="1:17" ht="14.25" customHeight="1" x14ac:dyDescent="0.3">
      <c r="A4018" s="2" t="s">
        <v>4049</v>
      </c>
      <c r="B4018" s="2">
        <v>104016</v>
      </c>
      <c r="C4018" s="2" t="s">
        <v>19</v>
      </c>
      <c r="D4018" s="52" t="s">
        <v>19</v>
      </c>
      <c r="E4018" s="2" t="s">
        <v>36</v>
      </c>
      <c r="F4018" s="2">
        <v>2201.3000000000002</v>
      </c>
      <c r="G4018" s="2">
        <v>0.47</v>
      </c>
      <c r="H4018" s="2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52" t="s">
        <v>23</v>
      </c>
    </row>
    <row r="4019" spans="1:17" ht="14.25" customHeight="1" x14ac:dyDescent="0.3">
      <c r="A4019" s="2" t="s">
        <v>4050</v>
      </c>
      <c r="B4019" s="2">
        <v>104017</v>
      </c>
      <c r="C4019" s="2" t="s">
        <v>25</v>
      </c>
      <c r="D4019" s="52" t="s">
        <v>25</v>
      </c>
      <c r="E4019" s="2" t="s">
        <v>36</v>
      </c>
      <c r="F4019" s="2">
        <v>3415.4</v>
      </c>
      <c r="G4019" s="2">
        <v>0.2</v>
      </c>
      <c r="H4019" s="2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52" t="s">
        <v>23</v>
      </c>
    </row>
    <row r="4020" spans="1:17" ht="14.25" customHeight="1" x14ac:dyDescent="0.3">
      <c r="A4020" s="2" t="s">
        <v>4051</v>
      </c>
      <c r="B4020" s="2">
        <v>104018</v>
      </c>
      <c r="C4020" s="2" t="s">
        <v>25</v>
      </c>
      <c r="D4020" s="52" t="s">
        <v>25</v>
      </c>
      <c r="E4020" s="2" t="s">
        <v>36</v>
      </c>
      <c r="F4020" s="2">
        <v>4107.46</v>
      </c>
      <c r="G4020" s="2">
        <v>0.42</v>
      </c>
      <c r="H4020" s="2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52" t="s">
        <v>23</v>
      </c>
    </row>
    <row r="4021" spans="1:17" ht="14.25" customHeight="1" x14ac:dyDescent="0.3">
      <c r="A4021" s="2" t="s">
        <v>4052</v>
      </c>
      <c r="B4021" s="2">
        <v>104019</v>
      </c>
      <c r="C4021" s="2" t="s">
        <v>19</v>
      </c>
      <c r="D4021" s="52" t="s">
        <v>19</v>
      </c>
      <c r="E4021" s="2" t="s">
        <v>14</v>
      </c>
      <c r="F4021" s="2">
        <v>2617.2600000000002</v>
      </c>
      <c r="G4021" s="2">
        <v>0.35</v>
      </c>
      <c r="H4021" s="2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52" t="s">
        <v>28</v>
      </c>
    </row>
    <row r="4022" spans="1:17" ht="14.25" customHeight="1" x14ac:dyDescent="0.3">
      <c r="A4022" s="2" t="s">
        <v>4053</v>
      </c>
      <c r="B4022" s="2">
        <v>104020</v>
      </c>
      <c r="C4022" s="2" t="s">
        <v>19</v>
      </c>
      <c r="D4022" s="52" t="s">
        <v>19</v>
      </c>
      <c r="E4022" s="2" t="s">
        <v>14</v>
      </c>
      <c r="F4022" s="2">
        <v>1437.07</v>
      </c>
      <c r="G4022" s="2">
        <v>0.48</v>
      </c>
      <c r="H4022" s="2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52" t="s">
        <v>48</v>
      </c>
    </row>
    <row r="4023" spans="1:17" ht="14.25" customHeight="1" x14ac:dyDescent="0.3">
      <c r="A4023" s="2" t="s">
        <v>4054</v>
      </c>
      <c r="B4023" s="2">
        <v>104021</v>
      </c>
      <c r="C4023" s="2" t="s">
        <v>25</v>
      </c>
      <c r="D4023" s="52" t="s">
        <v>25</v>
      </c>
      <c r="E4023" s="2" t="s">
        <v>36</v>
      </c>
      <c r="F4023" s="2">
        <v>1129.52</v>
      </c>
      <c r="G4023" s="2">
        <v>0.21</v>
      </c>
      <c r="H4023" s="2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52" t="s">
        <v>23</v>
      </c>
    </row>
    <row r="4024" spans="1:17" ht="14.25" customHeight="1" x14ac:dyDescent="0.3">
      <c r="A4024" s="2" t="s">
        <v>4055</v>
      </c>
      <c r="B4024" s="2">
        <v>104022</v>
      </c>
      <c r="C4024" s="2" t="s">
        <v>19</v>
      </c>
      <c r="D4024" s="52" t="s">
        <v>19</v>
      </c>
      <c r="E4024" s="2" t="s">
        <v>26</v>
      </c>
      <c r="F4024" s="2">
        <v>1546.88</v>
      </c>
      <c r="G4024" s="2">
        <v>0.45</v>
      </c>
      <c r="H4024" s="2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52" t="s">
        <v>28</v>
      </c>
    </row>
    <row r="4025" spans="1:17" ht="14.25" customHeight="1" x14ac:dyDescent="0.3">
      <c r="A4025" s="2" t="s">
        <v>4056</v>
      </c>
      <c r="B4025" s="2">
        <v>104023</v>
      </c>
      <c r="C4025" s="2" t="s">
        <v>41</v>
      </c>
      <c r="D4025" s="52" t="s">
        <v>41</v>
      </c>
      <c r="E4025" s="2" t="s">
        <v>33</v>
      </c>
      <c r="F4025" s="2">
        <v>4255.54</v>
      </c>
      <c r="G4025" s="2">
        <v>0.28000000000000003</v>
      </c>
      <c r="H4025" s="2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52" t="s">
        <v>48</v>
      </c>
    </row>
    <row r="4026" spans="1:17" ht="14.25" customHeight="1" x14ac:dyDescent="0.3">
      <c r="A4026" s="2" t="s">
        <v>4057</v>
      </c>
      <c r="B4026" s="2">
        <v>104024</v>
      </c>
      <c r="C4026" s="2" t="s">
        <v>41</v>
      </c>
      <c r="D4026" s="52" t="s">
        <v>41</v>
      </c>
      <c r="E4026" s="2" t="s">
        <v>20</v>
      </c>
      <c r="F4026" s="2">
        <v>1964.12</v>
      </c>
      <c r="G4026" s="2">
        <v>0.24</v>
      </c>
      <c r="H4026" s="2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52" t="s">
        <v>39</v>
      </c>
    </row>
    <row r="4027" spans="1:17" ht="14.25" customHeight="1" x14ac:dyDescent="0.3">
      <c r="A4027" s="2" t="s">
        <v>4058</v>
      </c>
      <c r="B4027" s="2">
        <v>104025</v>
      </c>
      <c r="C4027" s="2" t="s">
        <v>25</v>
      </c>
      <c r="D4027" s="52" t="s">
        <v>25</v>
      </c>
      <c r="E4027" s="2" t="s">
        <v>14</v>
      </c>
      <c r="F4027" s="2">
        <v>1504.65</v>
      </c>
      <c r="G4027" s="2">
        <v>0.15</v>
      </c>
      <c r="H4027" s="2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52" t="s">
        <v>23</v>
      </c>
    </row>
    <row r="4028" spans="1:17" ht="14.25" customHeight="1" x14ac:dyDescent="0.3">
      <c r="A4028" s="2" t="s">
        <v>4059</v>
      </c>
      <c r="B4028" s="2">
        <v>104026</v>
      </c>
      <c r="C4028" s="2" t="s">
        <v>25</v>
      </c>
      <c r="D4028" s="52" t="s">
        <v>25</v>
      </c>
      <c r="E4028" s="2" t="s">
        <v>26</v>
      </c>
      <c r="F4028" s="2">
        <v>4048.85</v>
      </c>
      <c r="G4028" s="2">
        <v>0.28000000000000003</v>
      </c>
      <c r="H4028" s="2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52" t="s">
        <v>34</v>
      </c>
    </row>
    <row r="4029" spans="1:17" ht="14.25" customHeight="1" x14ac:dyDescent="0.3">
      <c r="A4029" s="2" t="s">
        <v>4060</v>
      </c>
      <c r="B4029" s="2">
        <v>104027</v>
      </c>
      <c r="C4029" s="2" t="s">
        <v>25</v>
      </c>
      <c r="D4029" s="52" t="s">
        <v>25</v>
      </c>
      <c r="E4029" s="2" t="s">
        <v>26</v>
      </c>
      <c r="F4029" s="2">
        <v>256.41000000000003</v>
      </c>
      <c r="G4029" s="2">
        <v>0.28999999999999998</v>
      </c>
      <c r="H4029" s="2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52" t="s">
        <v>17</v>
      </c>
    </row>
    <row r="4030" spans="1:17" ht="14.25" customHeight="1" x14ac:dyDescent="0.3">
      <c r="A4030" s="2" t="s">
        <v>4061</v>
      </c>
      <c r="B4030" s="2">
        <v>104028</v>
      </c>
      <c r="C4030" s="2" t="s">
        <v>19</v>
      </c>
      <c r="D4030" s="52" t="s">
        <v>19</v>
      </c>
      <c r="E4030" s="2" t="s">
        <v>20</v>
      </c>
      <c r="F4030" s="2">
        <v>3010.4</v>
      </c>
      <c r="G4030" s="2">
        <v>0.45</v>
      </c>
      <c r="H4030" s="2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52" t="s">
        <v>34</v>
      </c>
    </row>
    <row r="4031" spans="1:17" ht="14.25" customHeight="1" x14ac:dyDescent="0.3">
      <c r="A4031" s="2" t="s">
        <v>4062</v>
      </c>
      <c r="B4031" s="2">
        <v>104029</v>
      </c>
      <c r="C4031" s="2" t="s">
        <v>41</v>
      </c>
      <c r="D4031" s="52" t="s">
        <v>41</v>
      </c>
      <c r="E4031" s="2" t="s">
        <v>20</v>
      </c>
      <c r="F4031" s="2">
        <v>4380.8</v>
      </c>
      <c r="G4031" s="2">
        <v>0.35</v>
      </c>
      <c r="H4031" s="2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52" t="s">
        <v>23</v>
      </c>
    </row>
    <row r="4032" spans="1:17" ht="14.25" customHeight="1" x14ac:dyDescent="0.3">
      <c r="A4032" s="2" t="s">
        <v>4063</v>
      </c>
      <c r="B4032" s="2">
        <v>104030</v>
      </c>
      <c r="C4032" s="2" t="s">
        <v>25</v>
      </c>
      <c r="D4032" s="52" t="s">
        <v>25</v>
      </c>
      <c r="E4032" s="2" t="s">
        <v>26</v>
      </c>
      <c r="F4032" s="2">
        <v>2109.41</v>
      </c>
      <c r="G4032" s="2">
        <v>0.41</v>
      </c>
      <c r="H4032" s="2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52" t="s">
        <v>48</v>
      </c>
    </row>
    <row r="4033" spans="1:17" ht="14.25" customHeight="1" x14ac:dyDescent="0.3">
      <c r="A4033" s="2" t="s">
        <v>4064</v>
      </c>
      <c r="B4033" s="2">
        <v>104031</v>
      </c>
      <c r="C4033" s="2" t="s">
        <v>25</v>
      </c>
      <c r="D4033" s="52" t="s">
        <v>25</v>
      </c>
      <c r="E4033" s="2" t="s">
        <v>20</v>
      </c>
      <c r="F4033" s="2">
        <v>1419.66</v>
      </c>
      <c r="G4033" s="2">
        <v>0.38</v>
      </c>
      <c r="H4033" s="2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52" t="s">
        <v>28</v>
      </c>
    </row>
    <row r="4034" spans="1:17" ht="14.25" customHeight="1" x14ac:dyDescent="0.3">
      <c r="A4034" s="2" t="s">
        <v>4065</v>
      </c>
      <c r="B4034" s="2">
        <v>104032</v>
      </c>
      <c r="C4034" s="2" t="s">
        <v>25</v>
      </c>
      <c r="D4034" s="52" t="s">
        <v>25</v>
      </c>
      <c r="E4034" s="2" t="s">
        <v>26</v>
      </c>
      <c r="F4034" s="2">
        <v>2509.37</v>
      </c>
      <c r="G4034" s="2">
        <v>0.14000000000000001</v>
      </c>
      <c r="H4034" s="2">
        <f t="shared" si="124"/>
        <v>351.31180000000001</v>
      </c>
      <c r="I4034" s="2">
        <f t="shared" si="125"/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52" t="s">
        <v>48</v>
      </c>
    </row>
    <row r="4035" spans="1:17" ht="14.25" customHeight="1" x14ac:dyDescent="0.3">
      <c r="A4035" s="2" t="s">
        <v>4066</v>
      </c>
      <c r="B4035" s="2">
        <v>104033</v>
      </c>
      <c r="C4035" s="2" t="s">
        <v>41</v>
      </c>
      <c r="D4035" s="52" t="s">
        <v>41</v>
      </c>
      <c r="E4035" s="2" t="s">
        <v>20</v>
      </c>
      <c r="F4035" s="2">
        <v>3615.64</v>
      </c>
      <c r="G4035" s="2">
        <v>0.1</v>
      </c>
      <c r="H4035" s="2">
        <f t="shared" ref="H4035:H4098" si="126">F4035*G4035</f>
        <v>361.56400000000002</v>
      </c>
      <c r="I4035" s="2">
        <f t="shared" ref="I4035:I4098" si="127">F4035-H4035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52" t="s">
        <v>23</v>
      </c>
    </row>
    <row r="4036" spans="1:17" ht="14.25" customHeight="1" x14ac:dyDescent="0.3">
      <c r="A4036" s="2" t="s">
        <v>4067</v>
      </c>
      <c r="B4036" s="2">
        <v>104034</v>
      </c>
      <c r="C4036" s="2" t="s">
        <v>25</v>
      </c>
      <c r="D4036" s="52" t="s">
        <v>25</v>
      </c>
      <c r="E4036" s="2" t="s">
        <v>20</v>
      </c>
      <c r="F4036" s="2">
        <v>2631.37</v>
      </c>
      <c r="G4036" s="2">
        <v>0.13</v>
      </c>
      <c r="H4036" s="2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52" t="s">
        <v>23</v>
      </c>
    </row>
    <row r="4037" spans="1:17" ht="14.25" customHeight="1" x14ac:dyDescent="0.3">
      <c r="A4037" s="2" t="s">
        <v>4068</v>
      </c>
      <c r="B4037" s="2">
        <v>104035</v>
      </c>
      <c r="C4037" s="2" t="s">
        <v>25</v>
      </c>
      <c r="D4037" s="52" t="s">
        <v>25</v>
      </c>
      <c r="E4037" s="2" t="s">
        <v>26</v>
      </c>
      <c r="F4037" s="2">
        <v>137.43</v>
      </c>
      <c r="G4037" s="2">
        <v>7.0000000000000007E-2</v>
      </c>
      <c r="H4037" s="2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52" t="s">
        <v>17</v>
      </c>
    </row>
    <row r="4038" spans="1:17" ht="14.25" customHeight="1" x14ac:dyDescent="0.3">
      <c r="A4038" s="2" t="s">
        <v>4069</v>
      </c>
      <c r="B4038" s="2">
        <v>104036</v>
      </c>
      <c r="C4038" s="2" t="s">
        <v>41</v>
      </c>
      <c r="D4038" s="52" t="s">
        <v>41</v>
      </c>
      <c r="E4038" s="2" t="s">
        <v>36</v>
      </c>
      <c r="F4038" s="2">
        <v>483.79</v>
      </c>
      <c r="G4038" s="2">
        <v>0.19</v>
      </c>
      <c r="H4038" s="2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52" t="s">
        <v>23</v>
      </c>
    </row>
    <row r="4039" spans="1:17" ht="14.25" customHeight="1" x14ac:dyDescent="0.3">
      <c r="A4039" s="2" t="s">
        <v>4070</v>
      </c>
      <c r="B4039" s="2">
        <v>104037</v>
      </c>
      <c r="C4039" s="2" t="s">
        <v>19</v>
      </c>
      <c r="D4039" s="52" t="s">
        <v>19</v>
      </c>
      <c r="E4039" s="2" t="s">
        <v>26</v>
      </c>
      <c r="F4039" s="2">
        <v>3634.51</v>
      </c>
      <c r="G4039" s="2">
        <v>0.33</v>
      </c>
      <c r="H4039" s="2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52" t="s">
        <v>34</v>
      </c>
    </row>
    <row r="4040" spans="1:17" ht="14.25" customHeight="1" x14ac:dyDescent="0.3">
      <c r="A4040" s="2" t="s">
        <v>4071</v>
      </c>
      <c r="B4040" s="2">
        <v>104038</v>
      </c>
      <c r="C4040" s="2" t="s">
        <v>19</v>
      </c>
      <c r="D4040" s="52" t="s">
        <v>19</v>
      </c>
      <c r="E4040" s="2" t="s">
        <v>33</v>
      </c>
      <c r="F4040" s="2">
        <v>2059.7600000000002</v>
      </c>
      <c r="G4040" s="2">
        <v>0.27</v>
      </c>
      <c r="H4040" s="2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52" t="s">
        <v>34</v>
      </c>
    </row>
    <row r="4041" spans="1:17" ht="14.25" customHeight="1" x14ac:dyDescent="0.3">
      <c r="A4041" s="2" t="s">
        <v>4072</v>
      </c>
      <c r="B4041" s="2">
        <v>104039</v>
      </c>
      <c r="C4041" s="2" t="s">
        <v>25</v>
      </c>
      <c r="D4041" s="52" t="s">
        <v>25</v>
      </c>
      <c r="E4041" s="2" t="s">
        <v>20</v>
      </c>
      <c r="F4041" s="2">
        <v>3945.4</v>
      </c>
      <c r="G4041" s="2">
        <v>0.34</v>
      </c>
      <c r="H4041" s="2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52" t="s">
        <v>23</v>
      </c>
    </row>
    <row r="4042" spans="1:17" ht="14.25" customHeight="1" x14ac:dyDescent="0.3">
      <c r="A4042" s="2" t="s">
        <v>4073</v>
      </c>
      <c r="B4042" s="2">
        <v>104040</v>
      </c>
      <c r="C4042" s="2" t="s">
        <v>19</v>
      </c>
      <c r="D4042" s="52" t="s">
        <v>19</v>
      </c>
      <c r="E4042" s="2" t="s">
        <v>14</v>
      </c>
      <c r="F4042" s="2">
        <v>3282.5</v>
      </c>
      <c r="G4042" s="2">
        <v>0.18</v>
      </c>
      <c r="H4042" s="2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52" t="s">
        <v>23</v>
      </c>
    </row>
    <row r="4043" spans="1:17" ht="14.25" customHeight="1" x14ac:dyDescent="0.3">
      <c r="A4043" s="2" t="s">
        <v>4074</v>
      </c>
      <c r="B4043" s="2">
        <v>104041</v>
      </c>
      <c r="C4043" s="2" t="s">
        <v>19</v>
      </c>
      <c r="D4043" s="52" t="s">
        <v>19</v>
      </c>
      <c r="E4043" s="2" t="s">
        <v>20</v>
      </c>
      <c r="F4043" s="2">
        <v>2949.43</v>
      </c>
      <c r="G4043" s="2">
        <v>0.1</v>
      </c>
      <c r="H4043" s="2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52" t="s">
        <v>23</v>
      </c>
    </row>
    <row r="4044" spans="1:17" ht="14.25" customHeight="1" x14ac:dyDescent="0.3">
      <c r="A4044" s="2" t="s">
        <v>4075</v>
      </c>
      <c r="B4044" s="2">
        <v>104042</v>
      </c>
      <c r="C4044" s="2" t="s">
        <v>25</v>
      </c>
      <c r="D4044" s="52" t="s">
        <v>25</v>
      </c>
      <c r="E4044" s="2" t="s">
        <v>33</v>
      </c>
      <c r="F4044" s="2">
        <v>4516.74</v>
      </c>
      <c r="G4044" s="2">
        <v>0.1</v>
      </c>
      <c r="H4044" s="2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52" t="s">
        <v>39</v>
      </c>
    </row>
    <row r="4045" spans="1:17" ht="14.25" customHeight="1" x14ac:dyDescent="0.3">
      <c r="A4045" s="2" t="s">
        <v>4076</v>
      </c>
      <c r="B4045" s="2">
        <v>104043</v>
      </c>
      <c r="C4045" s="2" t="s">
        <v>19</v>
      </c>
      <c r="D4045" s="52" t="s">
        <v>19</v>
      </c>
      <c r="E4045" s="2" t="s">
        <v>14</v>
      </c>
      <c r="F4045" s="2">
        <v>204.48</v>
      </c>
      <c r="G4045" s="2">
        <v>0.3</v>
      </c>
      <c r="H4045" s="2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52" t="s">
        <v>48</v>
      </c>
    </row>
    <row r="4046" spans="1:17" ht="14.25" customHeight="1" x14ac:dyDescent="0.3">
      <c r="A4046" s="2" t="s">
        <v>4077</v>
      </c>
      <c r="B4046" s="2">
        <v>104044</v>
      </c>
      <c r="C4046" s="2" t="s">
        <v>25</v>
      </c>
      <c r="D4046" s="52" t="s">
        <v>25</v>
      </c>
      <c r="E4046" s="2" t="s">
        <v>14</v>
      </c>
      <c r="F4046" s="2">
        <v>859.67</v>
      </c>
      <c r="G4046" s="2">
        <v>0.08</v>
      </c>
      <c r="H4046" s="2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52" t="s">
        <v>39</v>
      </c>
    </row>
    <row r="4047" spans="1:17" ht="14.25" customHeight="1" x14ac:dyDescent="0.3">
      <c r="A4047" s="2" t="s">
        <v>4078</v>
      </c>
      <c r="B4047" s="2">
        <v>104045</v>
      </c>
      <c r="C4047" s="2" t="s">
        <v>25</v>
      </c>
      <c r="D4047" s="52" t="s">
        <v>25</v>
      </c>
      <c r="E4047" s="2" t="s">
        <v>26</v>
      </c>
      <c r="F4047" s="2">
        <v>3159.44</v>
      </c>
      <c r="G4047" s="2">
        <v>0.2</v>
      </c>
      <c r="H4047" s="2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52" t="s">
        <v>28</v>
      </c>
    </row>
    <row r="4048" spans="1:17" ht="14.25" customHeight="1" x14ac:dyDescent="0.3">
      <c r="A4048" s="2" t="s">
        <v>4079</v>
      </c>
      <c r="B4048" s="2">
        <v>104046</v>
      </c>
      <c r="C4048" s="2" t="s">
        <v>41</v>
      </c>
      <c r="D4048" s="52" t="s">
        <v>41</v>
      </c>
      <c r="E4048" s="2" t="s">
        <v>36</v>
      </c>
      <c r="F4048" s="2">
        <v>422.56</v>
      </c>
      <c r="G4048" s="2">
        <v>0.11</v>
      </c>
      <c r="H4048" s="2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52" t="s">
        <v>39</v>
      </c>
    </row>
    <row r="4049" spans="1:17" ht="14.25" customHeight="1" x14ac:dyDescent="0.3">
      <c r="A4049" s="2" t="s">
        <v>4080</v>
      </c>
      <c r="B4049" s="2">
        <v>104047</v>
      </c>
      <c r="C4049" s="2" t="s">
        <v>41</v>
      </c>
      <c r="D4049" s="52" t="s">
        <v>41</v>
      </c>
      <c r="E4049" s="2" t="s">
        <v>26</v>
      </c>
      <c r="F4049" s="2">
        <v>3260.36</v>
      </c>
      <c r="G4049" s="2">
        <v>0.33</v>
      </c>
      <c r="H4049" s="2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52" t="s">
        <v>34</v>
      </c>
    </row>
    <row r="4050" spans="1:17" ht="14.25" customHeight="1" x14ac:dyDescent="0.3">
      <c r="A4050" s="2" t="s">
        <v>4081</v>
      </c>
      <c r="B4050" s="2">
        <v>104048</v>
      </c>
      <c r="C4050" s="2" t="s">
        <v>19</v>
      </c>
      <c r="D4050" s="52" t="s">
        <v>19</v>
      </c>
      <c r="E4050" s="2" t="s">
        <v>14</v>
      </c>
      <c r="F4050" s="2">
        <v>4922.1899999999996</v>
      </c>
      <c r="G4050" s="2">
        <v>0.31</v>
      </c>
      <c r="H4050" s="2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52" t="s">
        <v>34</v>
      </c>
    </row>
    <row r="4051" spans="1:17" ht="14.25" customHeight="1" x14ac:dyDescent="0.3">
      <c r="A4051" s="2" t="s">
        <v>4082</v>
      </c>
      <c r="B4051" s="2">
        <v>104049</v>
      </c>
      <c r="C4051" s="2" t="s">
        <v>19</v>
      </c>
      <c r="D4051" s="52" t="s">
        <v>19</v>
      </c>
      <c r="E4051" s="2" t="s">
        <v>14</v>
      </c>
      <c r="F4051" s="2">
        <v>4406.16</v>
      </c>
      <c r="G4051" s="2">
        <v>0.19</v>
      </c>
      <c r="H4051" s="2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52" t="s">
        <v>34</v>
      </c>
    </row>
    <row r="4052" spans="1:17" ht="14.25" customHeight="1" x14ac:dyDescent="0.3">
      <c r="A4052" s="2" t="s">
        <v>4083</v>
      </c>
      <c r="B4052" s="2">
        <v>104050</v>
      </c>
      <c r="C4052" s="2" t="s">
        <v>19</v>
      </c>
      <c r="D4052" s="52" t="s">
        <v>19</v>
      </c>
      <c r="E4052" s="2" t="s">
        <v>36</v>
      </c>
      <c r="F4052" s="2">
        <v>2995.49</v>
      </c>
      <c r="G4052" s="2">
        <v>0.06</v>
      </c>
      <c r="H4052" s="2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52" t="s">
        <v>23</v>
      </c>
    </row>
    <row r="4053" spans="1:17" ht="14.25" customHeight="1" x14ac:dyDescent="0.3">
      <c r="A4053" s="2" t="s">
        <v>4084</v>
      </c>
      <c r="B4053" s="2">
        <v>104051</v>
      </c>
      <c r="C4053" s="2" t="s">
        <v>41</v>
      </c>
      <c r="D4053" s="52" t="s">
        <v>41</v>
      </c>
      <c r="E4053" s="2" t="s">
        <v>20</v>
      </c>
      <c r="F4053" s="2">
        <v>4480.49</v>
      </c>
      <c r="G4053" s="2">
        <v>0.11</v>
      </c>
      <c r="H4053" s="2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52" t="s">
        <v>28</v>
      </c>
    </row>
    <row r="4054" spans="1:17" ht="14.25" customHeight="1" x14ac:dyDescent="0.3">
      <c r="A4054" s="2" t="s">
        <v>4085</v>
      </c>
      <c r="B4054" s="2">
        <v>104052</v>
      </c>
      <c r="C4054" s="2" t="s">
        <v>25</v>
      </c>
      <c r="D4054" s="52" t="s">
        <v>25</v>
      </c>
      <c r="E4054" s="2" t="s">
        <v>36</v>
      </c>
      <c r="F4054" s="2">
        <v>669.71</v>
      </c>
      <c r="G4054" s="2">
        <v>0.24</v>
      </c>
      <c r="H4054" s="2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52" t="s">
        <v>23</v>
      </c>
    </row>
    <row r="4055" spans="1:17" ht="14.25" customHeight="1" x14ac:dyDescent="0.3">
      <c r="A4055" s="2" t="s">
        <v>4086</v>
      </c>
      <c r="B4055" s="2">
        <v>104053</v>
      </c>
      <c r="C4055" s="2" t="s">
        <v>25</v>
      </c>
      <c r="D4055" s="52" t="s">
        <v>25</v>
      </c>
      <c r="E4055" s="2" t="s">
        <v>26</v>
      </c>
      <c r="F4055" s="2">
        <v>2328</v>
      </c>
      <c r="G4055" s="2">
        <v>0.49</v>
      </c>
      <c r="H4055" s="2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52" t="s">
        <v>48</v>
      </c>
    </row>
    <row r="4056" spans="1:17" ht="14.25" customHeight="1" x14ac:dyDescent="0.3">
      <c r="A4056" s="2" t="s">
        <v>4087</v>
      </c>
      <c r="B4056" s="2">
        <v>104054</v>
      </c>
      <c r="C4056" s="2" t="s">
        <v>41</v>
      </c>
      <c r="D4056" s="52" t="s">
        <v>41</v>
      </c>
      <c r="E4056" s="2" t="s">
        <v>20</v>
      </c>
      <c r="F4056" s="2">
        <v>2200.5100000000002</v>
      </c>
      <c r="G4056" s="2">
        <v>0.14000000000000001</v>
      </c>
      <c r="H4056" s="2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52" t="s">
        <v>34</v>
      </c>
    </row>
    <row r="4057" spans="1:17" ht="14.25" customHeight="1" x14ac:dyDescent="0.3">
      <c r="A4057" s="2" t="s">
        <v>4088</v>
      </c>
      <c r="B4057" s="2">
        <v>104055</v>
      </c>
      <c r="C4057" s="2" t="s">
        <v>25</v>
      </c>
      <c r="D4057" s="52" t="s">
        <v>25</v>
      </c>
      <c r="E4057" s="2" t="s">
        <v>26</v>
      </c>
      <c r="F4057" s="2">
        <v>1748.59</v>
      </c>
      <c r="G4057" s="2">
        <v>0.1</v>
      </c>
      <c r="H4057" s="2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52" t="s">
        <v>23</v>
      </c>
    </row>
    <row r="4058" spans="1:17" ht="14.25" customHeight="1" x14ac:dyDescent="0.3">
      <c r="A4058" s="2" t="s">
        <v>4089</v>
      </c>
      <c r="B4058" s="2">
        <v>104056</v>
      </c>
      <c r="C4058" s="2" t="s">
        <v>41</v>
      </c>
      <c r="D4058" s="52" t="s">
        <v>41</v>
      </c>
      <c r="E4058" s="2" t="s">
        <v>36</v>
      </c>
      <c r="F4058" s="2">
        <v>100.99</v>
      </c>
      <c r="G4058" s="2">
        <v>0.11</v>
      </c>
      <c r="H4058" s="2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52" t="s">
        <v>17</v>
      </c>
    </row>
    <row r="4059" spans="1:17" ht="14.25" customHeight="1" x14ac:dyDescent="0.3">
      <c r="A4059" s="2" t="s">
        <v>4090</v>
      </c>
      <c r="B4059" s="2">
        <v>104057</v>
      </c>
      <c r="C4059" s="2" t="s">
        <v>25</v>
      </c>
      <c r="D4059" s="52" t="s">
        <v>25</v>
      </c>
      <c r="E4059" s="2" t="s">
        <v>20</v>
      </c>
      <c r="F4059" s="2">
        <v>4466.04</v>
      </c>
      <c r="G4059" s="2">
        <v>0.35</v>
      </c>
      <c r="H4059" s="2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52" t="s">
        <v>48</v>
      </c>
    </row>
    <row r="4060" spans="1:17" ht="14.25" customHeight="1" x14ac:dyDescent="0.3">
      <c r="A4060" s="2" t="s">
        <v>4091</v>
      </c>
      <c r="B4060" s="2">
        <v>104058</v>
      </c>
      <c r="C4060" s="2" t="s">
        <v>25</v>
      </c>
      <c r="D4060" s="52" t="s">
        <v>25</v>
      </c>
      <c r="E4060" s="2" t="s">
        <v>36</v>
      </c>
      <c r="F4060" s="2">
        <v>3910.76</v>
      </c>
      <c r="G4060" s="2">
        <v>0.46</v>
      </c>
      <c r="H4060" s="2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52" t="s">
        <v>39</v>
      </c>
    </row>
    <row r="4061" spans="1:17" ht="14.25" customHeight="1" x14ac:dyDescent="0.3">
      <c r="A4061" s="2" t="s">
        <v>4092</v>
      </c>
      <c r="B4061" s="2">
        <v>104059</v>
      </c>
      <c r="C4061" s="2" t="s">
        <v>25</v>
      </c>
      <c r="D4061" s="52" t="s">
        <v>25</v>
      </c>
      <c r="E4061" s="2" t="s">
        <v>33</v>
      </c>
      <c r="F4061" s="2">
        <v>3299</v>
      </c>
      <c r="G4061" s="2">
        <v>0.04</v>
      </c>
      <c r="H4061" s="2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52" t="s">
        <v>48</v>
      </c>
    </row>
    <row r="4062" spans="1:17" ht="14.25" customHeight="1" x14ac:dyDescent="0.3">
      <c r="A4062" s="2" t="s">
        <v>4093</v>
      </c>
      <c r="B4062" s="2">
        <v>104060</v>
      </c>
      <c r="C4062" s="2" t="s">
        <v>41</v>
      </c>
      <c r="D4062" s="52" t="s">
        <v>41</v>
      </c>
      <c r="E4062" s="2" t="s">
        <v>14</v>
      </c>
      <c r="F4062" s="2">
        <v>731.94</v>
      </c>
      <c r="G4062" s="2">
        <v>0.37</v>
      </c>
      <c r="H4062" s="2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52" t="s">
        <v>28</v>
      </c>
    </row>
    <row r="4063" spans="1:17" ht="14.25" customHeight="1" x14ac:dyDescent="0.3">
      <c r="A4063" s="2" t="s">
        <v>4094</v>
      </c>
      <c r="B4063" s="2">
        <v>104061</v>
      </c>
      <c r="C4063" s="2" t="s">
        <v>25</v>
      </c>
      <c r="D4063" s="52" t="s">
        <v>25</v>
      </c>
      <c r="E4063" s="2" t="s">
        <v>20</v>
      </c>
      <c r="F4063" s="2">
        <v>1953.21</v>
      </c>
      <c r="G4063" s="2">
        <v>0.25</v>
      </c>
      <c r="H4063" s="2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52" t="s">
        <v>28</v>
      </c>
    </row>
    <row r="4064" spans="1:17" ht="14.25" customHeight="1" x14ac:dyDescent="0.3">
      <c r="A4064" s="2" t="s">
        <v>4095</v>
      </c>
      <c r="B4064" s="2">
        <v>104062</v>
      </c>
      <c r="C4064" s="2" t="s">
        <v>19</v>
      </c>
      <c r="D4064" s="52" t="s">
        <v>19</v>
      </c>
      <c r="E4064" s="2" t="s">
        <v>14</v>
      </c>
      <c r="F4064" s="2">
        <v>4629.2</v>
      </c>
      <c r="G4064" s="2">
        <v>0.41</v>
      </c>
      <c r="H4064" s="2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52" t="s">
        <v>48</v>
      </c>
    </row>
    <row r="4065" spans="1:17" ht="14.25" customHeight="1" x14ac:dyDescent="0.3">
      <c r="A4065" s="2" t="s">
        <v>4096</v>
      </c>
      <c r="B4065" s="2">
        <v>104063</v>
      </c>
      <c r="C4065" s="2" t="s">
        <v>25</v>
      </c>
      <c r="D4065" s="52" t="s">
        <v>25</v>
      </c>
      <c r="E4065" s="2" t="s">
        <v>33</v>
      </c>
      <c r="F4065" s="2">
        <v>3122.96</v>
      </c>
      <c r="G4065" s="2">
        <v>0.21</v>
      </c>
      <c r="H4065" s="2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52" t="s">
        <v>23</v>
      </c>
    </row>
    <row r="4066" spans="1:17" ht="14.25" customHeight="1" x14ac:dyDescent="0.3">
      <c r="A4066" s="2" t="s">
        <v>4097</v>
      </c>
      <c r="B4066" s="2">
        <v>104064</v>
      </c>
      <c r="C4066" s="2" t="s">
        <v>25</v>
      </c>
      <c r="D4066" s="52" t="s">
        <v>25</v>
      </c>
      <c r="E4066" s="2" t="s">
        <v>20</v>
      </c>
      <c r="F4066" s="2">
        <v>3056.71</v>
      </c>
      <c r="G4066" s="2">
        <v>0</v>
      </c>
      <c r="H4066" s="2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52" t="s">
        <v>39</v>
      </c>
    </row>
    <row r="4067" spans="1:17" ht="14.25" customHeight="1" x14ac:dyDescent="0.3">
      <c r="A4067" s="2" t="s">
        <v>4098</v>
      </c>
      <c r="B4067" s="2">
        <v>104065</v>
      </c>
      <c r="C4067" s="2" t="s">
        <v>25</v>
      </c>
      <c r="D4067" s="52" t="s">
        <v>25</v>
      </c>
      <c r="E4067" s="2" t="s">
        <v>14</v>
      </c>
      <c r="F4067" s="2">
        <v>4574.32</v>
      </c>
      <c r="G4067" s="2">
        <v>0.34</v>
      </c>
      <c r="H4067" s="2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52" t="s">
        <v>34</v>
      </c>
    </row>
    <row r="4068" spans="1:17" ht="14.25" customHeight="1" x14ac:dyDescent="0.3">
      <c r="A4068" s="2" t="s">
        <v>4099</v>
      </c>
      <c r="B4068" s="2">
        <v>104066</v>
      </c>
      <c r="C4068" s="2" t="s">
        <v>25</v>
      </c>
      <c r="D4068" s="52" t="s">
        <v>25</v>
      </c>
      <c r="E4068" s="2" t="s">
        <v>14</v>
      </c>
      <c r="F4068" s="2">
        <v>2843.19</v>
      </c>
      <c r="G4068" s="2">
        <v>0.4</v>
      </c>
      <c r="H4068" s="2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52" t="s">
        <v>34</v>
      </c>
    </row>
    <row r="4069" spans="1:17" ht="14.25" customHeight="1" x14ac:dyDescent="0.3">
      <c r="A4069" s="2" t="s">
        <v>4100</v>
      </c>
      <c r="B4069" s="2">
        <v>104067</v>
      </c>
      <c r="C4069" s="2" t="s">
        <v>25</v>
      </c>
      <c r="D4069" s="52" t="s">
        <v>25</v>
      </c>
      <c r="E4069" s="2" t="s">
        <v>20</v>
      </c>
      <c r="F4069" s="2">
        <v>3028.35</v>
      </c>
      <c r="G4069" s="2">
        <v>0.45</v>
      </c>
      <c r="H4069" s="2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52" t="s">
        <v>23</v>
      </c>
    </row>
    <row r="4070" spans="1:17" ht="14.25" customHeight="1" x14ac:dyDescent="0.3">
      <c r="A4070" s="2" t="s">
        <v>4101</v>
      </c>
      <c r="B4070" s="2">
        <v>104068</v>
      </c>
      <c r="C4070" s="2" t="s">
        <v>19</v>
      </c>
      <c r="D4070" s="52" t="s">
        <v>19</v>
      </c>
      <c r="E4070" s="2" t="s">
        <v>14</v>
      </c>
      <c r="F4070" s="2">
        <v>1794.01</v>
      </c>
      <c r="G4070" s="2">
        <v>0.28000000000000003</v>
      </c>
      <c r="H4070" s="2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52" t="s">
        <v>23</v>
      </c>
    </row>
    <row r="4071" spans="1:17" ht="14.25" customHeight="1" x14ac:dyDescent="0.3">
      <c r="A4071" s="2" t="s">
        <v>4102</v>
      </c>
      <c r="B4071" s="2">
        <v>104069</v>
      </c>
      <c r="C4071" s="2" t="s">
        <v>19</v>
      </c>
      <c r="D4071" s="52" t="s">
        <v>19</v>
      </c>
      <c r="E4071" s="2" t="s">
        <v>14</v>
      </c>
      <c r="F4071" s="2">
        <v>1920.06</v>
      </c>
      <c r="G4071" s="2">
        <v>0.06</v>
      </c>
      <c r="H4071" s="2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52" t="s">
        <v>39</v>
      </c>
    </row>
    <row r="4072" spans="1:17" ht="14.25" customHeight="1" x14ac:dyDescent="0.3">
      <c r="A4072" s="2" t="s">
        <v>4103</v>
      </c>
      <c r="B4072" s="2">
        <v>104070</v>
      </c>
      <c r="C4072" s="2" t="s">
        <v>25</v>
      </c>
      <c r="D4072" s="52" t="s">
        <v>25</v>
      </c>
      <c r="E4072" s="2" t="s">
        <v>20</v>
      </c>
      <c r="F4072" s="2">
        <v>3459.47</v>
      </c>
      <c r="G4072" s="2">
        <v>0.18</v>
      </c>
      <c r="H4072" s="2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52" t="s">
        <v>23</v>
      </c>
    </row>
    <row r="4073" spans="1:17" ht="14.25" customHeight="1" x14ac:dyDescent="0.3">
      <c r="A4073" s="2" t="s">
        <v>4104</v>
      </c>
      <c r="B4073" s="2">
        <v>104071</v>
      </c>
      <c r="C4073" s="2" t="s">
        <v>25</v>
      </c>
      <c r="D4073" s="52" t="s">
        <v>25</v>
      </c>
      <c r="E4073" s="2" t="s">
        <v>14</v>
      </c>
      <c r="F4073" s="2">
        <v>1670.13</v>
      </c>
      <c r="G4073" s="2">
        <v>0.39</v>
      </c>
      <c r="H4073" s="2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52" t="s">
        <v>23</v>
      </c>
    </row>
    <row r="4074" spans="1:17" ht="14.25" customHeight="1" x14ac:dyDescent="0.3">
      <c r="A4074" s="2" t="s">
        <v>4105</v>
      </c>
      <c r="B4074" s="2">
        <v>104072</v>
      </c>
      <c r="C4074" s="2" t="s">
        <v>25</v>
      </c>
      <c r="D4074" s="52" t="s">
        <v>25</v>
      </c>
      <c r="E4074" s="2" t="s">
        <v>14</v>
      </c>
      <c r="F4074" s="2">
        <v>2839.63</v>
      </c>
      <c r="G4074" s="2">
        <v>0.25</v>
      </c>
      <c r="H4074" s="2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52" t="s">
        <v>39</v>
      </c>
    </row>
    <row r="4075" spans="1:17" ht="14.25" customHeight="1" x14ac:dyDescent="0.3">
      <c r="A4075" s="2" t="s">
        <v>4106</v>
      </c>
      <c r="B4075" s="2">
        <v>104073</v>
      </c>
      <c r="C4075" s="2" t="s">
        <v>25</v>
      </c>
      <c r="D4075" s="52" t="s">
        <v>25</v>
      </c>
      <c r="E4075" s="2" t="s">
        <v>26</v>
      </c>
      <c r="F4075" s="2">
        <v>1468.06</v>
      </c>
      <c r="G4075" s="2">
        <v>0.35</v>
      </c>
      <c r="H4075" s="2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52" t="s">
        <v>34</v>
      </c>
    </row>
    <row r="4076" spans="1:17" ht="14.25" customHeight="1" x14ac:dyDescent="0.3">
      <c r="A4076" s="2" t="s">
        <v>4107</v>
      </c>
      <c r="B4076" s="2">
        <v>104074</v>
      </c>
      <c r="C4076" s="2" t="s">
        <v>41</v>
      </c>
      <c r="D4076" s="52" t="s">
        <v>41</v>
      </c>
      <c r="E4076" s="2" t="s">
        <v>26</v>
      </c>
      <c r="F4076" s="2">
        <v>914.01</v>
      </c>
      <c r="G4076" s="2">
        <v>0</v>
      </c>
      <c r="H4076" s="2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52" t="s">
        <v>48</v>
      </c>
    </row>
    <row r="4077" spans="1:17" ht="14.25" customHeight="1" x14ac:dyDescent="0.3">
      <c r="A4077" s="2" t="s">
        <v>4108</v>
      </c>
      <c r="B4077" s="2">
        <v>104075</v>
      </c>
      <c r="C4077" s="2" t="s">
        <v>25</v>
      </c>
      <c r="D4077" s="52" t="s">
        <v>25</v>
      </c>
      <c r="E4077" s="2" t="s">
        <v>33</v>
      </c>
      <c r="F4077" s="2">
        <v>2326.5700000000002</v>
      </c>
      <c r="G4077" s="2">
        <v>0.04</v>
      </c>
      <c r="H4077" s="2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52" t="s">
        <v>39</v>
      </c>
    </row>
    <row r="4078" spans="1:17" ht="14.25" customHeight="1" x14ac:dyDescent="0.3">
      <c r="A4078" s="2" t="s">
        <v>4109</v>
      </c>
      <c r="B4078" s="2">
        <v>104076</v>
      </c>
      <c r="C4078" s="2" t="s">
        <v>19</v>
      </c>
      <c r="D4078" s="52" t="s">
        <v>19</v>
      </c>
      <c r="E4078" s="2" t="s">
        <v>26</v>
      </c>
      <c r="F4078" s="2">
        <v>1165.49</v>
      </c>
      <c r="G4078" s="2">
        <v>0.34</v>
      </c>
      <c r="H4078" s="2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52" t="s">
        <v>28</v>
      </c>
    </row>
    <row r="4079" spans="1:17" ht="14.25" customHeight="1" x14ac:dyDescent="0.3">
      <c r="A4079" s="2" t="s">
        <v>4110</v>
      </c>
      <c r="B4079" s="2">
        <v>104077</v>
      </c>
      <c r="C4079" s="2" t="s">
        <v>25</v>
      </c>
      <c r="D4079" s="52" t="s">
        <v>25</v>
      </c>
      <c r="E4079" s="2" t="s">
        <v>26</v>
      </c>
      <c r="F4079" s="2">
        <v>4502.62</v>
      </c>
      <c r="G4079" s="2">
        <v>0.15</v>
      </c>
      <c r="H4079" s="2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52" t="s">
        <v>28</v>
      </c>
    </row>
    <row r="4080" spans="1:17" ht="14.25" customHeight="1" x14ac:dyDescent="0.3">
      <c r="A4080" s="2" t="s">
        <v>4111</v>
      </c>
      <c r="B4080" s="2">
        <v>104078</v>
      </c>
      <c r="C4080" s="2" t="s">
        <v>41</v>
      </c>
      <c r="D4080" s="52" t="s">
        <v>41</v>
      </c>
      <c r="E4080" s="2" t="s">
        <v>33</v>
      </c>
      <c r="F4080" s="2">
        <v>1587.7</v>
      </c>
      <c r="G4080" s="2">
        <v>0.19</v>
      </c>
      <c r="H4080" s="2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52" t="s">
        <v>28</v>
      </c>
    </row>
    <row r="4081" spans="1:17" ht="14.25" customHeight="1" x14ac:dyDescent="0.3">
      <c r="A4081" s="2" t="s">
        <v>4112</v>
      </c>
      <c r="B4081" s="2">
        <v>104079</v>
      </c>
      <c r="C4081" s="2" t="s">
        <v>25</v>
      </c>
      <c r="D4081" s="52" t="s">
        <v>25</v>
      </c>
      <c r="E4081" s="2" t="s">
        <v>14</v>
      </c>
      <c r="F4081" s="2">
        <v>3027.27</v>
      </c>
      <c r="G4081" s="2">
        <v>0.32</v>
      </c>
      <c r="H4081" s="2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52" t="s">
        <v>34</v>
      </c>
    </row>
    <row r="4082" spans="1:17" ht="14.25" customHeight="1" x14ac:dyDescent="0.3">
      <c r="A4082" s="2" t="s">
        <v>4113</v>
      </c>
      <c r="B4082" s="2">
        <v>104080</v>
      </c>
      <c r="C4082" s="2" t="s">
        <v>25</v>
      </c>
      <c r="D4082" s="52" t="s">
        <v>25</v>
      </c>
      <c r="E4082" s="2" t="s">
        <v>14</v>
      </c>
      <c r="F4082" s="2">
        <v>1390.87</v>
      </c>
      <c r="G4082" s="2">
        <v>0.06</v>
      </c>
      <c r="H4082" s="2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52" t="s">
        <v>48</v>
      </c>
    </row>
    <row r="4083" spans="1:17" ht="14.25" customHeight="1" x14ac:dyDescent="0.3">
      <c r="A4083" s="2" t="s">
        <v>4114</v>
      </c>
      <c r="B4083" s="2">
        <v>104081</v>
      </c>
      <c r="C4083" s="2" t="s">
        <v>41</v>
      </c>
      <c r="D4083" s="52" t="s">
        <v>41</v>
      </c>
      <c r="E4083" s="2" t="s">
        <v>26</v>
      </c>
      <c r="F4083" s="2">
        <v>1364.29</v>
      </c>
      <c r="G4083" s="2">
        <v>0.42</v>
      </c>
      <c r="H4083" s="2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52" t="s">
        <v>39</v>
      </c>
    </row>
    <row r="4084" spans="1:17" ht="14.25" customHeight="1" x14ac:dyDescent="0.3">
      <c r="A4084" s="2" t="s">
        <v>4115</v>
      </c>
      <c r="B4084" s="2">
        <v>104082</v>
      </c>
      <c r="C4084" s="2" t="s">
        <v>25</v>
      </c>
      <c r="D4084" s="52" t="s">
        <v>25</v>
      </c>
      <c r="E4084" s="2" t="s">
        <v>33</v>
      </c>
      <c r="F4084" s="2">
        <v>1818.12</v>
      </c>
      <c r="G4084" s="2">
        <v>7.0000000000000007E-2</v>
      </c>
      <c r="H4084" s="2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52" t="s">
        <v>23</v>
      </c>
    </row>
    <row r="4085" spans="1:17" ht="14.25" customHeight="1" x14ac:dyDescent="0.3">
      <c r="A4085" s="2" t="s">
        <v>4116</v>
      </c>
      <c r="B4085" s="2">
        <v>104083</v>
      </c>
      <c r="C4085" s="2" t="s">
        <v>25</v>
      </c>
      <c r="D4085" s="52" t="s">
        <v>25</v>
      </c>
      <c r="E4085" s="2" t="s">
        <v>14</v>
      </c>
      <c r="F4085" s="2">
        <v>4587.79</v>
      </c>
      <c r="G4085" s="2">
        <v>0.37</v>
      </c>
      <c r="H4085" s="2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52" t="s">
        <v>34</v>
      </c>
    </row>
    <row r="4086" spans="1:17" ht="14.25" customHeight="1" x14ac:dyDescent="0.3">
      <c r="A4086" s="2" t="s">
        <v>4117</v>
      </c>
      <c r="B4086" s="2">
        <v>104084</v>
      </c>
      <c r="C4086" s="2" t="s">
        <v>25</v>
      </c>
      <c r="D4086" s="52" t="s">
        <v>25</v>
      </c>
      <c r="E4086" s="2" t="s">
        <v>36</v>
      </c>
      <c r="F4086" s="2">
        <v>2018.34</v>
      </c>
      <c r="G4086" s="2">
        <v>0.15</v>
      </c>
      <c r="H4086" s="2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52" t="s">
        <v>34</v>
      </c>
    </row>
    <row r="4087" spans="1:17" ht="14.25" customHeight="1" x14ac:dyDescent="0.3">
      <c r="A4087" s="2" t="s">
        <v>4118</v>
      </c>
      <c r="B4087" s="2">
        <v>104085</v>
      </c>
      <c r="C4087" s="2" t="s">
        <v>19</v>
      </c>
      <c r="D4087" s="52" t="s">
        <v>19</v>
      </c>
      <c r="E4087" s="2" t="s">
        <v>20</v>
      </c>
      <c r="F4087" s="2">
        <v>4124.21</v>
      </c>
      <c r="G4087" s="2">
        <v>0.13</v>
      </c>
      <c r="H4087" s="2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52" t="s">
        <v>34</v>
      </c>
    </row>
    <row r="4088" spans="1:17" ht="14.25" customHeight="1" x14ac:dyDescent="0.3">
      <c r="A4088" s="2" t="s">
        <v>4119</v>
      </c>
      <c r="B4088" s="2">
        <v>104086</v>
      </c>
      <c r="C4088" s="2" t="s">
        <v>25</v>
      </c>
      <c r="D4088" s="52" t="s">
        <v>25</v>
      </c>
      <c r="E4088" s="2" t="s">
        <v>20</v>
      </c>
      <c r="F4088" s="2">
        <v>1066.76</v>
      </c>
      <c r="G4088" s="2">
        <v>0.41</v>
      </c>
      <c r="H4088" s="2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52" t="s">
        <v>23</v>
      </c>
    </row>
    <row r="4089" spans="1:17" ht="14.25" customHeight="1" x14ac:dyDescent="0.3">
      <c r="A4089" s="2" t="s">
        <v>4120</v>
      </c>
      <c r="B4089" s="2">
        <v>104087</v>
      </c>
      <c r="C4089" s="2" t="s">
        <v>25</v>
      </c>
      <c r="D4089" s="52" t="s">
        <v>25</v>
      </c>
      <c r="E4089" s="2" t="s">
        <v>20</v>
      </c>
      <c r="F4089" s="2">
        <v>336.03</v>
      </c>
      <c r="G4089" s="2">
        <v>0.28000000000000003</v>
      </c>
      <c r="H4089" s="2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52" t="s">
        <v>48</v>
      </c>
    </row>
    <row r="4090" spans="1:17" ht="14.25" customHeight="1" x14ac:dyDescent="0.3">
      <c r="A4090" s="2" t="s">
        <v>4121</v>
      </c>
      <c r="B4090" s="2">
        <v>104088</v>
      </c>
      <c r="C4090" s="2" t="s">
        <v>41</v>
      </c>
      <c r="D4090" s="52" t="s">
        <v>41</v>
      </c>
      <c r="E4090" s="2" t="s">
        <v>26</v>
      </c>
      <c r="F4090" s="2">
        <v>3930.22</v>
      </c>
      <c r="G4090" s="2">
        <v>0.1</v>
      </c>
      <c r="H4090" s="2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52" t="s">
        <v>34</v>
      </c>
    </row>
    <row r="4091" spans="1:17" ht="14.25" customHeight="1" x14ac:dyDescent="0.3">
      <c r="A4091" s="2" t="s">
        <v>4122</v>
      </c>
      <c r="B4091" s="2">
        <v>104089</v>
      </c>
      <c r="C4091" s="2" t="s">
        <v>19</v>
      </c>
      <c r="D4091" s="52" t="s">
        <v>19</v>
      </c>
      <c r="E4091" s="2" t="s">
        <v>20</v>
      </c>
      <c r="F4091" s="2">
        <v>2755.19</v>
      </c>
      <c r="G4091" s="2">
        <v>0</v>
      </c>
      <c r="H4091" s="2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52" t="s">
        <v>28</v>
      </c>
    </row>
    <row r="4092" spans="1:17" ht="14.25" customHeight="1" x14ac:dyDescent="0.3">
      <c r="A4092" s="2" t="s">
        <v>4123</v>
      </c>
      <c r="B4092" s="2">
        <v>104090</v>
      </c>
      <c r="C4092" s="2" t="s">
        <v>41</v>
      </c>
      <c r="D4092" s="52" t="s">
        <v>41</v>
      </c>
      <c r="E4092" s="2" t="s">
        <v>20</v>
      </c>
      <c r="F4092" s="2">
        <v>2568.2600000000002</v>
      </c>
      <c r="G4092" s="2">
        <v>0.49</v>
      </c>
      <c r="H4092" s="2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52" t="s">
        <v>28</v>
      </c>
    </row>
    <row r="4093" spans="1:17" ht="14.25" customHeight="1" x14ac:dyDescent="0.3">
      <c r="A4093" s="2" t="s">
        <v>4124</v>
      </c>
      <c r="B4093" s="2">
        <v>104091</v>
      </c>
      <c r="C4093" s="2" t="s">
        <v>25</v>
      </c>
      <c r="D4093" s="52" t="s">
        <v>25</v>
      </c>
      <c r="E4093" s="2" t="s">
        <v>36</v>
      </c>
      <c r="F4093" s="2">
        <v>1433.81</v>
      </c>
      <c r="G4093" s="2">
        <v>0.22</v>
      </c>
      <c r="H4093" s="2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52" t="s">
        <v>39</v>
      </c>
    </row>
    <row r="4094" spans="1:17" ht="14.25" customHeight="1" x14ac:dyDescent="0.3">
      <c r="A4094" s="2" t="s">
        <v>4125</v>
      </c>
      <c r="B4094" s="2">
        <v>104092</v>
      </c>
      <c r="C4094" s="2" t="s">
        <v>25</v>
      </c>
      <c r="D4094" s="52" t="s">
        <v>25</v>
      </c>
      <c r="E4094" s="2" t="s">
        <v>14</v>
      </c>
      <c r="F4094" s="2">
        <v>454.35</v>
      </c>
      <c r="G4094" s="2">
        <v>0.2</v>
      </c>
      <c r="H4094" s="2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52" t="s">
        <v>39</v>
      </c>
    </row>
    <row r="4095" spans="1:17" ht="14.25" customHeight="1" x14ac:dyDescent="0.3">
      <c r="A4095" s="2" t="s">
        <v>4126</v>
      </c>
      <c r="B4095" s="2">
        <v>104093</v>
      </c>
      <c r="C4095" s="2" t="s">
        <v>25</v>
      </c>
      <c r="D4095" s="52" t="s">
        <v>25</v>
      </c>
      <c r="E4095" s="2" t="s">
        <v>36</v>
      </c>
      <c r="F4095" s="2">
        <v>2466.0100000000002</v>
      </c>
      <c r="G4095" s="2">
        <v>0.03</v>
      </c>
      <c r="H4095" s="2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52" t="s">
        <v>48</v>
      </c>
    </row>
    <row r="4096" spans="1:17" ht="14.25" customHeight="1" x14ac:dyDescent="0.3">
      <c r="A4096" s="2" t="s">
        <v>4127</v>
      </c>
      <c r="B4096" s="2">
        <v>104094</v>
      </c>
      <c r="C4096" s="2" t="s">
        <v>41</v>
      </c>
      <c r="D4096" s="52" t="s">
        <v>41</v>
      </c>
      <c r="E4096" s="2" t="s">
        <v>26</v>
      </c>
      <c r="F4096" s="2">
        <v>4349.41</v>
      </c>
      <c r="G4096" s="2">
        <v>0.45</v>
      </c>
      <c r="H4096" s="2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52" t="s">
        <v>39</v>
      </c>
    </row>
    <row r="4097" spans="1:17" ht="14.25" customHeight="1" x14ac:dyDescent="0.3">
      <c r="A4097" s="2" t="s">
        <v>4128</v>
      </c>
      <c r="B4097" s="2">
        <v>104095</v>
      </c>
      <c r="C4097" s="2" t="s">
        <v>25</v>
      </c>
      <c r="D4097" s="52" t="s">
        <v>25</v>
      </c>
      <c r="E4097" s="2" t="s">
        <v>20</v>
      </c>
      <c r="F4097" s="2">
        <v>688.11</v>
      </c>
      <c r="G4097" s="2">
        <v>7.0000000000000007E-2</v>
      </c>
      <c r="H4097" s="2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52" t="s">
        <v>17</v>
      </c>
    </row>
    <row r="4098" spans="1:17" ht="14.25" customHeight="1" x14ac:dyDescent="0.3">
      <c r="A4098" s="2" t="s">
        <v>4129</v>
      </c>
      <c r="B4098" s="2">
        <v>104096</v>
      </c>
      <c r="C4098" s="2" t="s">
        <v>25</v>
      </c>
      <c r="D4098" s="52" t="s">
        <v>25</v>
      </c>
      <c r="E4098" s="2" t="s">
        <v>14</v>
      </c>
      <c r="F4098" s="2">
        <v>4652.9399999999996</v>
      </c>
      <c r="G4098" s="2">
        <v>0.17</v>
      </c>
      <c r="H4098" s="2">
        <f t="shared" si="126"/>
        <v>790.99979999999994</v>
      </c>
      <c r="I4098" s="2">
        <f t="shared" si="127"/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52" t="s">
        <v>34</v>
      </c>
    </row>
    <row r="4099" spans="1:17" ht="14.25" customHeight="1" x14ac:dyDescent="0.3">
      <c r="A4099" s="2" t="s">
        <v>4130</v>
      </c>
      <c r="B4099" s="2">
        <v>104097</v>
      </c>
      <c r="C4099" s="2" t="s">
        <v>41</v>
      </c>
      <c r="D4099" s="52" t="s">
        <v>41</v>
      </c>
      <c r="E4099" s="2" t="s">
        <v>20</v>
      </c>
      <c r="F4099" s="2">
        <v>1446.17</v>
      </c>
      <c r="G4099" s="2">
        <v>0.21</v>
      </c>
      <c r="H4099" s="2">
        <f t="shared" ref="H4099:H4162" si="128">F4099*G4099</f>
        <v>303.69569999999999</v>
      </c>
      <c r="I4099" s="2">
        <f t="shared" ref="I4099:I4162" si="129">F4099-H4099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52" t="s">
        <v>28</v>
      </c>
    </row>
    <row r="4100" spans="1:17" ht="14.25" customHeight="1" x14ac:dyDescent="0.3">
      <c r="A4100" s="2" t="s">
        <v>4131</v>
      </c>
      <c r="B4100" s="2">
        <v>104098</v>
      </c>
      <c r="C4100" s="2" t="s">
        <v>41</v>
      </c>
      <c r="D4100" s="52" t="s">
        <v>41</v>
      </c>
      <c r="E4100" s="2" t="s">
        <v>20</v>
      </c>
      <c r="F4100" s="2">
        <v>2707.71</v>
      </c>
      <c r="G4100" s="2">
        <v>0.41</v>
      </c>
      <c r="H4100" s="2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52" t="s">
        <v>17</v>
      </c>
    </row>
    <row r="4101" spans="1:17" ht="14.25" customHeight="1" x14ac:dyDescent="0.3">
      <c r="A4101" s="2" t="s">
        <v>4132</v>
      </c>
      <c r="B4101" s="2">
        <v>104099</v>
      </c>
      <c r="C4101" s="2" t="s">
        <v>41</v>
      </c>
      <c r="D4101" s="52" t="s">
        <v>41</v>
      </c>
      <c r="E4101" s="2" t="s">
        <v>26</v>
      </c>
      <c r="F4101" s="2">
        <v>425.89</v>
      </c>
      <c r="G4101" s="2">
        <v>0.18</v>
      </c>
      <c r="H4101" s="2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52" t="s">
        <v>48</v>
      </c>
    </row>
    <row r="4102" spans="1:17" ht="14.25" customHeight="1" x14ac:dyDescent="0.3">
      <c r="A4102" s="2" t="s">
        <v>4133</v>
      </c>
      <c r="B4102" s="2">
        <v>104100</v>
      </c>
      <c r="C4102" s="2" t="s">
        <v>41</v>
      </c>
      <c r="D4102" s="52" t="s">
        <v>41</v>
      </c>
      <c r="E4102" s="2" t="s">
        <v>20</v>
      </c>
      <c r="F4102" s="2">
        <v>2182.73</v>
      </c>
      <c r="G4102" s="2">
        <v>0.27</v>
      </c>
      <c r="H4102" s="2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52" t="s">
        <v>23</v>
      </c>
    </row>
    <row r="4103" spans="1:17" ht="14.25" customHeight="1" x14ac:dyDescent="0.3">
      <c r="A4103" s="2" t="s">
        <v>4134</v>
      </c>
      <c r="B4103" s="2">
        <v>104101</v>
      </c>
      <c r="C4103" s="2" t="s">
        <v>41</v>
      </c>
      <c r="D4103" s="52" t="s">
        <v>41</v>
      </c>
      <c r="E4103" s="2" t="s">
        <v>33</v>
      </c>
      <c r="F4103" s="2">
        <v>716.9</v>
      </c>
      <c r="G4103" s="2">
        <v>0.21</v>
      </c>
      <c r="H4103" s="2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52" t="s">
        <v>48</v>
      </c>
    </row>
    <row r="4104" spans="1:17" ht="14.25" customHeight="1" x14ac:dyDescent="0.3">
      <c r="A4104" s="2" t="s">
        <v>4135</v>
      </c>
      <c r="B4104" s="2">
        <v>104102</v>
      </c>
      <c r="C4104" s="2" t="s">
        <v>25</v>
      </c>
      <c r="D4104" s="52" t="s">
        <v>25</v>
      </c>
      <c r="E4104" s="2" t="s">
        <v>14</v>
      </c>
      <c r="F4104" s="2">
        <v>335.07</v>
      </c>
      <c r="G4104" s="2">
        <v>0.16</v>
      </c>
      <c r="H4104" s="2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52" t="s">
        <v>34</v>
      </c>
    </row>
    <row r="4105" spans="1:17" ht="14.25" customHeight="1" x14ac:dyDescent="0.3">
      <c r="A4105" s="2" t="s">
        <v>4136</v>
      </c>
      <c r="B4105" s="2">
        <v>104103</v>
      </c>
      <c r="C4105" s="2" t="s">
        <v>41</v>
      </c>
      <c r="D4105" s="52" t="s">
        <v>41</v>
      </c>
      <c r="E4105" s="2" t="s">
        <v>14</v>
      </c>
      <c r="F4105" s="2">
        <v>4836.13</v>
      </c>
      <c r="G4105" s="2">
        <v>0.47</v>
      </c>
      <c r="H4105" s="2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52" t="s">
        <v>23</v>
      </c>
    </row>
    <row r="4106" spans="1:17" ht="14.25" customHeight="1" x14ac:dyDescent="0.3">
      <c r="A4106" s="2" t="s">
        <v>4137</v>
      </c>
      <c r="B4106" s="2">
        <v>104104</v>
      </c>
      <c r="C4106" s="2" t="s">
        <v>25</v>
      </c>
      <c r="D4106" s="52" t="s">
        <v>25</v>
      </c>
      <c r="E4106" s="2" t="s">
        <v>33</v>
      </c>
      <c r="F4106" s="2">
        <v>3677.46</v>
      </c>
      <c r="G4106" s="2">
        <v>0.4</v>
      </c>
      <c r="H4106" s="2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52" t="s">
        <v>39</v>
      </c>
    </row>
    <row r="4107" spans="1:17" ht="14.25" customHeight="1" x14ac:dyDescent="0.3">
      <c r="A4107" s="2" t="s">
        <v>4138</v>
      </c>
      <c r="B4107" s="2">
        <v>104105</v>
      </c>
      <c r="C4107" s="2" t="s">
        <v>25</v>
      </c>
      <c r="D4107" s="52" t="s">
        <v>25</v>
      </c>
      <c r="E4107" s="2" t="s">
        <v>26</v>
      </c>
      <c r="F4107" s="2">
        <v>3623.38</v>
      </c>
      <c r="G4107" s="2">
        <v>0.09</v>
      </c>
      <c r="H4107" s="2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52" t="s">
        <v>17</v>
      </c>
    </row>
    <row r="4108" spans="1:17" ht="14.25" customHeight="1" x14ac:dyDescent="0.3">
      <c r="A4108" s="2" t="s">
        <v>4139</v>
      </c>
      <c r="B4108" s="2">
        <v>104106</v>
      </c>
      <c r="C4108" s="2" t="s">
        <v>41</v>
      </c>
      <c r="D4108" s="52" t="s">
        <v>41</v>
      </c>
      <c r="E4108" s="2" t="s">
        <v>20</v>
      </c>
      <c r="F4108" s="2">
        <v>543.69000000000005</v>
      </c>
      <c r="G4108" s="2">
        <v>0.28000000000000003</v>
      </c>
      <c r="H4108" s="2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52" t="s">
        <v>39</v>
      </c>
    </row>
    <row r="4109" spans="1:17" ht="14.25" customHeight="1" x14ac:dyDescent="0.3">
      <c r="A4109" s="2" t="s">
        <v>4140</v>
      </c>
      <c r="B4109" s="2">
        <v>104107</v>
      </c>
      <c r="C4109" s="2" t="s">
        <v>41</v>
      </c>
      <c r="D4109" s="52" t="s">
        <v>41</v>
      </c>
      <c r="E4109" s="2" t="s">
        <v>20</v>
      </c>
      <c r="F4109" s="2">
        <v>4653.82</v>
      </c>
      <c r="G4109" s="2">
        <v>0.4</v>
      </c>
      <c r="H4109" s="2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52" t="s">
        <v>23</v>
      </c>
    </row>
    <row r="4110" spans="1:17" ht="14.25" customHeight="1" x14ac:dyDescent="0.3">
      <c r="A4110" s="2" t="s">
        <v>4141</v>
      </c>
      <c r="B4110" s="2">
        <v>104108</v>
      </c>
      <c r="C4110" s="2" t="s">
        <v>19</v>
      </c>
      <c r="D4110" s="52" t="s">
        <v>19</v>
      </c>
      <c r="E4110" s="2" t="s">
        <v>14</v>
      </c>
      <c r="F4110" s="2">
        <v>2400.4</v>
      </c>
      <c r="G4110" s="2">
        <v>0.28999999999999998</v>
      </c>
      <c r="H4110" s="2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52" t="s">
        <v>17</v>
      </c>
    </row>
    <row r="4111" spans="1:17" ht="14.25" customHeight="1" x14ac:dyDescent="0.3">
      <c r="A4111" s="2" t="s">
        <v>4142</v>
      </c>
      <c r="B4111" s="2">
        <v>104109</v>
      </c>
      <c r="C4111" s="2" t="s">
        <v>25</v>
      </c>
      <c r="D4111" s="52" t="s">
        <v>25</v>
      </c>
      <c r="E4111" s="2" t="s">
        <v>26</v>
      </c>
      <c r="F4111" s="2">
        <v>4276.1899999999996</v>
      </c>
      <c r="G4111" s="2">
        <v>0.25</v>
      </c>
      <c r="H4111" s="2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52" t="s">
        <v>34</v>
      </c>
    </row>
    <row r="4112" spans="1:17" ht="14.25" customHeight="1" x14ac:dyDescent="0.3">
      <c r="A4112" s="2" t="s">
        <v>4143</v>
      </c>
      <c r="B4112" s="2">
        <v>104110</v>
      </c>
      <c r="C4112" s="2" t="s">
        <v>41</v>
      </c>
      <c r="D4112" s="52" t="s">
        <v>41</v>
      </c>
      <c r="E4112" s="2" t="s">
        <v>26</v>
      </c>
      <c r="F4112" s="2">
        <v>161.75</v>
      </c>
      <c r="G4112" s="2">
        <v>0.04</v>
      </c>
      <c r="H4112" s="2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52" t="s">
        <v>48</v>
      </c>
    </row>
    <row r="4113" spans="1:17" ht="14.25" customHeight="1" x14ac:dyDescent="0.3">
      <c r="A4113" s="2" t="s">
        <v>4144</v>
      </c>
      <c r="B4113" s="2">
        <v>104111</v>
      </c>
      <c r="C4113" s="2" t="s">
        <v>41</v>
      </c>
      <c r="D4113" s="52" t="s">
        <v>41</v>
      </c>
      <c r="E4113" s="2" t="s">
        <v>26</v>
      </c>
      <c r="F4113" s="2">
        <v>1561.21</v>
      </c>
      <c r="G4113" s="2">
        <v>0.05</v>
      </c>
      <c r="H4113" s="2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52" t="s">
        <v>48</v>
      </c>
    </row>
    <row r="4114" spans="1:17" ht="14.25" customHeight="1" x14ac:dyDescent="0.3">
      <c r="A4114" s="2" t="s">
        <v>4145</v>
      </c>
      <c r="B4114" s="2">
        <v>104112</v>
      </c>
      <c r="C4114" s="2" t="s">
        <v>41</v>
      </c>
      <c r="D4114" s="52" t="s">
        <v>41</v>
      </c>
      <c r="E4114" s="2" t="s">
        <v>20</v>
      </c>
      <c r="F4114" s="2">
        <v>4980.63</v>
      </c>
      <c r="G4114" s="2">
        <v>0.12</v>
      </c>
      <c r="H4114" s="2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52" t="s">
        <v>34</v>
      </c>
    </row>
    <row r="4115" spans="1:17" ht="14.25" customHeight="1" x14ac:dyDescent="0.3">
      <c r="A4115" s="2" t="s">
        <v>4146</v>
      </c>
      <c r="B4115" s="2">
        <v>104113</v>
      </c>
      <c r="C4115" s="2" t="s">
        <v>19</v>
      </c>
      <c r="D4115" s="52" t="s">
        <v>19</v>
      </c>
      <c r="E4115" s="2" t="s">
        <v>26</v>
      </c>
      <c r="F4115" s="2">
        <v>2196.41</v>
      </c>
      <c r="G4115" s="2">
        <v>0.26</v>
      </c>
      <c r="H4115" s="2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52" t="s">
        <v>48</v>
      </c>
    </row>
    <row r="4116" spans="1:17" ht="14.25" customHeight="1" x14ac:dyDescent="0.3">
      <c r="A4116" s="2" t="s">
        <v>4147</v>
      </c>
      <c r="B4116" s="2">
        <v>104114</v>
      </c>
      <c r="C4116" s="2" t="s">
        <v>19</v>
      </c>
      <c r="D4116" s="52" t="s">
        <v>19</v>
      </c>
      <c r="E4116" s="2" t="s">
        <v>33</v>
      </c>
      <c r="F4116" s="2">
        <v>4453.62</v>
      </c>
      <c r="G4116" s="2">
        <v>0.49</v>
      </c>
      <c r="H4116" s="2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52" t="s">
        <v>48</v>
      </c>
    </row>
    <row r="4117" spans="1:17" ht="14.25" customHeight="1" x14ac:dyDescent="0.3">
      <c r="A4117" s="2" t="s">
        <v>4148</v>
      </c>
      <c r="B4117" s="2">
        <v>104115</v>
      </c>
      <c r="C4117" s="2" t="s">
        <v>25</v>
      </c>
      <c r="D4117" s="52" t="s">
        <v>25</v>
      </c>
      <c r="E4117" s="2" t="s">
        <v>36</v>
      </c>
      <c r="F4117" s="2">
        <v>1707.19</v>
      </c>
      <c r="G4117" s="2">
        <v>0.4</v>
      </c>
      <c r="H4117" s="2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52" t="s">
        <v>28</v>
      </c>
    </row>
    <row r="4118" spans="1:17" ht="14.25" customHeight="1" x14ac:dyDescent="0.3">
      <c r="A4118" s="2" t="s">
        <v>4149</v>
      </c>
      <c r="B4118" s="2">
        <v>104116</v>
      </c>
      <c r="C4118" s="2" t="s">
        <v>25</v>
      </c>
      <c r="D4118" s="52" t="s">
        <v>25</v>
      </c>
      <c r="E4118" s="2" t="s">
        <v>26</v>
      </c>
      <c r="F4118" s="2">
        <v>2674.11</v>
      </c>
      <c r="G4118" s="2">
        <v>0.06</v>
      </c>
      <c r="H4118" s="2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52" t="s">
        <v>23</v>
      </c>
    </row>
    <row r="4119" spans="1:17" ht="14.25" customHeight="1" x14ac:dyDescent="0.3">
      <c r="A4119" s="2" t="s">
        <v>4150</v>
      </c>
      <c r="B4119" s="2">
        <v>104117</v>
      </c>
      <c r="C4119" s="2" t="s">
        <v>25</v>
      </c>
      <c r="D4119" s="52" t="s">
        <v>25</v>
      </c>
      <c r="E4119" s="2" t="s">
        <v>36</v>
      </c>
      <c r="F4119" s="2">
        <v>4285.67</v>
      </c>
      <c r="G4119" s="2">
        <v>0.36</v>
      </c>
      <c r="H4119" s="2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52" t="s">
        <v>39</v>
      </c>
    </row>
    <row r="4120" spans="1:17" ht="14.25" customHeight="1" x14ac:dyDescent="0.3">
      <c r="A4120" s="2" t="s">
        <v>4151</v>
      </c>
      <c r="B4120" s="2">
        <v>104118</v>
      </c>
      <c r="C4120" s="2" t="s">
        <v>41</v>
      </c>
      <c r="D4120" s="52" t="s">
        <v>41</v>
      </c>
      <c r="E4120" s="2" t="s">
        <v>20</v>
      </c>
      <c r="F4120" s="2">
        <v>3068.52</v>
      </c>
      <c r="G4120" s="2">
        <v>0.41</v>
      </c>
      <c r="H4120" s="2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52" t="s">
        <v>23</v>
      </c>
    </row>
    <row r="4121" spans="1:17" ht="14.25" customHeight="1" x14ac:dyDescent="0.3">
      <c r="A4121" s="2" t="s">
        <v>4152</v>
      </c>
      <c r="B4121" s="2">
        <v>104119</v>
      </c>
      <c r="C4121" s="2" t="s">
        <v>19</v>
      </c>
      <c r="D4121" s="52" t="s">
        <v>19</v>
      </c>
      <c r="E4121" s="2" t="s">
        <v>26</v>
      </c>
      <c r="F4121" s="2">
        <v>3653.44</v>
      </c>
      <c r="G4121" s="2">
        <v>0.21</v>
      </c>
      <c r="H4121" s="2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52" t="s">
        <v>34</v>
      </c>
    </row>
    <row r="4122" spans="1:17" ht="14.25" customHeight="1" x14ac:dyDescent="0.3">
      <c r="A4122" s="2" t="s">
        <v>4153</v>
      </c>
      <c r="B4122" s="2">
        <v>104120</v>
      </c>
      <c r="C4122" s="2" t="s">
        <v>19</v>
      </c>
      <c r="D4122" s="52" t="s">
        <v>19</v>
      </c>
      <c r="E4122" s="2" t="s">
        <v>14</v>
      </c>
      <c r="F4122" s="2">
        <v>1221.28</v>
      </c>
      <c r="G4122" s="2">
        <v>0.17</v>
      </c>
      <c r="H4122" s="2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52" t="s">
        <v>39</v>
      </c>
    </row>
    <row r="4123" spans="1:17" ht="14.25" customHeight="1" x14ac:dyDescent="0.3">
      <c r="A4123" s="2" t="s">
        <v>4154</v>
      </c>
      <c r="B4123" s="2">
        <v>104121</v>
      </c>
      <c r="C4123" s="2" t="s">
        <v>25</v>
      </c>
      <c r="D4123" s="52" t="s">
        <v>25</v>
      </c>
      <c r="E4123" s="2" t="s">
        <v>20</v>
      </c>
      <c r="F4123" s="2">
        <v>863.86</v>
      </c>
      <c r="G4123" s="2">
        <v>0.28999999999999998</v>
      </c>
      <c r="H4123" s="2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52" t="s">
        <v>48</v>
      </c>
    </row>
    <row r="4124" spans="1:17" ht="14.25" customHeight="1" x14ac:dyDescent="0.3">
      <c r="A4124" s="2" t="s">
        <v>4155</v>
      </c>
      <c r="B4124" s="2">
        <v>104122</v>
      </c>
      <c r="C4124" s="2" t="s">
        <v>19</v>
      </c>
      <c r="D4124" s="52" t="s">
        <v>19</v>
      </c>
      <c r="E4124" s="2" t="s">
        <v>33</v>
      </c>
      <c r="F4124" s="2">
        <v>1228.5</v>
      </c>
      <c r="G4124" s="2">
        <v>0.26</v>
      </c>
      <c r="H4124" s="2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52" t="s">
        <v>39</v>
      </c>
    </row>
    <row r="4125" spans="1:17" ht="14.25" customHeight="1" x14ac:dyDescent="0.3">
      <c r="A4125" s="2" t="s">
        <v>4156</v>
      </c>
      <c r="B4125" s="2">
        <v>104123</v>
      </c>
      <c r="C4125" s="2" t="s">
        <v>41</v>
      </c>
      <c r="D4125" s="52" t="s">
        <v>41</v>
      </c>
      <c r="E4125" s="2" t="s">
        <v>33</v>
      </c>
      <c r="F4125" s="2">
        <v>2515.94</v>
      </c>
      <c r="G4125" s="2">
        <v>0.13</v>
      </c>
      <c r="H4125" s="2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52" t="s">
        <v>34</v>
      </c>
    </row>
    <row r="4126" spans="1:17" ht="14.25" customHeight="1" x14ac:dyDescent="0.3">
      <c r="A4126" s="2" t="s">
        <v>4157</v>
      </c>
      <c r="B4126" s="2">
        <v>104124</v>
      </c>
      <c r="C4126" s="2" t="s">
        <v>19</v>
      </c>
      <c r="D4126" s="52" t="s">
        <v>19</v>
      </c>
      <c r="E4126" s="2" t="s">
        <v>36</v>
      </c>
      <c r="F4126" s="2">
        <v>4024.73</v>
      </c>
      <c r="G4126" s="2">
        <v>0.2</v>
      </c>
      <c r="H4126" s="2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52" t="s">
        <v>39</v>
      </c>
    </row>
    <row r="4127" spans="1:17" ht="14.25" customHeight="1" x14ac:dyDescent="0.3">
      <c r="A4127" s="2" t="s">
        <v>4158</v>
      </c>
      <c r="B4127" s="2">
        <v>104125</v>
      </c>
      <c r="C4127" s="2" t="s">
        <v>25</v>
      </c>
      <c r="D4127" s="52" t="s">
        <v>25</v>
      </c>
      <c r="E4127" s="2" t="s">
        <v>36</v>
      </c>
      <c r="F4127" s="2">
        <v>1834.57</v>
      </c>
      <c r="G4127" s="2">
        <v>0.27</v>
      </c>
      <c r="H4127" s="2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52" t="s">
        <v>34</v>
      </c>
    </row>
    <row r="4128" spans="1:17" ht="14.25" customHeight="1" x14ac:dyDescent="0.3">
      <c r="A4128" s="2" t="s">
        <v>4159</v>
      </c>
      <c r="B4128" s="2">
        <v>104126</v>
      </c>
      <c r="C4128" s="2" t="s">
        <v>41</v>
      </c>
      <c r="D4128" s="52" t="s">
        <v>41</v>
      </c>
      <c r="E4128" s="2" t="s">
        <v>14</v>
      </c>
      <c r="F4128" s="2">
        <v>2867.6</v>
      </c>
      <c r="G4128" s="2">
        <v>0.28999999999999998</v>
      </c>
      <c r="H4128" s="2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52" t="s">
        <v>34</v>
      </c>
    </row>
    <row r="4129" spans="1:17" ht="14.25" customHeight="1" x14ac:dyDescent="0.3">
      <c r="A4129" s="2" t="s">
        <v>4160</v>
      </c>
      <c r="B4129" s="2">
        <v>104127</v>
      </c>
      <c r="C4129" s="2" t="s">
        <v>25</v>
      </c>
      <c r="D4129" s="52" t="s">
        <v>25</v>
      </c>
      <c r="E4129" s="2" t="s">
        <v>14</v>
      </c>
      <c r="F4129" s="2">
        <v>4043.58</v>
      </c>
      <c r="G4129" s="2">
        <v>0.27</v>
      </c>
      <c r="H4129" s="2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52" t="s">
        <v>28</v>
      </c>
    </row>
    <row r="4130" spans="1:17" ht="14.25" customHeight="1" x14ac:dyDescent="0.3">
      <c r="A4130" s="2" t="s">
        <v>4161</v>
      </c>
      <c r="B4130" s="2">
        <v>104128</v>
      </c>
      <c r="C4130" s="2" t="s">
        <v>19</v>
      </c>
      <c r="D4130" s="52" t="s">
        <v>19</v>
      </c>
      <c r="E4130" s="2" t="s">
        <v>33</v>
      </c>
      <c r="F4130" s="2">
        <v>1270</v>
      </c>
      <c r="G4130" s="2">
        <v>0.42</v>
      </c>
      <c r="H4130" s="2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52" t="s">
        <v>28</v>
      </c>
    </row>
    <row r="4131" spans="1:17" ht="14.25" customHeight="1" x14ac:dyDescent="0.3">
      <c r="A4131" s="2" t="s">
        <v>4162</v>
      </c>
      <c r="B4131" s="2">
        <v>104129</v>
      </c>
      <c r="C4131" s="2" t="s">
        <v>25</v>
      </c>
      <c r="D4131" s="52" t="s">
        <v>25</v>
      </c>
      <c r="E4131" s="2" t="s">
        <v>26</v>
      </c>
      <c r="F4131" s="2">
        <v>4426.58</v>
      </c>
      <c r="G4131" s="2">
        <v>0.02</v>
      </c>
      <c r="H4131" s="2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52" t="s">
        <v>23</v>
      </c>
    </row>
    <row r="4132" spans="1:17" ht="14.25" customHeight="1" x14ac:dyDescent="0.3">
      <c r="A4132" s="2" t="s">
        <v>4163</v>
      </c>
      <c r="B4132" s="2">
        <v>104130</v>
      </c>
      <c r="C4132" s="2" t="s">
        <v>25</v>
      </c>
      <c r="D4132" s="52" t="s">
        <v>25</v>
      </c>
      <c r="E4132" s="2" t="s">
        <v>33</v>
      </c>
      <c r="F4132" s="2">
        <v>4770.1000000000004</v>
      </c>
      <c r="G4132" s="2">
        <v>0.17</v>
      </c>
      <c r="H4132" s="2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52" t="s">
        <v>39</v>
      </c>
    </row>
    <row r="4133" spans="1:17" ht="14.25" customHeight="1" x14ac:dyDescent="0.3">
      <c r="A4133" s="2" t="s">
        <v>4164</v>
      </c>
      <c r="B4133" s="2">
        <v>104131</v>
      </c>
      <c r="C4133" s="2" t="s">
        <v>25</v>
      </c>
      <c r="D4133" s="52" t="s">
        <v>25</v>
      </c>
      <c r="E4133" s="2" t="s">
        <v>33</v>
      </c>
      <c r="F4133" s="2">
        <v>290.95</v>
      </c>
      <c r="G4133" s="2">
        <v>0.37</v>
      </c>
      <c r="H4133" s="2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52" t="s">
        <v>39</v>
      </c>
    </row>
    <row r="4134" spans="1:17" ht="14.25" customHeight="1" x14ac:dyDescent="0.3">
      <c r="A4134" s="2" t="s">
        <v>4165</v>
      </c>
      <c r="B4134" s="2">
        <v>104132</v>
      </c>
      <c r="C4134" s="2" t="s">
        <v>19</v>
      </c>
      <c r="D4134" s="52" t="s">
        <v>19</v>
      </c>
      <c r="E4134" s="2" t="s">
        <v>14</v>
      </c>
      <c r="F4134" s="2">
        <v>389.64</v>
      </c>
      <c r="G4134" s="2">
        <v>0.33</v>
      </c>
      <c r="H4134" s="2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52" t="s">
        <v>17</v>
      </c>
    </row>
    <row r="4135" spans="1:17" ht="14.25" customHeight="1" x14ac:dyDescent="0.3">
      <c r="A4135" s="2" t="s">
        <v>4166</v>
      </c>
      <c r="B4135" s="2">
        <v>104133</v>
      </c>
      <c r="C4135" s="2" t="s">
        <v>19</v>
      </c>
      <c r="D4135" s="52" t="s">
        <v>19</v>
      </c>
      <c r="E4135" s="2" t="s">
        <v>36</v>
      </c>
      <c r="F4135" s="2">
        <v>545.70000000000005</v>
      </c>
      <c r="G4135" s="2">
        <v>0.46</v>
      </c>
      <c r="H4135" s="2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52" t="s">
        <v>23</v>
      </c>
    </row>
    <row r="4136" spans="1:17" ht="14.25" customHeight="1" x14ac:dyDescent="0.3">
      <c r="A4136" s="2" t="s">
        <v>4167</v>
      </c>
      <c r="B4136" s="2">
        <v>104134</v>
      </c>
      <c r="C4136" s="2" t="s">
        <v>25</v>
      </c>
      <c r="D4136" s="52" t="s">
        <v>25</v>
      </c>
      <c r="E4136" s="2" t="s">
        <v>14</v>
      </c>
      <c r="F4136" s="2">
        <v>3906.17</v>
      </c>
      <c r="G4136" s="2">
        <v>0.28999999999999998</v>
      </c>
      <c r="H4136" s="2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52" t="s">
        <v>28</v>
      </c>
    </row>
    <row r="4137" spans="1:17" ht="14.25" customHeight="1" x14ac:dyDescent="0.3">
      <c r="A4137" s="2" t="s">
        <v>4168</v>
      </c>
      <c r="B4137" s="2">
        <v>104135</v>
      </c>
      <c r="C4137" s="2" t="s">
        <v>25</v>
      </c>
      <c r="D4137" s="52" t="s">
        <v>25</v>
      </c>
      <c r="E4137" s="2" t="s">
        <v>14</v>
      </c>
      <c r="F4137" s="2">
        <v>1027.75</v>
      </c>
      <c r="G4137" s="2">
        <v>0.32</v>
      </c>
      <c r="H4137" s="2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52" t="s">
        <v>28</v>
      </c>
    </row>
    <row r="4138" spans="1:17" ht="14.25" customHeight="1" x14ac:dyDescent="0.3">
      <c r="A4138" s="2" t="s">
        <v>4169</v>
      </c>
      <c r="B4138" s="2">
        <v>104136</v>
      </c>
      <c r="C4138" s="2" t="s">
        <v>19</v>
      </c>
      <c r="D4138" s="52" t="s">
        <v>19</v>
      </c>
      <c r="E4138" s="2" t="s">
        <v>14</v>
      </c>
      <c r="F4138" s="2">
        <v>3655.91</v>
      </c>
      <c r="G4138" s="2">
        <v>0.35</v>
      </c>
      <c r="H4138" s="2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52" t="s">
        <v>39</v>
      </c>
    </row>
    <row r="4139" spans="1:17" ht="14.25" customHeight="1" x14ac:dyDescent="0.3">
      <c r="A4139" s="2" t="s">
        <v>4170</v>
      </c>
      <c r="B4139" s="2">
        <v>104137</v>
      </c>
      <c r="C4139" s="2" t="s">
        <v>41</v>
      </c>
      <c r="D4139" s="52" t="s">
        <v>41</v>
      </c>
      <c r="E4139" s="2" t="s">
        <v>33</v>
      </c>
      <c r="F4139" s="2">
        <v>2262.25</v>
      </c>
      <c r="G4139" s="2">
        <v>0.09</v>
      </c>
      <c r="H4139" s="2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52" t="s">
        <v>28</v>
      </c>
    </row>
    <row r="4140" spans="1:17" ht="14.25" customHeight="1" x14ac:dyDescent="0.3">
      <c r="A4140" s="2" t="s">
        <v>4171</v>
      </c>
      <c r="B4140" s="2">
        <v>104138</v>
      </c>
      <c r="C4140" s="2" t="s">
        <v>25</v>
      </c>
      <c r="D4140" s="52" t="s">
        <v>25</v>
      </c>
      <c r="E4140" s="2" t="s">
        <v>26</v>
      </c>
      <c r="F4140" s="2">
        <v>4197.6499999999996</v>
      </c>
      <c r="G4140" s="2">
        <v>0.38</v>
      </c>
      <c r="H4140" s="2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52" t="s">
        <v>23</v>
      </c>
    </row>
    <row r="4141" spans="1:17" ht="14.25" customHeight="1" x14ac:dyDescent="0.3">
      <c r="A4141" s="2" t="s">
        <v>4172</v>
      </c>
      <c r="B4141" s="2">
        <v>104139</v>
      </c>
      <c r="C4141" s="2" t="s">
        <v>19</v>
      </c>
      <c r="D4141" s="52" t="s">
        <v>19</v>
      </c>
      <c r="E4141" s="2" t="s">
        <v>33</v>
      </c>
      <c r="F4141" s="2">
        <v>4061.92</v>
      </c>
      <c r="G4141" s="2">
        <v>0.15</v>
      </c>
      <c r="H4141" s="2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52" t="s">
        <v>34</v>
      </c>
    </row>
    <row r="4142" spans="1:17" ht="14.25" customHeight="1" x14ac:dyDescent="0.3">
      <c r="A4142" s="2" t="s">
        <v>4173</v>
      </c>
      <c r="B4142" s="2">
        <v>104140</v>
      </c>
      <c r="C4142" s="2" t="s">
        <v>41</v>
      </c>
      <c r="D4142" s="52" t="s">
        <v>41</v>
      </c>
      <c r="E4142" s="2" t="s">
        <v>20</v>
      </c>
      <c r="F4142" s="2">
        <v>4802.3500000000004</v>
      </c>
      <c r="G4142" s="2">
        <v>0.21</v>
      </c>
      <c r="H4142" s="2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52" t="s">
        <v>28</v>
      </c>
    </row>
    <row r="4143" spans="1:17" ht="14.25" customHeight="1" x14ac:dyDescent="0.3">
      <c r="A4143" s="2" t="s">
        <v>4174</v>
      </c>
      <c r="B4143" s="2">
        <v>104141</v>
      </c>
      <c r="C4143" s="2" t="s">
        <v>19</v>
      </c>
      <c r="D4143" s="52" t="s">
        <v>19</v>
      </c>
      <c r="E4143" s="2" t="s">
        <v>14</v>
      </c>
      <c r="F4143" s="2">
        <v>1330.09</v>
      </c>
      <c r="G4143" s="2">
        <v>0.01</v>
      </c>
      <c r="H4143" s="2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52" t="s">
        <v>28</v>
      </c>
    </row>
    <row r="4144" spans="1:17" ht="14.25" customHeight="1" x14ac:dyDescent="0.3">
      <c r="A4144" s="2" t="s">
        <v>4175</v>
      </c>
      <c r="B4144" s="2">
        <v>104142</v>
      </c>
      <c r="C4144" s="2" t="s">
        <v>41</v>
      </c>
      <c r="D4144" s="52" t="s">
        <v>41</v>
      </c>
      <c r="E4144" s="2" t="s">
        <v>14</v>
      </c>
      <c r="F4144" s="2">
        <v>1223.27</v>
      </c>
      <c r="G4144" s="2">
        <v>0.42</v>
      </c>
      <c r="H4144" s="2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52" t="s">
        <v>34</v>
      </c>
    </row>
    <row r="4145" spans="1:17" ht="14.25" customHeight="1" x14ac:dyDescent="0.3">
      <c r="A4145" s="2" t="s">
        <v>4176</v>
      </c>
      <c r="B4145" s="2">
        <v>104143</v>
      </c>
      <c r="C4145" s="2" t="s">
        <v>25</v>
      </c>
      <c r="D4145" s="52" t="s">
        <v>25</v>
      </c>
      <c r="E4145" s="2" t="s">
        <v>20</v>
      </c>
      <c r="F4145" s="2">
        <v>254.39</v>
      </c>
      <c r="G4145" s="2">
        <v>0.48</v>
      </c>
      <c r="H4145" s="2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52" t="s">
        <v>34</v>
      </c>
    </row>
    <row r="4146" spans="1:17" ht="14.25" customHeight="1" x14ac:dyDescent="0.3">
      <c r="A4146" s="2" t="s">
        <v>4177</v>
      </c>
      <c r="B4146" s="2">
        <v>104144</v>
      </c>
      <c r="C4146" s="2" t="s">
        <v>19</v>
      </c>
      <c r="D4146" s="52" t="s">
        <v>19</v>
      </c>
      <c r="E4146" s="2" t="s">
        <v>14</v>
      </c>
      <c r="F4146" s="2">
        <v>2111.04</v>
      </c>
      <c r="G4146" s="2">
        <v>0.03</v>
      </c>
      <c r="H4146" s="2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52" t="s">
        <v>28</v>
      </c>
    </row>
    <row r="4147" spans="1:17" ht="14.25" customHeight="1" x14ac:dyDescent="0.3">
      <c r="A4147" s="2" t="s">
        <v>4178</v>
      </c>
      <c r="B4147" s="2">
        <v>104145</v>
      </c>
      <c r="C4147" s="2" t="s">
        <v>19</v>
      </c>
      <c r="D4147" s="52" t="s">
        <v>19</v>
      </c>
      <c r="E4147" s="2" t="s">
        <v>14</v>
      </c>
      <c r="F4147" s="2">
        <v>2349.41</v>
      </c>
      <c r="G4147" s="2">
        <v>0.32</v>
      </c>
      <c r="H4147" s="2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52" t="s">
        <v>17</v>
      </c>
    </row>
    <row r="4148" spans="1:17" ht="14.25" customHeight="1" x14ac:dyDescent="0.3">
      <c r="A4148" s="2" t="s">
        <v>4179</v>
      </c>
      <c r="B4148" s="2">
        <v>104146</v>
      </c>
      <c r="C4148" s="2" t="s">
        <v>25</v>
      </c>
      <c r="D4148" s="52" t="s">
        <v>25</v>
      </c>
      <c r="E4148" s="2" t="s">
        <v>14</v>
      </c>
      <c r="F4148" s="2">
        <v>4826.12</v>
      </c>
      <c r="G4148" s="2">
        <v>0.48</v>
      </c>
      <c r="H4148" s="2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52" t="s">
        <v>39</v>
      </c>
    </row>
    <row r="4149" spans="1:17" ht="14.25" customHeight="1" x14ac:dyDescent="0.3">
      <c r="A4149" s="2" t="s">
        <v>4180</v>
      </c>
      <c r="B4149" s="2">
        <v>104147</v>
      </c>
      <c r="C4149" s="2" t="s">
        <v>25</v>
      </c>
      <c r="D4149" s="52" t="s">
        <v>25</v>
      </c>
      <c r="E4149" s="2" t="s">
        <v>20</v>
      </c>
      <c r="F4149" s="2">
        <v>4170.8500000000004</v>
      </c>
      <c r="G4149" s="2">
        <v>0.3</v>
      </c>
      <c r="H4149" s="2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52" t="s">
        <v>34</v>
      </c>
    </row>
    <row r="4150" spans="1:17" ht="14.25" customHeight="1" x14ac:dyDescent="0.3">
      <c r="A4150" s="2" t="s">
        <v>4181</v>
      </c>
      <c r="B4150" s="2">
        <v>104148</v>
      </c>
      <c r="C4150" s="2" t="s">
        <v>41</v>
      </c>
      <c r="D4150" s="52" t="s">
        <v>41</v>
      </c>
      <c r="E4150" s="2" t="s">
        <v>33</v>
      </c>
      <c r="F4150" s="2">
        <v>917.28</v>
      </c>
      <c r="G4150" s="2">
        <v>0.4</v>
      </c>
      <c r="H4150" s="2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52" t="s">
        <v>28</v>
      </c>
    </row>
    <row r="4151" spans="1:17" ht="14.25" customHeight="1" x14ac:dyDescent="0.3">
      <c r="A4151" s="2" t="s">
        <v>4182</v>
      </c>
      <c r="B4151" s="2">
        <v>104149</v>
      </c>
      <c r="C4151" s="2" t="s">
        <v>19</v>
      </c>
      <c r="D4151" s="52" t="s">
        <v>19</v>
      </c>
      <c r="E4151" s="2" t="s">
        <v>14</v>
      </c>
      <c r="F4151" s="2">
        <v>4012.6</v>
      </c>
      <c r="G4151" s="2">
        <v>0.06</v>
      </c>
      <c r="H4151" s="2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52" t="s">
        <v>48</v>
      </c>
    </row>
    <row r="4152" spans="1:17" ht="14.25" customHeight="1" x14ac:dyDescent="0.3">
      <c r="A4152" s="2" t="s">
        <v>4183</v>
      </c>
      <c r="B4152" s="2">
        <v>104150</v>
      </c>
      <c r="C4152" s="2" t="s">
        <v>19</v>
      </c>
      <c r="D4152" s="52" t="s">
        <v>19</v>
      </c>
      <c r="E4152" s="2" t="s">
        <v>26</v>
      </c>
      <c r="F4152" s="2">
        <v>973.67</v>
      </c>
      <c r="G4152" s="2">
        <v>0.12</v>
      </c>
      <c r="H4152" s="2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52" t="s">
        <v>17</v>
      </c>
    </row>
    <row r="4153" spans="1:17" ht="14.25" customHeight="1" x14ac:dyDescent="0.3">
      <c r="A4153" s="2" t="s">
        <v>4184</v>
      </c>
      <c r="B4153" s="2">
        <v>104151</v>
      </c>
      <c r="C4153" s="2" t="s">
        <v>41</v>
      </c>
      <c r="D4153" s="52" t="s">
        <v>41</v>
      </c>
      <c r="E4153" s="2" t="s">
        <v>20</v>
      </c>
      <c r="F4153" s="2">
        <v>481.05</v>
      </c>
      <c r="G4153" s="2">
        <v>0.17</v>
      </c>
      <c r="H4153" s="2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52" t="s">
        <v>39</v>
      </c>
    </row>
    <row r="4154" spans="1:17" ht="14.25" customHeight="1" x14ac:dyDescent="0.3">
      <c r="A4154" s="2" t="s">
        <v>4185</v>
      </c>
      <c r="B4154" s="2">
        <v>104152</v>
      </c>
      <c r="C4154" s="2" t="s">
        <v>25</v>
      </c>
      <c r="D4154" s="52" t="s">
        <v>25</v>
      </c>
      <c r="E4154" s="2" t="s">
        <v>36</v>
      </c>
      <c r="F4154" s="2">
        <v>4201.71</v>
      </c>
      <c r="G4154" s="2">
        <v>0.49</v>
      </c>
      <c r="H4154" s="2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52" t="s">
        <v>17</v>
      </c>
    </row>
    <row r="4155" spans="1:17" ht="14.25" customHeight="1" x14ac:dyDescent="0.3">
      <c r="A4155" s="2" t="s">
        <v>4186</v>
      </c>
      <c r="B4155" s="2">
        <v>104153</v>
      </c>
      <c r="C4155" s="2" t="s">
        <v>25</v>
      </c>
      <c r="D4155" s="52" t="s">
        <v>25</v>
      </c>
      <c r="E4155" s="2" t="s">
        <v>20</v>
      </c>
      <c r="F4155" s="2">
        <v>4882.2</v>
      </c>
      <c r="G4155" s="2">
        <v>0.39</v>
      </c>
      <c r="H4155" s="2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52" t="s">
        <v>34</v>
      </c>
    </row>
    <row r="4156" spans="1:17" ht="14.25" customHeight="1" x14ac:dyDescent="0.3">
      <c r="A4156" s="2" t="s">
        <v>4187</v>
      </c>
      <c r="B4156" s="2">
        <v>104154</v>
      </c>
      <c r="C4156" s="2" t="s">
        <v>25</v>
      </c>
      <c r="D4156" s="52" t="s">
        <v>25</v>
      </c>
      <c r="E4156" s="2" t="s">
        <v>33</v>
      </c>
      <c r="F4156" s="2">
        <v>531.78</v>
      </c>
      <c r="G4156" s="2">
        <v>0.44</v>
      </c>
      <c r="H4156" s="2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52" t="s">
        <v>23</v>
      </c>
    </row>
    <row r="4157" spans="1:17" ht="14.25" customHeight="1" x14ac:dyDescent="0.3">
      <c r="A4157" s="2" t="s">
        <v>4188</v>
      </c>
      <c r="B4157" s="2">
        <v>104155</v>
      </c>
      <c r="C4157" s="2" t="s">
        <v>19</v>
      </c>
      <c r="D4157" s="52" t="s">
        <v>19</v>
      </c>
      <c r="E4157" s="2" t="s">
        <v>20</v>
      </c>
      <c r="F4157" s="2">
        <v>4088.23</v>
      </c>
      <c r="G4157" s="2">
        <v>0.24</v>
      </c>
      <c r="H4157" s="2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52" t="s">
        <v>34</v>
      </c>
    </row>
    <row r="4158" spans="1:17" ht="14.25" customHeight="1" x14ac:dyDescent="0.3">
      <c r="A4158" s="2" t="s">
        <v>4189</v>
      </c>
      <c r="B4158" s="2">
        <v>104156</v>
      </c>
      <c r="C4158" s="2" t="s">
        <v>41</v>
      </c>
      <c r="D4158" s="52" t="s">
        <v>41</v>
      </c>
      <c r="E4158" s="2" t="s">
        <v>36</v>
      </c>
      <c r="F4158" s="2">
        <v>4310.1400000000003</v>
      </c>
      <c r="G4158" s="2">
        <v>0.36</v>
      </c>
      <c r="H4158" s="2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52" t="s">
        <v>39</v>
      </c>
    </row>
    <row r="4159" spans="1:17" ht="14.25" customHeight="1" x14ac:dyDescent="0.3">
      <c r="A4159" s="2" t="s">
        <v>4190</v>
      </c>
      <c r="B4159" s="2">
        <v>104157</v>
      </c>
      <c r="C4159" s="2" t="s">
        <v>19</v>
      </c>
      <c r="D4159" s="52" t="s">
        <v>19</v>
      </c>
      <c r="E4159" s="2" t="s">
        <v>26</v>
      </c>
      <c r="F4159" s="2">
        <v>681.9</v>
      </c>
      <c r="G4159" s="2">
        <v>0.37</v>
      </c>
      <c r="H4159" s="2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52" t="s">
        <v>28</v>
      </c>
    </row>
    <row r="4160" spans="1:17" ht="14.25" customHeight="1" x14ac:dyDescent="0.3">
      <c r="A4160" s="2" t="s">
        <v>4191</v>
      </c>
      <c r="B4160" s="2">
        <v>104158</v>
      </c>
      <c r="C4160" s="2" t="s">
        <v>41</v>
      </c>
      <c r="D4160" s="52" t="s">
        <v>41</v>
      </c>
      <c r="E4160" s="2" t="s">
        <v>36</v>
      </c>
      <c r="F4160" s="2">
        <v>1487.94</v>
      </c>
      <c r="G4160" s="2">
        <v>0.28000000000000003</v>
      </c>
      <c r="H4160" s="2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52" t="s">
        <v>34</v>
      </c>
    </row>
    <row r="4161" spans="1:17" ht="14.25" customHeight="1" x14ac:dyDescent="0.3">
      <c r="A4161" s="2" t="s">
        <v>4192</v>
      </c>
      <c r="B4161" s="2">
        <v>104159</v>
      </c>
      <c r="C4161" s="2" t="s">
        <v>25</v>
      </c>
      <c r="D4161" s="52" t="s">
        <v>25</v>
      </c>
      <c r="E4161" s="2" t="s">
        <v>20</v>
      </c>
      <c r="F4161" s="2">
        <v>3694.94</v>
      </c>
      <c r="G4161" s="2">
        <v>0.44</v>
      </c>
      <c r="H4161" s="2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52" t="s">
        <v>48</v>
      </c>
    </row>
    <row r="4162" spans="1:17" ht="14.25" customHeight="1" x14ac:dyDescent="0.3">
      <c r="A4162" s="2" t="s">
        <v>4193</v>
      </c>
      <c r="B4162" s="2">
        <v>104160</v>
      </c>
      <c r="C4162" s="2" t="s">
        <v>25</v>
      </c>
      <c r="D4162" s="52" t="s">
        <v>25</v>
      </c>
      <c r="E4162" s="2" t="s">
        <v>36</v>
      </c>
      <c r="F4162" s="2">
        <v>4057.88</v>
      </c>
      <c r="G4162" s="2">
        <v>0.08</v>
      </c>
      <c r="H4162" s="2">
        <f t="shared" si="128"/>
        <v>324.63040000000001</v>
      </c>
      <c r="I4162" s="2">
        <f t="shared" si="129"/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52" t="s">
        <v>48</v>
      </c>
    </row>
    <row r="4163" spans="1:17" ht="14.25" customHeight="1" x14ac:dyDescent="0.3">
      <c r="A4163" s="2" t="s">
        <v>4194</v>
      </c>
      <c r="B4163" s="2">
        <v>104161</v>
      </c>
      <c r="C4163" s="2" t="s">
        <v>41</v>
      </c>
      <c r="D4163" s="52" t="s">
        <v>41</v>
      </c>
      <c r="E4163" s="2" t="s">
        <v>20</v>
      </c>
      <c r="F4163" s="2">
        <v>1834.47</v>
      </c>
      <c r="G4163" s="2">
        <v>0.03</v>
      </c>
      <c r="H4163" s="2">
        <f t="shared" ref="H4163:H4226" si="130">F4163*G4163</f>
        <v>55.034100000000002</v>
      </c>
      <c r="I4163" s="2">
        <f t="shared" ref="I4163:I4226" si="131">F4163-H4163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52" t="s">
        <v>28</v>
      </c>
    </row>
    <row r="4164" spans="1:17" ht="14.25" customHeight="1" x14ac:dyDescent="0.3">
      <c r="A4164" s="2" t="s">
        <v>4195</v>
      </c>
      <c r="B4164" s="2">
        <v>104162</v>
      </c>
      <c r="C4164" s="2" t="s">
        <v>25</v>
      </c>
      <c r="D4164" s="52" t="s">
        <v>25</v>
      </c>
      <c r="E4164" s="2" t="s">
        <v>26</v>
      </c>
      <c r="F4164" s="2">
        <v>883.65</v>
      </c>
      <c r="G4164" s="2">
        <v>0.15</v>
      </c>
      <c r="H4164" s="2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52" t="s">
        <v>48</v>
      </c>
    </row>
    <row r="4165" spans="1:17" ht="14.25" customHeight="1" x14ac:dyDescent="0.3">
      <c r="A4165" s="2" t="s">
        <v>4196</v>
      </c>
      <c r="B4165" s="2">
        <v>104163</v>
      </c>
      <c r="C4165" s="2" t="s">
        <v>19</v>
      </c>
      <c r="D4165" s="52" t="s">
        <v>19</v>
      </c>
      <c r="E4165" s="2" t="s">
        <v>26</v>
      </c>
      <c r="F4165" s="2">
        <v>3276.89</v>
      </c>
      <c r="G4165" s="2">
        <v>0.04</v>
      </c>
      <c r="H4165" s="2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52" t="s">
        <v>48</v>
      </c>
    </row>
    <row r="4166" spans="1:17" ht="14.25" customHeight="1" x14ac:dyDescent="0.3">
      <c r="A4166" s="2" t="s">
        <v>4197</v>
      </c>
      <c r="B4166" s="2">
        <v>104164</v>
      </c>
      <c r="C4166" s="2" t="s">
        <v>41</v>
      </c>
      <c r="D4166" s="52" t="s">
        <v>41</v>
      </c>
      <c r="E4166" s="2" t="s">
        <v>33</v>
      </c>
      <c r="F4166" s="2">
        <v>3539.65</v>
      </c>
      <c r="G4166" s="2">
        <v>0.03</v>
      </c>
      <c r="H4166" s="2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52" t="s">
        <v>23</v>
      </c>
    </row>
    <row r="4167" spans="1:17" ht="14.25" customHeight="1" x14ac:dyDescent="0.3">
      <c r="A4167" s="2" t="s">
        <v>4198</v>
      </c>
      <c r="B4167" s="2">
        <v>104165</v>
      </c>
      <c r="C4167" s="2" t="s">
        <v>25</v>
      </c>
      <c r="D4167" s="52" t="s">
        <v>25</v>
      </c>
      <c r="E4167" s="2" t="s">
        <v>26</v>
      </c>
      <c r="F4167" s="2">
        <v>2567.6799999999998</v>
      </c>
      <c r="G4167" s="2">
        <v>0.21</v>
      </c>
      <c r="H4167" s="2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52" t="s">
        <v>17</v>
      </c>
    </row>
    <row r="4168" spans="1:17" ht="14.25" customHeight="1" x14ac:dyDescent="0.3">
      <c r="A4168" s="2" t="s">
        <v>4199</v>
      </c>
      <c r="B4168" s="2">
        <v>104166</v>
      </c>
      <c r="C4168" s="2" t="s">
        <v>19</v>
      </c>
      <c r="D4168" s="52" t="s">
        <v>19</v>
      </c>
      <c r="E4168" s="2" t="s">
        <v>14</v>
      </c>
      <c r="F4168" s="2">
        <v>810.21</v>
      </c>
      <c r="G4168" s="2">
        <v>0.1</v>
      </c>
      <c r="H4168" s="2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52" t="s">
        <v>17</v>
      </c>
    </row>
    <row r="4169" spans="1:17" ht="14.25" customHeight="1" x14ac:dyDescent="0.3">
      <c r="A4169" s="2" t="s">
        <v>4200</v>
      </c>
      <c r="B4169" s="2">
        <v>104167</v>
      </c>
      <c r="C4169" s="2" t="s">
        <v>19</v>
      </c>
      <c r="D4169" s="52" t="s">
        <v>19</v>
      </c>
      <c r="E4169" s="2" t="s">
        <v>36</v>
      </c>
      <c r="F4169" s="2">
        <v>4237.99</v>
      </c>
      <c r="G4169" s="2">
        <v>0.4</v>
      </c>
      <c r="H4169" s="2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52" t="s">
        <v>48</v>
      </c>
    </row>
    <row r="4170" spans="1:17" ht="14.25" customHeight="1" x14ac:dyDescent="0.3">
      <c r="A4170" s="2" t="s">
        <v>4201</v>
      </c>
      <c r="B4170" s="2">
        <v>104168</v>
      </c>
      <c r="C4170" s="2" t="s">
        <v>25</v>
      </c>
      <c r="D4170" s="52" t="s">
        <v>25</v>
      </c>
      <c r="E4170" s="2" t="s">
        <v>36</v>
      </c>
      <c r="F4170" s="2">
        <v>3261.8</v>
      </c>
      <c r="G4170" s="2">
        <v>0.28999999999999998</v>
      </c>
      <c r="H4170" s="2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52" t="s">
        <v>48</v>
      </c>
    </row>
    <row r="4171" spans="1:17" ht="14.25" customHeight="1" x14ac:dyDescent="0.3">
      <c r="A4171" s="2" t="s">
        <v>4202</v>
      </c>
      <c r="B4171" s="2">
        <v>104169</v>
      </c>
      <c r="C4171" s="2" t="s">
        <v>41</v>
      </c>
      <c r="D4171" s="52" t="s">
        <v>41</v>
      </c>
      <c r="E4171" s="2" t="s">
        <v>20</v>
      </c>
      <c r="F4171" s="2">
        <v>4358.8999999999996</v>
      </c>
      <c r="G4171" s="2">
        <v>0.18</v>
      </c>
      <c r="H4171" s="2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52" t="s">
        <v>48</v>
      </c>
    </row>
    <row r="4172" spans="1:17" ht="14.25" customHeight="1" x14ac:dyDescent="0.3">
      <c r="A4172" s="2" t="s">
        <v>4203</v>
      </c>
      <c r="B4172" s="2">
        <v>104170</v>
      </c>
      <c r="C4172" s="2" t="s">
        <v>19</v>
      </c>
      <c r="D4172" s="52" t="s">
        <v>19</v>
      </c>
      <c r="E4172" s="2" t="s">
        <v>26</v>
      </c>
      <c r="F4172" s="2">
        <v>4671.55</v>
      </c>
      <c r="G4172" s="2">
        <v>0.14000000000000001</v>
      </c>
      <c r="H4172" s="2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52" t="s">
        <v>48</v>
      </c>
    </row>
    <row r="4173" spans="1:17" ht="14.25" customHeight="1" x14ac:dyDescent="0.3">
      <c r="A4173" s="2" t="s">
        <v>4204</v>
      </c>
      <c r="B4173" s="2">
        <v>104171</v>
      </c>
      <c r="C4173" s="2" t="s">
        <v>25</v>
      </c>
      <c r="D4173" s="52" t="s">
        <v>25</v>
      </c>
      <c r="E4173" s="2" t="s">
        <v>33</v>
      </c>
      <c r="F4173" s="2">
        <v>4047.92</v>
      </c>
      <c r="G4173" s="2">
        <v>0.28000000000000003</v>
      </c>
      <c r="H4173" s="2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52" t="s">
        <v>34</v>
      </c>
    </row>
    <row r="4174" spans="1:17" ht="14.25" customHeight="1" x14ac:dyDescent="0.3">
      <c r="A4174" s="2" t="s">
        <v>4205</v>
      </c>
      <c r="B4174" s="2">
        <v>104172</v>
      </c>
      <c r="C4174" s="2" t="s">
        <v>41</v>
      </c>
      <c r="D4174" s="52" t="s">
        <v>41</v>
      </c>
      <c r="E4174" s="2" t="s">
        <v>33</v>
      </c>
      <c r="F4174" s="2">
        <v>4797.42</v>
      </c>
      <c r="G4174" s="2">
        <v>0.22</v>
      </c>
      <c r="H4174" s="2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52" t="s">
        <v>28</v>
      </c>
    </row>
    <row r="4175" spans="1:17" ht="14.25" customHeight="1" x14ac:dyDescent="0.3">
      <c r="A4175" s="2" t="s">
        <v>4206</v>
      </c>
      <c r="B4175" s="2">
        <v>104173</v>
      </c>
      <c r="C4175" s="2" t="s">
        <v>25</v>
      </c>
      <c r="D4175" s="52" t="s">
        <v>25</v>
      </c>
      <c r="E4175" s="2" t="s">
        <v>33</v>
      </c>
      <c r="F4175" s="2">
        <v>4775.8599999999997</v>
      </c>
      <c r="G4175" s="2">
        <v>0.03</v>
      </c>
      <c r="H4175" s="2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52" t="s">
        <v>34</v>
      </c>
    </row>
    <row r="4176" spans="1:17" ht="14.25" customHeight="1" x14ac:dyDescent="0.3">
      <c r="A4176" s="2" t="s">
        <v>4207</v>
      </c>
      <c r="B4176" s="2">
        <v>104174</v>
      </c>
      <c r="C4176" s="2" t="s">
        <v>19</v>
      </c>
      <c r="D4176" s="52" t="s">
        <v>19</v>
      </c>
      <c r="E4176" s="2" t="s">
        <v>14</v>
      </c>
      <c r="F4176" s="2">
        <v>3134.79</v>
      </c>
      <c r="G4176" s="2">
        <v>0.33</v>
      </c>
      <c r="H4176" s="2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52" t="s">
        <v>39</v>
      </c>
    </row>
    <row r="4177" spans="1:17" ht="14.25" customHeight="1" x14ac:dyDescent="0.3">
      <c r="A4177" s="2" t="s">
        <v>4208</v>
      </c>
      <c r="B4177" s="2">
        <v>104175</v>
      </c>
      <c r="C4177" s="2" t="s">
        <v>25</v>
      </c>
      <c r="D4177" s="52" t="s">
        <v>25</v>
      </c>
      <c r="E4177" s="2" t="s">
        <v>26</v>
      </c>
      <c r="F4177" s="2">
        <v>3668.05</v>
      </c>
      <c r="G4177" s="2">
        <v>0.25</v>
      </c>
      <c r="H4177" s="2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52" t="s">
        <v>39</v>
      </c>
    </row>
    <row r="4178" spans="1:17" ht="14.25" customHeight="1" x14ac:dyDescent="0.3">
      <c r="A4178" s="2" t="s">
        <v>4209</v>
      </c>
      <c r="B4178" s="2">
        <v>104176</v>
      </c>
      <c r="C4178" s="2" t="s">
        <v>25</v>
      </c>
      <c r="D4178" s="52" t="s">
        <v>25</v>
      </c>
      <c r="E4178" s="2" t="s">
        <v>33</v>
      </c>
      <c r="F4178" s="2">
        <v>3527.1</v>
      </c>
      <c r="G4178" s="2">
        <v>0.14000000000000001</v>
      </c>
      <c r="H4178" s="2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52" t="s">
        <v>28</v>
      </c>
    </row>
    <row r="4179" spans="1:17" ht="14.25" customHeight="1" x14ac:dyDescent="0.3">
      <c r="A4179" s="2" t="s">
        <v>4210</v>
      </c>
      <c r="B4179" s="2">
        <v>104177</v>
      </c>
      <c r="C4179" s="2" t="s">
        <v>25</v>
      </c>
      <c r="D4179" s="52" t="s">
        <v>25</v>
      </c>
      <c r="E4179" s="2" t="s">
        <v>14</v>
      </c>
      <c r="F4179" s="2">
        <v>3143.57</v>
      </c>
      <c r="G4179" s="2">
        <v>0.15</v>
      </c>
      <c r="H4179" s="2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52" t="s">
        <v>28</v>
      </c>
    </row>
    <row r="4180" spans="1:17" ht="14.25" customHeight="1" x14ac:dyDescent="0.3">
      <c r="A4180" s="2" t="s">
        <v>4211</v>
      </c>
      <c r="B4180" s="2">
        <v>104178</v>
      </c>
      <c r="C4180" s="2" t="s">
        <v>41</v>
      </c>
      <c r="D4180" s="52" t="s">
        <v>41</v>
      </c>
      <c r="E4180" s="2" t="s">
        <v>36</v>
      </c>
      <c r="F4180" s="2">
        <v>194.84</v>
      </c>
      <c r="G4180" s="2">
        <v>0.23</v>
      </c>
      <c r="H4180" s="2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52" t="s">
        <v>48</v>
      </c>
    </row>
    <row r="4181" spans="1:17" ht="14.25" customHeight="1" x14ac:dyDescent="0.3">
      <c r="A4181" s="2" t="s">
        <v>4212</v>
      </c>
      <c r="B4181" s="2">
        <v>104179</v>
      </c>
      <c r="C4181" s="2" t="s">
        <v>25</v>
      </c>
      <c r="D4181" s="52" t="s">
        <v>25</v>
      </c>
      <c r="E4181" s="2" t="s">
        <v>20</v>
      </c>
      <c r="F4181" s="2">
        <v>1843.94</v>
      </c>
      <c r="G4181" s="2">
        <v>0.41</v>
      </c>
      <c r="H4181" s="2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52" t="s">
        <v>28</v>
      </c>
    </row>
    <row r="4182" spans="1:17" ht="14.25" customHeight="1" x14ac:dyDescent="0.3">
      <c r="A4182" s="2" t="s">
        <v>4213</v>
      </c>
      <c r="B4182" s="2">
        <v>104180</v>
      </c>
      <c r="C4182" s="2" t="s">
        <v>25</v>
      </c>
      <c r="D4182" s="52" t="s">
        <v>25</v>
      </c>
      <c r="E4182" s="2" t="s">
        <v>26</v>
      </c>
      <c r="F4182" s="2">
        <v>590.38</v>
      </c>
      <c r="G4182" s="2">
        <v>0.21</v>
      </c>
      <c r="H4182" s="2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52" t="s">
        <v>48</v>
      </c>
    </row>
    <row r="4183" spans="1:17" ht="14.25" customHeight="1" x14ac:dyDescent="0.3">
      <c r="A4183" s="2" t="s">
        <v>4214</v>
      </c>
      <c r="B4183" s="2">
        <v>104181</v>
      </c>
      <c r="C4183" s="2" t="s">
        <v>25</v>
      </c>
      <c r="D4183" s="52" t="s">
        <v>25</v>
      </c>
      <c r="E4183" s="2" t="s">
        <v>26</v>
      </c>
      <c r="F4183" s="2">
        <v>1571.27</v>
      </c>
      <c r="G4183" s="2">
        <v>0.42</v>
      </c>
      <c r="H4183" s="2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52" t="s">
        <v>23</v>
      </c>
    </row>
    <row r="4184" spans="1:17" ht="14.25" customHeight="1" x14ac:dyDescent="0.3">
      <c r="A4184" s="2" t="s">
        <v>4215</v>
      </c>
      <c r="B4184" s="2">
        <v>104182</v>
      </c>
      <c r="C4184" s="2" t="s">
        <v>25</v>
      </c>
      <c r="D4184" s="52" t="s">
        <v>25</v>
      </c>
      <c r="E4184" s="2" t="s">
        <v>36</v>
      </c>
      <c r="F4184" s="2">
        <v>435.97</v>
      </c>
      <c r="G4184" s="2">
        <v>0.21</v>
      </c>
      <c r="H4184" s="2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52" t="s">
        <v>34</v>
      </c>
    </row>
    <row r="4185" spans="1:17" ht="14.25" customHeight="1" x14ac:dyDescent="0.3">
      <c r="A4185" s="2" t="s">
        <v>4216</v>
      </c>
      <c r="B4185" s="2">
        <v>104183</v>
      </c>
      <c r="C4185" s="2" t="s">
        <v>25</v>
      </c>
      <c r="D4185" s="52" t="s">
        <v>25</v>
      </c>
      <c r="E4185" s="2" t="s">
        <v>26</v>
      </c>
      <c r="F4185" s="2">
        <v>4608.1499999999996</v>
      </c>
      <c r="G4185" s="2">
        <v>0.41</v>
      </c>
      <c r="H4185" s="2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52" t="s">
        <v>39</v>
      </c>
    </row>
    <row r="4186" spans="1:17" ht="14.25" customHeight="1" x14ac:dyDescent="0.3">
      <c r="A4186" s="2" t="s">
        <v>4217</v>
      </c>
      <c r="B4186" s="2">
        <v>104184</v>
      </c>
      <c r="C4186" s="2" t="s">
        <v>19</v>
      </c>
      <c r="D4186" s="52" t="s">
        <v>19</v>
      </c>
      <c r="E4186" s="2" t="s">
        <v>26</v>
      </c>
      <c r="F4186" s="2">
        <v>2311.52</v>
      </c>
      <c r="G4186" s="2">
        <v>0.47</v>
      </c>
      <c r="H4186" s="2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52" t="s">
        <v>17</v>
      </c>
    </row>
    <row r="4187" spans="1:17" ht="14.25" customHeight="1" x14ac:dyDescent="0.3">
      <c r="A4187" s="2" t="s">
        <v>4218</v>
      </c>
      <c r="B4187" s="2">
        <v>104185</v>
      </c>
      <c r="C4187" s="2" t="s">
        <v>19</v>
      </c>
      <c r="D4187" s="52" t="s">
        <v>19</v>
      </c>
      <c r="E4187" s="2" t="s">
        <v>26</v>
      </c>
      <c r="F4187" s="2">
        <v>1027.8900000000001</v>
      </c>
      <c r="G4187" s="2">
        <v>0.01</v>
      </c>
      <c r="H4187" s="2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52" t="s">
        <v>34</v>
      </c>
    </row>
    <row r="4188" spans="1:17" ht="14.25" customHeight="1" x14ac:dyDescent="0.3">
      <c r="A4188" s="2" t="s">
        <v>4219</v>
      </c>
      <c r="B4188" s="2">
        <v>104186</v>
      </c>
      <c r="C4188" s="2" t="s">
        <v>41</v>
      </c>
      <c r="D4188" s="52" t="s">
        <v>41</v>
      </c>
      <c r="E4188" s="2" t="s">
        <v>26</v>
      </c>
      <c r="F4188" s="2">
        <v>2965.42</v>
      </c>
      <c r="G4188" s="2">
        <v>0.03</v>
      </c>
      <c r="H4188" s="2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52" t="s">
        <v>39</v>
      </c>
    </row>
    <row r="4189" spans="1:17" ht="14.25" customHeight="1" x14ac:dyDescent="0.3">
      <c r="A4189" s="2" t="s">
        <v>4220</v>
      </c>
      <c r="B4189" s="2">
        <v>104187</v>
      </c>
      <c r="C4189" s="2" t="s">
        <v>19</v>
      </c>
      <c r="D4189" s="52" t="s">
        <v>19</v>
      </c>
      <c r="E4189" s="2" t="s">
        <v>14</v>
      </c>
      <c r="F4189" s="2">
        <v>1062.6099999999999</v>
      </c>
      <c r="G4189" s="2">
        <v>7.0000000000000007E-2</v>
      </c>
      <c r="H4189" s="2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52" t="s">
        <v>23</v>
      </c>
    </row>
    <row r="4190" spans="1:17" ht="14.25" customHeight="1" x14ac:dyDescent="0.3">
      <c r="A4190" s="2" t="s">
        <v>4221</v>
      </c>
      <c r="B4190" s="2">
        <v>104188</v>
      </c>
      <c r="C4190" s="2" t="s">
        <v>19</v>
      </c>
      <c r="D4190" s="52" t="s">
        <v>19</v>
      </c>
      <c r="E4190" s="2" t="s">
        <v>14</v>
      </c>
      <c r="F4190" s="2">
        <v>4041.76</v>
      </c>
      <c r="G4190" s="2">
        <v>0.06</v>
      </c>
      <c r="H4190" s="2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52" t="s">
        <v>17</v>
      </c>
    </row>
    <row r="4191" spans="1:17" ht="14.25" customHeight="1" x14ac:dyDescent="0.3">
      <c r="A4191" s="2" t="s">
        <v>4222</v>
      </c>
      <c r="B4191" s="2">
        <v>104189</v>
      </c>
      <c r="C4191" s="2" t="s">
        <v>19</v>
      </c>
      <c r="D4191" s="52" t="s">
        <v>19</v>
      </c>
      <c r="E4191" s="2" t="s">
        <v>20</v>
      </c>
      <c r="F4191" s="2">
        <v>1599</v>
      </c>
      <c r="G4191" s="2">
        <v>0.23</v>
      </c>
      <c r="H4191" s="2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52" t="s">
        <v>17</v>
      </c>
    </row>
    <row r="4192" spans="1:17" ht="14.25" customHeight="1" x14ac:dyDescent="0.3">
      <c r="A4192" s="2" t="s">
        <v>4223</v>
      </c>
      <c r="B4192" s="2">
        <v>104190</v>
      </c>
      <c r="C4192" s="2" t="s">
        <v>19</v>
      </c>
      <c r="D4192" s="52" t="s">
        <v>19</v>
      </c>
      <c r="E4192" s="2" t="s">
        <v>26</v>
      </c>
      <c r="F4192" s="2">
        <v>1643.01</v>
      </c>
      <c r="G4192" s="2">
        <v>0.38</v>
      </c>
      <c r="H4192" s="2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52" t="s">
        <v>28</v>
      </c>
    </row>
    <row r="4193" spans="1:17" ht="14.25" customHeight="1" x14ac:dyDescent="0.3">
      <c r="A4193" s="2" t="s">
        <v>4224</v>
      </c>
      <c r="B4193" s="2">
        <v>104191</v>
      </c>
      <c r="C4193" s="2" t="s">
        <v>25</v>
      </c>
      <c r="D4193" s="52" t="s">
        <v>25</v>
      </c>
      <c r="E4193" s="2" t="s">
        <v>36</v>
      </c>
      <c r="F4193" s="2">
        <v>4362.76</v>
      </c>
      <c r="G4193" s="2">
        <v>0.48</v>
      </c>
      <c r="H4193" s="2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52" t="s">
        <v>23</v>
      </c>
    </row>
    <row r="4194" spans="1:17" ht="14.25" customHeight="1" x14ac:dyDescent="0.3">
      <c r="A4194" s="2" t="s">
        <v>4225</v>
      </c>
      <c r="B4194" s="2">
        <v>104192</v>
      </c>
      <c r="C4194" s="2" t="s">
        <v>19</v>
      </c>
      <c r="D4194" s="52" t="s">
        <v>19</v>
      </c>
      <c r="E4194" s="2" t="s">
        <v>33</v>
      </c>
      <c r="F4194" s="2">
        <v>2840.09</v>
      </c>
      <c r="G4194" s="2">
        <v>0.21</v>
      </c>
      <c r="H4194" s="2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52" t="s">
        <v>34</v>
      </c>
    </row>
    <row r="4195" spans="1:17" ht="14.25" customHeight="1" x14ac:dyDescent="0.3">
      <c r="A4195" s="2" t="s">
        <v>4226</v>
      </c>
      <c r="B4195" s="2">
        <v>104193</v>
      </c>
      <c r="C4195" s="2" t="s">
        <v>25</v>
      </c>
      <c r="D4195" s="52" t="s">
        <v>25</v>
      </c>
      <c r="E4195" s="2" t="s">
        <v>20</v>
      </c>
      <c r="F4195" s="2">
        <v>4447.78</v>
      </c>
      <c r="G4195" s="2">
        <v>0.34</v>
      </c>
      <c r="H4195" s="2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52" t="s">
        <v>28</v>
      </c>
    </row>
    <row r="4196" spans="1:17" ht="14.25" customHeight="1" x14ac:dyDescent="0.3">
      <c r="A4196" s="2" t="s">
        <v>4227</v>
      </c>
      <c r="B4196" s="2">
        <v>104194</v>
      </c>
      <c r="C4196" s="2" t="s">
        <v>25</v>
      </c>
      <c r="D4196" s="52" t="s">
        <v>25</v>
      </c>
      <c r="E4196" s="2" t="s">
        <v>33</v>
      </c>
      <c r="F4196" s="2">
        <v>2123.15</v>
      </c>
      <c r="G4196" s="2">
        <v>0.32</v>
      </c>
      <c r="H4196" s="2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52" t="s">
        <v>17</v>
      </c>
    </row>
    <row r="4197" spans="1:17" ht="14.25" customHeight="1" x14ac:dyDescent="0.3">
      <c r="A4197" s="2" t="s">
        <v>4228</v>
      </c>
      <c r="B4197" s="2">
        <v>104195</v>
      </c>
      <c r="C4197" s="2" t="s">
        <v>19</v>
      </c>
      <c r="D4197" s="52" t="s">
        <v>19</v>
      </c>
      <c r="E4197" s="2" t="s">
        <v>33</v>
      </c>
      <c r="F4197" s="2">
        <v>1785.25</v>
      </c>
      <c r="G4197" s="2">
        <v>0.2</v>
      </c>
      <c r="H4197" s="2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52" t="s">
        <v>34</v>
      </c>
    </row>
    <row r="4198" spans="1:17" ht="14.25" customHeight="1" x14ac:dyDescent="0.3">
      <c r="A4198" s="2" t="s">
        <v>4229</v>
      </c>
      <c r="B4198" s="2">
        <v>104196</v>
      </c>
      <c r="C4198" s="2" t="s">
        <v>25</v>
      </c>
      <c r="D4198" s="52" t="s">
        <v>25</v>
      </c>
      <c r="E4198" s="2" t="s">
        <v>26</v>
      </c>
      <c r="F4198" s="2">
        <v>2580.39</v>
      </c>
      <c r="G4198" s="2">
        <v>0.36</v>
      </c>
      <c r="H4198" s="2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52" t="s">
        <v>23</v>
      </c>
    </row>
    <row r="4199" spans="1:17" ht="14.25" customHeight="1" x14ac:dyDescent="0.3">
      <c r="A4199" s="2" t="s">
        <v>4230</v>
      </c>
      <c r="B4199" s="2">
        <v>104197</v>
      </c>
      <c r="C4199" s="2" t="s">
        <v>25</v>
      </c>
      <c r="D4199" s="52" t="s">
        <v>25</v>
      </c>
      <c r="E4199" s="2" t="s">
        <v>36</v>
      </c>
      <c r="F4199" s="2">
        <v>401.31</v>
      </c>
      <c r="G4199" s="2">
        <v>0.3</v>
      </c>
      <c r="H4199" s="2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52" t="s">
        <v>17</v>
      </c>
    </row>
    <row r="4200" spans="1:17" ht="14.25" customHeight="1" x14ac:dyDescent="0.3">
      <c r="A4200" s="2" t="s">
        <v>4231</v>
      </c>
      <c r="B4200" s="2">
        <v>104198</v>
      </c>
      <c r="C4200" s="2" t="s">
        <v>25</v>
      </c>
      <c r="D4200" s="52" t="s">
        <v>25</v>
      </c>
      <c r="E4200" s="2" t="s">
        <v>33</v>
      </c>
      <c r="F4200" s="2">
        <v>855.58</v>
      </c>
      <c r="G4200" s="2">
        <v>0.38</v>
      </c>
      <c r="H4200" s="2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52" t="s">
        <v>39</v>
      </c>
    </row>
    <row r="4201" spans="1:17" ht="14.25" customHeight="1" x14ac:dyDescent="0.3">
      <c r="A4201" s="2" t="s">
        <v>4232</v>
      </c>
      <c r="B4201" s="2">
        <v>104199</v>
      </c>
      <c r="C4201" s="2" t="s">
        <v>25</v>
      </c>
      <c r="D4201" s="52" t="s">
        <v>25</v>
      </c>
      <c r="E4201" s="2" t="s">
        <v>33</v>
      </c>
      <c r="F4201" s="2">
        <v>1175.6600000000001</v>
      </c>
      <c r="G4201" s="2">
        <v>0.1</v>
      </c>
      <c r="H4201" s="2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52" t="s">
        <v>17</v>
      </c>
    </row>
    <row r="4202" spans="1:17" ht="14.25" customHeight="1" x14ac:dyDescent="0.3">
      <c r="A4202" s="2" t="s">
        <v>4233</v>
      </c>
      <c r="B4202" s="2">
        <v>104200</v>
      </c>
      <c r="C4202" s="2" t="s">
        <v>19</v>
      </c>
      <c r="D4202" s="52" t="s">
        <v>19</v>
      </c>
      <c r="E4202" s="2" t="s">
        <v>20</v>
      </c>
      <c r="F4202" s="2">
        <v>4101.72</v>
      </c>
      <c r="G4202" s="2">
        <v>0.18</v>
      </c>
      <c r="H4202" s="2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52" t="s">
        <v>17</v>
      </c>
    </row>
    <row r="4203" spans="1:17" ht="14.25" customHeight="1" x14ac:dyDescent="0.3">
      <c r="A4203" s="2" t="s">
        <v>4234</v>
      </c>
      <c r="B4203" s="2">
        <v>104201</v>
      </c>
      <c r="C4203" s="2" t="s">
        <v>41</v>
      </c>
      <c r="D4203" s="52" t="s">
        <v>41</v>
      </c>
      <c r="E4203" s="2" t="s">
        <v>36</v>
      </c>
      <c r="F4203" s="2">
        <v>3695.61</v>
      </c>
      <c r="G4203" s="2">
        <v>0.34</v>
      </c>
      <c r="H4203" s="2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52" t="s">
        <v>48</v>
      </c>
    </row>
    <row r="4204" spans="1:17" ht="14.25" customHeight="1" x14ac:dyDescent="0.3">
      <c r="A4204" s="2" t="s">
        <v>4235</v>
      </c>
      <c r="B4204" s="2">
        <v>104202</v>
      </c>
      <c r="C4204" s="2" t="s">
        <v>19</v>
      </c>
      <c r="D4204" s="52" t="s">
        <v>19</v>
      </c>
      <c r="E4204" s="2" t="s">
        <v>36</v>
      </c>
      <c r="F4204" s="2">
        <v>1047.21</v>
      </c>
      <c r="G4204" s="2">
        <v>0.06</v>
      </c>
      <c r="H4204" s="2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52" t="s">
        <v>39</v>
      </c>
    </row>
    <row r="4205" spans="1:17" ht="14.25" customHeight="1" x14ac:dyDescent="0.3">
      <c r="A4205" s="2" t="s">
        <v>4236</v>
      </c>
      <c r="B4205" s="2">
        <v>104203</v>
      </c>
      <c r="C4205" s="2" t="s">
        <v>41</v>
      </c>
      <c r="D4205" s="52" t="s">
        <v>41</v>
      </c>
      <c r="E4205" s="2" t="s">
        <v>33</v>
      </c>
      <c r="F4205" s="2">
        <v>1456.06</v>
      </c>
      <c r="G4205" s="2">
        <v>0.39</v>
      </c>
      <c r="H4205" s="2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52" t="s">
        <v>39</v>
      </c>
    </row>
    <row r="4206" spans="1:17" ht="14.25" customHeight="1" x14ac:dyDescent="0.3">
      <c r="A4206" s="2" t="s">
        <v>4237</v>
      </c>
      <c r="B4206" s="2">
        <v>104204</v>
      </c>
      <c r="C4206" s="2" t="s">
        <v>41</v>
      </c>
      <c r="D4206" s="52" t="s">
        <v>41</v>
      </c>
      <c r="E4206" s="2" t="s">
        <v>36</v>
      </c>
      <c r="F4206" s="2">
        <v>4726.88</v>
      </c>
      <c r="G4206" s="2">
        <v>7.0000000000000007E-2</v>
      </c>
      <c r="H4206" s="2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52" t="s">
        <v>39</v>
      </c>
    </row>
    <row r="4207" spans="1:17" ht="14.25" customHeight="1" x14ac:dyDescent="0.3">
      <c r="A4207" s="2" t="s">
        <v>4238</v>
      </c>
      <c r="B4207" s="2">
        <v>104205</v>
      </c>
      <c r="C4207" s="2" t="s">
        <v>19</v>
      </c>
      <c r="D4207" s="52" t="s">
        <v>19</v>
      </c>
      <c r="E4207" s="2" t="s">
        <v>20</v>
      </c>
      <c r="F4207" s="2">
        <v>520.42999999999995</v>
      </c>
      <c r="G4207" s="2">
        <v>0.16</v>
      </c>
      <c r="H4207" s="2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52" t="s">
        <v>28</v>
      </c>
    </row>
    <row r="4208" spans="1:17" ht="14.25" customHeight="1" x14ac:dyDescent="0.3">
      <c r="A4208" s="2" t="s">
        <v>4239</v>
      </c>
      <c r="B4208" s="2">
        <v>104206</v>
      </c>
      <c r="C4208" s="2" t="s">
        <v>19</v>
      </c>
      <c r="D4208" s="52" t="s">
        <v>19</v>
      </c>
      <c r="E4208" s="2" t="s">
        <v>20</v>
      </c>
      <c r="F4208" s="2">
        <v>2782.53</v>
      </c>
      <c r="G4208" s="2">
        <v>0.12</v>
      </c>
      <c r="H4208" s="2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52" t="s">
        <v>28</v>
      </c>
    </row>
    <row r="4209" spans="1:17" ht="14.25" customHeight="1" x14ac:dyDescent="0.3">
      <c r="A4209" s="2" t="s">
        <v>4240</v>
      </c>
      <c r="B4209" s="2">
        <v>104207</v>
      </c>
      <c r="C4209" s="2" t="s">
        <v>41</v>
      </c>
      <c r="D4209" s="52" t="s">
        <v>41</v>
      </c>
      <c r="E4209" s="2" t="s">
        <v>20</v>
      </c>
      <c r="F4209" s="2">
        <v>2657.83</v>
      </c>
      <c r="G4209" s="2">
        <v>0.03</v>
      </c>
      <c r="H4209" s="2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52" t="s">
        <v>17</v>
      </c>
    </row>
    <row r="4210" spans="1:17" ht="14.25" customHeight="1" x14ac:dyDescent="0.3">
      <c r="A4210" s="2" t="s">
        <v>4241</v>
      </c>
      <c r="B4210" s="2">
        <v>104208</v>
      </c>
      <c r="C4210" s="2" t="s">
        <v>19</v>
      </c>
      <c r="D4210" s="52" t="s">
        <v>19</v>
      </c>
      <c r="E4210" s="2" t="s">
        <v>26</v>
      </c>
      <c r="F4210" s="2">
        <v>3655.97</v>
      </c>
      <c r="G4210" s="2">
        <v>0.14000000000000001</v>
      </c>
      <c r="H4210" s="2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52" t="s">
        <v>39</v>
      </c>
    </row>
    <row r="4211" spans="1:17" ht="14.25" customHeight="1" x14ac:dyDescent="0.3">
      <c r="A4211" s="2" t="s">
        <v>4242</v>
      </c>
      <c r="B4211" s="2">
        <v>104209</v>
      </c>
      <c r="C4211" s="2" t="s">
        <v>41</v>
      </c>
      <c r="D4211" s="52" t="s">
        <v>41</v>
      </c>
      <c r="E4211" s="2" t="s">
        <v>33</v>
      </c>
      <c r="F4211" s="2">
        <v>1381.03</v>
      </c>
      <c r="G4211" s="2">
        <v>0.46</v>
      </c>
      <c r="H4211" s="2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52" t="s">
        <v>48</v>
      </c>
    </row>
    <row r="4212" spans="1:17" ht="14.25" customHeight="1" x14ac:dyDescent="0.3">
      <c r="A4212" s="2" t="s">
        <v>4243</v>
      </c>
      <c r="B4212" s="2">
        <v>104210</v>
      </c>
      <c r="C4212" s="2" t="s">
        <v>25</v>
      </c>
      <c r="D4212" s="52" t="s">
        <v>25</v>
      </c>
      <c r="E4212" s="2" t="s">
        <v>36</v>
      </c>
      <c r="F4212" s="2">
        <v>4680.3900000000003</v>
      </c>
      <c r="G4212" s="2">
        <v>0.01</v>
      </c>
      <c r="H4212" s="2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52" t="s">
        <v>17</v>
      </c>
    </row>
    <row r="4213" spans="1:17" ht="14.25" customHeight="1" x14ac:dyDescent="0.3">
      <c r="A4213" s="2" t="s">
        <v>4244</v>
      </c>
      <c r="B4213" s="2">
        <v>104211</v>
      </c>
      <c r="C4213" s="2" t="s">
        <v>19</v>
      </c>
      <c r="D4213" s="52" t="s">
        <v>19</v>
      </c>
      <c r="E4213" s="2" t="s">
        <v>20</v>
      </c>
      <c r="F4213" s="2">
        <v>2111.86</v>
      </c>
      <c r="G4213" s="2">
        <v>0.01</v>
      </c>
      <c r="H4213" s="2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52" t="s">
        <v>23</v>
      </c>
    </row>
    <row r="4214" spans="1:17" ht="14.25" customHeight="1" x14ac:dyDescent="0.3">
      <c r="A4214" s="2" t="s">
        <v>4245</v>
      </c>
      <c r="B4214" s="2">
        <v>104212</v>
      </c>
      <c r="C4214" s="2" t="s">
        <v>25</v>
      </c>
      <c r="D4214" s="52" t="s">
        <v>25</v>
      </c>
      <c r="E4214" s="2" t="s">
        <v>33</v>
      </c>
      <c r="F4214" s="2">
        <v>1500.03</v>
      </c>
      <c r="G4214" s="2">
        <v>0.35</v>
      </c>
      <c r="H4214" s="2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52" t="s">
        <v>39</v>
      </c>
    </row>
    <row r="4215" spans="1:17" ht="14.25" customHeight="1" x14ac:dyDescent="0.3">
      <c r="A4215" s="2" t="s">
        <v>4246</v>
      </c>
      <c r="B4215" s="2">
        <v>104213</v>
      </c>
      <c r="C4215" s="2" t="s">
        <v>25</v>
      </c>
      <c r="D4215" s="52" t="s">
        <v>25</v>
      </c>
      <c r="E4215" s="2" t="s">
        <v>33</v>
      </c>
      <c r="F4215" s="2">
        <v>1750.66</v>
      </c>
      <c r="G4215" s="2">
        <v>0.18</v>
      </c>
      <c r="H4215" s="2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52" t="s">
        <v>39</v>
      </c>
    </row>
    <row r="4216" spans="1:17" ht="14.25" customHeight="1" x14ac:dyDescent="0.3">
      <c r="A4216" s="2" t="s">
        <v>4247</v>
      </c>
      <c r="B4216" s="2">
        <v>104214</v>
      </c>
      <c r="C4216" s="2" t="s">
        <v>25</v>
      </c>
      <c r="D4216" s="52" t="s">
        <v>25</v>
      </c>
      <c r="E4216" s="2" t="s">
        <v>26</v>
      </c>
      <c r="F4216" s="2">
        <v>1808.74</v>
      </c>
      <c r="G4216" s="2">
        <v>0.11</v>
      </c>
      <c r="H4216" s="2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52" t="s">
        <v>28</v>
      </c>
    </row>
    <row r="4217" spans="1:17" ht="14.25" customHeight="1" x14ac:dyDescent="0.3">
      <c r="A4217" s="2" t="s">
        <v>4248</v>
      </c>
      <c r="B4217" s="2">
        <v>104215</v>
      </c>
      <c r="C4217" s="2" t="s">
        <v>25</v>
      </c>
      <c r="D4217" s="52" t="s">
        <v>25</v>
      </c>
      <c r="E4217" s="2" t="s">
        <v>36</v>
      </c>
      <c r="F4217" s="2">
        <v>1074.75</v>
      </c>
      <c r="G4217" s="2">
        <v>0.25</v>
      </c>
      <c r="H4217" s="2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52" t="s">
        <v>39</v>
      </c>
    </row>
    <row r="4218" spans="1:17" ht="14.25" customHeight="1" x14ac:dyDescent="0.3">
      <c r="A4218" s="2" t="s">
        <v>4249</v>
      </c>
      <c r="B4218" s="2">
        <v>104216</v>
      </c>
      <c r="C4218" s="2" t="s">
        <v>41</v>
      </c>
      <c r="D4218" s="52" t="s">
        <v>41</v>
      </c>
      <c r="E4218" s="2" t="s">
        <v>36</v>
      </c>
      <c r="F4218" s="2">
        <v>4647.46</v>
      </c>
      <c r="G4218" s="2">
        <v>0.13</v>
      </c>
      <c r="H4218" s="2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52" t="s">
        <v>48</v>
      </c>
    </row>
    <row r="4219" spans="1:17" ht="14.25" customHeight="1" x14ac:dyDescent="0.3">
      <c r="A4219" s="2" t="s">
        <v>4250</v>
      </c>
      <c r="B4219" s="2">
        <v>104217</v>
      </c>
      <c r="C4219" s="2" t="s">
        <v>25</v>
      </c>
      <c r="D4219" s="52" t="s">
        <v>25</v>
      </c>
      <c r="E4219" s="2" t="s">
        <v>20</v>
      </c>
      <c r="F4219" s="2">
        <v>956.89</v>
      </c>
      <c r="G4219" s="2">
        <v>0.2</v>
      </c>
      <c r="H4219" s="2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52" t="s">
        <v>39</v>
      </c>
    </row>
    <row r="4220" spans="1:17" ht="14.25" customHeight="1" x14ac:dyDescent="0.3">
      <c r="A4220" s="2" t="s">
        <v>4251</v>
      </c>
      <c r="B4220" s="2">
        <v>104218</v>
      </c>
      <c r="C4220" s="2" t="s">
        <v>19</v>
      </c>
      <c r="D4220" s="52" t="s">
        <v>19</v>
      </c>
      <c r="E4220" s="2" t="s">
        <v>20</v>
      </c>
      <c r="F4220" s="2">
        <v>4425.88</v>
      </c>
      <c r="G4220" s="2">
        <v>0.36</v>
      </c>
      <c r="H4220" s="2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52" t="s">
        <v>48</v>
      </c>
    </row>
    <row r="4221" spans="1:17" ht="14.25" customHeight="1" x14ac:dyDescent="0.3">
      <c r="A4221" s="2" t="s">
        <v>4252</v>
      </c>
      <c r="B4221" s="2">
        <v>104219</v>
      </c>
      <c r="C4221" s="2" t="s">
        <v>41</v>
      </c>
      <c r="D4221" s="52" t="s">
        <v>41</v>
      </c>
      <c r="E4221" s="2" t="s">
        <v>33</v>
      </c>
      <c r="F4221" s="2">
        <v>2084.15</v>
      </c>
      <c r="G4221" s="2">
        <v>0.06</v>
      </c>
      <c r="H4221" s="2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52" t="s">
        <v>17</v>
      </c>
    </row>
    <row r="4222" spans="1:17" ht="14.25" customHeight="1" x14ac:dyDescent="0.3">
      <c r="A4222" s="2" t="s">
        <v>4253</v>
      </c>
      <c r="B4222" s="2">
        <v>104220</v>
      </c>
      <c r="C4222" s="2" t="s">
        <v>25</v>
      </c>
      <c r="D4222" s="52" t="s">
        <v>25</v>
      </c>
      <c r="E4222" s="2" t="s">
        <v>36</v>
      </c>
      <c r="F4222" s="2">
        <v>1419.45</v>
      </c>
      <c r="G4222" s="2">
        <v>0.48</v>
      </c>
      <c r="H4222" s="2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52" t="s">
        <v>28</v>
      </c>
    </row>
    <row r="4223" spans="1:17" ht="14.25" customHeight="1" x14ac:dyDescent="0.3">
      <c r="A4223" s="2" t="s">
        <v>4254</v>
      </c>
      <c r="B4223" s="2">
        <v>104221</v>
      </c>
      <c r="C4223" s="2" t="s">
        <v>19</v>
      </c>
      <c r="D4223" s="52" t="s">
        <v>19</v>
      </c>
      <c r="E4223" s="2" t="s">
        <v>36</v>
      </c>
      <c r="F4223" s="2">
        <v>1072.69</v>
      </c>
      <c r="G4223" s="2">
        <v>0.02</v>
      </c>
      <c r="H4223" s="2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52" t="s">
        <v>39</v>
      </c>
    </row>
    <row r="4224" spans="1:17" ht="14.25" customHeight="1" x14ac:dyDescent="0.3">
      <c r="A4224" s="2" t="s">
        <v>4255</v>
      </c>
      <c r="B4224" s="2">
        <v>104222</v>
      </c>
      <c r="C4224" s="2" t="s">
        <v>25</v>
      </c>
      <c r="D4224" s="52" t="s">
        <v>25</v>
      </c>
      <c r="E4224" s="2" t="s">
        <v>20</v>
      </c>
      <c r="F4224" s="2">
        <v>2571.2800000000002</v>
      </c>
      <c r="G4224" s="2">
        <v>0.4</v>
      </c>
      <c r="H4224" s="2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52" t="s">
        <v>17</v>
      </c>
    </row>
    <row r="4225" spans="1:17" ht="14.25" customHeight="1" x14ac:dyDescent="0.3">
      <c r="A4225" s="2" t="s">
        <v>4256</v>
      </c>
      <c r="B4225" s="2">
        <v>104223</v>
      </c>
      <c r="C4225" s="2" t="s">
        <v>25</v>
      </c>
      <c r="D4225" s="52" t="s">
        <v>25</v>
      </c>
      <c r="E4225" s="2" t="s">
        <v>14</v>
      </c>
      <c r="F4225" s="2">
        <v>3379.37</v>
      </c>
      <c r="G4225" s="2">
        <v>0.36</v>
      </c>
      <c r="H4225" s="2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52" t="s">
        <v>39</v>
      </c>
    </row>
    <row r="4226" spans="1:17" ht="14.25" customHeight="1" x14ac:dyDescent="0.3">
      <c r="A4226" s="2" t="s">
        <v>4257</v>
      </c>
      <c r="B4226" s="2">
        <v>104224</v>
      </c>
      <c r="C4226" s="2" t="s">
        <v>19</v>
      </c>
      <c r="D4226" s="52" t="s">
        <v>19</v>
      </c>
      <c r="E4226" s="2" t="s">
        <v>33</v>
      </c>
      <c r="F4226" s="2">
        <v>4501.28</v>
      </c>
      <c r="G4226" s="2">
        <v>0.14000000000000001</v>
      </c>
      <c r="H4226" s="2">
        <f t="shared" si="130"/>
        <v>630.17920000000004</v>
      </c>
      <c r="I4226" s="2">
        <f t="shared" si="131"/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52" t="s">
        <v>39</v>
      </c>
    </row>
    <row r="4227" spans="1:17" ht="14.25" customHeight="1" x14ac:dyDescent="0.3">
      <c r="A4227" s="2" t="s">
        <v>4258</v>
      </c>
      <c r="B4227" s="2">
        <v>104225</v>
      </c>
      <c r="C4227" s="2" t="s">
        <v>19</v>
      </c>
      <c r="D4227" s="52" t="s">
        <v>19</v>
      </c>
      <c r="E4227" s="2" t="s">
        <v>36</v>
      </c>
      <c r="F4227" s="2">
        <v>3296.99</v>
      </c>
      <c r="G4227" s="2">
        <v>0.06</v>
      </c>
      <c r="H4227" s="2">
        <f t="shared" ref="H4227:H4290" si="132">F4227*G4227</f>
        <v>197.81939999999997</v>
      </c>
      <c r="I4227" s="2">
        <f t="shared" ref="I4227:I4290" si="133">F4227-H4227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52" t="s">
        <v>34</v>
      </c>
    </row>
    <row r="4228" spans="1:17" ht="14.25" customHeight="1" x14ac:dyDescent="0.3">
      <c r="A4228" s="2" t="s">
        <v>4259</v>
      </c>
      <c r="B4228" s="2">
        <v>104226</v>
      </c>
      <c r="C4228" s="2" t="s">
        <v>25</v>
      </c>
      <c r="D4228" s="52" t="s">
        <v>25</v>
      </c>
      <c r="E4228" s="2" t="s">
        <v>26</v>
      </c>
      <c r="F4228" s="2">
        <v>2469.9499999999998</v>
      </c>
      <c r="G4228" s="2">
        <v>0.43</v>
      </c>
      <c r="H4228" s="2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52" t="s">
        <v>34</v>
      </c>
    </row>
    <row r="4229" spans="1:17" ht="14.25" customHeight="1" x14ac:dyDescent="0.3">
      <c r="A4229" s="2" t="s">
        <v>4260</v>
      </c>
      <c r="B4229" s="2">
        <v>104227</v>
      </c>
      <c r="C4229" s="2" t="s">
        <v>19</v>
      </c>
      <c r="D4229" s="52" t="s">
        <v>19</v>
      </c>
      <c r="E4229" s="2" t="s">
        <v>26</v>
      </c>
      <c r="F4229" s="2">
        <v>264.02999999999997</v>
      </c>
      <c r="G4229" s="2">
        <v>0.34</v>
      </c>
      <c r="H4229" s="2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52" t="s">
        <v>28</v>
      </c>
    </row>
    <row r="4230" spans="1:17" ht="14.25" customHeight="1" x14ac:dyDescent="0.3">
      <c r="A4230" s="2" t="s">
        <v>4261</v>
      </c>
      <c r="B4230" s="2">
        <v>104228</v>
      </c>
      <c r="C4230" s="2" t="s">
        <v>19</v>
      </c>
      <c r="D4230" s="52" t="s">
        <v>19</v>
      </c>
      <c r="E4230" s="2" t="s">
        <v>14</v>
      </c>
      <c r="F4230" s="2">
        <v>4585.59</v>
      </c>
      <c r="G4230" s="2">
        <v>0.15</v>
      </c>
      <c r="H4230" s="2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52" t="s">
        <v>28</v>
      </c>
    </row>
    <row r="4231" spans="1:17" ht="14.25" customHeight="1" x14ac:dyDescent="0.3">
      <c r="A4231" s="2" t="s">
        <v>4262</v>
      </c>
      <c r="B4231" s="2">
        <v>104229</v>
      </c>
      <c r="C4231" s="2" t="s">
        <v>19</v>
      </c>
      <c r="D4231" s="52" t="s">
        <v>19</v>
      </c>
      <c r="E4231" s="2" t="s">
        <v>20</v>
      </c>
      <c r="F4231" s="2">
        <v>4521.6099999999997</v>
      </c>
      <c r="G4231" s="2">
        <v>0.01</v>
      </c>
      <c r="H4231" s="2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52" t="s">
        <v>23</v>
      </c>
    </row>
    <row r="4232" spans="1:17" ht="14.25" customHeight="1" x14ac:dyDescent="0.3">
      <c r="A4232" s="2" t="s">
        <v>4263</v>
      </c>
      <c r="B4232" s="2">
        <v>104230</v>
      </c>
      <c r="C4232" s="2" t="s">
        <v>25</v>
      </c>
      <c r="D4232" s="52" t="s">
        <v>25</v>
      </c>
      <c r="E4232" s="2" t="s">
        <v>20</v>
      </c>
      <c r="F4232" s="2">
        <v>1955.71</v>
      </c>
      <c r="G4232" s="2">
        <v>0.47</v>
      </c>
      <c r="H4232" s="2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52" t="s">
        <v>17</v>
      </c>
    </row>
    <row r="4233" spans="1:17" ht="14.25" customHeight="1" x14ac:dyDescent="0.3">
      <c r="A4233" s="2" t="s">
        <v>4264</v>
      </c>
      <c r="B4233" s="2">
        <v>104231</v>
      </c>
      <c r="C4233" s="2" t="s">
        <v>25</v>
      </c>
      <c r="D4233" s="52" t="s">
        <v>25</v>
      </c>
      <c r="E4233" s="2" t="s">
        <v>20</v>
      </c>
      <c r="F4233" s="2">
        <v>242.27</v>
      </c>
      <c r="G4233" s="2">
        <v>0.2</v>
      </c>
      <c r="H4233" s="2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52" t="s">
        <v>17</v>
      </c>
    </row>
    <row r="4234" spans="1:17" ht="14.25" customHeight="1" x14ac:dyDescent="0.3">
      <c r="A4234" s="2" t="s">
        <v>4265</v>
      </c>
      <c r="B4234" s="2">
        <v>104232</v>
      </c>
      <c r="C4234" s="2" t="s">
        <v>19</v>
      </c>
      <c r="D4234" s="52" t="s">
        <v>19</v>
      </c>
      <c r="E4234" s="2" t="s">
        <v>26</v>
      </c>
      <c r="F4234" s="2">
        <v>3693.51</v>
      </c>
      <c r="G4234" s="2">
        <v>0.09</v>
      </c>
      <c r="H4234" s="2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52" t="s">
        <v>34</v>
      </c>
    </row>
    <row r="4235" spans="1:17" ht="14.25" customHeight="1" x14ac:dyDescent="0.3">
      <c r="A4235" s="2" t="s">
        <v>4266</v>
      </c>
      <c r="B4235" s="2">
        <v>104233</v>
      </c>
      <c r="C4235" s="2" t="s">
        <v>41</v>
      </c>
      <c r="D4235" s="52" t="s">
        <v>41</v>
      </c>
      <c r="E4235" s="2" t="s">
        <v>20</v>
      </c>
      <c r="F4235" s="2">
        <v>3979.24</v>
      </c>
      <c r="G4235" s="2">
        <v>0.46</v>
      </c>
      <c r="H4235" s="2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52" t="s">
        <v>48</v>
      </c>
    </row>
    <row r="4236" spans="1:17" ht="14.25" customHeight="1" x14ac:dyDescent="0.3">
      <c r="A4236" s="2" t="s">
        <v>4267</v>
      </c>
      <c r="B4236" s="2">
        <v>104234</v>
      </c>
      <c r="C4236" s="2" t="s">
        <v>41</v>
      </c>
      <c r="D4236" s="52" t="s">
        <v>41</v>
      </c>
      <c r="E4236" s="2" t="s">
        <v>26</v>
      </c>
      <c r="F4236" s="2">
        <v>2758.08</v>
      </c>
      <c r="G4236" s="2">
        <v>0.18</v>
      </c>
      <c r="H4236" s="2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52" t="s">
        <v>48</v>
      </c>
    </row>
    <row r="4237" spans="1:17" ht="14.25" customHeight="1" x14ac:dyDescent="0.3">
      <c r="A4237" s="2" t="s">
        <v>4268</v>
      </c>
      <c r="B4237" s="2">
        <v>104235</v>
      </c>
      <c r="C4237" s="2" t="s">
        <v>41</v>
      </c>
      <c r="D4237" s="52" t="s">
        <v>41</v>
      </c>
      <c r="E4237" s="2" t="s">
        <v>14</v>
      </c>
      <c r="F4237" s="2">
        <v>2074.09</v>
      </c>
      <c r="G4237" s="2">
        <v>0.23</v>
      </c>
      <c r="H4237" s="2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52" t="s">
        <v>48</v>
      </c>
    </row>
    <row r="4238" spans="1:17" ht="14.25" customHeight="1" x14ac:dyDescent="0.3">
      <c r="A4238" s="2" t="s">
        <v>4269</v>
      </c>
      <c r="B4238" s="2">
        <v>104236</v>
      </c>
      <c r="C4238" s="2" t="s">
        <v>41</v>
      </c>
      <c r="D4238" s="52" t="s">
        <v>41</v>
      </c>
      <c r="E4238" s="2" t="s">
        <v>33</v>
      </c>
      <c r="F4238" s="2">
        <v>4270.55</v>
      </c>
      <c r="G4238" s="2">
        <v>0.35</v>
      </c>
      <c r="H4238" s="2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52" t="s">
        <v>34</v>
      </c>
    </row>
    <row r="4239" spans="1:17" ht="14.25" customHeight="1" x14ac:dyDescent="0.3">
      <c r="A4239" s="2" t="s">
        <v>4270</v>
      </c>
      <c r="B4239" s="2">
        <v>104237</v>
      </c>
      <c r="C4239" s="2" t="s">
        <v>25</v>
      </c>
      <c r="D4239" s="52" t="s">
        <v>25</v>
      </c>
      <c r="E4239" s="2" t="s">
        <v>36</v>
      </c>
      <c r="F4239" s="2">
        <v>1043.33</v>
      </c>
      <c r="G4239" s="2">
        <v>0.41</v>
      </c>
      <c r="H4239" s="2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52" t="s">
        <v>28</v>
      </c>
    </row>
    <row r="4240" spans="1:17" ht="14.25" customHeight="1" x14ac:dyDescent="0.3">
      <c r="A4240" s="2" t="s">
        <v>4271</v>
      </c>
      <c r="B4240" s="2">
        <v>104238</v>
      </c>
      <c r="C4240" s="2" t="s">
        <v>19</v>
      </c>
      <c r="D4240" s="52" t="s">
        <v>19</v>
      </c>
      <c r="E4240" s="2" t="s">
        <v>14</v>
      </c>
      <c r="F4240" s="2">
        <v>2253.84</v>
      </c>
      <c r="G4240" s="2">
        <v>0.05</v>
      </c>
      <c r="H4240" s="2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52" t="s">
        <v>48</v>
      </c>
    </row>
    <row r="4241" spans="1:17" ht="14.25" customHeight="1" x14ac:dyDescent="0.3">
      <c r="A4241" s="2" t="s">
        <v>4272</v>
      </c>
      <c r="B4241" s="2">
        <v>104239</v>
      </c>
      <c r="C4241" s="2" t="s">
        <v>25</v>
      </c>
      <c r="D4241" s="52" t="s">
        <v>25</v>
      </c>
      <c r="E4241" s="2" t="s">
        <v>26</v>
      </c>
      <c r="F4241" s="2">
        <v>219.98</v>
      </c>
      <c r="G4241" s="2">
        <v>0.45</v>
      </c>
      <c r="H4241" s="2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52" t="s">
        <v>48</v>
      </c>
    </row>
    <row r="4242" spans="1:17" ht="14.25" customHeight="1" x14ac:dyDescent="0.3">
      <c r="A4242" s="2" t="s">
        <v>4273</v>
      </c>
      <c r="B4242" s="2">
        <v>104240</v>
      </c>
      <c r="C4242" s="2" t="s">
        <v>19</v>
      </c>
      <c r="D4242" s="52" t="s">
        <v>19</v>
      </c>
      <c r="E4242" s="2" t="s">
        <v>14</v>
      </c>
      <c r="F4242" s="2">
        <v>903.65</v>
      </c>
      <c r="G4242" s="2">
        <v>0.47</v>
      </c>
      <c r="H4242" s="2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52" t="s">
        <v>28</v>
      </c>
    </row>
    <row r="4243" spans="1:17" ht="14.25" customHeight="1" x14ac:dyDescent="0.3">
      <c r="A4243" s="2" t="s">
        <v>4274</v>
      </c>
      <c r="B4243" s="2">
        <v>104241</v>
      </c>
      <c r="C4243" s="2" t="s">
        <v>25</v>
      </c>
      <c r="D4243" s="52" t="s">
        <v>25</v>
      </c>
      <c r="E4243" s="2" t="s">
        <v>36</v>
      </c>
      <c r="F4243" s="2">
        <v>4710.07</v>
      </c>
      <c r="G4243" s="2">
        <v>0.13</v>
      </c>
      <c r="H4243" s="2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52" t="s">
        <v>23</v>
      </c>
    </row>
    <row r="4244" spans="1:17" ht="14.25" customHeight="1" x14ac:dyDescent="0.3">
      <c r="A4244" s="2" t="s">
        <v>4275</v>
      </c>
      <c r="B4244" s="2">
        <v>104242</v>
      </c>
      <c r="C4244" s="2" t="s">
        <v>41</v>
      </c>
      <c r="D4244" s="52" t="s">
        <v>41</v>
      </c>
      <c r="E4244" s="2" t="s">
        <v>33</v>
      </c>
      <c r="F4244" s="2">
        <v>2932.61</v>
      </c>
      <c r="G4244" s="2">
        <v>0.25</v>
      </c>
      <c r="H4244" s="2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52" t="s">
        <v>17</v>
      </c>
    </row>
    <row r="4245" spans="1:17" ht="14.25" customHeight="1" x14ac:dyDescent="0.3">
      <c r="A4245" s="2" t="s">
        <v>4276</v>
      </c>
      <c r="B4245" s="2">
        <v>104243</v>
      </c>
      <c r="C4245" s="2" t="s">
        <v>25</v>
      </c>
      <c r="D4245" s="52" t="s">
        <v>25</v>
      </c>
      <c r="E4245" s="2" t="s">
        <v>36</v>
      </c>
      <c r="F4245" s="2">
        <v>4047.4</v>
      </c>
      <c r="G4245" s="2">
        <v>0.43</v>
      </c>
      <c r="H4245" s="2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52" t="s">
        <v>39</v>
      </c>
    </row>
    <row r="4246" spans="1:17" ht="14.25" customHeight="1" x14ac:dyDescent="0.3">
      <c r="A4246" s="2" t="s">
        <v>4277</v>
      </c>
      <c r="B4246" s="2">
        <v>104244</v>
      </c>
      <c r="C4246" s="2" t="s">
        <v>19</v>
      </c>
      <c r="D4246" s="52" t="s">
        <v>19</v>
      </c>
      <c r="E4246" s="2" t="s">
        <v>26</v>
      </c>
      <c r="F4246" s="2">
        <v>2483.85</v>
      </c>
      <c r="G4246" s="2">
        <v>0.24</v>
      </c>
      <c r="H4246" s="2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52" t="s">
        <v>39</v>
      </c>
    </row>
    <row r="4247" spans="1:17" ht="14.25" customHeight="1" x14ac:dyDescent="0.3">
      <c r="A4247" s="2" t="s">
        <v>4278</v>
      </c>
      <c r="B4247" s="2">
        <v>104245</v>
      </c>
      <c r="C4247" s="2" t="s">
        <v>25</v>
      </c>
      <c r="D4247" s="52" t="s">
        <v>25</v>
      </c>
      <c r="E4247" s="2" t="s">
        <v>36</v>
      </c>
      <c r="F4247" s="2">
        <v>4190.6499999999996</v>
      </c>
      <c r="G4247" s="2">
        <v>0.24</v>
      </c>
      <c r="H4247" s="2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52" t="s">
        <v>28</v>
      </c>
    </row>
    <row r="4248" spans="1:17" ht="14.25" customHeight="1" x14ac:dyDescent="0.3">
      <c r="A4248" s="2" t="s">
        <v>4279</v>
      </c>
      <c r="B4248" s="2">
        <v>104246</v>
      </c>
      <c r="C4248" s="2" t="s">
        <v>25</v>
      </c>
      <c r="D4248" s="52" t="s">
        <v>25</v>
      </c>
      <c r="E4248" s="2" t="s">
        <v>14</v>
      </c>
      <c r="F4248" s="2">
        <v>2740.86</v>
      </c>
      <c r="G4248" s="2">
        <v>0.31</v>
      </c>
      <c r="H4248" s="2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52" t="s">
        <v>17</v>
      </c>
    </row>
    <row r="4249" spans="1:17" ht="14.25" customHeight="1" x14ac:dyDescent="0.3">
      <c r="A4249" s="2" t="s">
        <v>4280</v>
      </c>
      <c r="B4249" s="2">
        <v>104247</v>
      </c>
      <c r="C4249" s="2" t="s">
        <v>25</v>
      </c>
      <c r="D4249" s="52" t="s">
        <v>25</v>
      </c>
      <c r="E4249" s="2" t="s">
        <v>20</v>
      </c>
      <c r="F4249" s="2">
        <v>122.23</v>
      </c>
      <c r="G4249" s="2">
        <v>0.38</v>
      </c>
      <c r="H4249" s="2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52" t="s">
        <v>23</v>
      </c>
    </row>
    <row r="4250" spans="1:17" ht="14.25" customHeight="1" x14ac:dyDescent="0.3">
      <c r="A4250" s="2" t="s">
        <v>4281</v>
      </c>
      <c r="B4250" s="2">
        <v>104248</v>
      </c>
      <c r="C4250" s="2" t="s">
        <v>25</v>
      </c>
      <c r="D4250" s="52" t="s">
        <v>25</v>
      </c>
      <c r="E4250" s="2" t="s">
        <v>14</v>
      </c>
      <c r="F4250" s="2">
        <v>4508.53</v>
      </c>
      <c r="G4250" s="2">
        <v>0.33</v>
      </c>
      <c r="H4250" s="2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52" t="s">
        <v>28</v>
      </c>
    </row>
    <row r="4251" spans="1:17" ht="14.25" customHeight="1" x14ac:dyDescent="0.3">
      <c r="A4251" s="2" t="s">
        <v>4282</v>
      </c>
      <c r="B4251" s="2">
        <v>104249</v>
      </c>
      <c r="C4251" s="2" t="s">
        <v>25</v>
      </c>
      <c r="D4251" s="52" t="s">
        <v>25</v>
      </c>
      <c r="E4251" s="2" t="s">
        <v>26</v>
      </c>
      <c r="F4251" s="2">
        <v>827.97</v>
      </c>
      <c r="G4251" s="2">
        <v>0.31</v>
      </c>
      <c r="H4251" s="2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52" t="s">
        <v>34</v>
      </c>
    </row>
    <row r="4252" spans="1:17" ht="14.25" customHeight="1" x14ac:dyDescent="0.3">
      <c r="A4252" s="2" t="s">
        <v>4283</v>
      </c>
      <c r="B4252" s="2">
        <v>104250</v>
      </c>
      <c r="C4252" s="2" t="s">
        <v>25</v>
      </c>
      <c r="D4252" s="52" t="s">
        <v>25</v>
      </c>
      <c r="E4252" s="2" t="s">
        <v>33</v>
      </c>
      <c r="F4252" s="2">
        <v>2307.7199999999998</v>
      </c>
      <c r="G4252" s="2">
        <v>0.19</v>
      </c>
      <c r="H4252" s="2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52" t="s">
        <v>48</v>
      </c>
    </row>
    <row r="4253" spans="1:17" ht="14.25" customHeight="1" x14ac:dyDescent="0.3">
      <c r="A4253" s="2" t="s">
        <v>4284</v>
      </c>
      <c r="B4253" s="2">
        <v>104251</v>
      </c>
      <c r="C4253" s="2" t="s">
        <v>41</v>
      </c>
      <c r="D4253" s="52" t="s">
        <v>41</v>
      </c>
      <c r="E4253" s="2" t="s">
        <v>36</v>
      </c>
      <c r="F4253" s="2">
        <v>2435.6999999999998</v>
      </c>
      <c r="G4253" s="2">
        <v>0.32</v>
      </c>
      <c r="H4253" s="2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52" t="s">
        <v>39</v>
      </c>
    </row>
    <row r="4254" spans="1:17" ht="14.25" customHeight="1" x14ac:dyDescent="0.3">
      <c r="A4254" s="2" t="s">
        <v>4285</v>
      </c>
      <c r="B4254" s="2">
        <v>104252</v>
      </c>
      <c r="C4254" s="2" t="s">
        <v>25</v>
      </c>
      <c r="D4254" s="52" t="s">
        <v>25</v>
      </c>
      <c r="E4254" s="2" t="s">
        <v>33</v>
      </c>
      <c r="F4254" s="2">
        <v>331.46</v>
      </c>
      <c r="G4254" s="2">
        <v>0.05</v>
      </c>
      <c r="H4254" s="2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52" t="s">
        <v>17</v>
      </c>
    </row>
    <row r="4255" spans="1:17" ht="14.25" customHeight="1" x14ac:dyDescent="0.3">
      <c r="A4255" s="2" t="s">
        <v>4286</v>
      </c>
      <c r="B4255" s="2">
        <v>104253</v>
      </c>
      <c r="C4255" s="2" t="s">
        <v>41</v>
      </c>
      <c r="D4255" s="52" t="s">
        <v>41</v>
      </c>
      <c r="E4255" s="2" t="s">
        <v>26</v>
      </c>
      <c r="F4255" s="2">
        <v>360.04</v>
      </c>
      <c r="G4255" s="2">
        <v>0.2</v>
      </c>
      <c r="H4255" s="2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52" t="s">
        <v>48</v>
      </c>
    </row>
    <row r="4256" spans="1:17" ht="14.25" customHeight="1" x14ac:dyDescent="0.3">
      <c r="A4256" s="2" t="s">
        <v>4287</v>
      </c>
      <c r="B4256" s="2">
        <v>104254</v>
      </c>
      <c r="C4256" s="2" t="s">
        <v>19</v>
      </c>
      <c r="D4256" s="52" t="s">
        <v>19</v>
      </c>
      <c r="E4256" s="2" t="s">
        <v>36</v>
      </c>
      <c r="F4256" s="2">
        <v>3836.5</v>
      </c>
      <c r="G4256" s="2">
        <v>0.09</v>
      </c>
      <c r="H4256" s="2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52" t="s">
        <v>28</v>
      </c>
    </row>
    <row r="4257" spans="1:17" ht="14.25" customHeight="1" x14ac:dyDescent="0.3">
      <c r="A4257" s="2" t="s">
        <v>4288</v>
      </c>
      <c r="B4257" s="2">
        <v>104255</v>
      </c>
      <c r="C4257" s="2" t="s">
        <v>19</v>
      </c>
      <c r="D4257" s="52" t="s">
        <v>19</v>
      </c>
      <c r="E4257" s="2" t="s">
        <v>14</v>
      </c>
      <c r="F4257" s="2">
        <v>1572.21</v>
      </c>
      <c r="G4257" s="2">
        <v>0.27</v>
      </c>
      <c r="H4257" s="2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52" t="s">
        <v>34</v>
      </c>
    </row>
    <row r="4258" spans="1:17" ht="14.25" customHeight="1" x14ac:dyDescent="0.3">
      <c r="A4258" s="2" t="s">
        <v>4289</v>
      </c>
      <c r="B4258" s="2">
        <v>104256</v>
      </c>
      <c r="C4258" s="2" t="s">
        <v>41</v>
      </c>
      <c r="D4258" s="52" t="s">
        <v>41</v>
      </c>
      <c r="E4258" s="2" t="s">
        <v>14</v>
      </c>
      <c r="F4258" s="2">
        <v>2107.1799999999998</v>
      </c>
      <c r="G4258" s="2">
        <v>0.13</v>
      </c>
      <c r="H4258" s="2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52" t="s">
        <v>39</v>
      </c>
    </row>
    <row r="4259" spans="1:17" ht="14.25" customHeight="1" x14ac:dyDescent="0.3">
      <c r="A4259" s="2" t="s">
        <v>4290</v>
      </c>
      <c r="B4259" s="2">
        <v>104257</v>
      </c>
      <c r="C4259" s="2" t="s">
        <v>41</v>
      </c>
      <c r="D4259" s="52" t="s">
        <v>41</v>
      </c>
      <c r="E4259" s="2" t="s">
        <v>26</v>
      </c>
      <c r="F4259" s="2">
        <v>2864.15</v>
      </c>
      <c r="G4259" s="2">
        <v>0.25</v>
      </c>
      <c r="H4259" s="2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52" t="s">
        <v>28</v>
      </c>
    </row>
    <row r="4260" spans="1:17" ht="14.25" customHeight="1" x14ac:dyDescent="0.3">
      <c r="A4260" s="2" t="s">
        <v>4291</v>
      </c>
      <c r="B4260" s="2">
        <v>104258</v>
      </c>
      <c r="C4260" s="2" t="s">
        <v>25</v>
      </c>
      <c r="D4260" s="52" t="s">
        <v>25</v>
      </c>
      <c r="E4260" s="2" t="s">
        <v>36</v>
      </c>
      <c r="F4260" s="2">
        <v>1929.59</v>
      </c>
      <c r="G4260" s="2">
        <v>0.39</v>
      </c>
      <c r="H4260" s="2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52" t="s">
        <v>17</v>
      </c>
    </row>
    <row r="4261" spans="1:17" ht="14.25" customHeight="1" x14ac:dyDescent="0.3">
      <c r="A4261" s="2" t="s">
        <v>4292</v>
      </c>
      <c r="B4261" s="2">
        <v>104259</v>
      </c>
      <c r="C4261" s="2" t="s">
        <v>25</v>
      </c>
      <c r="D4261" s="52" t="s">
        <v>25</v>
      </c>
      <c r="E4261" s="2" t="s">
        <v>14</v>
      </c>
      <c r="F4261" s="2">
        <v>3897.68</v>
      </c>
      <c r="G4261" s="2">
        <v>0.22</v>
      </c>
      <c r="H4261" s="2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52" t="s">
        <v>28</v>
      </c>
    </row>
    <row r="4262" spans="1:17" ht="14.25" customHeight="1" x14ac:dyDescent="0.3">
      <c r="A4262" s="2" t="s">
        <v>4293</v>
      </c>
      <c r="B4262" s="2">
        <v>104260</v>
      </c>
      <c r="C4262" s="2" t="s">
        <v>25</v>
      </c>
      <c r="D4262" s="52" t="s">
        <v>25</v>
      </c>
      <c r="E4262" s="2" t="s">
        <v>26</v>
      </c>
      <c r="F4262" s="2">
        <v>4433.88</v>
      </c>
      <c r="G4262" s="2">
        <v>0.11</v>
      </c>
      <c r="H4262" s="2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52" t="s">
        <v>34</v>
      </c>
    </row>
    <row r="4263" spans="1:17" ht="14.25" customHeight="1" x14ac:dyDescent="0.3">
      <c r="A4263" s="2" t="s">
        <v>4294</v>
      </c>
      <c r="B4263" s="2">
        <v>104261</v>
      </c>
      <c r="C4263" s="2" t="s">
        <v>19</v>
      </c>
      <c r="D4263" s="52" t="s">
        <v>19</v>
      </c>
      <c r="E4263" s="2" t="s">
        <v>26</v>
      </c>
      <c r="F4263" s="2">
        <v>392.62</v>
      </c>
      <c r="G4263" s="2">
        <v>0.11</v>
      </c>
      <c r="H4263" s="2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52" t="s">
        <v>34</v>
      </c>
    </row>
    <row r="4264" spans="1:17" ht="14.25" customHeight="1" x14ac:dyDescent="0.3">
      <c r="A4264" s="2" t="s">
        <v>4295</v>
      </c>
      <c r="B4264" s="2">
        <v>104262</v>
      </c>
      <c r="C4264" s="2" t="s">
        <v>25</v>
      </c>
      <c r="D4264" s="52" t="s">
        <v>25</v>
      </c>
      <c r="E4264" s="2" t="s">
        <v>33</v>
      </c>
      <c r="F4264" s="2">
        <v>3213.48</v>
      </c>
      <c r="G4264" s="2">
        <v>0.45</v>
      </c>
      <c r="H4264" s="2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52" t="s">
        <v>34</v>
      </c>
    </row>
    <row r="4265" spans="1:17" ht="14.25" customHeight="1" x14ac:dyDescent="0.3">
      <c r="A4265" s="2" t="s">
        <v>4296</v>
      </c>
      <c r="B4265" s="2">
        <v>104263</v>
      </c>
      <c r="C4265" s="2" t="s">
        <v>25</v>
      </c>
      <c r="D4265" s="52" t="s">
        <v>25</v>
      </c>
      <c r="E4265" s="2" t="s">
        <v>14</v>
      </c>
      <c r="F4265" s="2">
        <v>1656.53</v>
      </c>
      <c r="G4265" s="2">
        <v>0.39</v>
      </c>
      <c r="H4265" s="2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52" t="s">
        <v>34</v>
      </c>
    </row>
    <row r="4266" spans="1:17" ht="14.25" customHeight="1" x14ac:dyDescent="0.3">
      <c r="A4266" s="2" t="s">
        <v>4297</v>
      </c>
      <c r="B4266" s="2">
        <v>104264</v>
      </c>
      <c r="C4266" s="2" t="s">
        <v>25</v>
      </c>
      <c r="D4266" s="52" t="s">
        <v>25</v>
      </c>
      <c r="E4266" s="2" t="s">
        <v>36</v>
      </c>
      <c r="F4266" s="2">
        <v>2958.05</v>
      </c>
      <c r="G4266" s="2">
        <v>0.02</v>
      </c>
      <c r="H4266" s="2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52" t="s">
        <v>28</v>
      </c>
    </row>
    <row r="4267" spans="1:17" ht="14.25" customHeight="1" x14ac:dyDescent="0.3">
      <c r="A4267" s="2" t="s">
        <v>4298</v>
      </c>
      <c r="B4267" s="2">
        <v>104265</v>
      </c>
      <c r="C4267" s="2" t="s">
        <v>25</v>
      </c>
      <c r="D4267" s="52" t="s">
        <v>25</v>
      </c>
      <c r="E4267" s="2" t="s">
        <v>14</v>
      </c>
      <c r="F4267" s="2">
        <v>2471.15</v>
      </c>
      <c r="G4267" s="2">
        <v>0.47</v>
      </c>
      <c r="H4267" s="2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52" t="s">
        <v>48</v>
      </c>
    </row>
    <row r="4268" spans="1:17" ht="14.25" customHeight="1" x14ac:dyDescent="0.3">
      <c r="A4268" s="2" t="s">
        <v>4299</v>
      </c>
      <c r="B4268" s="2">
        <v>104266</v>
      </c>
      <c r="C4268" s="2" t="s">
        <v>25</v>
      </c>
      <c r="D4268" s="52" t="s">
        <v>25</v>
      </c>
      <c r="E4268" s="2" t="s">
        <v>14</v>
      </c>
      <c r="F4268" s="2">
        <v>1735.02</v>
      </c>
      <c r="G4268" s="2">
        <v>0.06</v>
      </c>
      <c r="H4268" s="2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52" t="s">
        <v>39</v>
      </c>
    </row>
    <row r="4269" spans="1:17" ht="14.25" customHeight="1" x14ac:dyDescent="0.3">
      <c r="A4269" s="2" t="s">
        <v>4300</v>
      </c>
      <c r="B4269" s="2">
        <v>104267</v>
      </c>
      <c r="C4269" s="2" t="s">
        <v>19</v>
      </c>
      <c r="D4269" s="52" t="s">
        <v>19</v>
      </c>
      <c r="E4269" s="2" t="s">
        <v>14</v>
      </c>
      <c r="F4269" s="2">
        <v>564.6</v>
      </c>
      <c r="G4269" s="2">
        <v>0.33</v>
      </c>
      <c r="H4269" s="2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52" t="s">
        <v>39</v>
      </c>
    </row>
    <row r="4270" spans="1:17" ht="14.25" customHeight="1" x14ac:dyDescent="0.3">
      <c r="A4270" s="2" t="s">
        <v>4301</v>
      </c>
      <c r="B4270" s="2">
        <v>104268</v>
      </c>
      <c r="C4270" s="2" t="s">
        <v>25</v>
      </c>
      <c r="D4270" s="52" t="s">
        <v>25</v>
      </c>
      <c r="E4270" s="2" t="s">
        <v>26</v>
      </c>
      <c r="F4270" s="2">
        <v>2841.26</v>
      </c>
      <c r="G4270" s="2">
        <v>0.28000000000000003</v>
      </c>
      <c r="H4270" s="2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52" t="s">
        <v>23</v>
      </c>
    </row>
    <row r="4271" spans="1:17" ht="14.25" customHeight="1" x14ac:dyDescent="0.3">
      <c r="A4271" s="2" t="s">
        <v>4302</v>
      </c>
      <c r="B4271" s="2">
        <v>104269</v>
      </c>
      <c r="C4271" s="2" t="s">
        <v>19</v>
      </c>
      <c r="D4271" s="52" t="s">
        <v>19</v>
      </c>
      <c r="E4271" s="2" t="s">
        <v>20</v>
      </c>
      <c r="F4271" s="2">
        <v>652.67999999999995</v>
      </c>
      <c r="G4271" s="2">
        <v>0.02</v>
      </c>
      <c r="H4271" s="2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52" t="s">
        <v>48</v>
      </c>
    </row>
    <row r="4272" spans="1:17" ht="14.25" customHeight="1" x14ac:dyDescent="0.3">
      <c r="A4272" s="2" t="s">
        <v>4303</v>
      </c>
      <c r="B4272" s="2">
        <v>104270</v>
      </c>
      <c r="C4272" s="2" t="s">
        <v>41</v>
      </c>
      <c r="D4272" s="52" t="s">
        <v>41</v>
      </c>
      <c r="E4272" s="2" t="s">
        <v>20</v>
      </c>
      <c r="F4272" s="2">
        <v>864.99</v>
      </c>
      <c r="G4272" s="2">
        <v>0.15</v>
      </c>
      <c r="H4272" s="2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52" t="s">
        <v>17</v>
      </c>
    </row>
    <row r="4273" spans="1:17" ht="14.25" customHeight="1" x14ac:dyDescent="0.3">
      <c r="A4273" s="2" t="s">
        <v>4304</v>
      </c>
      <c r="B4273" s="2">
        <v>104271</v>
      </c>
      <c r="C4273" s="2" t="s">
        <v>41</v>
      </c>
      <c r="D4273" s="52" t="s">
        <v>41</v>
      </c>
      <c r="E4273" s="2" t="s">
        <v>33</v>
      </c>
      <c r="F4273" s="2">
        <v>4912.66</v>
      </c>
      <c r="G4273" s="2">
        <v>0.39</v>
      </c>
      <c r="H4273" s="2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52" t="s">
        <v>17</v>
      </c>
    </row>
    <row r="4274" spans="1:17" ht="14.25" customHeight="1" x14ac:dyDescent="0.3">
      <c r="A4274" s="2" t="s">
        <v>4305</v>
      </c>
      <c r="B4274" s="2">
        <v>104272</v>
      </c>
      <c r="C4274" s="2" t="s">
        <v>41</v>
      </c>
      <c r="D4274" s="52" t="s">
        <v>41</v>
      </c>
      <c r="E4274" s="2" t="s">
        <v>14</v>
      </c>
      <c r="F4274" s="2">
        <v>1651.86</v>
      </c>
      <c r="G4274" s="2">
        <v>0.15</v>
      </c>
      <c r="H4274" s="2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52" t="s">
        <v>17</v>
      </c>
    </row>
    <row r="4275" spans="1:17" ht="14.25" customHeight="1" x14ac:dyDescent="0.3">
      <c r="A4275" s="2" t="s">
        <v>4306</v>
      </c>
      <c r="B4275" s="2">
        <v>104273</v>
      </c>
      <c r="C4275" s="2" t="s">
        <v>41</v>
      </c>
      <c r="D4275" s="52" t="s">
        <v>41</v>
      </c>
      <c r="E4275" s="2" t="s">
        <v>20</v>
      </c>
      <c r="F4275" s="2">
        <v>2963.74</v>
      </c>
      <c r="G4275" s="2">
        <v>0.24</v>
      </c>
      <c r="H4275" s="2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52" t="s">
        <v>48</v>
      </c>
    </row>
    <row r="4276" spans="1:17" ht="14.25" customHeight="1" x14ac:dyDescent="0.3">
      <c r="A4276" s="2" t="s">
        <v>4307</v>
      </c>
      <c r="B4276" s="2">
        <v>104274</v>
      </c>
      <c r="C4276" s="2" t="s">
        <v>25</v>
      </c>
      <c r="D4276" s="52" t="s">
        <v>25</v>
      </c>
      <c r="E4276" s="2" t="s">
        <v>33</v>
      </c>
      <c r="F4276" s="2">
        <v>1433.94</v>
      </c>
      <c r="G4276" s="2">
        <v>0.35</v>
      </c>
      <c r="H4276" s="2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52" t="s">
        <v>28</v>
      </c>
    </row>
    <row r="4277" spans="1:17" ht="14.25" customHeight="1" x14ac:dyDescent="0.3">
      <c r="A4277" s="2" t="s">
        <v>4308</v>
      </c>
      <c r="B4277" s="2">
        <v>104275</v>
      </c>
      <c r="C4277" s="2" t="s">
        <v>25</v>
      </c>
      <c r="D4277" s="52" t="s">
        <v>25</v>
      </c>
      <c r="E4277" s="2" t="s">
        <v>26</v>
      </c>
      <c r="F4277" s="2">
        <v>4341</v>
      </c>
      <c r="G4277" s="2">
        <v>0.04</v>
      </c>
      <c r="H4277" s="2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52" t="s">
        <v>39</v>
      </c>
    </row>
    <row r="4278" spans="1:17" ht="14.25" customHeight="1" x14ac:dyDescent="0.3">
      <c r="A4278" s="2" t="s">
        <v>4309</v>
      </c>
      <c r="B4278" s="2">
        <v>104276</v>
      </c>
      <c r="C4278" s="2" t="s">
        <v>25</v>
      </c>
      <c r="D4278" s="52" t="s">
        <v>25</v>
      </c>
      <c r="E4278" s="2" t="s">
        <v>14</v>
      </c>
      <c r="F4278" s="2">
        <v>1488.37</v>
      </c>
      <c r="G4278" s="2">
        <v>0.42</v>
      </c>
      <c r="H4278" s="2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52" t="s">
        <v>28</v>
      </c>
    </row>
    <row r="4279" spans="1:17" ht="14.25" customHeight="1" x14ac:dyDescent="0.3">
      <c r="A4279" s="2" t="s">
        <v>4310</v>
      </c>
      <c r="B4279" s="2">
        <v>104277</v>
      </c>
      <c r="C4279" s="2" t="s">
        <v>19</v>
      </c>
      <c r="D4279" s="52" t="s">
        <v>19</v>
      </c>
      <c r="E4279" s="2" t="s">
        <v>36</v>
      </c>
      <c r="F4279" s="2">
        <v>1897.74</v>
      </c>
      <c r="G4279" s="2">
        <v>0.02</v>
      </c>
      <c r="H4279" s="2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52" t="s">
        <v>39</v>
      </c>
    </row>
    <row r="4280" spans="1:17" ht="14.25" customHeight="1" x14ac:dyDescent="0.3">
      <c r="A4280" s="2" t="s">
        <v>4311</v>
      </c>
      <c r="B4280" s="2">
        <v>104278</v>
      </c>
      <c r="C4280" s="2" t="s">
        <v>25</v>
      </c>
      <c r="D4280" s="52" t="s">
        <v>25</v>
      </c>
      <c r="E4280" s="2" t="s">
        <v>26</v>
      </c>
      <c r="F4280" s="2">
        <v>3081.1</v>
      </c>
      <c r="G4280" s="2">
        <v>0.13</v>
      </c>
      <c r="H4280" s="2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52" t="s">
        <v>39</v>
      </c>
    </row>
    <row r="4281" spans="1:17" ht="14.25" customHeight="1" x14ac:dyDescent="0.3">
      <c r="A4281" s="2" t="s">
        <v>4312</v>
      </c>
      <c r="B4281" s="2">
        <v>104279</v>
      </c>
      <c r="C4281" s="2" t="s">
        <v>25</v>
      </c>
      <c r="D4281" s="52" t="s">
        <v>25</v>
      </c>
      <c r="E4281" s="2" t="s">
        <v>33</v>
      </c>
      <c r="F4281" s="2">
        <v>4362.93</v>
      </c>
      <c r="G4281" s="2">
        <v>0.38</v>
      </c>
      <c r="H4281" s="2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52" t="s">
        <v>17</v>
      </c>
    </row>
    <row r="4282" spans="1:17" ht="14.25" customHeight="1" x14ac:dyDescent="0.3">
      <c r="A4282" s="2" t="s">
        <v>4313</v>
      </c>
      <c r="B4282" s="2">
        <v>104280</v>
      </c>
      <c r="C4282" s="2" t="s">
        <v>19</v>
      </c>
      <c r="D4282" s="52" t="s">
        <v>19</v>
      </c>
      <c r="E4282" s="2" t="s">
        <v>26</v>
      </c>
      <c r="F4282" s="2">
        <v>4099.45</v>
      </c>
      <c r="G4282" s="2">
        <v>0.46</v>
      </c>
      <c r="H4282" s="2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52" t="s">
        <v>34</v>
      </c>
    </row>
    <row r="4283" spans="1:17" ht="14.25" customHeight="1" x14ac:dyDescent="0.3">
      <c r="A4283" s="2" t="s">
        <v>4314</v>
      </c>
      <c r="B4283" s="2">
        <v>104281</v>
      </c>
      <c r="C4283" s="2" t="s">
        <v>41</v>
      </c>
      <c r="D4283" s="52" t="s">
        <v>41</v>
      </c>
      <c r="E4283" s="2" t="s">
        <v>36</v>
      </c>
      <c r="F4283" s="2">
        <v>1392.91</v>
      </c>
      <c r="G4283" s="2">
        <v>0.38</v>
      </c>
      <c r="H4283" s="2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52" t="s">
        <v>23</v>
      </c>
    </row>
    <row r="4284" spans="1:17" ht="14.25" customHeight="1" x14ac:dyDescent="0.3">
      <c r="A4284" s="2" t="s">
        <v>4315</v>
      </c>
      <c r="B4284" s="2">
        <v>104282</v>
      </c>
      <c r="C4284" s="2" t="s">
        <v>41</v>
      </c>
      <c r="D4284" s="52" t="s">
        <v>41</v>
      </c>
      <c r="E4284" s="2" t="s">
        <v>26</v>
      </c>
      <c r="F4284" s="2">
        <v>4164.82</v>
      </c>
      <c r="G4284" s="2">
        <v>0.11</v>
      </c>
      <c r="H4284" s="2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52" t="s">
        <v>17</v>
      </c>
    </row>
    <row r="4285" spans="1:17" ht="14.25" customHeight="1" x14ac:dyDescent="0.3">
      <c r="A4285" s="2" t="s">
        <v>4316</v>
      </c>
      <c r="B4285" s="2">
        <v>104283</v>
      </c>
      <c r="C4285" s="2" t="s">
        <v>41</v>
      </c>
      <c r="D4285" s="52" t="s">
        <v>41</v>
      </c>
      <c r="E4285" s="2" t="s">
        <v>33</v>
      </c>
      <c r="F4285" s="2">
        <v>3535.86</v>
      </c>
      <c r="G4285" s="2">
        <v>0.49</v>
      </c>
      <c r="H4285" s="2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52" t="s">
        <v>34</v>
      </c>
    </row>
    <row r="4286" spans="1:17" ht="14.25" customHeight="1" x14ac:dyDescent="0.3">
      <c r="A4286" s="2" t="s">
        <v>4317</v>
      </c>
      <c r="B4286" s="2">
        <v>104284</v>
      </c>
      <c r="C4286" s="2" t="s">
        <v>25</v>
      </c>
      <c r="D4286" s="52" t="s">
        <v>25</v>
      </c>
      <c r="E4286" s="2" t="s">
        <v>36</v>
      </c>
      <c r="F4286" s="2">
        <v>4950.16</v>
      </c>
      <c r="G4286" s="2">
        <v>0.21</v>
      </c>
      <c r="H4286" s="2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52" t="s">
        <v>39</v>
      </c>
    </row>
    <row r="4287" spans="1:17" ht="14.25" customHeight="1" x14ac:dyDescent="0.3">
      <c r="A4287" s="2" t="s">
        <v>4318</v>
      </c>
      <c r="B4287" s="2">
        <v>104285</v>
      </c>
      <c r="C4287" s="2" t="s">
        <v>19</v>
      </c>
      <c r="D4287" s="52" t="s">
        <v>19</v>
      </c>
      <c r="E4287" s="2" t="s">
        <v>36</v>
      </c>
      <c r="F4287" s="2">
        <v>4683.6899999999996</v>
      </c>
      <c r="G4287" s="2">
        <v>0.19</v>
      </c>
      <c r="H4287" s="2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52" t="s">
        <v>23</v>
      </c>
    </row>
    <row r="4288" spans="1:17" ht="14.25" customHeight="1" x14ac:dyDescent="0.3">
      <c r="A4288" s="2" t="s">
        <v>4319</v>
      </c>
      <c r="B4288" s="2">
        <v>104286</v>
      </c>
      <c r="C4288" s="2" t="s">
        <v>19</v>
      </c>
      <c r="D4288" s="52" t="s">
        <v>19</v>
      </c>
      <c r="E4288" s="2" t="s">
        <v>26</v>
      </c>
      <c r="F4288" s="2">
        <v>2712.37</v>
      </c>
      <c r="G4288" s="2">
        <v>0.43</v>
      </c>
      <c r="H4288" s="2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52" t="s">
        <v>28</v>
      </c>
    </row>
    <row r="4289" spans="1:17" ht="14.25" customHeight="1" x14ac:dyDescent="0.3">
      <c r="A4289" s="2" t="s">
        <v>4320</v>
      </c>
      <c r="B4289" s="2">
        <v>104287</v>
      </c>
      <c r="C4289" s="2" t="s">
        <v>25</v>
      </c>
      <c r="D4289" s="52" t="s">
        <v>25</v>
      </c>
      <c r="E4289" s="2" t="s">
        <v>36</v>
      </c>
      <c r="F4289" s="2">
        <v>3774.65</v>
      </c>
      <c r="G4289" s="2">
        <v>0.03</v>
      </c>
      <c r="H4289" s="2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52" t="s">
        <v>34</v>
      </c>
    </row>
    <row r="4290" spans="1:17" ht="14.25" customHeight="1" x14ac:dyDescent="0.3">
      <c r="A4290" s="2" t="s">
        <v>4321</v>
      </c>
      <c r="B4290" s="2">
        <v>104288</v>
      </c>
      <c r="C4290" s="2" t="s">
        <v>25</v>
      </c>
      <c r="D4290" s="52" t="s">
        <v>25</v>
      </c>
      <c r="E4290" s="2" t="s">
        <v>26</v>
      </c>
      <c r="F4290" s="2">
        <v>2893.88</v>
      </c>
      <c r="G4290" s="2">
        <v>0.28000000000000003</v>
      </c>
      <c r="H4290" s="2">
        <f t="shared" si="132"/>
        <v>810.28640000000007</v>
      </c>
      <c r="I4290" s="2">
        <f t="shared" si="133"/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52" t="s">
        <v>28</v>
      </c>
    </row>
    <row r="4291" spans="1:17" ht="14.25" customHeight="1" x14ac:dyDescent="0.3">
      <c r="A4291" s="2" t="s">
        <v>4322</v>
      </c>
      <c r="B4291" s="2">
        <v>104289</v>
      </c>
      <c r="C4291" s="2" t="s">
        <v>41</v>
      </c>
      <c r="D4291" s="52" t="s">
        <v>41</v>
      </c>
      <c r="E4291" s="2" t="s">
        <v>14</v>
      </c>
      <c r="F4291" s="2">
        <v>3015.48</v>
      </c>
      <c r="G4291" s="2">
        <v>0.48</v>
      </c>
      <c r="H4291" s="2">
        <f t="shared" ref="H4291:H4354" si="134">F4291*G4291</f>
        <v>1447.4304</v>
      </c>
      <c r="I4291" s="2">
        <f t="shared" ref="I4291:I4354" si="135">F4291-H4291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52" t="s">
        <v>28</v>
      </c>
    </row>
    <row r="4292" spans="1:17" ht="14.25" customHeight="1" x14ac:dyDescent="0.3">
      <c r="A4292" s="2" t="s">
        <v>4323</v>
      </c>
      <c r="B4292" s="2">
        <v>104290</v>
      </c>
      <c r="C4292" s="2" t="s">
        <v>25</v>
      </c>
      <c r="D4292" s="52" t="s">
        <v>25</v>
      </c>
      <c r="E4292" s="2" t="s">
        <v>36</v>
      </c>
      <c r="F4292" s="2">
        <v>597.35</v>
      </c>
      <c r="G4292" s="2">
        <v>0.05</v>
      </c>
      <c r="H4292" s="2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52" t="s">
        <v>28</v>
      </c>
    </row>
    <row r="4293" spans="1:17" ht="14.25" customHeight="1" x14ac:dyDescent="0.3">
      <c r="A4293" s="2" t="s">
        <v>4324</v>
      </c>
      <c r="B4293" s="2">
        <v>104291</v>
      </c>
      <c r="C4293" s="2" t="s">
        <v>19</v>
      </c>
      <c r="D4293" s="52" t="s">
        <v>19</v>
      </c>
      <c r="E4293" s="2" t="s">
        <v>26</v>
      </c>
      <c r="F4293" s="2">
        <v>111</v>
      </c>
      <c r="G4293" s="2">
        <v>0.27</v>
      </c>
      <c r="H4293" s="2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52" t="s">
        <v>39</v>
      </c>
    </row>
    <row r="4294" spans="1:17" ht="14.25" customHeight="1" x14ac:dyDescent="0.3">
      <c r="A4294" s="2" t="s">
        <v>4325</v>
      </c>
      <c r="B4294" s="2">
        <v>104292</v>
      </c>
      <c r="C4294" s="2" t="s">
        <v>19</v>
      </c>
      <c r="D4294" s="52" t="s">
        <v>19</v>
      </c>
      <c r="E4294" s="2" t="s">
        <v>14</v>
      </c>
      <c r="F4294" s="2">
        <v>336.11</v>
      </c>
      <c r="G4294" s="2">
        <v>7.0000000000000007E-2</v>
      </c>
      <c r="H4294" s="2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52" t="s">
        <v>23</v>
      </c>
    </row>
    <row r="4295" spans="1:17" ht="14.25" customHeight="1" x14ac:dyDescent="0.3">
      <c r="A4295" s="2" t="s">
        <v>4326</v>
      </c>
      <c r="B4295" s="2">
        <v>104293</v>
      </c>
      <c r="C4295" s="2" t="s">
        <v>25</v>
      </c>
      <c r="D4295" s="52" t="s">
        <v>25</v>
      </c>
      <c r="E4295" s="2" t="s">
        <v>36</v>
      </c>
      <c r="F4295" s="2">
        <v>4836.49</v>
      </c>
      <c r="G4295" s="2">
        <v>0.44</v>
      </c>
      <c r="H4295" s="2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52" t="s">
        <v>28</v>
      </c>
    </row>
    <row r="4296" spans="1:17" ht="14.25" customHeight="1" x14ac:dyDescent="0.3">
      <c r="A4296" s="2" t="s">
        <v>4327</v>
      </c>
      <c r="B4296" s="2">
        <v>104294</v>
      </c>
      <c r="C4296" s="2" t="s">
        <v>25</v>
      </c>
      <c r="D4296" s="52" t="s">
        <v>25</v>
      </c>
      <c r="E4296" s="2" t="s">
        <v>14</v>
      </c>
      <c r="F4296" s="2">
        <v>718.71</v>
      </c>
      <c r="G4296" s="2">
        <v>0.28999999999999998</v>
      </c>
      <c r="H4296" s="2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52" t="s">
        <v>28</v>
      </c>
    </row>
    <row r="4297" spans="1:17" ht="14.25" customHeight="1" x14ac:dyDescent="0.3">
      <c r="A4297" s="2" t="s">
        <v>4328</v>
      </c>
      <c r="B4297" s="2">
        <v>104295</v>
      </c>
      <c r="C4297" s="2" t="s">
        <v>19</v>
      </c>
      <c r="D4297" s="52" t="s">
        <v>19</v>
      </c>
      <c r="E4297" s="2" t="s">
        <v>36</v>
      </c>
      <c r="F4297" s="2">
        <v>317.51</v>
      </c>
      <c r="G4297" s="2">
        <v>0.12</v>
      </c>
      <c r="H4297" s="2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52" t="s">
        <v>23</v>
      </c>
    </row>
    <row r="4298" spans="1:17" ht="14.25" customHeight="1" x14ac:dyDescent="0.3">
      <c r="A4298" s="2" t="s">
        <v>4329</v>
      </c>
      <c r="B4298" s="2">
        <v>104296</v>
      </c>
      <c r="C4298" s="2" t="s">
        <v>41</v>
      </c>
      <c r="D4298" s="52" t="s">
        <v>41</v>
      </c>
      <c r="E4298" s="2" t="s">
        <v>33</v>
      </c>
      <c r="F4298" s="2">
        <v>1617.26</v>
      </c>
      <c r="G4298" s="2">
        <v>0.15</v>
      </c>
      <c r="H4298" s="2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52" t="s">
        <v>28</v>
      </c>
    </row>
    <row r="4299" spans="1:17" ht="14.25" customHeight="1" x14ac:dyDescent="0.3">
      <c r="A4299" s="2" t="s">
        <v>4330</v>
      </c>
      <c r="B4299" s="2">
        <v>104297</v>
      </c>
      <c r="C4299" s="2" t="s">
        <v>41</v>
      </c>
      <c r="D4299" s="52" t="s">
        <v>41</v>
      </c>
      <c r="E4299" s="2" t="s">
        <v>33</v>
      </c>
      <c r="F4299" s="2">
        <v>2982.08</v>
      </c>
      <c r="G4299" s="2">
        <v>0.26</v>
      </c>
      <c r="H4299" s="2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52" t="s">
        <v>23</v>
      </c>
    </row>
    <row r="4300" spans="1:17" ht="14.25" customHeight="1" x14ac:dyDescent="0.3">
      <c r="A4300" s="2" t="s">
        <v>4331</v>
      </c>
      <c r="B4300" s="2">
        <v>104298</v>
      </c>
      <c r="C4300" s="2" t="s">
        <v>25</v>
      </c>
      <c r="D4300" s="52" t="s">
        <v>25</v>
      </c>
      <c r="E4300" s="2" t="s">
        <v>26</v>
      </c>
      <c r="F4300" s="2">
        <v>4747.46</v>
      </c>
      <c r="G4300" s="2">
        <v>0.36</v>
      </c>
      <c r="H4300" s="2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52" t="s">
        <v>39</v>
      </c>
    </row>
    <row r="4301" spans="1:17" ht="14.25" customHeight="1" x14ac:dyDescent="0.3">
      <c r="A4301" s="2" t="s">
        <v>4332</v>
      </c>
      <c r="B4301" s="2">
        <v>104299</v>
      </c>
      <c r="C4301" s="2" t="s">
        <v>19</v>
      </c>
      <c r="D4301" s="52" t="s">
        <v>19</v>
      </c>
      <c r="E4301" s="2" t="s">
        <v>20</v>
      </c>
      <c r="F4301" s="2">
        <v>3529.45</v>
      </c>
      <c r="G4301" s="2">
        <v>0.24</v>
      </c>
      <c r="H4301" s="2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52" t="s">
        <v>39</v>
      </c>
    </row>
    <row r="4302" spans="1:17" ht="14.25" customHeight="1" x14ac:dyDescent="0.3">
      <c r="A4302" s="2" t="s">
        <v>4333</v>
      </c>
      <c r="B4302" s="2">
        <v>104300</v>
      </c>
      <c r="C4302" s="2" t="s">
        <v>19</v>
      </c>
      <c r="D4302" s="52" t="s">
        <v>19</v>
      </c>
      <c r="E4302" s="2" t="s">
        <v>33</v>
      </c>
      <c r="F4302" s="2">
        <v>1454.13</v>
      </c>
      <c r="G4302" s="2">
        <v>0.09</v>
      </c>
      <c r="H4302" s="2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52" t="s">
        <v>28</v>
      </c>
    </row>
    <row r="4303" spans="1:17" ht="14.25" customHeight="1" x14ac:dyDescent="0.3">
      <c r="A4303" s="2" t="s">
        <v>4334</v>
      </c>
      <c r="B4303" s="2">
        <v>104301</v>
      </c>
      <c r="C4303" s="2" t="s">
        <v>41</v>
      </c>
      <c r="D4303" s="52" t="s">
        <v>41</v>
      </c>
      <c r="E4303" s="2" t="s">
        <v>20</v>
      </c>
      <c r="F4303" s="2">
        <v>4701.38</v>
      </c>
      <c r="G4303" s="2">
        <v>0.35</v>
      </c>
      <c r="H4303" s="2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52" t="s">
        <v>34</v>
      </c>
    </row>
    <row r="4304" spans="1:17" ht="14.25" customHeight="1" x14ac:dyDescent="0.3">
      <c r="A4304" s="2" t="s">
        <v>4335</v>
      </c>
      <c r="B4304" s="2">
        <v>104302</v>
      </c>
      <c r="C4304" s="2" t="s">
        <v>41</v>
      </c>
      <c r="D4304" s="52" t="s">
        <v>41</v>
      </c>
      <c r="E4304" s="2" t="s">
        <v>14</v>
      </c>
      <c r="F4304" s="2">
        <v>276.60000000000002</v>
      </c>
      <c r="G4304" s="2">
        <v>0.06</v>
      </c>
      <c r="H4304" s="2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52" t="s">
        <v>34</v>
      </c>
    </row>
    <row r="4305" spans="1:17" ht="14.25" customHeight="1" x14ac:dyDescent="0.3">
      <c r="A4305" s="2" t="s">
        <v>4336</v>
      </c>
      <c r="B4305" s="2">
        <v>104303</v>
      </c>
      <c r="C4305" s="2" t="s">
        <v>19</v>
      </c>
      <c r="D4305" s="52" t="s">
        <v>19</v>
      </c>
      <c r="E4305" s="2" t="s">
        <v>14</v>
      </c>
      <c r="F4305" s="2">
        <v>4897.3599999999997</v>
      </c>
      <c r="G4305" s="2">
        <v>0.4</v>
      </c>
      <c r="H4305" s="2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52" t="s">
        <v>39</v>
      </c>
    </row>
    <row r="4306" spans="1:17" ht="14.25" customHeight="1" x14ac:dyDescent="0.3">
      <c r="A4306" s="2" t="s">
        <v>4337</v>
      </c>
      <c r="B4306" s="2">
        <v>104304</v>
      </c>
      <c r="C4306" s="2" t="s">
        <v>25</v>
      </c>
      <c r="D4306" s="52" t="s">
        <v>25</v>
      </c>
      <c r="E4306" s="2" t="s">
        <v>20</v>
      </c>
      <c r="F4306" s="2">
        <v>387.34</v>
      </c>
      <c r="G4306" s="2">
        <v>0.2</v>
      </c>
      <c r="H4306" s="2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52" t="s">
        <v>34</v>
      </c>
    </row>
    <row r="4307" spans="1:17" ht="14.25" customHeight="1" x14ac:dyDescent="0.3">
      <c r="A4307" s="2" t="s">
        <v>4338</v>
      </c>
      <c r="B4307" s="2">
        <v>104305</v>
      </c>
      <c r="C4307" s="2" t="s">
        <v>19</v>
      </c>
      <c r="D4307" s="52" t="s">
        <v>19</v>
      </c>
      <c r="E4307" s="2" t="s">
        <v>26</v>
      </c>
      <c r="F4307" s="2">
        <v>3793.86</v>
      </c>
      <c r="G4307" s="2">
        <v>0.33</v>
      </c>
      <c r="H4307" s="2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52" t="s">
        <v>28</v>
      </c>
    </row>
    <row r="4308" spans="1:17" ht="14.25" customHeight="1" x14ac:dyDescent="0.3">
      <c r="A4308" s="2" t="s">
        <v>4339</v>
      </c>
      <c r="B4308" s="2">
        <v>104306</v>
      </c>
      <c r="C4308" s="2" t="s">
        <v>19</v>
      </c>
      <c r="D4308" s="52" t="s">
        <v>19</v>
      </c>
      <c r="E4308" s="2" t="s">
        <v>36</v>
      </c>
      <c r="F4308" s="2">
        <v>321.95999999999998</v>
      </c>
      <c r="G4308" s="2">
        <v>0.17</v>
      </c>
      <c r="H4308" s="2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52" t="s">
        <v>17</v>
      </c>
    </row>
    <row r="4309" spans="1:17" ht="14.25" customHeight="1" x14ac:dyDescent="0.3">
      <c r="A4309" s="2" t="s">
        <v>4340</v>
      </c>
      <c r="B4309" s="2">
        <v>104307</v>
      </c>
      <c r="C4309" s="2" t="s">
        <v>41</v>
      </c>
      <c r="D4309" s="52" t="s">
        <v>41</v>
      </c>
      <c r="E4309" s="2" t="s">
        <v>20</v>
      </c>
      <c r="F4309" s="2">
        <v>4664.6499999999996</v>
      </c>
      <c r="G4309" s="2">
        <v>0.33</v>
      </c>
      <c r="H4309" s="2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52" t="s">
        <v>48</v>
      </c>
    </row>
    <row r="4310" spans="1:17" ht="14.25" customHeight="1" x14ac:dyDescent="0.3">
      <c r="A4310" s="2" t="s">
        <v>4341</v>
      </c>
      <c r="B4310" s="2">
        <v>104308</v>
      </c>
      <c r="C4310" s="2" t="s">
        <v>41</v>
      </c>
      <c r="D4310" s="52" t="s">
        <v>41</v>
      </c>
      <c r="E4310" s="2" t="s">
        <v>20</v>
      </c>
      <c r="F4310" s="2">
        <v>632.46</v>
      </c>
      <c r="G4310" s="2">
        <v>0.44</v>
      </c>
      <c r="H4310" s="2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52" t="s">
        <v>28</v>
      </c>
    </row>
    <row r="4311" spans="1:17" ht="14.25" customHeight="1" x14ac:dyDescent="0.3">
      <c r="A4311" s="2" t="s">
        <v>4342</v>
      </c>
      <c r="B4311" s="2">
        <v>104309</v>
      </c>
      <c r="C4311" s="2" t="s">
        <v>25</v>
      </c>
      <c r="D4311" s="52" t="s">
        <v>25</v>
      </c>
      <c r="E4311" s="2" t="s">
        <v>20</v>
      </c>
      <c r="F4311" s="2">
        <v>347.35</v>
      </c>
      <c r="G4311" s="2">
        <v>0.35</v>
      </c>
      <c r="H4311" s="2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52" t="s">
        <v>23</v>
      </c>
    </row>
    <row r="4312" spans="1:17" ht="14.25" customHeight="1" x14ac:dyDescent="0.3">
      <c r="A4312" s="2" t="s">
        <v>4343</v>
      </c>
      <c r="B4312" s="2">
        <v>104310</v>
      </c>
      <c r="C4312" s="2" t="s">
        <v>25</v>
      </c>
      <c r="D4312" s="52" t="s">
        <v>25</v>
      </c>
      <c r="E4312" s="2" t="s">
        <v>20</v>
      </c>
      <c r="F4312" s="2">
        <v>4457.3999999999996</v>
      </c>
      <c r="G4312" s="2">
        <v>0.34</v>
      </c>
      <c r="H4312" s="2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52" t="s">
        <v>48</v>
      </c>
    </row>
    <row r="4313" spans="1:17" ht="14.25" customHeight="1" x14ac:dyDescent="0.3">
      <c r="A4313" s="2" t="s">
        <v>4344</v>
      </c>
      <c r="B4313" s="2">
        <v>104311</v>
      </c>
      <c r="C4313" s="2" t="s">
        <v>25</v>
      </c>
      <c r="D4313" s="52" t="s">
        <v>25</v>
      </c>
      <c r="E4313" s="2" t="s">
        <v>20</v>
      </c>
      <c r="F4313" s="2">
        <v>569.39</v>
      </c>
      <c r="G4313" s="2">
        <v>0.38</v>
      </c>
      <c r="H4313" s="2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52" t="s">
        <v>17</v>
      </c>
    </row>
    <row r="4314" spans="1:17" ht="14.25" customHeight="1" x14ac:dyDescent="0.3">
      <c r="A4314" s="2" t="s">
        <v>4345</v>
      </c>
      <c r="B4314" s="2">
        <v>104312</v>
      </c>
      <c r="C4314" s="2" t="s">
        <v>19</v>
      </c>
      <c r="D4314" s="52" t="s">
        <v>19</v>
      </c>
      <c r="E4314" s="2" t="s">
        <v>26</v>
      </c>
      <c r="F4314" s="2">
        <v>4009.86</v>
      </c>
      <c r="G4314" s="2">
        <v>0.25</v>
      </c>
      <c r="H4314" s="2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52" t="s">
        <v>28</v>
      </c>
    </row>
    <row r="4315" spans="1:17" ht="14.25" customHeight="1" x14ac:dyDescent="0.3">
      <c r="A4315" s="2" t="s">
        <v>4346</v>
      </c>
      <c r="B4315" s="2">
        <v>104313</v>
      </c>
      <c r="C4315" s="2" t="s">
        <v>41</v>
      </c>
      <c r="D4315" s="52" t="s">
        <v>41</v>
      </c>
      <c r="E4315" s="2" t="s">
        <v>33</v>
      </c>
      <c r="F4315" s="2">
        <v>3760.47</v>
      </c>
      <c r="G4315" s="2">
        <v>0.11</v>
      </c>
      <c r="H4315" s="2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52" t="s">
        <v>48</v>
      </c>
    </row>
    <row r="4316" spans="1:17" ht="14.25" customHeight="1" x14ac:dyDescent="0.3">
      <c r="A4316" s="2" t="s">
        <v>4347</v>
      </c>
      <c r="B4316" s="2">
        <v>104314</v>
      </c>
      <c r="C4316" s="2" t="s">
        <v>25</v>
      </c>
      <c r="D4316" s="52" t="s">
        <v>25</v>
      </c>
      <c r="E4316" s="2" t="s">
        <v>36</v>
      </c>
      <c r="F4316" s="2">
        <v>3034.5</v>
      </c>
      <c r="G4316" s="2">
        <v>0.41</v>
      </c>
      <c r="H4316" s="2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52" t="s">
        <v>28</v>
      </c>
    </row>
    <row r="4317" spans="1:17" ht="14.25" customHeight="1" x14ac:dyDescent="0.3">
      <c r="A4317" s="2" t="s">
        <v>4348</v>
      </c>
      <c r="B4317" s="2">
        <v>104315</v>
      </c>
      <c r="C4317" s="2" t="s">
        <v>25</v>
      </c>
      <c r="D4317" s="52" t="s">
        <v>25</v>
      </c>
      <c r="E4317" s="2" t="s">
        <v>33</v>
      </c>
      <c r="F4317" s="2">
        <v>1952.02</v>
      </c>
      <c r="G4317" s="2">
        <v>0.32</v>
      </c>
      <c r="H4317" s="2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52" t="s">
        <v>48</v>
      </c>
    </row>
    <row r="4318" spans="1:17" ht="14.25" customHeight="1" x14ac:dyDescent="0.3">
      <c r="A4318" s="2" t="s">
        <v>4349</v>
      </c>
      <c r="B4318" s="2">
        <v>104316</v>
      </c>
      <c r="C4318" s="2" t="s">
        <v>25</v>
      </c>
      <c r="D4318" s="52" t="s">
        <v>25</v>
      </c>
      <c r="E4318" s="2" t="s">
        <v>20</v>
      </c>
      <c r="F4318" s="2">
        <v>4586.34</v>
      </c>
      <c r="G4318" s="2">
        <v>0.16</v>
      </c>
      <c r="H4318" s="2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52" t="s">
        <v>17</v>
      </c>
    </row>
    <row r="4319" spans="1:17" ht="14.25" customHeight="1" x14ac:dyDescent="0.3">
      <c r="A4319" s="2" t="s">
        <v>4350</v>
      </c>
      <c r="B4319" s="2">
        <v>104317</v>
      </c>
      <c r="C4319" s="2" t="s">
        <v>41</v>
      </c>
      <c r="D4319" s="52" t="s">
        <v>41</v>
      </c>
      <c r="E4319" s="2" t="s">
        <v>33</v>
      </c>
      <c r="F4319" s="2">
        <v>4368.3</v>
      </c>
      <c r="G4319" s="2">
        <v>0.14000000000000001</v>
      </c>
      <c r="H4319" s="2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52" t="s">
        <v>34</v>
      </c>
    </row>
    <row r="4320" spans="1:17" ht="14.25" customHeight="1" x14ac:dyDescent="0.3">
      <c r="A4320" s="2" t="s">
        <v>4351</v>
      </c>
      <c r="B4320" s="2">
        <v>104318</v>
      </c>
      <c r="C4320" s="2" t="s">
        <v>41</v>
      </c>
      <c r="D4320" s="52" t="s">
        <v>41</v>
      </c>
      <c r="E4320" s="2" t="s">
        <v>26</v>
      </c>
      <c r="F4320" s="2">
        <v>2188.61</v>
      </c>
      <c r="G4320" s="2">
        <v>0.25</v>
      </c>
      <c r="H4320" s="2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52" t="s">
        <v>48</v>
      </c>
    </row>
    <row r="4321" spans="1:17" ht="14.25" customHeight="1" x14ac:dyDescent="0.3">
      <c r="A4321" s="2" t="s">
        <v>4352</v>
      </c>
      <c r="B4321" s="2">
        <v>104319</v>
      </c>
      <c r="C4321" s="2" t="s">
        <v>25</v>
      </c>
      <c r="D4321" s="52" t="s">
        <v>25</v>
      </c>
      <c r="E4321" s="2" t="s">
        <v>14</v>
      </c>
      <c r="F4321" s="2">
        <v>1235.45</v>
      </c>
      <c r="G4321" s="2">
        <v>0.1</v>
      </c>
      <c r="H4321" s="2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52" t="s">
        <v>39</v>
      </c>
    </row>
    <row r="4322" spans="1:17" ht="14.25" customHeight="1" x14ac:dyDescent="0.3">
      <c r="A4322" s="2" t="s">
        <v>4353</v>
      </c>
      <c r="B4322" s="2">
        <v>104320</v>
      </c>
      <c r="C4322" s="2" t="s">
        <v>25</v>
      </c>
      <c r="D4322" s="52" t="s">
        <v>25</v>
      </c>
      <c r="E4322" s="2" t="s">
        <v>33</v>
      </c>
      <c r="F4322" s="2">
        <v>1435.6</v>
      </c>
      <c r="G4322" s="2">
        <v>0.44</v>
      </c>
      <c r="H4322" s="2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52" t="s">
        <v>48</v>
      </c>
    </row>
    <row r="4323" spans="1:17" ht="14.25" customHeight="1" x14ac:dyDescent="0.3">
      <c r="A4323" s="2" t="s">
        <v>4354</v>
      </c>
      <c r="B4323" s="2">
        <v>104321</v>
      </c>
      <c r="C4323" s="2" t="s">
        <v>25</v>
      </c>
      <c r="D4323" s="52" t="s">
        <v>25</v>
      </c>
      <c r="E4323" s="2" t="s">
        <v>36</v>
      </c>
      <c r="F4323" s="2">
        <v>1179.5899999999999</v>
      </c>
      <c r="G4323" s="2">
        <v>0.39</v>
      </c>
      <c r="H4323" s="2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52" t="s">
        <v>34</v>
      </c>
    </row>
    <row r="4324" spans="1:17" ht="14.25" customHeight="1" x14ac:dyDescent="0.3">
      <c r="A4324" s="2" t="s">
        <v>4355</v>
      </c>
      <c r="B4324" s="2">
        <v>104322</v>
      </c>
      <c r="C4324" s="2" t="s">
        <v>19</v>
      </c>
      <c r="D4324" s="52" t="s">
        <v>19</v>
      </c>
      <c r="E4324" s="2" t="s">
        <v>26</v>
      </c>
      <c r="F4324" s="2">
        <v>2752.13</v>
      </c>
      <c r="G4324" s="2">
        <v>0.15</v>
      </c>
      <c r="H4324" s="2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52" t="s">
        <v>23</v>
      </c>
    </row>
    <row r="4325" spans="1:17" ht="14.25" customHeight="1" x14ac:dyDescent="0.3">
      <c r="A4325" s="2" t="s">
        <v>4356</v>
      </c>
      <c r="B4325" s="2">
        <v>104323</v>
      </c>
      <c r="C4325" s="2" t="s">
        <v>19</v>
      </c>
      <c r="D4325" s="52" t="s">
        <v>19</v>
      </c>
      <c r="E4325" s="2" t="s">
        <v>14</v>
      </c>
      <c r="F4325" s="2">
        <v>4355.84</v>
      </c>
      <c r="G4325" s="2">
        <v>0.02</v>
      </c>
      <c r="H4325" s="2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52" t="s">
        <v>34</v>
      </c>
    </row>
    <row r="4326" spans="1:17" ht="14.25" customHeight="1" x14ac:dyDescent="0.3">
      <c r="A4326" s="2" t="s">
        <v>4357</v>
      </c>
      <c r="B4326" s="2">
        <v>104324</v>
      </c>
      <c r="C4326" s="2" t="s">
        <v>41</v>
      </c>
      <c r="D4326" s="52" t="s">
        <v>41</v>
      </c>
      <c r="E4326" s="2" t="s">
        <v>26</v>
      </c>
      <c r="F4326" s="2">
        <v>3890.7</v>
      </c>
      <c r="G4326" s="2">
        <v>0.03</v>
      </c>
      <c r="H4326" s="2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52" t="s">
        <v>23</v>
      </c>
    </row>
    <row r="4327" spans="1:17" ht="14.25" customHeight="1" x14ac:dyDescent="0.3">
      <c r="A4327" s="2" t="s">
        <v>4358</v>
      </c>
      <c r="B4327" s="2">
        <v>104325</v>
      </c>
      <c r="C4327" s="2" t="s">
        <v>25</v>
      </c>
      <c r="D4327" s="52" t="s">
        <v>25</v>
      </c>
      <c r="E4327" s="2" t="s">
        <v>20</v>
      </c>
      <c r="F4327" s="2">
        <v>3998</v>
      </c>
      <c r="G4327" s="2">
        <v>0.15</v>
      </c>
      <c r="H4327" s="2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52" t="s">
        <v>48</v>
      </c>
    </row>
    <row r="4328" spans="1:17" ht="14.25" customHeight="1" x14ac:dyDescent="0.3">
      <c r="A4328" s="2" t="s">
        <v>4359</v>
      </c>
      <c r="B4328" s="2">
        <v>104326</v>
      </c>
      <c r="C4328" s="2" t="s">
        <v>25</v>
      </c>
      <c r="D4328" s="52" t="s">
        <v>25</v>
      </c>
      <c r="E4328" s="2" t="s">
        <v>14</v>
      </c>
      <c r="F4328" s="2">
        <v>2296.61</v>
      </c>
      <c r="G4328" s="2">
        <v>7.0000000000000007E-2</v>
      </c>
      <c r="H4328" s="2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52" t="s">
        <v>17</v>
      </c>
    </row>
    <row r="4329" spans="1:17" ht="14.25" customHeight="1" x14ac:dyDescent="0.3">
      <c r="A4329" s="2" t="s">
        <v>4360</v>
      </c>
      <c r="B4329" s="2">
        <v>104327</v>
      </c>
      <c r="C4329" s="2" t="s">
        <v>19</v>
      </c>
      <c r="D4329" s="52" t="s">
        <v>19</v>
      </c>
      <c r="E4329" s="2" t="s">
        <v>36</v>
      </c>
      <c r="F4329" s="2">
        <v>1679.98</v>
      </c>
      <c r="G4329" s="2">
        <v>0.44</v>
      </c>
      <c r="H4329" s="2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52" t="s">
        <v>39</v>
      </c>
    </row>
    <row r="4330" spans="1:17" ht="14.25" customHeight="1" x14ac:dyDescent="0.3">
      <c r="A4330" s="2" t="s">
        <v>4361</v>
      </c>
      <c r="B4330" s="2">
        <v>104328</v>
      </c>
      <c r="C4330" s="2" t="s">
        <v>25</v>
      </c>
      <c r="D4330" s="52" t="s">
        <v>25</v>
      </c>
      <c r="E4330" s="2" t="s">
        <v>14</v>
      </c>
      <c r="F4330" s="2">
        <v>3811.04</v>
      </c>
      <c r="G4330" s="2">
        <v>0.21</v>
      </c>
      <c r="H4330" s="2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52" t="s">
        <v>17</v>
      </c>
    </row>
    <row r="4331" spans="1:17" ht="14.25" customHeight="1" x14ac:dyDescent="0.3">
      <c r="A4331" s="2" t="s">
        <v>4362</v>
      </c>
      <c r="B4331" s="2">
        <v>104329</v>
      </c>
      <c r="C4331" s="2" t="s">
        <v>41</v>
      </c>
      <c r="D4331" s="52" t="s">
        <v>41</v>
      </c>
      <c r="E4331" s="2" t="s">
        <v>36</v>
      </c>
      <c r="F4331" s="2">
        <v>3987.16</v>
      </c>
      <c r="G4331" s="2">
        <v>0.17</v>
      </c>
      <c r="H4331" s="2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52" t="s">
        <v>34</v>
      </c>
    </row>
    <row r="4332" spans="1:17" ht="14.25" customHeight="1" x14ac:dyDescent="0.3">
      <c r="A4332" s="2" t="s">
        <v>4363</v>
      </c>
      <c r="B4332" s="2">
        <v>104330</v>
      </c>
      <c r="C4332" s="2" t="s">
        <v>25</v>
      </c>
      <c r="D4332" s="52" t="s">
        <v>25</v>
      </c>
      <c r="E4332" s="2" t="s">
        <v>20</v>
      </c>
      <c r="F4332" s="2">
        <v>3507.23</v>
      </c>
      <c r="G4332" s="2">
        <v>0.11</v>
      </c>
      <c r="H4332" s="2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52" t="s">
        <v>17</v>
      </c>
    </row>
    <row r="4333" spans="1:17" ht="14.25" customHeight="1" x14ac:dyDescent="0.3">
      <c r="A4333" s="2" t="s">
        <v>4364</v>
      </c>
      <c r="B4333" s="2">
        <v>104331</v>
      </c>
      <c r="C4333" s="2" t="s">
        <v>25</v>
      </c>
      <c r="D4333" s="52" t="s">
        <v>25</v>
      </c>
      <c r="E4333" s="2" t="s">
        <v>36</v>
      </c>
      <c r="F4333" s="2">
        <v>257.32</v>
      </c>
      <c r="G4333" s="2">
        <v>0.42</v>
      </c>
      <c r="H4333" s="2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52" t="s">
        <v>28</v>
      </c>
    </row>
    <row r="4334" spans="1:17" ht="14.25" customHeight="1" x14ac:dyDescent="0.3">
      <c r="A4334" s="2" t="s">
        <v>4365</v>
      </c>
      <c r="B4334" s="2">
        <v>104332</v>
      </c>
      <c r="C4334" s="2" t="s">
        <v>25</v>
      </c>
      <c r="D4334" s="52" t="s">
        <v>25</v>
      </c>
      <c r="E4334" s="2" t="s">
        <v>26</v>
      </c>
      <c r="F4334" s="2">
        <v>2989.45</v>
      </c>
      <c r="G4334" s="2">
        <v>0.4</v>
      </c>
      <c r="H4334" s="2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52" t="s">
        <v>23</v>
      </c>
    </row>
    <row r="4335" spans="1:17" ht="14.25" customHeight="1" x14ac:dyDescent="0.3">
      <c r="A4335" s="2" t="s">
        <v>4366</v>
      </c>
      <c r="B4335" s="2">
        <v>104333</v>
      </c>
      <c r="C4335" s="2" t="s">
        <v>25</v>
      </c>
      <c r="D4335" s="52" t="s">
        <v>25</v>
      </c>
      <c r="E4335" s="2" t="s">
        <v>33</v>
      </c>
      <c r="F4335" s="2">
        <v>1800.52</v>
      </c>
      <c r="G4335" s="2">
        <v>0.19</v>
      </c>
      <c r="H4335" s="2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52" t="s">
        <v>17</v>
      </c>
    </row>
    <row r="4336" spans="1:17" ht="14.25" customHeight="1" x14ac:dyDescent="0.3">
      <c r="A4336" s="2" t="s">
        <v>4367</v>
      </c>
      <c r="B4336" s="2">
        <v>104334</v>
      </c>
      <c r="C4336" s="2" t="s">
        <v>19</v>
      </c>
      <c r="D4336" s="52" t="s">
        <v>19</v>
      </c>
      <c r="E4336" s="2" t="s">
        <v>26</v>
      </c>
      <c r="F4336" s="2">
        <v>1061.3399999999999</v>
      </c>
      <c r="G4336" s="2">
        <v>0.08</v>
      </c>
      <c r="H4336" s="2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52" t="s">
        <v>48</v>
      </c>
    </row>
    <row r="4337" spans="1:17" ht="14.25" customHeight="1" x14ac:dyDescent="0.3">
      <c r="A4337" s="2" t="s">
        <v>4368</v>
      </c>
      <c r="B4337" s="2">
        <v>104335</v>
      </c>
      <c r="C4337" s="2" t="s">
        <v>25</v>
      </c>
      <c r="D4337" s="52" t="s">
        <v>25</v>
      </c>
      <c r="E4337" s="2" t="s">
        <v>26</v>
      </c>
      <c r="F4337" s="2">
        <v>3502.54</v>
      </c>
      <c r="G4337" s="2">
        <v>0.48</v>
      </c>
      <c r="H4337" s="2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52" t="s">
        <v>28</v>
      </c>
    </row>
    <row r="4338" spans="1:17" ht="14.25" customHeight="1" x14ac:dyDescent="0.3">
      <c r="A4338" s="2" t="s">
        <v>4369</v>
      </c>
      <c r="B4338" s="2">
        <v>104336</v>
      </c>
      <c r="C4338" s="2" t="s">
        <v>19</v>
      </c>
      <c r="D4338" s="52" t="s">
        <v>19</v>
      </c>
      <c r="E4338" s="2" t="s">
        <v>14</v>
      </c>
      <c r="F4338" s="2">
        <v>1415.78</v>
      </c>
      <c r="G4338" s="2">
        <v>0.16</v>
      </c>
      <c r="H4338" s="2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52" t="s">
        <v>48</v>
      </c>
    </row>
    <row r="4339" spans="1:17" ht="14.25" customHeight="1" x14ac:dyDescent="0.3">
      <c r="A4339" s="2" t="s">
        <v>4370</v>
      </c>
      <c r="B4339" s="2">
        <v>104337</v>
      </c>
      <c r="C4339" s="2" t="s">
        <v>41</v>
      </c>
      <c r="D4339" s="52" t="s">
        <v>41</v>
      </c>
      <c r="E4339" s="2" t="s">
        <v>20</v>
      </c>
      <c r="F4339" s="2">
        <v>4572.92</v>
      </c>
      <c r="G4339" s="2">
        <v>0.39</v>
      </c>
      <c r="H4339" s="2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52" t="s">
        <v>34</v>
      </c>
    </row>
    <row r="4340" spans="1:17" ht="14.25" customHeight="1" x14ac:dyDescent="0.3">
      <c r="A4340" s="2" t="s">
        <v>4371</v>
      </c>
      <c r="B4340" s="2">
        <v>104338</v>
      </c>
      <c r="C4340" s="2" t="s">
        <v>41</v>
      </c>
      <c r="D4340" s="52" t="s">
        <v>41</v>
      </c>
      <c r="E4340" s="2" t="s">
        <v>33</v>
      </c>
      <c r="F4340" s="2">
        <v>1560.59</v>
      </c>
      <c r="G4340" s="2">
        <v>0.23</v>
      </c>
      <c r="H4340" s="2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52" t="s">
        <v>23</v>
      </c>
    </row>
    <row r="4341" spans="1:17" ht="14.25" customHeight="1" x14ac:dyDescent="0.3">
      <c r="A4341" s="2" t="s">
        <v>4372</v>
      </c>
      <c r="B4341" s="2">
        <v>104339</v>
      </c>
      <c r="C4341" s="2" t="s">
        <v>25</v>
      </c>
      <c r="D4341" s="52" t="s">
        <v>25</v>
      </c>
      <c r="E4341" s="2" t="s">
        <v>36</v>
      </c>
      <c r="F4341" s="2">
        <v>2820.38</v>
      </c>
      <c r="G4341" s="2">
        <v>0.39</v>
      </c>
      <c r="H4341" s="2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52" t="s">
        <v>17</v>
      </c>
    </row>
    <row r="4342" spans="1:17" ht="14.25" customHeight="1" x14ac:dyDescent="0.3">
      <c r="A4342" s="2" t="s">
        <v>4373</v>
      </c>
      <c r="B4342" s="2">
        <v>104340</v>
      </c>
      <c r="C4342" s="2" t="s">
        <v>19</v>
      </c>
      <c r="D4342" s="52" t="s">
        <v>19</v>
      </c>
      <c r="E4342" s="2" t="s">
        <v>14</v>
      </c>
      <c r="F4342" s="2">
        <v>4156.03</v>
      </c>
      <c r="G4342" s="2">
        <v>0.24</v>
      </c>
      <c r="H4342" s="2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52" t="s">
        <v>17</v>
      </c>
    </row>
    <row r="4343" spans="1:17" ht="14.25" customHeight="1" x14ac:dyDescent="0.3">
      <c r="A4343" s="2" t="s">
        <v>4374</v>
      </c>
      <c r="B4343" s="2">
        <v>104341</v>
      </c>
      <c r="C4343" s="2" t="s">
        <v>19</v>
      </c>
      <c r="D4343" s="52" t="s">
        <v>19</v>
      </c>
      <c r="E4343" s="2" t="s">
        <v>20</v>
      </c>
      <c r="F4343" s="2">
        <v>2070.38</v>
      </c>
      <c r="G4343" s="2">
        <v>0.46</v>
      </c>
      <c r="H4343" s="2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52" t="s">
        <v>28</v>
      </c>
    </row>
    <row r="4344" spans="1:17" ht="14.25" customHeight="1" x14ac:dyDescent="0.3">
      <c r="A4344" s="2" t="s">
        <v>4375</v>
      </c>
      <c r="B4344" s="2">
        <v>104342</v>
      </c>
      <c r="C4344" s="2" t="s">
        <v>19</v>
      </c>
      <c r="D4344" s="52" t="s">
        <v>19</v>
      </c>
      <c r="E4344" s="2" t="s">
        <v>33</v>
      </c>
      <c r="F4344" s="2">
        <v>4160.42</v>
      </c>
      <c r="G4344" s="2">
        <v>0.4</v>
      </c>
      <c r="H4344" s="2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52" t="s">
        <v>28</v>
      </c>
    </row>
    <row r="4345" spans="1:17" ht="14.25" customHeight="1" x14ac:dyDescent="0.3">
      <c r="A4345" s="2" t="s">
        <v>4376</v>
      </c>
      <c r="B4345" s="2">
        <v>104343</v>
      </c>
      <c r="C4345" s="2" t="s">
        <v>25</v>
      </c>
      <c r="D4345" s="52" t="s">
        <v>25</v>
      </c>
      <c r="E4345" s="2" t="s">
        <v>26</v>
      </c>
      <c r="F4345" s="2">
        <v>3646.11</v>
      </c>
      <c r="G4345" s="2">
        <v>0.13</v>
      </c>
      <c r="H4345" s="2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52" t="s">
        <v>39</v>
      </c>
    </row>
    <row r="4346" spans="1:17" ht="14.25" customHeight="1" x14ac:dyDescent="0.3">
      <c r="A4346" s="2" t="s">
        <v>4377</v>
      </c>
      <c r="B4346" s="2">
        <v>104344</v>
      </c>
      <c r="C4346" s="2" t="s">
        <v>25</v>
      </c>
      <c r="D4346" s="52" t="s">
        <v>25</v>
      </c>
      <c r="E4346" s="2" t="s">
        <v>20</v>
      </c>
      <c r="F4346" s="2">
        <v>4612.24</v>
      </c>
      <c r="G4346" s="2">
        <v>0.22</v>
      </c>
      <c r="H4346" s="2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52" t="s">
        <v>17</v>
      </c>
    </row>
    <row r="4347" spans="1:17" ht="14.25" customHeight="1" x14ac:dyDescent="0.3">
      <c r="A4347" s="2" t="s">
        <v>4378</v>
      </c>
      <c r="B4347" s="2">
        <v>104345</v>
      </c>
      <c r="C4347" s="2" t="s">
        <v>41</v>
      </c>
      <c r="D4347" s="52" t="s">
        <v>41</v>
      </c>
      <c r="E4347" s="2" t="s">
        <v>20</v>
      </c>
      <c r="F4347" s="2">
        <v>1696.59</v>
      </c>
      <c r="G4347" s="2">
        <v>0.05</v>
      </c>
      <c r="H4347" s="2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52" t="s">
        <v>39</v>
      </c>
    </row>
    <row r="4348" spans="1:17" ht="14.25" customHeight="1" x14ac:dyDescent="0.3">
      <c r="A4348" s="2" t="s">
        <v>4379</v>
      </c>
      <c r="B4348" s="2">
        <v>104346</v>
      </c>
      <c r="C4348" s="2" t="s">
        <v>25</v>
      </c>
      <c r="D4348" s="52" t="s">
        <v>25</v>
      </c>
      <c r="E4348" s="2" t="s">
        <v>20</v>
      </c>
      <c r="F4348" s="2">
        <v>614.64</v>
      </c>
      <c r="G4348" s="2">
        <v>0.45</v>
      </c>
      <c r="H4348" s="2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52" t="s">
        <v>17</v>
      </c>
    </row>
    <row r="4349" spans="1:17" ht="14.25" customHeight="1" x14ac:dyDescent="0.3">
      <c r="A4349" s="2" t="s">
        <v>4380</v>
      </c>
      <c r="B4349" s="2">
        <v>104347</v>
      </c>
      <c r="C4349" s="2" t="s">
        <v>19</v>
      </c>
      <c r="D4349" s="52" t="s">
        <v>19</v>
      </c>
      <c r="E4349" s="2" t="s">
        <v>26</v>
      </c>
      <c r="F4349" s="2">
        <v>2208.71</v>
      </c>
      <c r="G4349" s="2">
        <v>0.03</v>
      </c>
      <c r="H4349" s="2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52" t="s">
        <v>23</v>
      </c>
    </row>
    <row r="4350" spans="1:17" ht="14.25" customHeight="1" x14ac:dyDescent="0.3">
      <c r="A4350" s="2" t="s">
        <v>4381</v>
      </c>
      <c r="B4350" s="2">
        <v>104348</v>
      </c>
      <c r="C4350" s="2" t="s">
        <v>19</v>
      </c>
      <c r="D4350" s="52" t="s">
        <v>19</v>
      </c>
      <c r="E4350" s="2" t="s">
        <v>36</v>
      </c>
      <c r="F4350" s="2">
        <v>3950.49</v>
      </c>
      <c r="G4350" s="2">
        <v>0.01</v>
      </c>
      <c r="H4350" s="2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52" t="s">
        <v>48</v>
      </c>
    </row>
    <row r="4351" spans="1:17" ht="14.25" customHeight="1" x14ac:dyDescent="0.3">
      <c r="A4351" s="2" t="s">
        <v>4382</v>
      </c>
      <c r="B4351" s="2">
        <v>104349</v>
      </c>
      <c r="C4351" s="2" t="s">
        <v>25</v>
      </c>
      <c r="D4351" s="52" t="s">
        <v>25</v>
      </c>
      <c r="E4351" s="2" t="s">
        <v>14</v>
      </c>
      <c r="F4351" s="2">
        <v>2307.13</v>
      </c>
      <c r="G4351" s="2">
        <v>0.25</v>
      </c>
      <c r="H4351" s="2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52" t="s">
        <v>34</v>
      </c>
    </row>
    <row r="4352" spans="1:17" ht="14.25" customHeight="1" x14ac:dyDescent="0.3">
      <c r="A4352" s="2" t="s">
        <v>4383</v>
      </c>
      <c r="B4352" s="2">
        <v>104350</v>
      </c>
      <c r="C4352" s="2" t="s">
        <v>19</v>
      </c>
      <c r="D4352" s="52" t="s">
        <v>19</v>
      </c>
      <c r="E4352" s="2" t="s">
        <v>36</v>
      </c>
      <c r="F4352" s="2">
        <v>1383.74</v>
      </c>
      <c r="G4352" s="2">
        <v>0.3</v>
      </c>
      <c r="H4352" s="2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52" t="s">
        <v>28</v>
      </c>
    </row>
    <row r="4353" spans="1:17" ht="14.25" customHeight="1" x14ac:dyDescent="0.3">
      <c r="A4353" s="2" t="s">
        <v>4384</v>
      </c>
      <c r="B4353" s="2">
        <v>104351</v>
      </c>
      <c r="C4353" s="2" t="s">
        <v>25</v>
      </c>
      <c r="D4353" s="52" t="s">
        <v>25</v>
      </c>
      <c r="E4353" s="2" t="s">
        <v>33</v>
      </c>
      <c r="F4353" s="2">
        <v>235.26</v>
      </c>
      <c r="G4353" s="2">
        <v>0.11</v>
      </c>
      <c r="H4353" s="2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52" t="s">
        <v>28</v>
      </c>
    </row>
    <row r="4354" spans="1:17" ht="14.25" customHeight="1" x14ac:dyDescent="0.3">
      <c r="A4354" s="2" t="s">
        <v>4385</v>
      </c>
      <c r="B4354" s="2">
        <v>104352</v>
      </c>
      <c r="C4354" s="2" t="s">
        <v>25</v>
      </c>
      <c r="D4354" s="52" t="s">
        <v>25</v>
      </c>
      <c r="E4354" s="2" t="s">
        <v>14</v>
      </c>
      <c r="F4354" s="2">
        <v>1633.82</v>
      </c>
      <c r="G4354" s="2">
        <v>0.28999999999999998</v>
      </c>
      <c r="H4354" s="2">
        <f t="shared" si="134"/>
        <v>473.80779999999993</v>
      </c>
      <c r="I4354" s="2">
        <f t="shared" si="135"/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52" t="s">
        <v>34</v>
      </c>
    </row>
    <row r="4355" spans="1:17" ht="14.25" customHeight="1" x14ac:dyDescent="0.3">
      <c r="A4355" s="2" t="s">
        <v>4386</v>
      </c>
      <c r="B4355" s="2">
        <v>104353</v>
      </c>
      <c r="C4355" s="2" t="s">
        <v>19</v>
      </c>
      <c r="D4355" s="52" t="s">
        <v>19</v>
      </c>
      <c r="E4355" s="2" t="s">
        <v>33</v>
      </c>
      <c r="F4355" s="2">
        <v>3595.57</v>
      </c>
      <c r="G4355" s="2">
        <v>0.45</v>
      </c>
      <c r="H4355" s="2">
        <f t="shared" ref="H4355:H4418" si="136">F4355*G4355</f>
        <v>1618.0065000000002</v>
      </c>
      <c r="I4355" s="2">
        <f t="shared" ref="I4355:I4418" si="137">F4355-H4355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52" t="s">
        <v>39</v>
      </c>
    </row>
    <row r="4356" spans="1:17" ht="14.25" customHeight="1" x14ac:dyDescent="0.3">
      <c r="A4356" s="2" t="s">
        <v>4387</v>
      </c>
      <c r="B4356" s="2">
        <v>104354</v>
      </c>
      <c r="C4356" s="2" t="s">
        <v>25</v>
      </c>
      <c r="D4356" s="52" t="s">
        <v>25</v>
      </c>
      <c r="E4356" s="2" t="s">
        <v>26</v>
      </c>
      <c r="F4356" s="2">
        <v>823.31</v>
      </c>
      <c r="G4356" s="2">
        <v>0.31</v>
      </c>
      <c r="H4356" s="2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52" t="s">
        <v>17</v>
      </c>
    </row>
    <row r="4357" spans="1:17" ht="14.25" customHeight="1" x14ac:dyDescent="0.3">
      <c r="A4357" s="2" t="s">
        <v>4388</v>
      </c>
      <c r="B4357" s="2">
        <v>104355</v>
      </c>
      <c r="C4357" s="2" t="s">
        <v>25</v>
      </c>
      <c r="D4357" s="52" t="s">
        <v>25</v>
      </c>
      <c r="E4357" s="2" t="s">
        <v>36</v>
      </c>
      <c r="F4357" s="2">
        <v>1770.31</v>
      </c>
      <c r="G4357" s="2">
        <v>0.23</v>
      </c>
      <c r="H4357" s="2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52" t="s">
        <v>28</v>
      </c>
    </row>
    <row r="4358" spans="1:17" ht="14.25" customHeight="1" x14ac:dyDescent="0.3">
      <c r="A4358" s="2" t="s">
        <v>4389</v>
      </c>
      <c r="B4358" s="2">
        <v>104356</v>
      </c>
      <c r="C4358" s="2" t="s">
        <v>19</v>
      </c>
      <c r="D4358" s="52" t="s">
        <v>19</v>
      </c>
      <c r="E4358" s="2" t="s">
        <v>20</v>
      </c>
      <c r="F4358" s="2">
        <v>199.13</v>
      </c>
      <c r="G4358" s="2">
        <v>7.0000000000000007E-2</v>
      </c>
      <c r="H4358" s="2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52" t="s">
        <v>17</v>
      </c>
    </row>
    <row r="4359" spans="1:17" ht="14.25" customHeight="1" x14ac:dyDescent="0.3">
      <c r="A4359" s="2" t="s">
        <v>4390</v>
      </c>
      <c r="B4359" s="2">
        <v>104357</v>
      </c>
      <c r="C4359" s="2" t="s">
        <v>41</v>
      </c>
      <c r="D4359" s="52" t="s">
        <v>41</v>
      </c>
      <c r="E4359" s="2" t="s">
        <v>14</v>
      </c>
      <c r="F4359" s="2">
        <v>3636.6</v>
      </c>
      <c r="G4359" s="2">
        <v>0.08</v>
      </c>
      <c r="H4359" s="2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52" t="s">
        <v>17</v>
      </c>
    </row>
    <row r="4360" spans="1:17" ht="14.25" customHeight="1" x14ac:dyDescent="0.3">
      <c r="A4360" s="2" t="s">
        <v>4391</v>
      </c>
      <c r="B4360" s="2">
        <v>104358</v>
      </c>
      <c r="C4360" s="2" t="s">
        <v>25</v>
      </c>
      <c r="D4360" s="52" t="s">
        <v>25</v>
      </c>
      <c r="E4360" s="2" t="s">
        <v>20</v>
      </c>
      <c r="F4360" s="2">
        <v>4415.3500000000004</v>
      </c>
      <c r="G4360" s="2">
        <v>0.24</v>
      </c>
      <c r="H4360" s="2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52" t="s">
        <v>39</v>
      </c>
    </row>
    <row r="4361" spans="1:17" ht="14.25" customHeight="1" x14ac:dyDescent="0.3">
      <c r="A4361" s="2" t="s">
        <v>4392</v>
      </c>
      <c r="B4361" s="2">
        <v>104359</v>
      </c>
      <c r="C4361" s="2" t="s">
        <v>25</v>
      </c>
      <c r="D4361" s="52" t="s">
        <v>25</v>
      </c>
      <c r="E4361" s="2" t="s">
        <v>33</v>
      </c>
      <c r="F4361" s="2">
        <v>2885.79</v>
      </c>
      <c r="G4361" s="2">
        <v>0.23</v>
      </c>
      <c r="H4361" s="2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52" t="s">
        <v>39</v>
      </c>
    </row>
    <row r="4362" spans="1:17" ht="14.25" customHeight="1" x14ac:dyDescent="0.3">
      <c r="A4362" s="2" t="s">
        <v>4393</v>
      </c>
      <c r="B4362" s="2">
        <v>104360</v>
      </c>
      <c r="C4362" s="2" t="s">
        <v>41</v>
      </c>
      <c r="D4362" s="52" t="s">
        <v>41</v>
      </c>
      <c r="E4362" s="2" t="s">
        <v>20</v>
      </c>
      <c r="F4362" s="2">
        <v>226.77</v>
      </c>
      <c r="G4362" s="2">
        <v>0.26</v>
      </c>
      <c r="H4362" s="2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52" t="s">
        <v>17</v>
      </c>
    </row>
    <row r="4363" spans="1:17" ht="14.25" customHeight="1" x14ac:dyDescent="0.3">
      <c r="A4363" s="2" t="s">
        <v>4394</v>
      </c>
      <c r="B4363" s="2">
        <v>104361</v>
      </c>
      <c r="C4363" s="2" t="s">
        <v>25</v>
      </c>
      <c r="D4363" s="52" t="s">
        <v>25</v>
      </c>
      <c r="E4363" s="2" t="s">
        <v>20</v>
      </c>
      <c r="F4363" s="2">
        <v>1166.3599999999999</v>
      </c>
      <c r="G4363" s="2">
        <v>0.25</v>
      </c>
      <c r="H4363" s="2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52" t="s">
        <v>17</v>
      </c>
    </row>
    <row r="4364" spans="1:17" ht="14.25" customHeight="1" x14ac:dyDescent="0.3">
      <c r="A4364" s="2" t="s">
        <v>4395</v>
      </c>
      <c r="B4364" s="2">
        <v>104362</v>
      </c>
      <c r="C4364" s="2" t="s">
        <v>25</v>
      </c>
      <c r="D4364" s="52" t="s">
        <v>25</v>
      </c>
      <c r="E4364" s="2" t="s">
        <v>26</v>
      </c>
      <c r="F4364" s="2">
        <v>2248.5</v>
      </c>
      <c r="G4364" s="2">
        <v>0.17</v>
      </c>
      <c r="H4364" s="2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52" t="s">
        <v>34</v>
      </c>
    </row>
    <row r="4365" spans="1:17" ht="14.25" customHeight="1" x14ac:dyDescent="0.3">
      <c r="A4365" s="2" t="s">
        <v>4396</v>
      </c>
      <c r="B4365" s="2">
        <v>104363</v>
      </c>
      <c r="C4365" s="2" t="s">
        <v>25</v>
      </c>
      <c r="D4365" s="52" t="s">
        <v>25</v>
      </c>
      <c r="E4365" s="2" t="s">
        <v>26</v>
      </c>
      <c r="F4365" s="2">
        <v>2979.15</v>
      </c>
      <c r="G4365" s="2">
        <v>0.35</v>
      </c>
      <c r="H4365" s="2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52" t="s">
        <v>48</v>
      </c>
    </row>
    <row r="4366" spans="1:17" ht="14.25" customHeight="1" x14ac:dyDescent="0.3">
      <c r="A4366" s="2" t="s">
        <v>4397</v>
      </c>
      <c r="B4366" s="2">
        <v>104364</v>
      </c>
      <c r="C4366" s="2" t="s">
        <v>25</v>
      </c>
      <c r="D4366" s="52" t="s">
        <v>25</v>
      </c>
      <c r="E4366" s="2" t="s">
        <v>36</v>
      </c>
      <c r="F4366" s="2">
        <v>2531.75</v>
      </c>
      <c r="G4366" s="2">
        <v>0.11</v>
      </c>
      <c r="H4366" s="2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52" t="s">
        <v>39</v>
      </c>
    </row>
    <row r="4367" spans="1:17" ht="14.25" customHeight="1" x14ac:dyDescent="0.3">
      <c r="A4367" s="2" t="s">
        <v>4398</v>
      </c>
      <c r="B4367" s="2">
        <v>104365</v>
      </c>
      <c r="C4367" s="2" t="s">
        <v>25</v>
      </c>
      <c r="D4367" s="52" t="s">
        <v>25</v>
      </c>
      <c r="E4367" s="2" t="s">
        <v>33</v>
      </c>
      <c r="F4367" s="2">
        <v>4587.74</v>
      </c>
      <c r="G4367" s="2">
        <v>0.43</v>
      </c>
      <c r="H4367" s="2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52" t="s">
        <v>17</v>
      </c>
    </row>
    <row r="4368" spans="1:17" ht="14.25" customHeight="1" x14ac:dyDescent="0.3">
      <c r="A4368" s="2" t="s">
        <v>4399</v>
      </c>
      <c r="B4368" s="2">
        <v>104366</v>
      </c>
      <c r="C4368" s="2" t="s">
        <v>25</v>
      </c>
      <c r="D4368" s="52" t="s">
        <v>25</v>
      </c>
      <c r="E4368" s="2" t="s">
        <v>26</v>
      </c>
      <c r="F4368" s="2">
        <v>4699.32</v>
      </c>
      <c r="G4368" s="2">
        <v>0.1</v>
      </c>
      <c r="H4368" s="2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52" t="s">
        <v>28</v>
      </c>
    </row>
    <row r="4369" spans="1:17" ht="14.25" customHeight="1" x14ac:dyDescent="0.3">
      <c r="A4369" s="2" t="s">
        <v>4400</v>
      </c>
      <c r="B4369" s="2">
        <v>104367</v>
      </c>
      <c r="C4369" s="2" t="s">
        <v>25</v>
      </c>
      <c r="D4369" s="52" t="s">
        <v>25</v>
      </c>
      <c r="E4369" s="2" t="s">
        <v>26</v>
      </c>
      <c r="F4369" s="2">
        <v>625.04999999999995</v>
      </c>
      <c r="G4369" s="2">
        <v>0.21</v>
      </c>
      <c r="H4369" s="2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52" t="s">
        <v>17</v>
      </c>
    </row>
    <row r="4370" spans="1:17" ht="14.25" customHeight="1" x14ac:dyDescent="0.3">
      <c r="A4370" s="2" t="s">
        <v>4401</v>
      </c>
      <c r="B4370" s="2">
        <v>104368</v>
      </c>
      <c r="C4370" s="2" t="s">
        <v>41</v>
      </c>
      <c r="D4370" s="52" t="s">
        <v>41</v>
      </c>
      <c r="E4370" s="2" t="s">
        <v>36</v>
      </c>
      <c r="F4370" s="2">
        <v>778.12</v>
      </c>
      <c r="G4370" s="2">
        <v>0.11</v>
      </c>
      <c r="H4370" s="2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52" t="s">
        <v>28</v>
      </c>
    </row>
    <row r="4371" spans="1:17" ht="14.25" customHeight="1" x14ac:dyDescent="0.3">
      <c r="A4371" s="2" t="s">
        <v>4402</v>
      </c>
      <c r="B4371" s="2">
        <v>104369</v>
      </c>
      <c r="C4371" s="2" t="s">
        <v>19</v>
      </c>
      <c r="D4371" s="52" t="s">
        <v>19</v>
      </c>
      <c r="E4371" s="2" t="s">
        <v>14</v>
      </c>
      <c r="F4371" s="2">
        <v>1854.47</v>
      </c>
      <c r="G4371" s="2">
        <v>0.31</v>
      </c>
      <c r="H4371" s="2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52" t="s">
        <v>39</v>
      </c>
    </row>
    <row r="4372" spans="1:17" ht="14.25" customHeight="1" x14ac:dyDescent="0.3">
      <c r="A4372" s="2" t="s">
        <v>4403</v>
      </c>
      <c r="B4372" s="2">
        <v>104370</v>
      </c>
      <c r="C4372" s="2" t="s">
        <v>41</v>
      </c>
      <c r="D4372" s="52" t="s">
        <v>41</v>
      </c>
      <c r="E4372" s="2" t="s">
        <v>36</v>
      </c>
      <c r="F4372" s="2">
        <v>2164.0500000000002</v>
      </c>
      <c r="G4372" s="2">
        <v>0.24</v>
      </c>
      <c r="H4372" s="2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52" t="s">
        <v>28</v>
      </c>
    </row>
    <row r="4373" spans="1:17" ht="14.25" customHeight="1" x14ac:dyDescent="0.3">
      <c r="A4373" s="2" t="s">
        <v>4404</v>
      </c>
      <c r="B4373" s="2">
        <v>104371</v>
      </c>
      <c r="C4373" s="2" t="s">
        <v>19</v>
      </c>
      <c r="D4373" s="52" t="s">
        <v>19</v>
      </c>
      <c r="E4373" s="2" t="s">
        <v>20</v>
      </c>
      <c r="F4373" s="2">
        <v>2971.73</v>
      </c>
      <c r="G4373" s="2">
        <v>0.19</v>
      </c>
      <c r="H4373" s="2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52" t="s">
        <v>48</v>
      </c>
    </row>
    <row r="4374" spans="1:17" ht="14.25" customHeight="1" x14ac:dyDescent="0.3">
      <c r="A4374" s="2" t="s">
        <v>4405</v>
      </c>
      <c r="B4374" s="2">
        <v>104372</v>
      </c>
      <c r="C4374" s="2" t="s">
        <v>19</v>
      </c>
      <c r="D4374" s="52" t="s">
        <v>19</v>
      </c>
      <c r="E4374" s="2" t="s">
        <v>20</v>
      </c>
      <c r="F4374" s="2">
        <v>3888.48</v>
      </c>
      <c r="G4374" s="2">
        <v>0.24</v>
      </c>
      <c r="H4374" s="2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52" t="s">
        <v>48</v>
      </c>
    </row>
    <row r="4375" spans="1:17" ht="14.25" customHeight="1" x14ac:dyDescent="0.3">
      <c r="A4375" s="2" t="s">
        <v>4406</v>
      </c>
      <c r="B4375" s="2">
        <v>104373</v>
      </c>
      <c r="C4375" s="2" t="s">
        <v>25</v>
      </c>
      <c r="D4375" s="52" t="s">
        <v>25</v>
      </c>
      <c r="E4375" s="2" t="s">
        <v>26</v>
      </c>
      <c r="F4375" s="2">
        <v>765.26</v>
      </c>
      <c r="G4375" s="2">
        <v>0.21</v>
      </c>
      <c r="H4375" s="2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52" t="s">
        <v>34</v>
      </c>
    </row>
    <row r="4376" spans="1:17" ht="14.25" customHeight="1" x14ac:dyDescent="0.3">
      <c r="A4376" s="2" t="s">
        <v>4407</v>
      </c>
      <c r="B4376" s="2">
        <v>104374</v>
      </c>
      <c r="C4376" s="2" t="s">
        <v>25</v>
      </c>
      <c r="D4376" s="52" t="s">
        <v>25</v>
      </c>
      <c r="E4376" s="2" t="s">
        <v>26</v>
      </c>
      <c r="F4376" s="2">
        <v>4032.93</v>
      </c>
      <c r="G4376" s="2">
        <v>0.43</v>
      </c>
      <c r="H4376" s="2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52" t="s">
        <v>17</v>
      </c>
    </row>
    <row r="4377" spans="1:17" ht="14.25" customHeight="1" x14ac:dyDescent="0.3">
      <c r="A4377" s="2" t="s">
        <v>4408</v>
      </c>
      <c r="B4377" s="2">
        <v>104375</v>
      </c>
      <c r="C4377" s="2" t="s">
        <v>25</v>
      </c>
      <c r="D4377" s="52" t="s">
        <v>25</v>
      </c>
      <c r="E4377" s="2" t="s">
        <v>36</v>
      </c>
      <c r="F4377" s="2">
        <v>3089.14</v>
      </c>
      <c r="G4377" s="2">
        <v>0.06</v>
      </c>
      <c r="H4377" s="2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52" t="s">
        <v>23</v>
      </c>
    </row>
    <row r="4378" spans="1:17" ht="14.25" customHeight="1" x14ac:dyDescent="0.3">
      <c r="A4378" s="2" t="s">
        <v>4409</v>
      </c>
      <c r="B4378" s="2">
        <v>104376</v>
      </c>
      <c r="C4378" s="2" t="s">
        <v>25</v>
      </c>
      <c r="D4378" s="52" t="s">
        <v>25</v>
      </c>
      <c r="E4378" s="2" t="s">
        <v>36</v>
      </c>
      <c r="F4378" s="2">
        <v>4906.33</v>
      </c>
      <c r="G4378" s="2">
        <v>0.4</v>
      </c>
      <c r="H4378" s="2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52" t="s">
        <v>48</v>
      </c>
    </row>
    <row r="4379" spans="1:17" ht="14.25" customHeight="1" x14ac:dyDescent="0.3">
      <c r="A4379" s="2" t="s">
        <v>4410</v>
      </c>
      <c r="B4379" s="2">
        <v>104377</v>
      </c>
      <c r="C4379" s="2" t="s">
        <v>19</v>
      </c>
      <c r="D4379" s="52" t="s">
        <v>19</v>
      </c>
      <c r="E4379" s="2" t="s">
        <v>33</v>
      </c>
      <c r="F4379" s="2">
        <v>3290.72</v>
      </c>
      <c r="G4379" s="2">
        <v>0.33</v>
      </c>
      <c r="H4379" s="2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52" t="s">
        <v>28</v>
      </c>
    </row>
    <row r="4380" spans="1:17" ht="14.25" customHeight="1" x14ac:dyDescent="0.3">
      <c r="A4380" s="2" t="s">
        <v>4411</v>
      </c>
      <c r="B4380" s="2">
        <v>104378</v>
      </c>
      <c r="C4380" s="2" t="s">
        <v>25</v>
      </c>
      <c r="D4380" s="52" t="s">
        <v>25</v>
      </c>
      <c r="E4380" s="2" t="s">
        <v>20</v>
      </c>
      <c r="F4380" s="2">
        <v>3608.85</v>
      </c>
      <c r="G4380" s="2">
        <v>0.17</v>
      </c>
      <c r="H4380" s="2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52" t="s">
        <v>28</v>
      </c>
    </row>
    <row r="4381" spans="1:17" ht="14.25" customHeight="1" x14ac:dyDescent="0.3">
      <c r="A4381" s="2" t="s">
        <v>4412</v>
      </c>
      <c r="B4381" s="2">
        <v>104379</v>
      </c>
      <c r="C4381" s="2" t="s">
        <v>25</v>
      </c>
      <c r="D4381" s="52" t="s">
        <v>25</v>
      </c>
      <c r="E4381" s="2" t="s">
        <v>36</v>
      </c>
      <c r="F4381" s="2">
        <v>1056.52</v>
      </c>
      <c r="G4381" s="2">
        <v>0.46</v>
      </c>
      <c r="H4381" s="2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52" t="s">
        <v>39</v>
      </c>
    </row>
    <row r="4382" spans="1:17" ht="14.25" customHeight="1" x14ac:dyDescent="0.3">
      <c r="A4382" s="2" t="s">
        <v>4413</v>
      </c>
      <c r="B4382" s="2">
        <v>104380</v>
      </c>
      <c r="C4382" s="2" t="s">
        <v>41</v>
      </c>
      <c r="D4382" s="52" t="s">
        <v>41</v>
      </c>
      <c r="E4382" s="2" t="s">
        <v>14</v>
      </c>
      <c r="F4382" s="2">
        <v>3867.42</v>
      </c>
      <c r="G4382" s="2">
        <v>0.09</v>
      </c>
      <c r="H4382" s="2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52" t="s">
        <v>17</v>
      </c>
    </row>
    <row r="4383" spans="1:17" ht="14.25" customHeight="1" x14ac:dyDescent="0.3">
      <c r="A4383" s="2" t="s">
        <v>4414</v>
      </c>
      <c r="B4383" s="2">
        <v>104381</v>
      </c>
      <c r="C4383" s="2" t="s">
        <v>25</v>
      </c>
      <c r="D4383" s="52" t="s">
        <v>25</v>
      </c>
      <c r="E4383" s="2" t="s">
        <v>33</v>
      </c>
      <c r="F4383" s="2">
        <v>488.4</v>
      </c>
      <c r="G4383" s="2">
        <v>0.16</v>
      </c>
      <c r="H4383" s="2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52" t="s">
        <v>34</v>
      </c>
    </row>
    <row r="4384" spans="1:17" ht="14.25" customHeight="1" x14ac:dyDescent="0.3">
      <c r="A4384" s="2" t="s">
        <v>4415</v>
      </c>
      <c r="B4384" s="2">
        <v>104382</v>
      </c>
      <c r="C4384" s="2" t="s">
        <v>25</v>
      </c>
      <c r="D4384" s="52" t="s">
        <v>25</v>
      </c>
      <c r="E4384" s="2" t="s">
        <v>36</v>
      </c>
      <c r="F4384" s="2">
        <v>3317</v>
      </c>
      <c r="G4384" s="2">
        <v>0.19</v>
      </c>
      <c r="H4384" s="2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52" t="s">
        <v>17</v>
      </c>
    </row>
    <row r="4385" spans="1:17" ht="14.25" customHeight="1" x14ac:dyDescent="0.3">
      <c r="A4385" s="2" t="s">
        <v>4416</v>
      </c>
      <c r="B4385" s="2">
        <v>104383</v>
      </c>
      <c r="C4385" s="2" t="s">
        <v>41</v>
      </c>
      <c r="D4385" s="52" t="s">
        <v>41</v>
      </c>
      <c r="E4385" s="2" t="s">
        <v>26</v>
      </c>
      <c r="F4385" s="2">
        <v>372.31</v>
      </c>
      <c r="G4385" s="2">
        <v>0.32</v>
      </c>
      <c r="H4385" s="2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52" t="s">
        <v>34</v>
      </c>
    </row>
    <row r="4386" spans="1:17" ht="14.25" customHeight="1" x14ac:dyDescent="0.3">
      <c r="A4386" s="2" t="s">
        <v>4417</v>
      </c>
      <c r="B4386" s="2">
        <v>104384</v>
      </c>
      <c r="C4386" s="2" t="s">
        <v>25</v>
      </c>
      <c r="D4386" s="52" t="s">
        <v>25</v>
      </c>
      <c r="E4386" s="2" t="s">
        <v>36</v>
      </c>
      <c r="F4386" s="2">
        <v>664.61</v>
      </c>
      <c r="G4386" s="2">
        <v>0.47</v>
      </c>
      <c r="H4386" s="2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52" t="s">
        <v>39</v>
      </c>
    </row>
    <row r="4387" spans="1:17" ht="14.25" customHeight="1" x14ac:dyDescent="0.3">
      <c r="A4387" s="2" t="s">
        <v>4418</v>
      </c>
      <c r="B4387" s="2">
        <v>104385</v>
      </c>
      <c r="C4387" s="2" t="s">
        <v>25</v>
      </c>
      <c r="D4387" s="52" t="s">
        <v>25</v>
      </c>
      <c r="E4387" s="2" t="s">
        <v>26</v>
      </c>
      <c r="F4387" s="2">
        <v>628.54</v>
      </c>
      <c r="G4387" s="2">
        <v>0.3</v>
      </c>
      <c r="H4387" s="2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52" t="s">
        <v>17</v>
      </c>
    </row>
    <row r="4388" spans="1:17" ht="14.25" customHeight="1" x14ac:dyDescent="0.3">
      <c r="A4388" s="2" t="s">
        <v>4419</v>
      </c>
      <c r="B4388" s="2">
        <v>104386</v>
      </c>
      <c r="C4388" s="2" t="s">
        <v>25</v>
      </c>
      <c r="D4388" s="52" t="s">
        <v>25</v>
      </c>
      <c r="E4388" s="2" t="s">
        <v>26</v>
      </c>
      <c r="F4388" s="2">
        <v>357.17</v>
      </c>
      <c r="G4388" s="2">
        <v>0.43</v>
      </c>
      <c r="H4388" s="2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52" t="s">
        <v>28</v>
      </c>
    </row>
    <row r="4389" spans="1:17" ht="14.25" customHeight="1" x14ac:dyDescent="0.3">
      <c r="A4389" s="2" t="s">
        <v>4420</v>
      </c>
      <c r="B4389" s="2">
        <v>104387</v>
      </c>
      <c r="C4389" s="2" t="s">
        <v>25</v>
      </c>
      <c r="D4389" s="52" t="s">
        <v>25</v>
      </c>
      <c r="E4389" s="2" t="s">
        <v>20</v>
      </c>
      <c r="F4389" s="2">
        <v>1673.58</v>
      </c>
      <c r="G4389" s="2">
        <v>0.45</v>
      </c>
      <c r="H4389" s="2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52" t="s">
        <v>48</v>
      </c>
    </row>
    <row r="4390" spans="1:17" ht="14.25" customHeight="1" x14ac:dyDescent="0.3">
      <c r="A4390" s="2" t="s">
        <v>4421</v>
      </c>
      <c r="B4390" s="2">
        <v>104388</v>
      </c>
      <c r="C4390" s="2" t="s">
        <v>25</v>
      </c>
      <c r="D4390" s="52" t="s">
        <v>25</v>
      </c>
      <c r="E4390" s="2" t="s">
        <v>20</v>
      </c>
      <c r="F4390" s="2">
        <v>4972.33</v>
      </c>
      <c r="G4390" s="2">
        <v>0.23</v>
      </c>
      <c r="H4390" s="2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52" t="s">
        <v>28</v>
      </c>
    </row>
    <row r="4391" spans="1:17" ht="14.25" customHeight="1" x14ac:dyDescent="0.3">
      <c r="A4391" s="2" t="s">
        <v>4422</v>
      </c>
      <c r="B4391" s="2">
        <v>104389</v>
      </c>
      <c r="C4391" s="2" t="s">
        <v>41</v>
      </c>
      <c r="D4391" s="52" t="s">
        <v>41</v>
      </c>
      <c r="E4391" s="2" t="s">
        <v>36</v>
      </c>
      <c r="F4391" s="2">
        <v>1806.3</v>
      </c>
      <c r="G4391" s="2">
        <v>0.24</v>
      </c>
      <c r="H4391" s="2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52" t="s">
        <v>34</v>
      </c>
    </row>
    <row r="4392" spans="1:17" ht="14.25" customHeight="1" x14ac:dyDescent="0.3">
      <c r="A4392" s="2" t="s">
        <v>4423</v>
      </c>
      <c r="B4392" s="2">
        <v>104390</v>
      </c>
      <c r="C4392" s="2" t="s">
        <v>19</v>
      </c>
      <c r="D4392" s="52" t="s">
        <v>19</v>
      </c>
      <c r="E4392" s="2" t="s">
        <v>36</v>
      </c>
      <c r="F4392" s="2">
        <v>3827.8</v>
      </c>
      <c r="G4392" s="2">
        <v>0.12</v>
      </c>
      <c r="H4392" s="2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52" t="s">
        <v>48</v>
      </c>
    </row>
    <row r="4393" spans="1:17" ht="14.25" customHeight="1" x14ac:dyDescent="0.3">
      <c r="A4393" s="2" t="s">
        <v>4424</v>
      </c>
      <c r="B4393" s="2">
        <v>104391</v>
      </c>
      <c r="C4393" s="2" t="s">
        <v>41</v>
      </c>
      <c r="D4393" s="52" t="s">
        <v>41</v>
      </c>
      <c r="E4393" s="2" t="s">
        <v>14</v>
      </c>
      <c r="F4393" s="2">
        <v>748.35</v>
      </c>
      <c r="G4393" s="2">
        <v>0.3</v>
      </c>
      <c r="H4393" s="2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52" t="s">
        <v>28</v>
      </c>
    </row>
    <row r="4394" spans="1:17" ht="14.25" customHeight="1" x14ac:dyDescent="0.3">
      <c r="A4394" s="2" t="s">
        <v>4425</v>
      </c>
      <c r="B4394" s="2">
        <v>104392</v>
      </c>
      <c r="C4394" s="2" t="s">
        <v>41</v>
      </c>
      <c r="D4394" s="52" t="s">
        <v>41</v>
      </c>
      <c r="E4394" s="2" t="s">
        <v>33</v>
      </c>
      <c r="F4394" s="2">
        <v>2327.0100000000002</v>
      </c>
      <c r="G4394" s="2">
        <v>0.06</v>
      </c>
      <c r="H4394" s="2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52" t="s">
        <v>23</v>
      </c>
    </row>
    <row r="4395" spans="1:17" ht="14.25" customHeight="1" x14ac:dyDescent="0.3">
      <c r="A4395" s="2" t="s">
        <v>4426</v>
      </c>
      <c r="B4395" s="2">
        <v>104393</v>
      </c>
      <c r="C4395" s="2" t="s">
        <v>41</v>
      </c>
      <c r="D4395" s="52" t="s">
        <v>41</v>
      </c>
      <c r="E4395" s="2" t="s">
        <v>33</v>
      </c>
      <c r="F4395" s="2">
        <v>1007.07</v>
      </c>
      <c r="G4395" s="2">
        <v>0.32</v>
      </c>
      <c r="H4395" s="2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52" t="s">
        <v>48</v>
      </c>
    </row>
    <row r="4396" spans="1:17" ht="14.25" customHeight="1" x14ac:dyDescent="0.3">
      <c r="A4396" s="2" t="s">
        <v>4427</v>
      </c>
      <c r="B4396" s="2">
        <v>104394</v>
      </c>
      <c r="C4396" s="2" t="s">
        <v>19</v>
      </c>
      <c r="D4396" s="52" t="s">
        <v>19</v>
      </c>
      <c r="E4396" s="2" t="s">
        <v>36</v>
      </c>
      <c r="F4396" s="2">
        <v>1041.28</v>
      </c>
      <c r="G4396" s="2">
        <v>0.45</v>
      </c>
      <c r="H4396" s="2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52" t="s">
        <v>34</v>
      </c>
    </row>
    <row r="4397" spans="1:17" ht="14.25" customHeight="1" x14ac:dyDescent="0.3">
      <c r="A4397" s="2" t="s">
        <v>4428</v>
      </c>
      <c r="B4397" s="2">
        <v>104395</v>
      </c>
      <c r="C4397" s="2" t="s">
        <v>25</v>
      </c>
      <c r="D4397" s="52" t="s">
        <v>25</v>
      </c>
      <c r="E4397" s="2" t="s">
        <v>20</v>
      </c>
      <c r="F4397" s="2">
        <v>588.48</v>
      </c>
      <c r="G4397" s="2">
        <v>0.38</v>
      </c>
      <c r="H4397" s="2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52" t="s">
        <v>48</v>
      </c>
    </row>
    <row r="4398" spans="1:17" ht="14.25" customHeight="1" x14ac:dyDescent="0.3">
      <c r="A4398" s="2" t="s">
        <v>4429</v>
      </c>
      <c r="B4398" s="2">
        <v>104396</v>
      </c>
      <c r="C4398" s="2" t="s">
        <v>19</v>
      </c>
      <c r="D4398" s="52" t="s">
        <v>19</v>
      </c>
      <c r="E4398" s="2" t="s">
        <v>14</v>
      </c>
      <c r="F4398" s="2">
        <v>2217.02</v>
      </c>
      <c r="G4398" s="2">
        <v>0.32</v>
      </c>
      <c r="H4398" s="2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52" t="s">
        <v>28</v>
      </c>
    </row>
    <row r="4399" spans="1:17" ht="14.25" customHeight="1" x14ac:dyDescent="0.3">
      <c r="A4399" s="2" t="s">
        <v>4430</v>
      </c>
      <c r="B4399" s="2">
        <v>104397</v>
      </c>
      <c r="C4399" s="2" t="s">
        <v>41</v>
      </c>
      <c r="D4399" s="52" t="s">
        <v>41</v>
      </c>
      <c r="E4399" s="2" t="s">
        <v>33</v>
      </c>
      <c r="F4399" s="2">
        <v>470.12</v>
      </c>
      <c r="G4399" s="2">
        <v>0.42</v>
      </c>
      <c r="H4399" s="2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52" t="s">
        <v>23</v>
      </c>
    </row>
    <row r="4400" spans="1:17" ht="14.25" customHeight="1" x14ac:dyDescent="0.3">
      <c r="A4400" s="2" t="s">
        <v>4431</v>
      </c>
      <c r="B4400" s="2">
        <v>104398</v>
      </c>
      <c r="C4400" s="2" t="s">
        <v>25</v>
      </c>
      <c r="D4400" s="52" t="s">
        <v>25</v>
      </c>
      <c r="E4400" s="2" t="s">
        <v>36</v>
      </c>
      <c r="F4400" s="2">
        <v>4558.08</v>
      </c>
      <c r="G4400" s="2">
        <v>0.36</v>
      </c>
      <c r="H4400" s="2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52" t="s">
        <v>34</v>
      </c>
    </row>
    <row r="4401" spans="1:17" ht="14.25" customHeight="1" x14ac:dyDescent="0.3">
      <c r="A4401" s="2" t="s">
        <v>4432</v>
      </c>
      <c r="B4401" s="2">
        <v>104399</v>
      </c>
      <c r="C4401" s="2" t="s">
        <v>25</v>
      </c>
      <c r="D4401" s="52" t="s">
        <v>25</v>
      </c>
      <c r="E4401" s="2" t="s">
        <v>20</v>
      </c>
      <c r="F4401" s="2">
        <v>2294.71</v>
      </c>
      <c r="G4401" s="2">
        <v>0.26</v>
      </c>
      <c r="H4401" s="2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52" t="s">
        <v>34</v>
      </c>
    </row>
    <row r="4402" spans="1:17" ht="14.25" customHeight="1" x14ac:dyDescent="0.3">
      <c r="A4402" s="2" t="s">
        <v>4433</v>
      </c>
      <c r="B4402" s="2">
        <v>104400</v>
      </c>
      <c r="C4402" s="2" t="s">
        <v>41</v>
      </c>
      <c r="D4402" s="52" t="s">
        <v>41</v>
      </c>
      <c r="E4402" s="2" t="s">
        <v>20</v>
      </c>
      <c r="F4402" s="2">
        <v>4208.97</v>
      </c>
      <c r="G4402" s="2">
        <v>0.26</v>
      </c>
      <c r="H4402" s="2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52" t="s">
        <v>39</v>
      </c>
    </row>
    <row r="4403" spans="1:17" ht="14.25" customHeight="1" x14ac:dyDescent="0.3">
      <c r="A4403" s="2" t="s">
        <v>4434</v>
      </c>
      <c r="B4403" s="2">
        <v>104401</v>
      </c>
      <c r="C4403" s="2" t="s">
        <v>25</v>
      </c>
      <c r="D4403" s="52" t="s">
        <v>25</v>
      </c>
      <c r="E4403" s="2" t="s">
        <v>20</v>
      </c>
      <c r="F4403" s="2">
        <v>4899.38</v>
      </c>
      <c r="G4403" s="2">
        <v>0.05</v>
      </c>
      <c r="H4403" s="2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52" t="s">
        <v>17</v>
      </c>
    </row>
    <row r="4404" spans="1:17" ht="14.25" customHeight="1" x14ac:dyDescent="0.3">
      <c r="A4404" s="2" t="s">
        <v>4435</v>
      </c>
      <c r="B4404" s="2">
        <v>104402</v>
      </c>
      <c r="C4404" s="2" t="s">
        <v>41</v>
      </c>
      <c r="D4404" s="52" t="s">
        <v>41</v>
      </c>
      <c r="E4404" s="2" t="s">
        <v>26</v>
      </c>
      <c r="F4404" s="2">
        <v>3421.12</v>
      </c>
      <c r="G4404" s="2">
        <v>0.22</v>
      </c>
      <c r="H4404" s="2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52" t="s">
        <v>23</v>
      </c>
    </row>
    <row r="4405" spans="1:17" ht="14.25" customHeight="1" x14ac:dyDescent="0.3">
      <c r="A4405" s="2" t="s">
        <v>4436</v>
      </c>
      <c r="B4405" s="2">
        <v>104403</v>
      </c>
      <c r="C4405" s="2" t="s">
        <v>25</v>
      </c>
      <c r="D4405" s="52" t="s">
        <v>25</v>
      </c>
      <c r="E4405" s="2" t="s">
        <v>20</v>
      </c>
      <c r="F4405" s="2">
        <v>4517.3999999999996</v>
      </c>
      <c r="G4405" s="2">
        <v>0.26</v>
      </c>
      <c r="H4405" s="2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52" t="s">
        <v>34</v>
      </c>
    </row>
    <row r="4406" spans="1:17" ht="14.25" customHeight="1" x14ac:dyDescent="0.3">
      <c r="A4406" s="2" t="s">
        <v>4437</v>
      </c>
      <c r="B4406" s="2">
        <v>104404</v>
      </c>
      <c r="C4406" s="2" t="s">
        <v>19</v>
      </c>
      <c r="D4406" s="52" t="s">
        <v>19</v>
      </c>
      <c r="E4406" s="2" t="s">
        <v>36</v>
      </c>
      <c r="F4406" s="2">
        <v>763.3</v>
      </c>
      <c r="G4406" s="2">
        <v>0.23</v>
      </c>
      <c r="H4406" s="2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52" t="s">
        <v>48</v>
      </c>
    </row>
    <row r="4407" spans="1:17" ht="14.25" customHeight="1" x14ac:dyDescent="0.3">
      <c r="A4407" s="2" t="s">
        <v>4438</v>
      </c>
      <c r="B4407" s="2">
        <v>104405</v>
      </c>
      <c r="C4407" s="2" t="s">
        <v>25</v>
      </c>
      <c r="D4407" s="52" t="s">
        <v>25</v>
      </c>
      <c r="E4407" s="2" t="s">
        <v>14</v>
      </c>
      <c r="F4407" s="2">
        <v>4166.97</v>
      </c>
      <c r="G4407" s="2">
        <v>0.39</v>
      </c>
      <c r="H4407" s="2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52" t="s">
        <v>28</v>
      </c>
    </row>
    <row r="4408" spans="1:17" ht="14.25" customHeight="1" x14ac:dyDescent="0.3">
      <c r="A4408" s="2" t="s">
        <v>4439</v>
      </c>
      <c r="B4408" s="2">
        <v>104406</v>
      </c>
      <c r="C4408" s="2" t="s">
        <v>25</v>
      </c>
      <c r="D4408" s="52" t="s">
        <v>25</v>
      </c>
      <c r="E4408" s="2" t="s">
        <v>36</v>
      </c>
      <c r="F4408" s="2">
        <v>1428.96</v>
      </c>
      <c r="G4408" s="2">
        <v>0.08</v>
      </c>
      <c r="H4408" s="2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52" t="s">
        <v>17</v>
      </c>
    </row>
    <row r="4409" spans="1:17" ht="14.25" customHeight="1" x14ac:dyDescent="0.3">
      <c r="A4409" s="2" t="s">
        <v>4440</v>
      </c>
      <c r="B4409" s="2">
        <v>104407</v>
      </c>
      <c r="C4409" s="2" t="s">
        <v>19</v>
      </c>
      <c r="D4409" s="52" t="s">
        <v>19</v>
      </c>
      <c r="E4409" s="2" t="s">
        <v>20</v>
      </c>
      <c r="F4409" s="2">
        <v>2415.73</v>
      </c>
      <c r="G4409" s="2">
        <v>0.4</v>
      </c>
      <c r="H4409" s="2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52" t="s">
        <v>28</v>
      </c>
    </row>
    <row r="4410" spans="1:17" ht="14.25" customHeight="1" x14ac:dyDescent="0.3">
      <c r="A4410" s="2" t="s">
        <v>4441</v>
      </c>
      <c r="B4410" s="2">
        <v>104408</v>
      </c>
      <c r="C4410" s="2" t="s">
        <v>19</v>
      </c>
      <c r="D4410" s="52" t="s">
        <v>19</v>
      </c>
      <c r="E4410" s="2" t="s">
        <v>14</v>
      </c>
      <c r="F4410" s="2">
        <v>3268.25</v>
      </c>
      <c r="G4410" s="2">
        <v>0.37</v>
      </c>
      <c r="H4410" s="2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52" t="s">
        <v>17</v>
      </c>
    </row>
    <row r="4411" spans="1:17" ht="14.25" customHeight="1" x14ac:dyDescent="0.3">
      <c r="A4411" s="2" t="s">
        <v>4442</v>
      </c>
      <c r="B4411" s="2">
        <v>104409</v>
      </c>
      <c r="C4411" s="2" t="s">
        <v>41</v>
      </c>
      <c r="D4411" s="52" t="s">
        <v>41</v>
      </c>
      <c r="E4411" s="2" t="s">
        <v>33</v>
      </c>
      <c r="F4411" s="2">
        <v>4527.3599999999997</v>
      </c>
      <c r="G4411" s="2">
        <v>0.45</v>
      </c>
      <c r="H4411" s="2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52" t="s">
        <v>17</v>
      </c>
    </row>
    <row r="4412" spans="1:17" ht="14.25" customHeight="1" x14ac:dyDescent="0.3">
      <c r="A4412" s="2" t="s">
        <v>4443</v>
      </c>
      <c r="B4412" s="2">
        <v>104410</v>
      </c>
      <c r="C4412" s="2" t="s">
        <v>41</v>
      </c>
      <c r="D4412" s="52" t="s">
        <v>41</v>
      </c>
      <c r="E4412" s="2" t="s">
        <v>33</v>
      </c>
      <c r="F4412" s="2">
        <v>4563.87</v>
      </c>
      <c r="G4412" s="2">
        <v>0.19</v>
      </c>
      <c r="H4412" s="2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52" t="s">
        <v>39</v>
      </c>
    </row>
    <row r="4413" spans="1:17" ht="14.25" customHeight="1" x14ac:dyDescent="0.3">
      <c r="A4413" s="2" t="s">
        <v>4444</v>
      </c>
      <c r="B4413" s="2">
        <v>104411</v>
      </c>
      <c r="C4413" s="2" t="s">
        <v>41</v>
      </c>
      <c r="D4413" s="52" t="s">
        <v>41</v>
      </c>
      <c r="E4413" s="2" t="s">
        <v>36</v>
      </c>
      <c r="F4413" s="2">
        <v>551.29999999999995</v>
      </c>
      <c r="G4413" s="2">
        <v>0.09</v>
      </c>
      <c r="H4413" s="2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52" t="s">
        <v>17</v>
      </c>
    </row>
    <row r="4414" spans="1:17" ht="14.25" customHeight="1" x14ac:dyDescent="0.3">
      <c r="A4414" s="2" t="s">
        <v>4445</v>
      </c>
      <c r="B4414" s="2">
        <v>104412</v>
      </c>
      <c r="C4414" s="2" t="s">
        <v>25</v>
      </c>
      <c r="D4414" s="52" t="s">
        <v>25</v>
      </c>
      <c r="E4414" s="2" t="s">
        <v>14</v>
      </c>
      <c r="F4414" s="2">
        <v>1886.32</v>
      </c>
      <c r="G4414" s="2">
        <v>0.38</v>
      </c>
      <c r="H4414" s="2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52" t="s">
        <v>17</v>
      </c>
    </row>
    <row r="4415" spans="1:17" ht="14.25" customHeight="1" x14ac:dyDescent="0.3">
      <c r="A4415" s="2" t="s">
        <v>4446</v>
      </c>
      <c r="B4415" s="2">
        <v>104413</v>
      </c>
      <c r="C4415" s="2" t="s">
        <v>41</v>
      </c>
      <c r="D4415" s="52" t="s">
        <v>41</v>
      </c>
      <c r="E4415" s="2" t="s">
        <v>36</v>
      </c>
      <c r="F4415" s="2">
        <v>3986.56</v>
      </c>
      <c r="G4415" s="2">
        <v>0.28999999999999998</v>
      </c>
      <c r="H4415" s="2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52" t="s">
        <v>34</v>
      </c>
    </row>
    <row r="4416" spans="1:17" ht="14.25" customHeight="1" x14ac:dyDescent="0.3">
      <c r="A4416" s="2" t="s">
        <v>4447</v>
      </c>
      <c r="B4416" s="2">
        <v>104414</v>
      </c>
      <c r="C4416" s="2" t="s">
        <v>19</v>
      </c>
      <c r="D4416" s="52" t="s">
        <v>19</v>
      </c>
      <c r="E4416" s="2" t="s">
        <v>14</v>
      </c>
      <c r="F4416" s="2">
        <v>3545.47</v>
      </c>
      <c r="G4416" s="2">
        <v>0.36</v>
      </c>
      <c r="H4416" s="2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52" t="s">
        <v>17</v>
      </c>
    </row>
    <row r="4417" spans="1:17" ht="14.25" customHeight="1" x14ac:dyDescent="0.3">
      <c r="A4417" s="2" t="s">
        <v>4448</v>
      </c>
      <c r="B4417" s="2">
        <v>104415</v>
      </c>
      <c r="C4417" s="2" t="s">
        <v>25</v>
      </c>
      <c r="D4417" s="52" t="s">
        <v>25</v>
      </c>
      <c r="E4417" s="2" t="s">
        <v>14</v>
      </c>
      <c r="F4417" s="2">
        <v>229.13</v>
      </c>
      <c r="G4417" s="2">
        <v>0.5</v>
      </c>
      <c r="H4417" s="2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52" t="s">
        <v>17</v>
      </c>
    </row>
    <row r="4418" spans="1:17" ht="14.25" customHeight="1" x14ac:dyDescent="0.3">
      <c r="A4418" s="2" t="s">
        <v>4449</v>
      </c>
      <c r="B4418" s="2">
        <v>104416</v>
      </c>
      <c r="C4418" s="2" t="s">
        <v>25</v>
      </c>
      <c r="D4418" s="52" t="s">
        <v>25</v>
      </c>
      <c r="E4418" s="2" t="s">
        <v>36</v>
      </c>
      <c r="F4418" s="2">
        <v>2304.46</v>
      </c>
      <c r="G4418" s="2">
        <v>0.1</v>
      </c>
      <c r="H4418" s="2">
        <f t="shared" si="136"/>
        <v>230.44600000000003</v>
      </c>
      <c r="I4418" s="2">
        <f t="shared" si="137"/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52" t="s">
        <v>39</v>
      </c>
    </row>
    <row r="4419" spans="1:17" ht="14.25" customHeight="1" x14ac:dyDescent="0.3">
      <c r="A4419" s="2" t="s">
        <v>4450</v>
      </c>
      <c r="B4419" s="2">
        <v>104417</v>
      </c>
      <c r="C4419" s="2" t="s">
        <v>41</v>
      </c>
      <c r="D4419" s="52" t="s">
        <v>41</v>
      </c>
      <c r="E4419" s="2" t="s">
        <v>14</v>
      </c>
      <c r="F4419" s="2">
        <v>4163.34</v>
      </c>
      <c r="G4419" s="2">
        <v>0.21</v>
      </c>
      <c r="H4419" s="2">
        <f t="shared" ref="H4419:H4482" si="138">F4419*G4419</f>
        <v>874.30139999999994</v>
      </c>
      <c r="I4419" s="2">
        <f t="shared" ref="I4419:I4482" si="139">F4419-H4419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52" t="s">
        <v>23</v>
      </c>
    </row>
    <row r="4420" spans="1:17" ht="14.25" customHeight="1" x14ac:dyDescent="0.3">
      <c r="A4420" s="2" t="s">
        <v>4451</v>
      </c>
      <c r="B4420" s="2">
        <v>104418</v>
      </c>
      <c r="C4420" s="2" t="s">
        <v>25</v>
      </c>
      <c r="D4420" s="52" t="s">
        <v>25</v>
      </c>
      <c r="E4420" s="2" t="s">
        <v>20</v>
      </c>
      <c r="F4420" s="2">
        <v>3714.65</v>
      </c>
      <c r="G4420" s="2">
        <v>0.1</v>
      </c>
      <c r="H4420" s="2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52" t="s">
        <v>48</v>
      </c>
    </row>
    <row r="4421" spans="1:17" ht="14.25" customHeight="1" x14ac:dyDescent="0.3">
      <c r="A4421" s="2" t="s">
        <v>4452</v>
      </c>
      <c r="B4421" s="2">
        <v>104419</v>
      </c>
      <c r="C4421" s="2" t="s">
        <v>25</v>
      </c>
      <c r="D4421" s="52" t="s">
        <v>25</v>
      </c>
      <c r="E4421" s="2" t="s">
        <v>14</v>
      </c>
      <c r="F4421" s="2">
        <v>2118.06</v>
      </c>
      <c r="G4421" s="2">
        <v>0.43</v>
      </c>
      <c r="H4421" s="2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52" t="s">
        <v>23</v>
      </c>
    </row>
    <row r="4422" spans="1:17" ht="14.25" customHeight="1" x14ac:dyDescent="0.3">
      <c r="A4422" s="2" t="s">
        <v>4453</v>
      </c>
      <c r="B4422" s="2">
        <v>104420</v>
      </c>
      <c r="C4422" s="2" t="s">
        <v>41</v>
      </c>
      <c r="D4422" s="52" t="s">
        <v>41</v>
      </c>
      <c r="E4422" s="2" t="s">
        <v>14</v>
      </c>
      <c r="F4422" s="2">
        <v>3702.29</v>
      </c>
      <c r="G4422" s="2">
        <v>0.01</v>
      </c>
      <c r="H4422" s="2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52" t="s">
        <v>39</v>
      </c>
    </row>
    <row r="4423" spans="1:17" ht="14.25" customHeight="1" x14ac:dyDescent="0.3">
      <c r="A4423" s="2" t="s">
        <v>4454</v>
      </c>
      <c r="B4423" s="2">
        <v>104421</v>
      </c>
      <c r="C4423" s="2" t="s">
        <v>25</v>
      </c>
      <c r="D4423" s="52" t="s">
        <v>25</v>
      </c>
      <c r="E4423" s="2" t="s">
        <v>36</v>
      </c>
      <c r="F4423" s="2">
        <v>2800.93</v>
      </c>
      <c r="G4423" s="2">
        <v>7.0000000000000007E-2</v>
      </c>
      <c r="H4423" s="2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52" t="s">
        <v>34</v>
      </c>
    </row>
    <row r="4424" spans="1:17" ht="14.25" customHeight="1" x14ac:dyDescent="0.3">
      <c r="A4424" s="2" t="s">
        <v>4455</v>
      </c>
      <c r="B4424" s="2">
        <v>104422</v>
      </c>
      <c r="C4424" s="2" t="s">
        <v>25</v>
      </c>
      <c r="D4424" s="52" t="s">
        <v>25</v>
      </c>
      <c r="E4424" s="2" t="s">
        <v>33</v>
      </c>
      <c r="F4424" s="2">
        <v>4571.88</v>
      </c>
      <c r="G4424" s="2">
        <v>0.12</v>
      </c>
      <c r="H4424" s="2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52" t="s">
        <v>17</v>
      </c>
    </row>
    <row r="4425" spans="1:17" ht="14.25" customHeight="1" x14ac:dyDescent="0.3">
      <c r="A4425" s="2" t="s">
        <v>4456</v>
      </c>
      <c r="B4425" s="2">
        <v>104423</v>
      </c>
      <c r="C4425" s="2" t="s">
        <v>19</v>
      </c>
      <c r="D4425" s="52" t="s">
        <v>19</v>
      </c>
      <c r="E4425" s="2" t="s">
        <v>26</v>
      </c>
      <c r="F4425" s="2">
        <v>2976.92</v>
      </c>
      <c r="G4425" s="2">
        <v>0.39</v>
      </c>
      <c r="H4425" s="2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52" t="s">
        <v>28</v>
      </c>
    </row>
    <row r="4426" spans="1:17" ht="14.25" customHeight="1" x14ac:dyDescent="0.3">
      <c r="A4426" s="2" t="s">
        <v>4457</v>
      </c>
      <c r="B4426" s="2">
        <v>104424</v>
      </c>
      <c r="C4426" s="2" t="s">
        <v>19</v>
      </c>
      <c r="D4426" s="52" t="s">
        <v>19</v>
      </c>
      <c r="E4426" s="2" t="s">
        <v>14</v>
      </c>
      <c r="F4426" s="2">
        <v>2063.6</v>
      </c>
      <c r="G4426" s="2">
        <v>0.31</v>
      </c>
      <c r="H4426" s="2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52" t="s">
        <v>48</v>
      </c>
    </row>
    <row r="4427" spans="1:17" ht="14.25" customHeight="1" x14ac:dyDescent="0.3">
      <c r="A4427" s="2" t="s">
        <v>4458</v>
      </c>
      <c r="B4427" s="2">
        <v>104425</v>
      </c>
      <c r="C4427" s="2" t="s">
        <v>25</v>
      </c>
      <c r="D4427" s="52" t="s">
        <v>25</v>
      </c>
      <c r="E4427" s="2" t="s">
        <v>26</v>
      </c>
      <c r="F4427" s="2">
        <v>4328.3100000000004</v>
      </c>
      <c r="G4427" s="2">
        <v>0.19</v>
      </c>
      <c r="H4427" s="2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52" t="s">
        <v>39</v>
      </c>
    </row>
    <row r="4428" spans="1:17" ht="14.25" customHeight="1" x14ac:dyDescent="0.3">
      <c r="A4428" s="2" t="s">
        <v>4459</v>
      </c>
      <c r="B4428" s="2">
        <v>104426</v>
      </c>
      <c r="C4428" s="2" t="s">
        <v>25</v>
      </c>
      <c r="D4428" s="52" t="s">
        <v>25</v>
      </c>
      <c r="E4428" s="2" t="s">
        <v>14</v>
      </c>
      <c r="F4428" s="2">
        <v>344.36</v>
      </c>
      <c r="G4428" s="2">
        <v>0.08</v>
      </c>
      <c r="H4428" s="2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52" t="s">
        <v>34</v>
      </c>
    </row>
    <row r="4429" spans="1:17" ht="14.25" customHeight="1" x14ac:dyDescent="0.3">
      <c r="A4429" s="2" t="s">
        <v>4460</v>
      </c>
      <c r="B4429" s="2">
        <v>104427</v>
      </c>
      <c r="C4429" s="2" t="s">
        <v>41</v>
      </c>
      <c r="D4429" s="52" t="s">
        <v>41</v>
      </c>
      <c r="E4429" s="2" t="s">
        <v>36</v>
      </c>
      <c r="F4429" s="2">
        <v>4512.5</v>
      </c>
      <c r="G4429" s="2">
        <v>0.16</v>
      </c>
      <c r="H4429" s="2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52" t="s">
        <v>23</v>
      </c>
    </row>
    <row r="4430" spans="1:17" ht="14.25" customHeight="1" x14ac:dyDescent="0.3">
      <c r="A4430" s="2" t="s">
        <v>4461</v>
      </c>
      <c r="B4430" s="2">
        <v>104428</v>
      </c>
      <c r="C4430" s="2" t="s">
        <v>25</v>
      </c>
      <c r="D4430" s="52" t="s">
        <v>25</v>
      </c>
      <c r="E4430" s="2" t="s">
        <v>36</v>
      </c>
      <c r="F4430" s="2">
        <v>3512.1</v>
      </c>
      <c r="G4430" s="2">
        <v>0.37</v>
      </c>
      <c r="H4430" s="2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52" t="s">
        <v>48</v>
      </c>
    </row>
    <row r="4431" spans="1:17" ht="14.25" customHeight="1" x14ac:dyDescent="0.3">
      <c r="A4431" s="2" t="s">
        <v>4462</v>
      </c>
      <c r="B4431" s="2">
        <v>104429</v>
      </c>
      <c r="C4431" s="2" t="s">
        <v>25</v>
      </c>
      <c r="D4431" s="52" t="s">
        <v>25</v>
      </c>
      <c r="E4431" s="2" t="s">
        <v>14</v>
      </c>
      <c r="F4431" s="2">
        <v>4708.97</v>
      </c>
      <c r="G4431" s="2">
        <v>0.19</v>
      </c>
      <c r="H4431" s="2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52" t="s">
        <v>34</v>
      </c>
    </row>
    <row r="4432" spans="1:17" ht="14.25" customHeight="1" x14ac:dyDescent="0.3">
      <c r="A4432" s="2" t="s">
        <v>4463</v>
      </c>
      <c r="B4432" s="2">
        <v>104430</v>
      </c>
      <c r="C4432" s="2" t="s">
        <v>25</v>
      </c>
      <c r="D4432" s="52" t="s">
        <v>25</v>
      </c>
      <c r="E4432" s="2" t="s">
        <v>36</v>
      </c>
      <c r="F4432" s="2">
        <v>1327.47</v>
      </c>
      <c r="G4432" s="2">
        <v>0.23</v>
      </c>
      <c r="H4432" s="2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52" t="s">
        <v>28</v>
      </c>
    </row>
    <row r="4433" spans="1:17" ht="14.25" customHeight="1" x14ac:dyDescent="0.3">
      <c r="A4433" s="2" t="s">
        <v>4464</v>
      </c>
      <c r="B4433" s="2">
        <v>104431</v>
      </c>
      <c r="C4433" s="2" t="s">
        <v>19</v>
      </c>
      <c r="D4433" s="52" t="s">
        <v>19</v>
      </c>
      <c r="E4433" s="2" t="s">
        <v>36</v>
      </c>
      <c r="F4433" s="2">
        <v>3505.11</v>
      </c>
      <c r="G4433" s="2">
        <v>0.3</v>
      </c>
      <c r="H4433" s="2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52" t="s">
        <v>48</v>
      </c>
    </row>
    <row r="4434" spans="1:17" ht="14.25" customHeight="1" x14ac:dyDescent="0.3">
      <c r="A4434" s="2" t="s">
        <v>4465</v>
      </c>
      <c r="B4434" s="2">
        <v>104432</v>
      </c>
      <c r="C4434" s="2" t="s">
        <v>25</v>
      </c>
      <c r="D4434" s="52" t="s">
        <v>25</v>
      </c>
      <c r="E4434" s="2" t="s">
        <v>14</v>
      </c>
      <c r="F4434" s="2">
        <v>4066.37</v>
      </c>
      <c r="G4434" s="2">
        <v>0.46</v>
      </c>
      <c r="H4434" s="2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52" t="s">
        <v>34</v>
      </c>
    </row>
    <row r="4435" spans="1:17" ht="14.25" customHeight="1" x14ac:dyDescent="0.3">
      <c r="A4435" s="2" t="s">
        <v>4466</v>
      </c>
      <c r="B4435" s="2">
        <v>104433</v>
      </c>
      <c r="C4435" s="2" t="s">
        <v>25</v>
      </c>
      <c r="D4435" s="52" t="s">
        <v>25</v>
      </c>
      <c r="E4435" s="2" t="s">
        <v>33</v>
      </c>
      <c r="F4435" s="2">
        <v>3540.3</v>
      </c>
      <c r="G4435" s="2">
        <v>0.13</v>
      </c>
      <c r="H4435" s="2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52" t="s">
        <v>39</v>
      </c>
    </row>
    <row r="4436" spans="1:17" ht="14.25" customHeight="1" x14ac:dyDescent="0.3">
      <c r="A4436" s="2" t="s">
        <v>4467</v>
      </c>
      <c r="B4436" s="2">
        <v>104434</v>
      </c>
      <c r="C4436" s="2" t="s">
        <v>19</v>
      </c>
      <c r="D4436" s="52" t="s">
        <v>19</v>
      </c>
      <c r="E4436" s="2" t="s">
        <v>14</v>
      </c>
      <c r="F4436" s="2">
        <v>1130.6400000000001</v>
      </c>
      <c r="G4436" s="2">
        <v>0.22</v>
      </c>
      <c r="H4436" s="2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52" t="s">
        <v>48</v>
      </c>
    </row>
    <row r="4437" spans="1:17" ht="14.25" customHeight="1" x14ac:dyDescent="0.3">
      <c r="A4437" s="2" t="s">
        <v>4468</v>
      </c>
      <c r="B4437" s="2">
        <v>104435</v>
      </c>
      <c r="C4437" s="2" t="s">
        <v>25</v>
      </c>
      <c r="D4437" s="52" t="s">
        <v>25</v>
      </c>
      <c r="E4437" s="2" t="s">
        <v>33</v>
      </c>
      <c r="F4437" s="2">
        <v>1450.39</v>
      </c>
      <c r="G4437" s="2">
        <v>0.16</v>
      </c>
      <c r="H4437" s="2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52" t="s">
        <v>28</v>
      </c>
    </row>
    <row r="4438" spans="1:17" ht="14.25" customHeight="1" x14ac:dyDescent="0.3">
      <c r="A4438" s="2" t="s">
        <v>4469</v>
      </c>
      <c r="B4438" s="2">
        <v>104436</v>
      </c>
      <c r="C4438" s="2" t="s">
        <v>25</v>
      </c>
      <c r="D4438" s="52" t="s">
        <v>25</v>
      </c>
      <c r="E4438" s="2" t="s">
        <v>36</v>
      </c>
      <c r="F4438" s="2">
        <v>2877.04</v>
      </c>
      <c r="G4438" s="2">
        <v>0.23</v>
      </c>
      <c r="H4438" s="2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52" t="s">
        <v>39</v>
      </c>
    </row>
    <row r="4439" spans="1:17" ht="14.25" customHeight="1" x14ac:dyDescent="0.3">
      <c r="A4439" s="2" t="s">
        <v>4470</v>
      </c>
      <c r="B4439" s="2">
        <v>104437</v>
      </c>
      <c r="C4439" s="2" t="s">
        <v>19</v>
      </c>
      <c r="D4439" s="52" t="s">
        <v>19</v>
      </c>
      <c r="E4439" s="2" t="s">
        <v>33</v>
      </c>
      <c r="F4439" s="2">
        <v>2289.08</v>
      </c>
      <c r="G4439" s="2">
        <v>0.35</v>
      </c>
      <c r="H4439" s="2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52" t="s">
        <v>17</v>
      </c>
    </row>
    <row r="4440" spans="1:17" ht="14.25" customHeight="1" x14ac:dyDescent="0.3">
      <c r="A4440" s="2" t="s">
        <v>4471</v>
      </c>
      <c r="B4440" s="2">
        <v>104438</v>
      </c>
      <c r="C4440" s="2" t="s">
        <v>41</v>
      </c>
      <c r="D4440" s="52" t="s">
        <v>41</v>
      </c>
      <c r="E4440" s="2" t="s">
        <v>36</v>
      </c>
      <c r="F4440" s="2">
        <v>3702.07</v>
      </c>
      <c r="G4440" s="2">
        <v>0.24</v>
      </c>
      <c r="H4440" s="2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52" t="s">
        <v>17</v>
      </c>
    </row>
    <row r="4441" spans="1:17" ht="14.25" customHeight="1" x14ac:dyDescent="0.3">
      <c r="A4441" s="2" t="s">
        <v>4472</v>
      </c>
      <c r="B4441" s="2">
        <v>104439</v>
      </c>
      <c r="C4441" s="2" t="s">
        <v>19</v>
      </c>
      <c r="D4441" s="52" t="s">
        <v>19</v>
      </c>
      <c r="E4441" s="2" t="s">
        <v>33</v>
      </c>
      <c r="F4441" s="2">
        <v>1955.52</v>
      </c>
      <c r="G4441" s="2">
        <v>0.42</v>
      </c>
      <c r="H4441" s="2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52" t="s">
        <v>48</v>
      </c>
    </row>
    <row r="4442" spans="1:17" ht="14.25" customHeight="1" x14ac:dyDescent="0.3">
      <c r="A4442" s="2" t="s">
        <v>4473</v>
      </c>
      <c r="B4442" s="2">
        <v>104440</v>
      </c>
      <c r="C4442" s="2" t="s">
        <v>41</v>
      </c>
      <c r="D4442" s="52" t="s">
        <v>41</v>
      </c>
      <c r="E4442" s="2" t="s">
        <v>33</v>
      </c>
      <c r="F4442" s="2">
        <v>4311.45</v>
      </c>
      <c r="G4442" s="2">
        <v>0.28000000000000003</v>
      </c>
      <c r="H4442" s="2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52" t="s">
        <v>34</v>
      </c>
    </row>
    <row r="4443" spans="1:17" ht="14.25" customHeight="1" x14ac:dyDescent="0.3">
      <c r="A4443" s="2" t="s">
        <v>4474</v>
      </c>
      <c r="B4443" s="2">
        <v>104441</v>
      </c>
      <c r="C4443" s="2" t="s">
        <v>25</v>
      </c>
      <c r="D4443" s="52" t="s">
        <v>25</v>
      </c>
      <c r="E4443" s="2" t="s">
        <v>14</v>
      </c>
      <c r="F4443" s="2">
        <v>2216.41</v>
      </c>
      <c r="G4443" s="2">
        <v>0.19</v>
      </c>
      <c r="H4443" s="2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52" t="s">
        <v>17</v>
      </c>
    </row>
    <row r="4444" spans="1:17" ht="14.25" customHeight="1" x14ac:dyDescent="0.3">
      <c r="A4444" s="2" t="s">
        <v>4475</v>
      </c>
      <c r="B4444" s="2">
        <v>104442</v>
      </c>
      <c r="C4444" s="2" t="s">
        <v>25</v>
      </c>
      <c r="D4444" s="52" t="s">
        <v>25</v>
      </c>
      <c r="E4444" s="2" t="s">
        <v>33</v>
      </c>
      <c r="F4444" s="2">
        <v>296.2</v>
      </c>
      <c r="G4444" s="2">
        <v>0.39</v>
      </c>
      <c r="H4444" s="2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52" t="s">
        <v>17</v>
      </c>
    </row>
    <row r="4445" spans="1:17" ht="14.25" customHeight="1" x14ac:dyDescent="0.3">
      <c r="A4445" s="2" t="s">
        <v>4476</v>
      </c>
      <c r="B4445" s="2">
        <v>104443</v>
      </c>
      <c r="C4445" s="2" t="s">
        <v>19</v>
      </c>
      <c r="D4445" s="52" t="s">
        <v>19</v>
      </c>
      <c r="E4445" s="2" t="s">
        <v>36</v>
      </c>
      <c r="F4445" s="2">
        <v>185.08</v>
      </c>
      <c r="G4445" s="2">
        <v>0.22</v>
      </c>
      <c r="H4445" s="2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52" t="s">
        <v>39</v>
      </c>
    </row>
    <row r="4446" spans="1:17" ht="14.25" customHeight="1" x14ac:dyDescent="0.3">
      <c r="A4446" s="2" t="s">
        <v>4477</v>
      </c>
      <c r="B4446" s="2">
        <v>104444</v>
      </c>
      <c r="C4446" s="2" t="s">
        <v>19</v>
      </c>
      <c r="D4446" s="52" t="s">
        <v>19</v>
      </c>
      <c r="E4446" s="2" t="s">
        <v>14</v>
      </c>
      <c r="F4446" s="2">
        <v>3269.04</v>
      </c>
      <c r="G4446" s="2">
        <v>0.26</v>
      </c>
      <c r="H4446" s="2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52" t="s">
        <v>17</v>
      </c>
    </row>
    <row r="4447" spans="1:17" ht="14.25" customHeight="1" x14ac:dyDescent="0.3">
      <c r="A4447" s="2" t="s">
        <v>4478</v>
      </c>
      <c r="B4447" s="2">
        <v>104445</v>
      </c>
      <c r="C4447" s="2" t="s">
        <v>25</v>
      </c>
      <c r="D4447" s="52" t="s">
        <v>25</v>
      </c>
      <c r="E4447" s="2" t="s">
        <v>33</v>
      </c>
      <c r="F4447" s="2">
        <v>2748.71</v>
      </c>
      <c r="G4447" s="2">
        <v>0.5</v>
      </c>
      <c r="H4447" s="2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52" t="s">
        <v>34</v>
      </c>
    </row>
    <row r="4448" spans="1:17" ht="14.25" customHeight="1" x14ac:dyDescent="0.3">
      <c r="A4448" s="2" t="s">
        <v>4479</v>
      </c>
      <c r="B4448" s="2">
        <v>104446</v>
      </c>
      <c r="C4448" s="2" t="s">
        <v>41</v>
      </c>
      <c r="D4448" s="52" t="s">
        <v>41</v>
      </c>
      <c r="E4448" s="2" t="s">
        <v>14</v>
      </c>
      <c r="F4448" s="2">
        <v>2759.45</v>
      </c>
      <c r="G4448" s="2">
        <v>0.39</v>
      </c>
      <c r="H4448" s="2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52" t="s">
        <v>39</v>
      </c>
    </row>
    <row r="4449" spans="1:17" ht="14.25" customHeight="1" x14ac:dyDescent="0.3">
      <c r="A4449" s="2" t="s">
        <v>4480</v>
      </c>
      <c r="B4449" s="2">
        <v>104447</v>
      </c>
      <c r="C4449" s="2" t="s">
        <v>25</v>
      </c>
      <c r="D4449" s="52" t="s">
        <v>25</v>
      </c>
      <c r="E4449" s="2" t="s">
        <v>26</v>
      </c>
      <c r="F4449" s="2">
        <v>3971.04</v>
      </c>
      <c r="G4449" s="2">
        <v>0.43</v>
      </c>
      <c r="H4449" s="2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52" t="s">
        <v>28</v>
      </c>
    </row>
    <row r="4450" spans="1:17" ht="14.25" customHeight="1" x14ac:dyDescent="0.3">
      <c r="A4450" s="2" t="s">
        <v>4481</v>
      </c>
      <c r="B4450" s="2">
        <v>104448</v>
      </c>
      <c r="C4450" s="2" t="s">
        <v>19</v>
      </c>
      <c r="D4450" s="52" t="s">
        <v>19</v>
      </c>
      <c r="E4450" s="2" t="s">
        <v>14</v>
      </c>
      <c r="F4450" s="2">
        <v>1941.03</v>
      </c>
      <c r="G4450" s="2">
        <v>0.3</v>
      </c>
      <c r="H4450" s="2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52" t="s">
        <v>17</v>
      </c>
    </row>
    <row r="4451" spans="1:17" ht="14.25" customHeight="1" x14ac:dyDescent="0.3">
      <c r="A4451" s="2" t="s">
        <v>4482</v>
      </c>
      <c r="B4451" s="2">
        <v>104449</v>
      </c>
      <c r="C4451" s="2" t="s">
        <v>25</v>
      </c>
      <c r="D4451" s="52" t="s">
        <v>25</v>
      </c>
      <c r="E4451" s="2" t="s">
        <v>26</v>
      </c>
      <c r="F4451" s="2">
        <v>4977.6899999999996</v>
      </c>
      <c r="G4451" s="2">
        <v>0.17</v>
      </c>
      <c r="H4451" s="2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52" t="s">
        <v>34</v>
      </c>
    </row>
    <row r="4452" spans="1:17" ht="14.25" customHeight="1" x14ac:dyDescent="0.3">
      <c r="A4452" s="2" t="s">
        <v>4483</v>
      </c>
      <c r="B4452" s="2">
        <v>104450</v>
      </c>
      <c r="C4452" s="2" t="s">
        <v>19</v>
      </c>
      <c r="D4452" s="52" t="s">
        <v>19</v>
      </c>
      <c r="E4452" s="2" t="s">
        <v>26</v>
      </c>
      <c r="F4452" s="2">
        <v>4733.1000000000004</v>
      </c>
      <c r="G4452" s="2">
        <v>0.5</v>
      </c>
      <c r="H4452" s="2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52" t="s">
        <v>34</v>
      </c>
    </row>
    <row r="4453" spans="1:17" ht="14.25" customHeight="1" x14ac:dyDescent="0.3">
      <c r="A4453" s="2" t="s">
        <v>4484</v>
      </c>
      <c r="B4453" s="2">
        <v>104451</v>
      </c>
      <c r="C4453" s="2" t="s">
        <v>19</v>
      </c>
      <c r="D4453" s="52" t="s">
        <v>19</v>
      </c>
      <c r="E4453" s="2" t="s">
        <v>14</v>
      </c>
      <c r="F4453" s="2">
        <v>163.51</v>
      </c>
      <c r="G4453" s="2">
        <v>0.12</v>
      </c>
      <c r="H4453" s="2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52" t="s">
        <v>48</v>
      </c>
    </row>
    <row r="4454" spans="1:17" ht="14.25" customHeight="1" x14ac:dyDescent="0.3">
      <c r="A4454" s="2" t="s">
        <v>4485</v>
      </c>
      <c r="B4454" s="2">
        <v>104452</v>
      </c>
      <c r="C4454" s="2" t="s">
        <v>25</v>
      </c>
      <c r="D4454" s="52" t="s">
        <v>25</v>
      </c>
      <c r="E4454" s="2" t="s">
        <v>36</v>
      </c>
      <c r="F4454" s="2">
        <v>4489.1400000000003</v>
      </c>
      <c r="G4454" s="2">
        <v>0.44</v>
      </c>
      <c r="H4454" s="2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52" t="s">
        <v>23</v>
      </c>
    </row>
    <row r="4455" spans="1:17" ht="14.25" customHeight="1" x14ac:dyDescent="0.3">
      <c r="A4455" s="2" t="s">
        <v>4486</v>
      </c>
      <c r="B4455" s="2">
        <v>104453</v>
      </c>
      <c r="C4455" s="2" t="s">
        <v>41</v>
      </c>
      <c r="D4455" s="52" t="s">
        <v>41</v>
      </c>
      <c r="E4455" s="2" t="s">
        <v>36</v>
      </c>
      <c r="F4455" s="2">
        <v>3434.69</v>
      </c>
      <c r="G4455" s="2">
        <v>0.46</v>
      </c>
      <c r="H4455" s="2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52" t="s">
        <v>28</v>
      </c>
    </row>
    <row r="4456" spans="1:17" ht="14.25" customHeight="1" x14ac:dyDescent="0.3">
      <c r="A4456" s="2" t="s">
        <v>4487</v>
      </c>
      <c r="B4456" s="2">
        <v>104454</v>
      </c>
      <c r="C4456" s="2" t="s">
        <v>25</v>
      </c>
      <c r="D4456" s="52" t="s">
        <v>25</v>
      </c>
      <c r="E4456" s="2" t="s">
        <v>36</v>
      </c>
      <c r="F4456" s="2">
        <v>2560.2399999999998</v>
      </c>
      <c r="G4456" s="2">
        <v>0.41</v>
      </c>
      <c r="H4456" s="2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52" t="s">
        <v>28</v>
      </c>
    </row>
    <row r="4457" spans="1:17" ht="14.25" customHeight="1" x14ac:dyDescent="0.3">
      <c r="A4457" s="2" t="s">
        <v>4488</v>
      </c>
      <c r="B4457" s="2">
        <v>104455</v>
      </c>
      <c r="C4457" s="2" t="s">
        <v>25</v>
      </c>
      <c r="D4457" s="52" t="s">
        <v>25</v>
      </c>
      <c r="E4457" s="2" t="s">
        <v>20</v>
      </c>
      <c r="F4457" s="2">
        <v>2955.46</v>
      </c>
      <c r="G4457" s="2">
        <v>0.06</v>
      </c>
      <c r="H4457" s="2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52" t="s">
        <v>34</v>
      </c>
    </row>
    <row r="4458" spans="1:17" ht="14.25" customHeight="1" x14ac:dyDescent="0.3">
      <c r="A4458" s="2" t="s">
        <v>4489</v>
      </c>
      <c r="B4458" s="2">
        <v>104456</v>
      </c>
      <c r="C4458" s="2" t="s">
        <v>25</v>
      </c>
      <c r="D4458" s="52" t="s">
        <v>25</v>
      </c>
      <c r="E4458" s="2" t="s">
        <v>26</v>
      </c>
      <c r="F4458" s="2">
        <v>4225.1000000000004</v>
      </c>
      <c r="G4458" s="2">
        <v>0.43</v>
      </c>
      <c r="H4458" s="2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52" t="s">
        <v>28</v>
      </c>
    </row>
    <row r="4459" spans="1:17" ht="14.25" customHeight="1" x14ac:dyDescent="0.3">
      <c r="A4459" s="2" t="s">
        <v>4490</v>
      </c>
      <c r="B4459" s="2">
        <v>104457</v>
      </c>
      <c r="C4459" s="2" t="s">
        <v>25</v>
      </c>
      <c r="D4459" s="52" t="s">
        <v>25</v>
      </c>
      <c r="E4459" s="2" t="s">
        <v>14</v>
      </c>
      <c r="F4459" s="2">
        <v>4760.08</v>
      </c>
      <c r="G4459" s="2">
        <v>0.33</v>
      </c>
      <c r="H4459" s="2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52" t="s">
        <v>23</v>
      </c>
    </row>
    <row r="4460" spans="1:17" ht="14.25" customHeight="1" x14ac:dyDescent="0.3">
      <c r="A4460" s="2" t="s">
        <v>4491</v>
      </c>
      <c r="B4460" s="2">
        <v>104458</v>
      </c>
      <c r="C4460" s="2" t="s">
        <v>25</v>
      </c>
      <c r="D4460" s="52" t="s">
        <v>25</v>
      </c>
      <c r="E4460" s="2" t="s">
        <v>36</v>
      </c>
      <c r="F4460" s="2">
        <v>2845.63</v>
      </c>
      <c r="G4460" s="2">
        <v>0.34</v>
      </c>
      <c r="H4460" s="2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52" t="s">
        <v>23</v>
      </c>
    </row>
    <row r="4461" spans="1:17" ht="14.25" customHeight="1" x14ac:dyDescent="0.3">
      <c r="A4461" s="2" t="s">
        <v>4492</v>
      </c>
      <c r="B4461" s="2">
        <v>104459</v>
      </c>
      <c r="C4461" s="2" t="s">
        <v>41</v>
      </c>
      <c r="D4461" s="52" t="s">
        <v>41</v>
      </c>
      <c r="E4461" s="2" t="s">
        <v>36</v>
      </c>
      <c r="F4461" s="2">
        <v>988.33</v>
      </c>
      <c r="G4461" s="2">
        <v>0.39</v>
      </c>
      <c r="H4461" s="2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52" t="s">
        <v>48</v>
      </c>
    </row>
    <row r="4462" spans="1:17" ht="14.25" customHeight="1" x14ac:dyDescent="0.3">
      <c r="A4462" s="2" t="s">
        <v>4493</v>
      </c>
      <c r="B4462" s="2">
        <v>104460</v>
      </c>
      <c r="C4462" s="2" t="s">
        <v>41</v>
      </c>
      <c r="D4462" s="52" t="s">
        <v>41</v>
      </c>
      <c r="E4462" s="2" t="s">
        <v>14</v>
      </c>
      <c r="F4462" s="2">
        <v>3234.79</v>
      </c>
      <c r="G4462" s="2">
        <v>0.25</v>
      </c>
      <c r="H4462" s="2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52" t="s">
        <v>23</v>
      </c>
    </row>
    <row r="4463" spans="1:17" ht="14.25" customHeight="1" x14ac:dyDescent="0.3">
      <c r="A4463" s="2" t="s">
        <v>4494</v>
      </c>
      <c r="B4463" s="2">
        <v>104461</v>
      </c>
      <c r="C4463" s="2" t="s">
        <v>25</v>
      </c>
      <c r="D4463" s="52" t="s">
        <v>25</v>
      </c>
      <c r="E4463" s="2" t="s">
        <v>26</v>
      </c>
      <c r="F4463" s="2">
        <v>473.47</v>
      </c>
      <c r="G4463" s="2">
        <v>0.13</v>
      </c>
      <c r="H4463" s="2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52" t="s">
        <v>48</v>
      </c>
    </row>
    <row r="4464" spans="1:17" ht="14.25" customHeight="1" x14ac:dyDescent="0.3">
      <c r="A4464" s="2" t="s">
        <v>4495</v>
      </c>
      <c r="B4464" s="2">
        <v>104462</v>
      </c>
      <c r="C4464" s="2" t="s">
        <v>19</v>
      </c>
      <c r="D4464" s="52" t="s">
        <v>19</v>
      </c>
      <c r="E4464" s="2" t="s">
        <v>14</v>
      </c>
      <c r="F4464" s="2">
        <v>3212.18</v>
      </c>
      <c r="G4464" s="2">
        <v>0.28999999999999998</v>
      </c>
      <c r="H4464" s="2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52" t="s">
        <v>28</v>
      </c>
    </row>
    <row r="4465" spans="1:17" ht="14.25" customHeight="1" x14ac:dyDescent="0.3">
      <c r="A4465" s="2" t="s">
        <v>4496</v>
      </c>
      <c r="B4465" s="2">
        <v>104463</v>
      </c>
      <c r="C4465" s="2" t="s">
        <v>25</v>
      </c>
      <c r="D4465" s="52" t="s">
        <v>25</v>
      </c>
      <c r="E4465" s="2" t="s">
        <v>20</v>
      </c>
      <c r="F4465" s="2">
        <v>4062.2</v>
      </c>
      <c r="G4465" s="2">
        <v>0.05</v>
      </c>
      <c r="H4465" s="2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52" t="s">
        <v>48</v>
      </c>
    </row>
    <row r="4466" spans="1:17" ht="14.25" customHeight="1" x14ac:dyDescent="0.3">
      <c r="A4466" s="2" t="s">
        <v>4497</v>
      </c>
      <c r="B4466" s="2">
        <v>104464</v>
      </c>
      <c r="C4466" s="2" t="s">
        <v>19</v>
      </c>
      <c r="D4466" s="52" t="s">
        <v>19</v>
      </c>
      <c r="E4466" s="2" t="s">
        <v>20</v>
      </c>
      <c r="F4466" s="2">
        <v>1831.32</v>
      </c>
      <c r="G4466" s="2">
        <v>0.34</v>
      </c>
      <c r="H4466" s="2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52" t="s">
        <v>23</v>
      </c>
    </row>
    <row r="4467" spans="1:17" ht="14.25" customHeight="1" x14ac:dyDescent="0.3">
      <c r="A4467" s="2" t="s">
        <v>4498</v>
      </c>
      <c r="B4467" s="2">
        <v>104465</v>
      </c>
      <c r="C4467" s="2" t="s">
        <v>19</v>
      </c>
      <c r="D4467" s="52" t="s">
        <v>19</v>
      </c>
      <c r="E4467" s="2" t="s">
        <v>14</v>
      </c>
      <c r="F4467" s="2">
        <v>448.8</v>
      </c>
      <c r="G4467" s="2">
        <v>0.24</v>
      </c>
      <c r="H4467" s="2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52" t="s">
        <v>28</v>
      </c>
    </row>
    <row r="4468" spans="1:17" ht="14.25" customHeight="1" x14ac:dyDescent="0.3">
      <c r="A4468" s="2" t="s">
        <v>4499</v>
      </c>
      <c r="B4468" s="2">
        <v>104466</v>
      </c>
      <c r="C4468" s="2" t="s">
        <v>19</v>
      </c>
      <c r="D4468" s="52" t="s">
        <v>19</v>
      </c>
      <c r="E4468" s="2" t="s">
        <v>26</v>
      </c>
      <c r="F4468" s="2">
        <v>3491.91</v>
      </c>
      <c r="G4468" s="2">
        <v>0.25</v>
      </c>
      <c r="H4468" s="2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52" t="s">
        <v>23</v>
      </c>
    </row>
    <row r="4469" spans="1:17" ht="14.25" customHeight="1" x14ac:dyDescent="0.3">
      <c r="A4469" s="2" t="s">
        <v>4500</v>
      </c>
      <c r="B4469" s="2">
        <v>104467</v>
      </c>
      <c r="C4469" s="2" t="s">
        <v>41</v>
      </c>
      <c r="D4469" s="52" t="s">
        <v>41</v>
      </c>
      <c r="E4469" s="2" t="s">
        <v>36</v>
      </c>
      <c r="F4469" s="2">
        <v>1762.71</v>
      </c>
      <c r="G4469" s="2">
        <v>0.09</v>
      </c>
      <c r="H4469" s="2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52" t="s">
        <v>28</v>
      </c>
    </row>
    <row r="4470" spans="1:17" ht="14.25" customHeight="1" x14ac:dyDescent="0.3">
      <c r="A4470" s="2" t="s">
        <v>4501</v>
      </c>
      <c r="B4470" s="2">
        <v>104468</v>
      </c>
      <c r="C4470" s="2" t="s">
        <v>25</v>
      </c>
      <c r="D4470" s="52" t="s">
        <v>25</v>
      </c>
      <c r="E4470" s="2" t="s">
        <v>20</v>
      </c>
      <c r="F4470" s="2">
        <v>1320.57</v>
      </c>
      <c r="G4470" s="2">
        <v>0.02</v>
      </c>
      <c r="H4470" s="2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52" t="s">
        <v>39</v>
      </c>
    </row>
    <row r="4471" spans="1:17" ht="14.25" customHeight="1" x14ac:dyDescent="0.3">
      <c r="A4471" s="2" t="s">
        <v>4502</v>
      </c>
      <c r="B4471" s="2">
        <v>104469</v>
      </c>
      <c r="C4471" s="2" t="s">
        <v>25</v>
      </c>
      <c r="D4471" s="52" t="s">
        <v>25</v>
      </c>
      <c r="E4471" s="2" t="s">
        <v>20</v>
      </c>
      <c r="F4471" s="2">
        <v>3476.99</v>
      </c>
      <c r="G4471" s="2">
        <v>0.31</v>
      </c>
      <c r="H4471" s="2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52" t="s">
        <v>34</v>
      </c>
    </row>
    <row r="4472" spans="1:17" ht="14.25" customHeight="1" x14ac:dyDescent="0.3">
      <c r="A4472" s="2" t="s">
        <v>4503</v>
      </c>
      <c r="B4472" s="2">
        <v>104470</v>
      </c>
      <c r="C4472" s="2" t="s">
        <v>41</v>
      </c>
      <c r="D4472" s="52" t="s">
        <v>41</v>
      </c>
      <c r="E4472" s="2" t="s">
        <v>26</v>
      </c>
      <c r="F4472" s="2">
        <v>4850.97</v>
      </c>
      <c r="G4472" s="2">
        <v>0.33</v>
      </c>
      <c r="H4472" s="2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52" t="s">
        <v>17</v>
      </c>
    </row>
    <row r="4473" spans="1:17" ht="14.25" customHeight="1" x14ac:dyDescent="0.3">
      <c r="A4473" s="2" t="s">
        <v>4504</v>
      </c>
      <c r="B4473" s="2">
        <v>104471</v>
      </c>
      <c r="C4473" s="2" t="s">
        <v>41</v>
      </c>
      <c r="D4473" s="52" t="s">
        <v>41</v>
      </c>
      <c r="E4473" s="2" t="s">
        <v>20</v>
      </c>
      <c r="F4473" s="2">
        <v>3752.08</v>
      </c>
      <c r="G4473" s="2">
        <v>0.25</v>
      </c>
      <c r="H4473" s="2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52" t="s">
        <v>48</v>
      </c>
    </row>
    <row r="4474" spans="1:17" ht="14.25" customHeight="1" x14ac:dyDescent="0.3">
      <c r="A4474" s="2" t="s">
        <v>4505</v>
      </c>
      <c r="B4474" s="2">
        <v>104472</v>
      </c>
      <c r="C4474" s="2" t="s">
        <v>25</v>
      </c>
      <c r="D4474" s="52" t="s">
        <v>25</v>
      </c>
      <c r="E4474" s="2" t="s">
        <v>20</v>
      </c>
      <c r="F4474" s="2">
        <v>2507.62</v>
      </c>
      <c r="G4474" s="2">
        <v>0.38</v>
      </c>
      <c r="H4474" s="2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52" t="s">
        <v>34</v>
      </c>
    </row>
    <row r="4475" spans="1:17" ht="14.25" customHeight="1" x14ac:dyDescent="0.3">
      <c r="A4475" s="2" t="s">
        <v>4506</v>
      </c>
      <c r="B4475" s="2">
        <v>104473</v>
      </c>
      <c r="C4475" s="2" t="s">
        <v>19</v>
      </c>
      <c r="D4475" s="52" t="s">
        <v>19</v>
      </c>
      <c r="E4475" s="2" t="s">
        <v>26</v>
      </c>
      <c r="F4475" s="2">
        <v>3042.5</v>
      </c>
      <c r="G4475" s="2">
        <v>0.28000000000000003</v>
      </c>
      <c r="H4475" s="2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52" t="s">
        <v>48</v>
      </c>
    </row>
    <row r="4476" spans="1:17" ht="14.25" customHeight="1" x14ac:dyDescent="0.3">
      <c r="A4476" s="2" t="s">
        <v>4507</v>
      </c>
      <c r="B4476" s="2">
        <v>104474</v>
      </c>
      <c r="C4476" s="2" t="s">
        <v>25</v>
      </c>
      <c r="D4476" s="52" t="s">
        <v>25</v>
      </c>
      <c r="E4476" s="2" t="s">
        <v>14</v>
      </c>
      <c r="F4476" s="2">
        <v>797.17</v>
      </c>
      <c r="G4476" s="2">
        <v>0.42</v>
      </c>
      <c r="H4476" s="2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52" t="s">
        <v>17</v>
      </c>
    </row>
    <row r="4477" spans="1:17" ht="14.25" customHeight="1" x14ac:dyDescent="0.3">
      <c r="A4477" s="2" t="s">
        <v>4508</v>
      </c>
      <c r="B4477" s="2">
        <v>104475</v>
      </c>
      <c r="C4477" s="2" t="s">
        <v>25</v>
      </c>
      <c r="D4477" s="52" t="s">
        <v>25</v>
      </c>
      <c r="E4477" s="2" t="s">
        <v>36</v>
      </c>
      <c r="F4477" s="2">
        <v>4084.75</v>
      </c>
      <c r="G4477" s="2">
        <v>0.14000000000000001</v>
      </c>
      <c r="H4477" s="2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52" t="s">
        <v>28</v>
      </c>
    </row>
    <row r="4478" spans="1:17" ht="14.25" customHeight="1" x14ac:dyDescent="0.3">
      <c r="A4478" s="2" t="s">
        <v>4509</v>
      </c>
      <c r="B4478" s="2">
        <v>104476</v>
      </c>
      <c r="C4478" s="2" t="s">
        <v>25</v>
      </c>
      <c r="D4478" s="52" t="s">
        <v>25</v>
      </c>
      <c r="E4478" s="2" t="s">
        <v>36</v>
      </c>
      <c r="F4478" s="2">
        <v>3061.05</v>
      </c>
      <c r="G4478" s="2">
        <v>0.12</v>
      </c>
      <c r="H4478" s="2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52" t="s">
        <v>34</v>
      </c>
    </row>
    <row r="4479" spans="1:17" ht="14.25" customHeight="1" x14ac:dyDescent="0.3">
      <c r="A4479" s="2" t="s">
        <v>4510</v>
      </c>
      <c r="B4479" s="2">
        <v>104477</v>
      </c>
      <c r="C4479" s="2" t="s">
        <v>19</v>
      </c>
      <c r="D4479" s="52" t="s">
        <v>19</v>
      </c>
      <c r="E4479" s="2" t="s">
        <v>20</v>
      </c>
      <c r="F4479" s="2">
        <v>4832.57</v>
      </c>
      <c r="G4479" s="2">
        <v>0.13</v>
      </c>
      <c r="H4479" s="2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52" t="s">
        <v>17</v>
      </c>
    </row>
    <row r="4480" spans="1:17" ht="14.25" customHeight="1" x14ac:dyDescent="0.3">
      <c r="A4480" s="2" t="s">
        <v>4511</v>
      </c>
      <c r="B4480" s="2">
        <v>104478</v>
      </c>
      <c r="C4480" s="2" t="s">
        <v>25</v>
      </c>
      <c r="D4480" s="52" t="s">
        <v>25</v>
      </c>
      <c r="E4480" s="2" t="s">
        <v>36</v>
      </c>
      <c r="F4480" s="2">
        <v>4899.47</v>
      </c>
      <c r="G4480" s="2">
        <v>0.02</v>
      </c>
      <c r="H4480" s="2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52" t="s">
        <v>48</v>
      </c>
    </row>
    <row r="4481" spans="1:17" ht="14.25" customHeight="1" x14ac:dyDescent="0.3">
      <c r="A4481" s="2" t="s">
        <v>4512</v>
      </c>
      <c r="B4481" s="2">
        <v>104479</v>
      </c>
      <c r="C4481" s="2" t="s">
        <v>41</v>
      </c>
      <c r="D4481" s="52" t="s">
        <v>41</v>
      </c>
      <c r="E4481" s="2" t="s">
        <v>14</v>
      </c>
      <c r="F4481" s="2">
        <v>1837.47</v>
      </c>
      <c r="G4481" s="2">
        <v>0.45</v>
      </c>
      <c r="H4481" s="2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52" t="s">
        <v>17</v>
      </c>
    </row>
    <row r="4482" spans="1:17" ht="14.25" customHeight="1" x14ac:dyDescent="0.3">
      <c r="A4482" s="2" t="s">
        <v>4513</v>
      </c>
      <c r="B4482" s="2">
        <v>104480</v>
      </c>
      <c r="C4482" s="2" t="s">
        <v>25</v>
      </c>
      <c r="D4482" s="52" t="s">
        <v>25</v>
      </c>
      <c r="E4482" s="2" t="s">
        <v>20</v>
      </c>
      <c r="F4482" s="2">
        <v>4943.88</v>
      </c>
      <c r="G4482" s="2">
        <v>0.5</v>
      </c>
      <c r="H4482" s="2">
        <f t="shared" si="138"/>
        <v>2471.94</v>
      </c>
      <c r="I4482" s="2">
        <f t="shared" si="139"/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52" t="s">
        <v>48</v>
      </c>
    </row>
    <row r="4483" spans="1:17" ht="14.25" customHeight="1" x14ac:dyDescent="0.3">
      <c r="A4483" s="2" t="s">
        <v>4514</v>
      </c>
      <c r="B4483" s="2">
        <v>104481</v>
      </c>
      <c r="C4483" s="2" t="s">
        <v>19</v>
      </c>
      <c r="D4483" s="52" t="s">
        <v>19</v>
      </c>
      <c r="E4483" s="2" t="s">
        <v>36</v>
      </c>
      <c r="F4483" s="2">
        <v>4788.4799999999996</v>
      </c>
      <c r="G4483" s="2">
        <v>0.41</v>
      </c>
      <c r="H4483" s="2">
        <f t="shared" ref="H4483:H4546" si="140">F4483*G4483</f>
        <v>1963.2767999999996</v>
      </c>
      <c r="I4483" s="2">
        <f t="shared" ref="I4483:I4546" si="141">F4483-H4483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52" t="s">
        <v>23</v>
      </c>
    </row>
    <row r="4484" spans="1:17" ht="14.25" customHeight="1" x14ac:dyDescent="0.3">
      <c r="A4484" s="2" t="s">
        <v>4515</v>
      </c>
      <c r="B4484" s="2">
        <v>104482</v>
      </c>
      <c r="C4484" s="2" t="s">
        <v>41</v>
      </c>
      <c r="D4484" s="52" t="s">
        <v>41</v>
      </c>
      <c r="E4484" s="2" t="s">
        <v>33</v>
      </c>
      <c r="F4484" s="2">
        <v>3235.18</v>
      </c>
      <c r="G4484" s="2">
        <v>0.21</v>
      </c>
      <c r="H4484" s="2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52" t="s">
        <v>48</v>
      </c>
    </row>
    <row r="4485" spans="1:17" ht="14.25" customHeight="1" x14ac:dyDescent="0.3">
      <c r="A4485" s="2" t="s">
        <v>4516</v>
      </c>
      <c r="B4485" s="2">
        <v>104483</v>
      </c>
      <c r="C4485" s="2" t="s">
        <v>19</v>
      </c>
      <c r="D4485" s="52" t="s">
        <v>19</v>
      </c>
      <c r="E4485" s="2" t="s">
        <v>33</v>
      </c>
      <c r="F4485" s="2">
        <v>1733.98</v>
      </c>
      <c r="G4485" s="2">
        <v>0.18</v>
      </c>
      <c r="H4485" s="2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52" t="s">
        <v>34</v>
      </c>
    </row>
    <row r="4486" spans="1:17" ht="14.25" customHeight="1" x14ac:dyDescent="0.3">
      <c r="A4486" s="2" t="s">
        <v>4517</v>
      </c>
      <c r="B4486" s="2">
        <v>104484</v>
      </c>
      <c r="C4486" s="2" t="s">
        <v>25</v>
      </c>
      <c r="D4486" s="52" t="s">
        <v>25</v>
      </c>
      <c r="E4486" s="2" t="s">
        <v>33</v>
      </c>
      <c r="F4486" s="2">
        <v>3791.37</v>
      </c>
      <c r="G4486" s="2">
        <v>0.39</v>
      </c>
      <c r="H4486" s="2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52" t="s">
        <v>17</v>
      </c>
    </row>
    <row r="4487" spans="1:17" ht="14.25" customHeight="1" x14ac:dyDescent="0.3">
      <c r="A4487" s="2" t="s">
        <v>4518</v>
      </c>
      <c r="B4487" s="2">
        <v>104485</v>
      </c>
      <c r="C4487" s="2" t="s">
        <v>25</v>
      </c>
      <c r="D4487" s="52" t="s">
        <v>25</v>
      </c>
      <c r="E4487" s="2" t="s">
        <v>33</v>
      </c>
      <c r="F4487" s="2">
        <v>1429.06</v>
      </c>
      <c r="G4487" s="2">
        <v>0.25</v>
      </c>
      <c r="H4487" s="2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52" t="s">
        <v>34</v>
      </c>
    </row>
    <row r="4488" spans="1:17" ht="14.25" customHeight="1" x14ac:dyDescent="0.3">
      <c r="A4488" s="2" t="s">
        <v>4519</v>
      </c>
      <c r="B4488" s="2">
        <v>104486</v>
      </c>
      <c r="C4488" s="2" t="s">
        <v>19</v>
      </c>
      <c r="D4488" s="52" t="s">
        <v>19</v>
      </c>
      <c r="E4488" s="2" t="s">
        <v>33</v>
      </c>
      <c r="F4488" s="2">
        <v>3186.24</v>
      </c>
      <c r="G4488" s="2">
        <v>0.47</v>
      </c>
      <c r="H4488" s="2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52" t="s">
        <v>17</v>
      </c>
    </row>
    <row r="4489" spans="1:17" ht="14.25" customHeight="1" x14ac:dyDescent="0.3">
      <c r="A4489" s="2" t="s">
        <v>4520</v>
      </c>
      <c r="B4489" s="2">
        <v>104487</v>
      </c>
      <c r="C4489" s="2" t="s">
        <v>41</v>
      </c>
      <c r="D4489" s="52" t="s">
        <v>41</v>
      </c>
      <c r="E4489" s="2" t="s">
        <v>20</v>
      </c>
      <c r="F4489" s="2">
        <v>220.45</v>
      </c>
      <c r="G4489" s="2">
        <v>0.14000000000000001</v>
      </c>
      <c r="H4489" s="2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52" t="s">
        <v>23</v>
      </c>
    </row>
    <row r="4490" spans="1:17" ht="14.25" customHeight="1" x14ac:dyDescent="0.3">
      <c r="A4490" s="2" t="s">
        <v>4521</v>
      </c>
      <c r="B4490" s="2">
        <v>104488</v>
      </c>
      <c r="C4490" s="2" t="s">
        <v>41</v>
      </c>
      <c r="D4490" s="52" t="s">
        <v>41</v>
      </c>
      <c r="E4490" s="2" t="s">
        <v>26</v>
      </c>
      <c r="F4490" s="2">
        <v>3180.06</v>
      </c>
      <c r="G4490" s="2">
        <v>0.16</v>
      </c>
      <c r="H4490" s="2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52" t="s">
        <v>48</v>
      </c>
    </row>
    <row r="4491" spans="1:17" ht="14.25" customHeight="1" x14ac:dyDescent="0.3">
      <c r="A4491" s="2" t="s">
        <v>4522</v>
      </c>
      <c r="B4491" s="2">
        <v>104489</v>
      </c>
      <c r="C4491" s="2" t="s">
        <v>25</v>
      </c>
      <c r="D4491" s="52" t="s">
        <v>25</v>
      </c>
      <c r="E4491" s="2" t="s">
        <v>26</v>
      </c>
      <c r="F4491" s="2">
        <v>4762.88</v>
      </c>
      <c r="G4491" s="2">
        <v>0.5</v>
      </c>
      <c r="H4491" s="2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52" t="s">
        <v>23</v>
      </c>
    </row>
    <row r="4492" spans="1:17" ht="14.25" customHeight="1" x14ac:dyDescent="0.3">
      <c r="A4492" s="2" t="s">
        <v>4523</v>
      </c>
      <c r="B4492" s="2">
        <v>104490</v>
      </c>
      <c r="C4492" s="2" t="s">
        <v>25</v>
      </c>
      <c r="D4492" s="52" t="s">
        <v>25</v>
      </c>
      <c r="E4492" s="2" t="s">
        <v>20</v>
      </c>
      <c r="F4492" s="2">
        <v>1252.2</v>
      </c>
      <c r="G4492" s="2">
        <v>0.49</v>
      </c>
      <c r="H4492" s="2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52" t="s">
        <v>28</v>
      </c>
    </row>
    <row r="4493" spans="1:17" ht="14.25" customHeight="1" x14ac:dyDescent="0.3">
      <c r="A4493" s="2" t="s">
        <v>4524</v>
      </c>
      <c r="B4493" s="2">
        <v>104491</v>
      </c>
      <c r="C4493" s="2" t="s">
        <v>25</v>
      </c>
      <c r="D4493" s="52" t="s">
        <v>25</v>
      </c>
      <c r="E4493" s="2" t="s">
        <v>20</v>
      </c>
      <c r="F4493" s="2">
        <v>3913.08</v>
      </c>
      <c r="G4493" s="2">
        <v>0.44</v>
      </c>
      <c r="H4493" s="2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52" t="s">
        <v>39</v>
      </c>
    </row>
    <row r="4494" spans="1:17" ht="14.25" customHeight="1" x14ac:dyDescent="0.3">
      <c r="A4494" s="2" t="s">
        <v>4525</v>
      </c>
      <c r="B4494" s="2">
        <v>104492</v>
      </c>
      <c r="C4494" s="2" t="s">
        <v>25</v>
      </c>
      <c r="D4494" s="52" t="s">
        <v>25</v>
      </c>
      <c r="E4494" s="2" t="s">
        <v>14</v>
      </c>
      <c r="F4494" s="2">
        <v>1537.78</v>
      </c>
      <c r="G4494" s="2">
        <v>0.2</v>
      </c>
      <c r="H4494" s="2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52" t="s">
        <v>28</v>
      </c>
    </row>
    <row r="4495" spans="1:17" ht="14.25" customHeight="1" x14ac:dyDescent="0.3">
      <c r="A4495" s="2" t="s">
        <v>4526</v>
      </c>
      <c r="B4495" s="2">
        <v>104493</v>
      </c>
      <c r="C4495" s="2" t="s">
        <v>19</v>
      </c>
      <c r="D4495" s="52" t="s">
        <v>19</v>
      </c>
      <c r="E4495" s="2" t="s">
        <v>26</v>
      </c>
      <c r="F4495" s="2">
        <v>3568.46</v>
      </c>
      <c r="G4495" s="2">
        <v>0.42</v>
      </c>
      <c r="H4495" s="2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52" t="s">
        <v>34</v>
      </c>
    </row>
    <row r="4496" spans="1:17" ht="14.25" customHeight="1" x14ac:dyDescent="0.3">
      <c r="A4496" s="2" t="s">
        <v>4527</v>
      </c>
      <c r="B4496" s="2">
        <v>104494</v>
      </c>
      <c r="C4496" s="2" t="s">
        <v>19</v>
      </c>
      <c r="D4496" s="52" t="s">
        <v>19</v>
      </c>
      <c r="E4496" s="2" t="s">
        <v>33</v>
      </c>
      <c r="F4496" s="2">
        <v>3529.86</v>
      </c>
      <c r="G4496" s="2">
        <v>0.14000000000000001</v>
      </c>
      <c r="H4496" s="2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52" t="s">
        <v>17</v>
      </c>
    </row>
    <row r="4497" spans="1:17" ht="14.25" customHeight="1" x14ac:dyDescent="0.3">
      <c r="A4497" s="2" t="s">
        <v>4528</v>
      </c>
      <c r="B4497" s="2">
        <v>104495</v>
      </c>
      <c r="C4497" s="2" t="s">
        <v>25</v>
      </c>
      <c r="D4497" s="52" t="s">
        <v>25</v>
      </c>
      <c r="E4497" s="2" t="s">
        <v>20</v>
      </c>
      <c r="F4497" s="2">
        <v>1005.21</v>
      </c>
      <c r="G4497" s="2">
        <v>0.13</v>
      </c>
      <c r="H4497" s="2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52" t="s">
        <v>34</v>
      </c>
    </row>
    <row r="4498" spans="1:17" ht="14.25" customHeight="1" x14ac:dyDescent="0.3">
      <c r="A4498" s="2" t="s">
        <v>4529</v>
      </c>
      <c r="B4498" s="2">
        <v>104496</v>
      </c>
      <c r="C4498" s="2" t="s">
        <v>25</v>
      </c>
      <c r="D4498" s="52" t="s">
        <v>25</v>
      </c>
      <c r="E4498" s="2" t="s">
        <v>33</v>
      </c>
      <c r="F4498" s="2">
        <v>3025.93</v>
      </c>
      <c r="G4498" s="2">
        <v>0.27</v>
      </c>
      <c r="H4498" s="2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52" t="s">
        <v>23</v>
      </c>
    </row>
    <row r="4499" spans="1:17" ht="14.25" customHeight="1" x14ac:dyDescent="0.3">
      <c r="A4499" s="2" t="s">
        <v>4530</v>
      </c>
      <c r="B4499" s="2">
        <v>104497</v>
      </c>
      <c r="C4499" s="2" t="s">
        <v>19</v>
      </c>
      <c r="D4499" s="52" t="s">
        <v>19</v>
      </c>
      <c r="E4499" s="2" t="s">
        <v>26</v>
      </c>
      <c r="F4499" s="2">
        <v>4309.93</v>
      </c>
      <c r="G4499" s="2">
        <v>0.43</v>
      </c>
      <c r="H4499" s="2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52" t="s">
        <v>28</v>
      </c>
    </row>
    <row r="4500" spans="1:17" ht="14.25" customHeight="1" x14ac:dyDescent="0.3">
      <c r="A4500" s="2" t="s">
        <v>4531</v>
      </c>
      <c r="B4500" s="2">
        <v>104498</v>
      </c>
      <c r="C4500" s="2" t="s">
        <v>25</v>
      </c>
      <c r="D4500" s="52" t="s">
        <v>25</v>
      </c>
      <c r="E4500" s="2" t="s">
        <v>36</v>
      </c>
      <c r="F4500" s="2">
        <v>1974.41</v>
      </c>
      <c r="G4500" s="2">
        <v>0.05</v>
      </c>
      <c r="H4500" s="2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52" t="s">
        <v>39</v>
      </c>
    </row>
    <row r="4501" spans="1:17" ht="14.25" customHeight="1" x14ac:dyDescent="0.3">
      <c r="A4501" s="2" t="s">
        <v>4532</v>
      </c>
      <c r="B4501" s="2">
        <v>104499</v>
      </c>
      <c r="C4501" s="2" t="s">
        <v>25</v>
      </c>
      <c r="D4501" s="52" t="s">
        <v>25</v>
      </c>
      <c r="E4501" s="2" t="s">
        <v>36</v>
      </c>
      <c r="F4501" s="2">
        <v>3580.36</v>
      </c>
      <c r="G4501" s="2">
        <v>0.28000000000000003</v>
      </c>
      <c r="H4501" s="2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52" t="s">
        <v>39</v>
      </c>
    </row>
    <row r="4502" spans="1:17" ht="14.25" customHeight="1" x14ac:dyDescent="0.3">
      <c r="A4502" s="2" t="s">
        <v>4533</v>
      </c>
      <c r="B4502" s="2">
        <v>104500</v>
      </c>
      <c r="C4502" s="2" t="s">
        <v>25</v>
      </c>
      <c r="D4502" s="52" t="s">
        <v>25</v>
      </c>
      <c r="E4502" s="2" t="s">
        <v>20</v>
      </c>
      <c r="F4502" s="2">
        <v>3404.71</v>
      </c>
      <c r="G4502" s="2">
        <v>0.3</v>
      </c>
      <c r="H4502" s="2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52" t="s">
        <v>23</v>
      </c>
    </row>
    <row r="4503" spans="1:17" ht="14.25" customHeight="1" x14ac:dyDescent="0.3">
      <c r="A4503" s="2" t="s">
        <v>4534</v>
      </c>
      <c r="B4503" s="2">
        <v>104501</v>
      </c>
      <c r="C4503" s="2" t="s">
        <v>25</v>
      </c>
      <c r="D4503" s="52" t="s">
        <v>25</v>
      </c>
      <c r="E4503" s="2" t="s">
        <v>14</v>
      </c>
      <c r="F4503" s="2">
        <v>1361.82</v>
      </c>
      <c r="G4503" s="2">
        <v>0.28999999999999998</v>
      </c>
      <c r="H4503" s="2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52" t="s">
        <v>28</v>
      </c>
    </row>
    <row r="4504" spans="1:17" ht="14.25" customHeight="1" x14ac:dyDescent="0.3">
      <c r="A4504" s="2" t="s">
        <v>4535</v>
      </c>
      <c r="B4504" s="2">
        <v>104502</v>
      </c>
      <c r="C4504" s="2" t="s">
        <v>25</v>
      </c>
      <c r="D4504" s="52" t="s">
        <v>25</v>
      </c>
      <c r="E4504" s="2" t="s">
        <v>33</v>
      </c>
      <c r="F4504" s="2">
        <v>4601.3500000000004</v>
      </c>
      <c r="G4504" s="2">
        <v>0.11</v>
      </c>
      <c r="H4504" s="2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52" t="s">
        <v>23</v>
      </c>
    </row>
    <row r="4505" spans="1:17" ht="14.25" customHeight="1" x14ac:dyDescent="0.3">
      <c r="A4505" s="2" t="s">
        <v>4536</v>
      </c>
      <c r="B4505" s="2">
        <v>104503</v>
      </c>
      <c r="C4505" s="2" t="s">
        <v>25</v>
      </c>
      <c r="D4505" s="52" t="s">
        <v>25</v>
      </c>
      <c r="E4505" s="2" t="s">
        <v>20</v>
      </c>
      <c r="F4505" s="2">
        <v>2861.21</v>
      </c>
      <c r="G4505" s="2">
        <v>0.03</v>
      </c>
      <c r="H4505" s="2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52" t="s">
        <v>28</v>
      </c>
    </row>
    <row r="4506" spans="1:17" ht="14.25" customHeight="1" x14ac:dyDescent="0.3">
      <c r="A4506" s="2" t="s">
        <v>4537</v>
      </c>
      <c r="B4506" s="2">
        <v>104504</v>
      </c>
      <c r="C4506" s="2" t="s">
        <v>19</v>
      </c>
      <c r="D4506" s="52" t="s">
        <v>19</v>
      </c>
      <c r="E4506" s="2" t="s">
        <v>14</v>
      </c>
      <c r="F4506" s="2">
        <v>1840.93</v>
      </c>
      <c r="G4506" s="2">
        <v>0.45</v>
      </c>
      <c r="H4506" s="2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52" t="s">
        <v>17</v>
      </c>
    </row>
    <row r="4507" spans="1:17" ht="14.25" customHeight="1" x14ac:dyDescent="0.3">
      <c r="A4507" s="2" t="s">
        <v>4538</v>
      </c>
      <c r="B4507" s="2">
        <v>104505</v>
      </c>
      <c r="C4507" s="2" t="s">
        <v>25</v>
      </c>
      <c r="D4507" s="52" t="s">
        <v>25</v>
      </c>
      <c r="E4507" s="2" t="s">
        <v>33</v>
      </c>
      <c r="F4507" s="2">
        <v>905.36</v>
      </c>
      <c r="G4507" s="2">
        <v>0.28999999999999998</v>
      </c>
      <c r="H4507" s="2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52" t="s">
        <v>23</v>
      </c>
    </row>
    <row r="4508" spans="1:17" ht="14.25" customHeight="1" x14ac:dyDescent="0.3">
      <c r="A4508" s="2" t="s">
        <v>4539</v>
      </c>
      <c r="B4508" s="2">
        <v>104506</v>
      </c>
      <c r="C4508" s="2" t="s">
        <v>25</v>
      </c>
      <c r="D4508" s="52" t="s">
        <v>25</v>
      </c>
      <c r="E4508" s="2" t="s">
        <v>26</v>
      </c>
      <c r="F4508" s="2">
        <v>2419.9499999999998</v>
      </c>
      <c r="G4508" s="2">
        <v>0.38</v>
      </c>
      <c r="H4508" s="2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52" t="s">
        <v>17</v>
      </c>
    </row>
    <row r="4509" spans="1:17" ht="14.25" customHeight="1" x14ac:dyDescent="0.3">
      <c r="A4509" s="2" t="s">
        <v>4540</v>
      </c>
      <c r="B4509" s="2">
        <v>104507</v>
      </c>
      <c r="C4509" s="2" t="s">
        <v>41</v>
      </c>
      <c r="D4509" s="52" t="s">
        <v>41</v>
      </c>
      <c r="E4509" s="2" t="s">
        <v>36</v>
      </c>
      <c r="F4509" s="2">
        <v>3677.56</v>
      </c>
      <c r="G4509" s="2">
        <v>0.18</v>
      </c>
      <c r="H4509" s="2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52" t="s">
        <v>23</v>
      </c>
    </row>
    <row r="4510" spans="1:17" ht="14.25" customHeight="1" x14ac:dyDescent="0.3">
      <c r="A4510" s="2" t="s">
        <v>4541</v>
      </c>
      <c r="B4510" s="2">
        <v>104508</v>
      </c>
      <c r="C4510" s="2" t="s">
        <v>19</v>
      </c>
      <c r="D4510" s="52" t="s">
        <v>19</v>
      </c>
      <c r="E4510" s="2" t="s">
        <v>14</v>
      </c>
      <c r="F4510" s="2">
        <v>3155.84</v>
      </c>
      <c r="G4510" s="2">
        <v>0.02</v>
      </c>
      <c r="H4510" s="2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52" t="s">
        <v>17</v>
      </c>
    </row>
    <row r="4511" spans="1:17" ht="14.25" customHeight="1" x14ac:dyDescent="0.3">
      <c r="A4511" s="2" t="s">
        <v>4542</v>
      </c>
      <c r="B4511" s="2">
        <v>104509</v>
      </c>
      <c r="C4511" s="2" t="s">
        <v>19</v>
      </c>
      <c r="D4511" s="52" t="s">
        <v>19</v>
      </c>
      <c r="E4511" s="2" t="s">
        <v>33</v>
      </c>
      <c r="F4511" s="2">
        <v>3662.56</v>
      </c>
      <c r="G4511" s="2">
        <v>0.13</v>
      </c>
      <c r="H4511" s="2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52" t="s">
        <v>34</v>
      </c>
    </row>
    <row r="4512" spans="1:17" ht="14.25" customHeight="1" x14ac:dyDescent="0.3">
      <c r="A4512" s="2" t="s">
        <v>4543</v>
      </c>
      <c r="B4512" s="2">
        <v>104510</v>
      </c>
      <c r="C4512" s="2" t="s">
        <v>25</v>
      </c>
      <c r="D4512" s="52" t="s">
        <v>25</v>
      </c>
      <c r="E4512" s="2" t="s">
        <v>20</v>
      </c>
      <c r="F4512" s="2">
        <v>3979.63</v>
      </c>
      <c r="G4512" s="2">
        <v>0.04</v>
      </c>
      <c r="H4512" s="2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52" t="s">
        <v>34</v>
      </c>
    </row>
    <row r="4513" spans="1:17" ht="14.25" customHeight="1" x14ac:dyDescent="0.3">
      <c r="A4513" s="2" t="s">
        <v>4544</v>
      </c>
      <c r="B4513" s="2">
        <v>104511</v>
      </c>
      <c r="C4513" s="2" t="s">
        <v>19</v>
      </c>
      <c r="D4513" s="52" t="s">
        <v>19</v>
      </c>
      <c r="E4513" s="2" t="s">
        <v>33</v>
      </c>
      <c r="F4513" s="2">
        <v>2260.92</v>
      </c>
      <c r="G4513" s="2">
        <v>0.04</v>
      </c>
      <c r="H4513" s="2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52" t="s">
        <v>28</v>
      </c>
    </row>
    <row r="4514" spans="1:17" ht="14.25" customHeight="1" x14ac:dyDescent="0.3">
      <c r="A4514" s="2" t="s">
        <v>4545</v>
      </c>
      <c r="B4514" s="2">
        <v>104512</v>
      </c>
      <c r="C4514" s="2" t="s">
        <v>25</v>
      </c>
      <c r="D4514" s="52" t="s">
        <v>25</v>
      </c>
      <c r="E4514" s="2" t="s">
        <v>20</v>
      </c>
      <c r="F4514" s="2">
        <v>2648.81</v>
      </c>
      <c r="G4514" s="2">
        <v>0.11</v>
      </c>
      <c r="H4514" s="2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52" t="s">
        <v>34</v>
      </c>
    </row>
    <row r="4515" spans="1:17" ht="14.25" customHeight="1" x14ac:dyDescent="0.3">
      <c r="A4515" s="2" t="s">
        <v>4546</v>
      </c>
      <c r="B4515" s="2">
        <v>104513</v>
      </c>
      <c r="C4515" s="2" t="s">
        <v>25</v>
      </c>
      <c r="D4515" s="52" t="s">
        <v>25</v>
      </c>
      <c r="E4515" s="2" t="s">
        <v>36</v>
      </c>
      <c r="F4515" s="2">
        <v>4933.47</v>
      </c>
      <c r="G4515" s="2">
        <v>0.32</v>
      </c>
      <c r="H4515" s="2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52" t="s">
        <v>28</v>
      </c>
    </row>
    <row r="4516" spans="1:17" ht="14.25" customHeight="1" x14ac:dyDescent="0.3">
      <c r="A4516" s="2" t="s">
        <v>4547</v>
      </c>
      <c r="B4516" s="2">
        <v>104514</v>
      </c>
      <c r="C4516" s="2" t="s">
        <v>25</v>
      </c>
      <c r="D4516" s="52" t="s">
        <v>25</v>
      </c>
      <c r="E4516" s="2" t="s">
        <v>36</v>
      </c>
      <c r="F4516" s="2">
        <v>4843.45</v>
      </c>
      <c r="G4516" s="2">
        <v>0.41</v>
      </c>
      <c r="H4516" s="2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52" t="s">
        <v>48</v>
      </c>
    </row>
    <row r="4517" spans="1:17" ht="14.25" customHeight="1" x14ac:dyDescent="0.3">
      <c r="A4517" s="2" t="s">
        <v>4548</v>
      </c>
      <c r="B4517" s="2">
        <v>104515</v>
      </c>
      <c r="C4517" s="2" t="s">
        <v>19</v>
      </c>
      <c r="D4517" s="52" t="s">
        <v>19</v>
      </c>
      <c r="E4517" s="2" t="s">
        <v>33</v>
      </c>
      <c r="F4517" s="2">
        <v>2132.6</v>
      </c>
      <c r="G4517" s="2">
        <v>0.41</v>
      </c>
      <c r="H4517" s="2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52" t="s">
        <v>39</v>
      </c>
    </row>
    <row r="4518" spans="1:17" ht="14.25" customHeight="1" x14ac:dyDescent="0.3">
      <c r="A4518" s="2" t="s">
        <v>4549</v>
      </c>
      <c r="B4518" s="2">
        <v>104516</v>
      </c>
      <c r="C4518" s="2" t="s">
        <v>19</v>
      </c>
      <c r="D4518" s="52" t="s">
        <v>19</v>
      </c>
      <c r="E4518" s="2" t="s">
        <v>33</v>
      </c>
      <c r="F4518" s="2">
        <v>3457.38</v>
      </c>
      <c r="G4518" s="2">
        <v>0.47</v>
      </c>
      <c r="H4518" s="2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52" t="s">
        <v>34</v>
      </c>
    </row>
    <row r="4519" spans="1:17" ht="14.25" customHeight="1" x14ac:dyDescent="0.3">
      <c r="A4519" s="2" t="s">
        <v>4550</v>
      </c>
      <c r="B4519" s="2">
        <v>104517</v>
      </c>
      <c r="C4519" s="2" t="s">
        <v>41</v>
      </c>
      <c r="D4519" s="52" t="s">
        <v>41</v>
      </c>
      <c r="E4519" s="2" t="s">
        <v>20</v>
      </c>
      <c r="F4519" s="2">
        <v>1411.19</v>
      </c>
      <c r="G4519" s="2">
        <v>0.33</v>
      </c>
      <c r="H4519" s="2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52" t="s">
        <v>23</v>
      </c>
    </row>
    <row r="4520" spans="1:17" ht="14.25" customHeight="1" x14ac:dyDescent="0.3">
      <c r="A4520" s="2" t="s">
        <v>4551</v>
      </c>
      <c r="B4520" s="2">
        <v>104518</v>
      </c>
      <c r="C4520" s="2" t="s">
        <v>19</v>
      </c>
      <c r="D4520" s="52" t="s">
        <v>19</v>
      </c>
      <c r="E4520" s="2" t="s">
        <v>20</v>
      </c>
      <c r="F4520" s="2">
        <v>848.22</v>
      </c>
      <c r="G4520" s="2">
        <v>0.01</v>
      </c>
      <c r="H4520" s="2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52" t="s">
        <v>34</v>
      </c>
    </row>
    <row r="4521" spans="1:17" ht="14.25" customHeight="1" x14ac:dyDescent="0.3">
      <c r="A4521" s="2" t="s">
        <v>4552</v>
      </c>
      <c r="B4521" s="2">
        <v>104519</v>
      </c>
      <c r="C4521" s="2" t="s">
        <v>41</v>
      </c>
      <c r="D4521" s="52" t="s">
        <v>41</v>
      </c>
      <c r="E4521" s="2" t="s">
        <v>14</v>
      </c>
      <c r="F4521" s="2">
        <v>3865.17</v>
      </c>
      <c r="G4521" s="2">
        <v>0.19</v>
      </c>
      <c r="H4521" s="2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52" t="s">
        <v>23</v>
      </c>
    </row>
    <row r="4522" spans="1:17" ht="14.25" customHeight="1" x14ac:dyDescent="0.3">
      <c r="A4522" s="2" t="s">
        <v>4553</v>
      </c>
      <c r="B4522" s="2">
        <v>104520</v>
      </c>
      <c r="C4522" s="2" t="s">
        <v>25</v>
      </c>
      <c r="D4522" s="52" t="s">
        <v>25</v>
      </c>
      <c r="E4522" s="2" t="s">
        <v>14</v>
      </c>
      <c r="F4522" s="2">
        <v>2237.2800000000002</v>
      </c>
      <c r="G4522" s="2">
        <v>0.06</v>
      </c>
      <c r="H4522" s="2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52" t="s">
        <v>28</v>
      </c>
    </row>
    <row r="4523" spans="1:17" ht="14.25" customHeight="1" x14ac:dyDescent="0.3">
      <c r="A4523" s="2" t="s">
        <v>4554</v>
      </c>
      <c r="B4523" s="2">
        <v>104521</v>
      </c>
      <c r="C4523" s="2" t="s">
        <v>25</v>
      </c>
      <c r="D4523" s="52" t="s">
        <v>25</v>
      </c>
      <c r="E4523" s="2" t="s">
        <v>14</v>
      </c>
      <c r="F4523" s="2">
        <v>967.56</v>
      </c>
      <c r="G4523" s="2">
        <v>0.39</v>
      </c>
      <c r="H4523" s="2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52" t="s">
        <v>48</v>
      </c>
    </row>
    <row r="4524" spans="1:17" ht="14.25" customHeight="1" x14ac:dyDescent="0.3">
      <c r="A4524" s="2" t="s">
        <v>4555</v>
      </c>
      <c r="B4524" s="2">
        <v>104522</v>
      </c>
      <c r="C4524" s="2" t="s">
        <v>25</v>
      </c>
      <c r="D4524" s="52" t="s">
        <v>25</v>
      </c>
      <c r="E4524" s="2" t="s">
        <v>33</v>
      </c>
      <c r="F4524" s="2">
        <v>3818.35</v>
      </c>
      <c r="G4524" s="2">
        <v>0.06</v>
      </c>
      <c r="H4524" s="2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52" t="s">
        <v>48</v>
      </c>
    </row>
    <row r="4525" spans="1:17" ht="14.25" customHeight="1" x14ac:dyDescent="0.3">
      <c r="A4525" s="2" t="s">
        <v>4556</v>
      </c>
      <c r="B4525" s="2">
        <v>104523</v>
      </c>
      <c r="C4525" s="2" t="s">
        <v>25</v>
      </c>
      <c r="D4525" s="52" t="s">
        <v>25</v>
      </c>
      <c r="E4525" s="2" t="s">
        <v>14</v>
      </c>
      <c r="F4525" s="2">
        <v>4584.33</v>
      </c>
      <c r="G4525" s="2">
        <v>0.05</v>
      </c>
      <c r="H4525" s="2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52" t="s">
        <v>28</v>
      </c>
    </row>
    <row r="4526" spans="1:17" ht="14.25" customHeight="1" x14ac:dyDescent="0.3">
      <c r="A4526" s="2" t="s">
        <v>4557</v>
      </c>
      <c r="B4526" s="2">
        <v>104524</v>
      </c>
      <c r="C4526" s="2" t="s">
        <v>41</v>
      </c>
      <c r="D4526" s="52" t="s">
        <v>41</v>
      </c>
      <c r="E4526" s="2" t="s">
        <v>33</v>
      </c>
      <c r="F4526" s="2">
        <v>4673.04</v>
      </c>
      <c r="G4526" s="2">
        <v>0.01</v>
      </c>
      <c r="H4526" s="2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52" t="s">
        <v>23</v>
      </c>
    </row>
    <row r="4527" spans="1:17" ht="14.25" customHeight="1" x14ac:dyDescent="0.3">
      <c r="A4527" s="2" t="s">
        <v>4558</v>
      </c>
      <c r="B4527" s="2">
        <v>104525</v>
      </c>
      <c r="C4527" s="2" t="s">
        <v>19</v>
      </c>
      <c r="D4527" s="52" t="s">
        <v>19</v>
      </c>
      <c r="E4527" s="2" t="s">
        <v>36</v>
      </c>
      <c r="F4527" s="2">
        <v>3022.04</v>
      </c>
      <c r="G4527" s="2">
        <v>0.48</v>
      </c>
      <c r="H4527" s="2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52" t="s">
        <v>23</v>
      </c>
    </row>
    <row r="4528" spans="1:17" ht="14.25" customHeight="1" x14ac:dyDescent="0.3">
      <c r="A4528" s="2" t="s">
        <v>4559</v>
      </c>
      <c r="B4528" s="2">
        <v>104526</v>
      </c>
      <c r="C4528" s="2" t="s">
        <v>25</v>
      </c>
      <c r="D4528" s="52" t="s">
        <v>25</v>
      </c>
      <c r="E4528" s="2" t="s">
        <v>26</v>
      </c>
      <c r="F4528" s="2">
        <v>2450.2399999999998</v>
      </c>
      <c r="G4528" s="2">
        <v>0.39</v>
      </c>
      <c r="H4528" s="2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52" t="s">
        <v>48</v>
      </c>
    </row>
    <row r="4529" spans="1:17" ht="14.25" customHeight="1" x14ac:dyDescent="0.3">
      <c r="A4529" s="2" t="s">
        <v>4560</v>
      </c>
      <c r="B4529" s="2">
        <v>104527</v>
      </c>
      <c r="C4529" s="2" t="s">
        <v>41</v>
      </c>
      <c r="D4529" s="52" t="s">
        <v>41</v>
      </c>
      <c r="E4529" s="2" t="s">
        <v>36</v>
      </c>
      <c r="F4529" s="2">
        <v>795.15</v>
      </c>
      <c r="G4529" s="2">
        <v>0.17</v>
      </c>
      <c r="H4529" s="2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52" t="s">
        <v>48</v>
      </c>
    </row>
    <row r="4530" spans="1:17" ht="14.25" customHeight="1" x14ac:dyDescent="0.3">
      <c r="A4530" s="2" t="s">
        <v>4561</v>
      </c>
      <c r="B4530" s="2">
        <v>104528</v>
      </c>
      <c r="C4530" s="2" t="s">
        <v>19</v>
      </c>
      <c r="D4530" s="52" t="s">
        <v>19</v>
      </c>
      <c r="E4530" s="2" t="s">
        <v>33</v>
      </c>
      <c r="F4530" s="2">
        <v>3984.67</v>
      </c>
      <c r="G4530" s="2">
        <v>0.19</v>
      </c>
      <c r="H4530" s="2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52" t="s">
        <v>34</v>
      </c>
    </row>
    <row r="4531" spans="1:17" ht="14.25" customHeight="1" x14ac:dyDescent="0.3">
      <c r="A4531" s="2" t="s">
        <v>4562</v>
      </c>
      <c r="B4531" s="2">
        <v>104529</v>
      </c>
      <c r="C4531" s="2" t="s">
        <v>25</v>
      </c>
      <c r="D4531" s="52" t="s">
        <v>25</v>
      </c>
      <c r="E4531" s="2" t="s">
        <v>33</v>
      </c>
      <c r="F4531" s="2">
        <v>4732.08</v>
      </c>
      <c r="G4531" s="2">
        <v>0.03</v>
      </c>
      <c r="H4531" s="2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52" t="s">
        <v>48</v>
      </c>
    </row>
    <row r="4532" spans="1:17" ht="14.25" customHeight="1" x14ac:dyDescent="0.3">
      <c r="A4532" s="2" t="s">
        <v>4563</v>
      </c>
      <c r="B4532" s="2">
        <v>104530</v>
      </c>
      <c r="C4532" s="2" t="s">
        <v>25</v>
      </c>
      <c r="D4532" s="52" t="s">
        <v>25</v>
      </c>
      <c r="E4532" s="2" t="s">
        <v>26</v>
      </c>
      <c r="F4532" s="2">
        <v>4458.3599999999997</v>
      </c>
      <c r="G4532" s="2">
        <v>0.08</v>
      </c>
      <c r="H4532" s="2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52" t="s">
        <v>34</v>
      </c>
    </row>
    <row r="4533" spans="1:17" ht="14.25" customHeight="1" x14ac:dyDescent="0.3">
      <c r="A4533" s="2" t="s">
        <v>4564</v>
      </c>
      <c r="B4533" s="2">
        <v>104531</v>
      </c>
      <c r="C4533" s="2" t="s">
        <v>41</v>
      </c>
      <c r="D4533" s="52" t="s">
        <v>41</v>
      </c>
      <c r="E4533" s="2" t="s">
        <v>20</v>
      </c>
      <c r="F4533" s="2">
        <v>3783.74</v>
      </c>
      <c r="G4533" s="2">
        <v>0.16</v>
      </c>
      <c r="H4533" s="2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52" t="s">
        <v>34</v>
      </c>
    </row>
    <row r="4534" spans="1:17" ht="14.25" customHeight="1" x14ac:dyDescent="0.3">
      <c r="A4534" s="2" t="s">
        <v>4565</v>
      </c>
      <c r="B4534" s="2">
        <v>104532</v>
      </c>
      <c r="C4534" s="2" t="s">
        <v>19</v>
      </c>
      <c r="D4534" s="52" t="s">
        <v>19</v>
      </c>
      <c r="E4534" s="2" t="s">
        <v>20</v>
      </c>
      <c r="F4534" s="2">
        <v>122.39</v>
      </c>
      <c r="G4534" s="2">
        <v>0.19</v>
      </c>
      <c r="H4534" s="2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52" t="s">
        <v>23</v>
      </c>
    </row>
    <row r="4535" spans="1:17" ht="14.25" customHeight="1" x14ac:dyDescent="0.3">
      <c r="A4535" s="2" t="s">
        <v>4566</v>
      </c>
      <c r="B4535" s="2">
        <v>104533</v>
      </c>
      <c r="C4535" s="2" t="s">
        <v>25</v>
      </c>
      <c r="D4535" s="52" t="s">
        <v>25</v>
      </c>
      <c r="E4535" s="2" t="s">
        <v>20</v>
      </c>
      <c r="F4535" s="2">
        <v>2097.98</v>
      </c>
      <c r="G4535" s="2">
        <v>0.31</v>
      </c>
      <c r="H4535" s="2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52" t="s">
        <v>17</v>
      </c>
    </row>
    <row r="4536" spans="1:17" ht="14.25" customHeight="1" x14ac:dyDescent="0.3">
      <c r="A4536" s="2" t="s">
        <v>4567</v>
      </c>
      <c r="B4536" s="2">
        <v>104534</v>
      </c>
      <c r="C4536" s="2" t="s">
        <v>25</v>
      </c>
      <c r="D4536" s="52" t="s">
        <v>25</v>
      </c>
      <c r="E4536" s="2" t="s">
        <v>14</v>
      </c>
      <c r="F4536" s="2">
        <v>2112.5</v>
      </c>
      <c r="G4536" s="2">
        <v>0.18</v>
      </c>
      <c r="H4536" s="2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52" t="s">
        <v>39</v>
      </c>
    </row>
    <row r="4537" spans="1:17" ht="14.25" customHeight="1" x14ac:dyDescent="0.3">
      <c r="A4537" s="2" t="s">
        <v>4568</v>
      </c>
      <c r="B4537" s="2">
        <v>104535</v>
      </c>
      <c r="C4537" s="2" t="s">
        <v>25</v>
      </c>
      <c r="D4537" s="52" t="s">
        <v>25</v>
      </c>
      <c r="E4537" s="2" t="s">
        <v>20</v>
      </c>
      <c r="F4537" s="2">
        <v>4482.3999999999996</v>
      </c>
      <c r="G4537" s="2">
        <v>0.48</v>
      </c>
      <c r="H4537" s="2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52" t="s">
        <v>34</v>
      </c>
    </row>
    <row r="4538" spans="1:17" ht="14.25" customHeight="1" x14ac:dyDescent="0.3">
      <c r="A4538" s="2" t="s">
        <v>4569</v>
      </c>
      <c r="B4538" s="2">
        <v>104536</v>
      </c>
      <c r="C4538" s="2" t="s">
        <v>19</v>
      </c>
      <c r="D4538" s="52" t="s">
        <v>19</v>
      </c>
      <c r="E4538" s="2" t="s">
        <v>14</v>
      </c>
      <c r="F4538" s="2">
        <v>421.69</v>
      </c>
      <c r="G4538" s="2">
        <v>0.17</v>
      </c>
      <c r="H4538" s="2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52" t="s">
        <v>34</v>
      </c>
    </row>
    <row r="4539" spans="1:17" ht="14.25" customHeight="1" x14ac:dyDescent="0.3">
      <c r="A4539" s="2" t="s">
        <v>4570</v>
      </c>
      <c r="B4539" s="2">
        <v>104537</v>
      </c>
      <c r="C4539" s="2" t="s">
        <v>25</v>
      </c>
      <c r="D4539" s="52" t="s">
        <v>25</v>
      </c>
      <c r="E4539" s="2" t="s">
        <v>14</v>
      </c>
      <c r="F4539" s="2">
        <v>2702.99</v>
      </c>
      <c r="G4539" s="2">
        <v>0.47</v>
      </c>
      <c r="H4539" s="2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52" t="s">
        <v>28</v>
      </c>
    </row>
    <row r="4540" spans="1:17" ht="14.25" customHeight="1" x14ac:dyDescent="0.3">
      <c r="A4540" s="2" t="s">
        <v>4571</v>
      </c>
      <c r="B4540" s="2">
        <v>104538</v>
      </c>
      <c r="C4540" s="2" t="s">
        <v>25</v>
      </c>
      <c r="D4540" s="52" t="s">
        <v>25</v>
      </c>
      <c r="E4540" s="2" t="s">
        <v>20</v>
      </c>
      <c r="F4540" s="2">
        <v>767.06</v>
      </c>
      <c r="G4540" s="2">
        <v>0.36</v>
      </c>
      <c r="H4540" s="2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52" t="s">
        <v>39</v>
      </c>
    </row>
    <row r="4541" spans="1:17" ht="14.25" customHeight="1" x14ac:dyDescent="0.3">
      <c r="A4541" s="2" t="s">
        <v>4572</v>
      </c>
      <c r="B4541" s="2">
        <v>104539</v>
      </c>
      <c r="C4541" s="2" t="s">
        <v>19</v>
      </c>
      <c r="D4541" s="52" t="s">
        <v>19</v>
      </c>
      <c r="E4541" s="2" t="s">
        <v>20</v>
      </c>
      <c r="F4541" s="2">
        <v>3345.24</v>
      </c>
      <c r="G4541" s="2">
        <v>0.45</v>
      </c>
      <c r="H4541" s="2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52" t="s">
        <v>17</v>
      </c>
    </row>
    <row r="4542" spans="1:17" ht="14.25" customHeight="1" x14ac:dyDescent="0.3">
      <c r="A4542" s="2" t="s">
        <v>4573</v>
      </c>
      <c r="B4542" s="2">
        <v>104540</v>
      </c>
      <c r="C4542" s="2" t="s">
        <v>19</v>
      </c>
      <c r="D4542" s="52" t="s">
        <v>19</v>
      </c>
      <c r="E4542" s="2" t="s">
        <v>26</v>
      </c>
      <c r="F4542" s="2">
        <v>3982.05</v>
      </c>
      <c r="G4542" s="2">
        <v>0.35</v>
      </c>
      <c r="H4542" s="2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52" t="s">
        <v>48</v>
      </c>
    </row>
    <row r="4543" spans="1:17" ht="14.25" customHeight="1" x14ac:dyDescent="0.3">
      <c r="A4543" s="2" t="s">
        <v>4574</v>
      </c>
      <c r="B4543" s="2">
        <v>104541</v>
      </c>
      <c r="C4543" s="2" t="s">
        <v>19</v>
      </c>
      <c r="D4543" s="52" t="s">
        <v>19</v>
      </c>
      <c r="E4543" s="2" t="s">
        <v>26</v>
      </c>
      <c r="F4543" s="2">
        <v>3245.6</v>
      </c>
      <c r="G4543" s="2">
        <v>0.28000000000000003</v>
      </c>
      <c r="H4543" s="2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52" t="s">
        <v>23</v>
      </c>
    </row>
    <row r="4544" spans="1:17" ht="14.25" customHeight="1" x14ac:dyDescent="0.3">
      <c r="A4544" s="2" t="s">
        <v>4575</v>
      </c>
      <c r="B4544" s="2">
        <v>104542</v>
      </c>
      <c r="C4544" s="2" t="s">
        <v>41</v>
      </c>
      <c r="D4544" s="52" t="s">
        <v>41</v>
      </c>
      <c r="E4544" s="2" t="s">
        <v>14</v>
      </c>
      <c r="F4544" s="2">
        <v>3993.47</v>
      </c>
      <c r="G4544" s="2">
        <v>0.25</v>
      </c>
      <c r="H4544" s="2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52" t="s">
        <v>34</v>
      </c>
    </row>
    <row r="4545" spans="1:17" ht="14.25" customHeight="1" x14ac:dyDescent="0.3">
      <c r="A4545" s="2" t="s">
        <v>4576</v>
      </c>
      <c r="B4545" s="2">
        <v>104543</v>
      </c>
      <c r="C4545" s="2" t="s">
        <v>19</v>
      </c>
      <c r="D4545" s="52" t="s">
        <v>19</v>
      </c>
      <c r="E4545" s="2" t="s">
        <v>26</v>
      </c>
      <c r="F4545" s="2">
        <v>3076.73</v>
      </c>
      <c r="G4545" s="2">
        <v>0.15</v>
      </c>
      <c r="H4545" s="2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52" t="s">
        <v>39</v>
      </c>
    </row>
    <row r="4546" spans="1:17" ht="14.25" customHeight="1" x14ac:dyDescent="0.3">
      <c r="A4546" s="2" t="s">
        <v>4577</v>
      </c>
      <c r="B4546" s="2">
        <v>104544</v>
      </c>
      <c r="C4546" s="2" t="s">
        <v>25</v>
      </c>
      <c r="D4546" s="52" t="s">
        <v>25</v>
      </c>
      <c r="E4546" s="2" t="s">
        <v>14</v>
      </c>
      <c r="F4546" s="2">
        <v>1030.21</v>
      </c>
      <c r="G4546" s="2">
        <v>0.15</v>
      </c>
      <c r="H4546" s="2">
        <f t="shared" si="140"/>
        <v>154.53149999999999</v>
      </c>
      <c r="I4546" s="2">
        <f t="shared" si="141"/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52" t="s">
        <v>39</v>
      </c>
    </row>
    <row r="4547" spans="1:17" ht="14.25" customHeight="1" x14ac:dyDescent="0.3">
      <c r="A4547" s="2" t="s">
        <v>4578</v>
      </c>
      <c r="B4547" s="2">
        <v>104545</v>
      </c>
      <c r="C4547" s="2" t="s">
        <v>25</v>
      </c>
      <c r="D4547" s="52" t="s">
        <v>25</v>
      </c>
      <c r="E4547" s="2" t="s">
        <v>33</v>
      </c>
      <c r="F4547" s="2">
        <v>1975.05</v>
      </c>
      <c r="G4547" s="2">
        <v>0.11</v>
      </c>
      <c r="H4547" s="2">
        <f t="shared" ref="H4547:H4610" si="142">F4547*G4547</f>
        <v>217.25549999999998</v>
      </c>
      <c r="I4547" s="2">
        <f t="shared" ref="I4547:I4610" si="143">F4547-H4547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52" t="s">
        <v>39</v>
      </c>
    </row>
    <row r="4548" spans="1:17" ht="14.25" customHeight="1" x14ac:dyDescent="0.3">
      <c r="A4548" s="2" t="s">
        <v>4579</v>
      </c>
      <c r="B4548" s="2">
        <v>104546</v>
      </c>
      <c r="C4548" s="2" t="s">
        <v>41</v>
      </c>
      <c r="D4548" s="52" t="s">
        <v>41</v>
      </c>
      <c r="E4548" s="2" t="s">
        <v>14</v>
      </c>
      <c r="F4548" s="2">
        <v>4788.66</v>
      </c>
      <c r="G4548" s="2">
        <v>0.19</v>
      </c>
      <c r="H4548" s="2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52" t="s">
        <v>34</v>
      </c>
    </row>
    <row r="4549" spans="1:17" ht="14.25" customHeight="1" x14ac:dyDescent="0.3">
      <c r="A4549" s="2" t="s">
        <v>4580</v>
      </c>
      <c r="B4549" s="2">
        <v>104547</v>
      </c>
      <c r="C4549" s="2" t="s">
        <v>19</v>
      </c>
      <c r="D4549" s="52" t="s">
        <v>19</v>
      </c>
      <c r="E4549" s="2" t="s">
        <v>14</v>
      </c>
      <c r="F4549" s="2">
        <v>1512.06</v>
      </c>
      <c r="G4549" s="2">
        <v>0.06</v>
      </c>
      <c r="H4549" s="2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52" t="s">
        <v>48</v>
      </c>
    </row>
    <row r="4550" spans="1:17" ht="14.25" customHeight="1" x14ac:dyDescent="0.3">
      <c r="A4550" s="2" t="s">
        <v>4581</v>
      </c>
      <c r="B4550" s="2">
        <v>104548</v>
      </c>
      <c r="C4550" s="2" t="s">
        <v>41</v>
      </c>
      <c r="D4550" s="52" t="s">
        <v>41</v>
      </c>
      <c r="E4550" s="2" t="s">
        <v>26</v>
      </c>
      <c r="F4550" s="2">
        <v>408.03</v>
      </c>
      <c r="G4550" s="2">
        <v>0.19</v>
      </c>
      <c r="H4550" s="2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52" t="s">
        <v>39</v>
      </c>
    </row>
    <row r="4551" spans="1:17" ht="14.25" customHeight="1" x14ac:dyDescent="0.3">
      <c r="A4551" s="2" t="s">
        <v>4582</v>
      </c>
      <c r="B4551" s="2">
        <v>104549</v>
      </c>
      <c r="C4551" s="2" t="s">
        <v>19</v>
      </c>
      <c r="D4551" s="52" t="s">
        <v>19</v>
      </c>
      <c r="E4551" s="2" t="s">
        <v>33</v>
      </c>
      <c r="F4551" s="2">
        <v>1985.67</v>
      </c>
      <c r="G4551" s="2">
        <v>0.42</v>
      </c>
      <c r="H4551" s="2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52" t="s">
        <v>39</v>
      </c>
    </row>
    <row r="4552" spans="1:17" ht="14.25" customHeight="1" x14ac:dyDescent="0.3">
      <c r="A4552" s="2" t="s">
        <v>4583</v>
      </c>
      <c r="B4552" s="2">
        <v>104550</v>
      </c>
      <c r="C4552" s="2" t="s">
        <v>41</v>
      </c>
      <c r="D4552" s="52" t="s">
        <v>41</v>
      </c>
      <c r="E4552" s="2" t="s">
        <v>36</v>
      </c>
      <c r="F4552" s="2">
        <v>1894.9</v>
      </c>
      <c r="G4552" s="2">
        <v>0.44</v>
      </c>
      <c r="H4552" s="2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52" t="s">
        <v>23</v>
      </c>
    </row>
    <row r="4553" spans="1:17" ht="14.25" customHeight="1" x14ac:dyDescent="0.3">
      <c r="A4553" s="2" t="s">
        <v>4584</v>
      </c>
      <c r="B4553" s="2">
        <v>104551</v>
      </c>
      <c r="C4553" s="2" t="s">
        <v>25</v>
      </c>
      <c r="D4553" s="52" t="s">
        <v>25</v>
      </c>
      <c r="E4553" s="2" t="s">
        <v>36</v>
      </c>
      <c r="F4553" s="2">
        <v>2404.5100000000002</v>
      </c>
      <c r="G4553" s="2">
        <v>0.32</v>
      </c>
      <c r="H4553" s="2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52" t="s">
        <v>39</v>
      </c>
    </row>
    <row r="4554" spans="1:17" ht="14.25" customHeight="1" x14ac:dyDescent="0.3">
      <c r="A4554" s="2" t="s">
        <v>4585</v>
      </c>
      <c r="B4554" s="2">
        <v>104552</v>
      </c>
      <c r="C4554" s="2" t="s">
        <v>25</v>
      </c>
      <c r="D4554" s="52" t="s">
        <v>25</v>
      </c>
      <c r="E4554" s="2" t="s">
        <v>36</v>
      </c>
      <c r="F4554" s="2">
        <v>2845.49</v>
      </c>
      <c r="G4554" s="2">
        <v>0.13</v>
      </c>
      <c r="H4554" s="2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52" t="s">
        <v>28</v>
      </c>
    </row>
    <row r="4555" spans="1:17" ht="14.25" customHeight="1" x14ac:dyDescent="0.3">
      <c r="A4555" s="2" t="s">
        <v>4586</v>
      </c>
      <c r="B4555" s="2">
        <v>104553</v>
      </c>
      <c r="C4555" s="2" t="s">
        <v>25</v>
      </c>
      <c r="D4555" s="52" t="s">
        <v>25</v>
      </c>
      <c r="E4555" s="2" t="s">
        <v>33</v>
      </c>
      <c r="F4555" s="2">
        <v>4962.87</v>
      </c>
      <c r="G4555" s="2">
        <v>0.12</v>
      </c>
      <c r="H4555" s="2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52" t="s">
        <v>17</v>
      </c>
    </row>
    <row r="4556" spans="1:17" ht="14.25" customHeight="1" x14ac:dyDescent="0.3">
      <c r="A4556" s="2" t="s">
        <v>4587</v>
      </c>
      <c r="B4556" s="2">
        <v>104554</v>
      </c>
      <c r="C4556" s="2" t="s">
        <v>25</v>
      </c>
      <c r="D4556" s="52" t="s">
        <v>25</v>
      </c>
      <c r="E4556" s="2" t="s">
        <v>20</v>
      </c>
      <c r="F4556" s="2">
        <v>3805.55</v>
      </c>
      <c r="G4556" s="2">
        <v>0.14000000000000001</v>
      </c>
      <c r="H4556" s="2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52" t="s">
        <v>48</v>
      </c>
    </row>
    <row r="4557" spans="1:17" ht="14.25" customHeight="1" x14ac:dyDescent="0.3">
      <c r="A4557" s="2" t="s">
        <v>4588</v>
      </c>
      <c r="B4557" s="2">
        <v>104555</v>
      </c>
      <c r="C4557" s="2" t="s">
        <v>19</v>
      </c>
      <c r="D4557" s="52" t="s">
        <v>19</v>
      </c>
      <c r="E4557" s="2" t="s">
        <v>33</v>
      </c>
      <c r="F4557" s="2">
        <v>275.86</v>
      </c>
      <c r="G4557" s="2">
        <v>0.25</v>
      </c>
      <c r="H4557" s="2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52" t="s">
        <v>28</v>
      </c>
    </row>
    <row r="4558" spans="1:17" ht="14.25" customHeight="1" x14ac:dyDescent="0.3">
      <c r="A4558" s="2" t="s">
        <v>4589</v>
      </c>
      <c r="B4558" s="2">
        <v>104556</v>
      </c>
      <c r="C4558" s="2" t="s">
        <v>25</v>
      </c>
      <c r="D4558" s="52" t="s">
        <v>25</v>
      </c>
      <c r="E4558" s="2" t="s">
        <v>26</v>
      </c>
      <c r="F4558" s="2">
        <v>3592.29</v>
      </c>
      <c r="G4558" s="2">
        <v>0.49</v>
      </c>
      <c r="H4558" s="2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52" t="s">
        <v>48</v>
      </c>
    </row>
    <row r="4559" spans="1:17" ht="14.25" customHeight="1" x14ac:dyDescent="0.3">
      <c r="A4559" s="2" t="s">
        <v>4590</v>
      </c>
      <c r="B4559" s="2">
        <v>104557</v>
      </c>
      <c r="C4559" s="2" t="s">
        <v>41</v>
      </c>
      <c r="D4559" s="52" t="s">
        <v>41</v>
      </c>
      <c r="E4559" s="2" t="s">
        <v>14</v>
      </c>
      <c r="F4559" s="2">
        <v>4138.74</v>
      </c>
      <c r="G4559" s="2">
        <v>0.05</v>
      </c>
      <c r="H4559" s="2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52" t="s">
        <v>28</v>
      </c>
    </row>
    <row r="4560" spans="1:17" ht="14.25" customHeight="1" x14ac:dyDescent="0.3">
      <c r="A4560" s="2" t="s">
        <v>4591</v>
      </c>
      <c r="B4560" s="2">
        <v>104558</v>
      </c>
      <c r="C4560" s="2" t="s">
        <v>41</v>
      </c>
      <c r="D4560" s="52" t="s">
        <v>41</v>
      </c>
      <c r="E4560" s="2" t="s">
        <v>14</v>
      </c>
      <c r="F4560" s="2">
        <v>4488.59</v>
      </c>
      <c r="G4560" s="2">
        <v>0.25</v>
      </c>
      <c r="H4560" s="2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52" t="s">
        <v>39</v>
      </c>
    </row>
    <row r="4561" spans="1:17" ht="14.25" customHeight="1" x14ac:dyDescent="0.3">
      <c r="A4561" s="2" t="s">
        <v>4592</v>
      </c>
      <c r="B4561" s="2">
        <v>104559</v>
      </c>
      <c r="C4561" s="2" t="s">
        <v>41</v>
      </c>
      <c r="D4561" s="52" t="s">
        <v>41</v>
      </c>
      <c r="E4561" s="2" t="s">
        <v>26</v>
      </c>
      <c r="F4561" s="2">
        <v>2177.63</v>
      </c>
      <c r="G4561" s="2">
        <v>0.34</v>
      </c>
      <c r="H4561" s="2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52" t="s">
        <v>17</v>
      </c>
    </row>
    <row r="4562" spans="1:17" ht="14.25" customHeight="1" x14ac:dyDescent="0.3">
      <c r="A4562" s="2" t="s">
        <v>4593</v>
      </c>
      <c r="B4562" s="2">
        <v>104560</v>
      </c>
      <c r="C4562" s="2" t="s">
        <v>25</v>
      </c>
      <c r="D4562" s="52" t="s">
        <v>25</v>
      </c>
      <c r="E4562" s="2" t="s">
        <v>26</v>
      </c>
      <c r="F4562" s="2">
        <v>1636.77</v>
      </c>
      <c r="G4562" s="2">
        <v>0.12</v>
      </c>
      <c r="H4562" s="2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52" t="s">
        <v>34</v>
      </c>
    </row>
    <row r="4563" spans="1:17" ht="14.25" customHeight="1" x14ac:dyDescent="0.3">
      <c r="A4563" s="2" t="s">
        <v>4594</v>
      </c>
      <c r="B4563" s="2">
        <v>104561</v>
      </c>
      <c r="C4563" s="2" t="s">
        <v>41</v>
      </c>
      <c r="D4563" s="52" t="s">
        <v>41</v>
      </c>
      <c r="E4563" s="2" t="s">
        <v>14</v>
      </c>
      <c r="F4563" s="2">
        <v>4212.6899999999996</v>
      </c>
      <c r="G4563" s="2">
        <v>0.48</v>
      </c>
      <c r="H4563" s="2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52" t="s">
        <v>48</v>
      </c>
    </row>
    <row r="4564" spans="1:17" ht="14.25" customHeight="1" x14ac:dyDescent="0.3">
      <c r="A4564" s="2" t="s">
        <v>4595</v>
      </c>
      <c r="B4564" s="2">
        <v>104562</v>
      </c>
      <c r="C4564" s="2" t="s">
        <v>25</v>
      </c>
      <c r="D4564" s="52" t="s">
        <v>25</v>
      </c>
      <c r="E4564" s="2" t="s">
        <v>20</v>
      </c>
      <c r="F4564" s="2">
        <v>3910.32</v>
      </c>
      <c r="G4564" s="2">
        <v>0.17</v>
      </c>
      <c r="H4564" s="2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52" t="s">
        <v>48</v>
      </c>
    </row>
    <row r="4565" spans="1:17" ht="14.25" customHeight="1" x14ac:dyDescent="0.3">
      <c r="A4565" s="2" t="s">
        <v>4596</v>
      </c>
      <c r="B4565" s="2">
        <v>104563</v>
      </c>
      <c r="C4565" s="2" t="s">
        <v>25</v>
      </c>
      <c r="D4565" s="52" t="s">
        <v>25</v>
      </c>
      <c r="E4565" s="2" t="s">
        <v>20</v>
      </c>
      <c r="F4565" s="2">
        <v>2726.61</v>
      </c>
      <c r="G4565" s="2">
        <v>0.47</v>
      </c>
      <c r="H4565" s="2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52" t="s">
        <v>17</v>
      </c>
    </row>
    <row r="4566" spans="1:17" ht="14.25" customHeight="1" x14ac:dyDescent="0.3">
      <c r="A4566" s="2" t="s">
        <v>4597</v>
      </c>
      <c r="B4566" s="2">
        <v>104564</v>
      </c>
      <c r="C4566" s="2" t="s">
        <v>19</v>
      </c>
      <c r="D4566" s="52" t="s">
        <v>19</v>
      </c>
      <c r="E4566" s="2" t="s">
        <v>20</v>
      </c>
      <c r="F4566" s="2">
        <v>677.63</v>
      </c>
      <c r="G4566" s="2">
        <v>0.3</v>
      </c>
      <c r="H4566" s="2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52" t="s">
        <v>28</v>
      </c>
    </row>
    <row r="4567" spans="1:17" ht="14.25" customHeight="1" x14ac:dyDescent="0.3">
      <c r="A4567" s="2" t="s">
        <v>4598</v>
      </c>
      <c r="B4567" s="2">
        <v>104565</v>
      </c>
      <c r="C4567" s="2" t="s">
        <v>41</v>
      </c>
      <c r="D4567" s="52" t="s">
        <v>41</v>
      </c>
      <c r="E4567" s="2" t="s">
        <v>26</v>
      </c>
      <c r="F4567" s="2">
        <v>3293.63</v>
      </c>
      <c r="G4567" s="2">
        <v>0</v>
      </c>
      <c r="H4567" s="2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52" t="s">
        <v>48</v>
      </c>
    </row>
    <row r="4568" spans="1:17" ht="14.25" customHeight="1" x14ac:dyDescent="0.3">
      <c r="A4568" s="2" t="s">
        <v>4599</v>
      </c>
      <c r="B4568" s="2">
        <v>104566</v>
      </c>
      <c r="C4568" s="2" t="s">
        <v>41</v>
      </c>
      <c r="D4568" s="52" t="s">
        <v>41</v>
      </c>
      <c r="E4568" s="2" t="s">
        <v>14</v>
      </c>
      <c r="F4568" s="2">
        <v>421.77</v>
      </c>
      <c r="G4568" s="2">
        <v>0.16</v>
      </c>
      <c r="H4568" s="2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52" t="s">
        <v>17</v>
      </c>
    </row>
    <row r="4569" spans="1:17" ht="14.25" customHeight="1" x14ac:dyDescent="0.3">
      <c r="A4569" s="2" t="s">
        <v>4600</v>
      </c>
      <c r="B4569" s="2">
        <v>104567</v>
      </c>
      <c r="C4569" s="2" t="s">
        <v>25</v>
      </c>
      <c r="D4569" s="52" t="s">
        <v>25</v>
      </c>
      <c r="E4569" s="2" t="s">
        <v>14</v>
      </c>
      <c r="F4569" s="2">
        <v>591.79999999999995</v>
      </c>
      <c r="G4569" s="2">
        <v>0.01</v>
      </c>
      <c r="H4569" s="2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52" t="s">
        <v>23</v>
      </c>
    </row>
    <row r="4570" spans="1:17" ht="14.25" customHeight="1" x14ac:dyDescent="0.3">
      <c r="A4570" s="2" t="s">
        <v>4601</v>
      </c>
      <c r="B4570" s="2">
        <v>104568</v>
      </c>
      <c r="C4570" s="2" t="s">
        <v>19</v>
      </c>
      <c r="D4570" s="52" t="s">
        <v>19</v>
      </c>
      <c r="E4570" s="2" t="s">
        <v>14</v>
      </c>
      <c r="F4570" s="2">
        <v>1722.59</v>
      </c>
      <c r="G4570" s="2">
        <v>0.19</v>
      </c>
      <c r="H4570" s="2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52" t="s">
        <v>39</v>
      </c>
    </row>
    <row r="4571" spans="1:17" ht="14.25" customHeight="1" x14ac:dyDescent="0.3">
      <c r="A4571" s="2" t="s">
        <v>4602</v>
      </c>
      <c r="B4571" s="2">
        <v>104569</v>
      </c>
      <c r="C4571" s="2" t="s">
        <v>25</v>
      </c>
      <c r="D4571" s="52" t="s">
        <v>25</v>
      </c>
      <c r="E4571" s="2" t="s">
        <v>33</v>
      </c>
      <c r="F4571" s="2">
        <v>1918.76</v>
      </c>
      <c r="G4571" s="2">
        <v>0.47</v>
      </c>
      <c r="H4571" s="2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52" t="s">
        <v>34</v>
      </c>
    </row>
    <row r="4572" spans="1:17" ht="14.25" customHeight="1" x14ac:dyDescent="0.3">
      <c r="A4572" s="2" t="s">
        <v>4603</v>
      </c>
      <c r="B4572" s="2">
        <v>104570</v>
      </c>
      <c r="C4572" s="2" t="s">
        <v>19</v>
      </c>
      <c r="D4572" s="52" t="s">
        <v>19</v>
      </c>
      <c r="E4572" s="2" t="s">
        <v>33</v>
      </c>
      <c r="F4572" s="2">
        <v>2363.67</v>
      </c>
      <c r="G4572" s="2">
        <v>0.39</v>
      </c>
      <c r="H4572" s="2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52" t="s">
        <v>17</v>
      </c>
    </row>
    <row r="4573" spans="1:17" ht="14.25" customHeight="1" x14ac:dyDescent="0.3">
      <c r="A4573" s="2" t="s">
        <v>4604</v>
      </c>
      <c r="B4573" s="2">
        <v>104571</v>
      </c>
      <c r="C4573" s="2" t="s">
        <v>41</v>
      </c>
      <c r="D4573" s="52" t="s">
        <v>41</v>
      </c>
      <c r="E4573" s="2" t="s">
        <v>36</v>
      </c>
      <c r="F4573" s="2">
        <v>1761.8</v>
      </c>
      <c r="G4573" s="2">
        <v>0.31</v>
      </c>
      <c r="H4573" s="2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52" t="s">
        <v>34</v>
      </c>
    </row>
    <row r="4574" spans="1:17" ht="14.25" customHeight="1" x14ac:dyDescent="0.3">
      <c r="A4574" s="2" t="s">
        <v>4605</v>
      </c>
      <c r="B4574" s="2">
        <v>104572</v>
      </c>
      <c r="C4574" s="2" t="s">
        <v>25</v>
      </c>
      <c r="D4574" s="52" t="s">
        <v>25</v>
      </c>
      <c r="E4574" s="2" t="s">
        <v>33</v>
      </c>
      <c r="F4574" s="2">
        <v>265.56</v>
      </c>
      <c r="G4574" s="2">
        <v>0.27</v>
      </c>
      <c r="H4574" s="2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52" t="s">
        <v>17</v>
      </c>
    </row>
    <row r="4575" spans="1:17" ht="14.25" customHeight="1" x14ac:dyDescent="0.3">
      <c r="A4575" s="2" t="s">
        <v>4606</v>
      </c>
      <c r="B4575" s="2">
        <v>104573</v>
      </c>
      <c r="C4575" s="2" t="s">
        <v>25</v>
      </c>
      <c r="D4575" s="52" t="s">
        <v>25</v>
      </c>
      <c r="E4575" s="2" t="s">
        <v>20</v>
      </c>
      <c r="F4575" s="2">
        <v>871.34</v>
      </c>
      <c r="G4575" s="2">
        <v>0.19</v>
      </c>
      <c r="H4575" s="2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52" t="s">
        <v>48</v>
      </c>
    </row>
    <row r="4576" spans="1:17" ht="14.25" customHeight="1" x14ac:dyDescent="0.3">
      <c r="A4576" s="2" t="s">
        <v>4607</v>
      </c>
      <c r="B4576" s="2">
        <v>104574</v>
      </c>
      <c r="C4576" s="2" t="s">
        <v>25</v>
      </c>
      <c r="D4576" s="52" t="s">
        <v>25</v>
      </c>
      <c r="E4576" s="2" t="s">
        <v>20</v>
      </c>
      <c r="F4576" s="2">
        <v>664.05</v>
      </c>
      <c r="G4576" s="2">
        <v>0.11</v>
      </c>
      <c r="H4576" s="2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52" t="s">
        <v>17</v>
      </c>
    </row>
    <row r="4577" spans="1:17" ht="14.25" customHeight="1" x14ac:dyDescent="0.3">
      <c r="A4577" s="2" t="s">
        <v>4608</v>
      </c>
      <c r="B4577" s="2">
        <v>104575</v>
      </c>
      <c r="C4577" s="2" t="s">
        <v>25</v>
      </c>
      <c r="D4577" s="52" t="s">
        <v>25</v>
      </c>
      <c r="E4577" s="2" t="s">
        <v>20</v>
      </c>
      <c r="F4577" s="2">
        <v>2212.8000000000002</v>
      </c>
      <c r="G4577" s="2">
        <v>0.03</v>
      </c>
      <c r="H4577" s="2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52" t="s">
        <v>34</v>
      </c>
    </row>
    <row r="4578" spans="1:17" ht="14.25" customHeight="1" x14ac:dyDescent="0.3">
      <c r="A4578" s="2" t="s">
        <v>4609</v>
      </c>
      <c r="B4578" s="2">
        <v>104576</v>
      </c>
      <c r="C4578" s="2" t="s">
        <v>25</v>
      </c>
      <c r="D4578" s="52" t="s">
        <v>25</v>
      </c>
      <c r="E4578" s="2" t="s">
        <v>20</v>
      </c>
      <c r="F4578" s="2">
        <v>1139.43</v>
      </c>
      <c r="G4578" s="2">
        <v>0.1</v>
      </c>
      <c r="H4578" s="2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52" t="s">
        <v>17</v>
      </c>
    </row>
    <row r="4579" spans="1:17" ht="14.25" customHeight="1" x14ac:dyDescent="0.3">
      <c r="A4579" s="2" t="s">
        <v>4610</v>
      </c>
      <c r="B4579" s="2">
        <v>104577</v>
      </c>
      <c r="C4579" s="2" t="s">
        <v>25</v>
      </c>
      <c r="D4579" s="52" t="s">
        <v>25</v>
      </c>
      <c r="E4579" s="2" t="s">
        <v>36</v>
      </c>
      <c r="F4579" s="2">
        <v>1538.37</v>
      </c>
      <c r="G4579" s="2">
        <v>0.18</v>
      </c>
      <c r="H4579" s="2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52" t="s">
        <v>39</v>
      </c>
    </row>
    <row r="4580" spans="1:17" ht="14.25" customHeight="1" x14ac:dyDescent="0.3">
      <c r="A4580" s="2" t="s">
        <v>4611</v>
      </c>
      <c r="B4580" s="2">
        <v>104578</v>
      </c>
      <c r="C4580" s="2" t="s">
        <v>19</v>
      </c>
      <c r="D4580" s="52" t="s">
        <v>19</v>
      </c>
      <c r="E4580" s="2" t="s">
        <v>20</v>
      </c>
      <c r="F4580" s="2">
        <v>2410.6799999999998</v>
      </c>
      <c r="G4580" s="2">
        <v>0.26</v>
      </c>
      <c r="H4580" s="2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52" t="s">
        <v>28</v>
      </c>
    </row>
    <row r="4581" spans="1:17" ht="14.25" customHeight="1" x14ac:dyDescent="0.3">
      <c r="A4581" s="2" t="s">
        <v>4612</v>
      </c>
      <c r="B4581" s="2">
        <v>104579</v>
      </c>
      <c r="C4581" s="2" t="s">
        <v>41</v>
      </c>
      <c r="D4581" s="52" t="s">
        <v>41</v>
      </c>
      <c r="E4581" s="2" t="s">
        <v>26</v>
      </c>
      <c r="F4581" s="2">
        <v>1254.25</v>
      </c>
      <c r="G4581" s="2">
        <v>0.1</v>
      </c>
      <c r="H4581" s="2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52" t="s">
        <v>28</v>
      </c>
    </row>
    <row r="4582" spans="1:17" ht="14.25" customHeight="1" x14ac:dyDescent="0.3">
      <c r="A4582" s="2" t="s">
        <v>4613</v>
      </c>
      <c r="B4582" s="2">
        <v>104580</v>
      </c>
      <c r="C4582" s="2" t="s">
        <v>25</v>
      </c>
      <c r="D4582" s="52" t="s">
        <v>25</v>
      </c>
      <c r="E4582" s="2" t="s">
        <v>26</v>
      </c>
      <c r="F4582" s="2">
        <v>1305.05</v>
      </c>
      <c r="G4582" s="2">
        <v>0.49</v>
      </c>
      <c r="H4582" s="2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52" t="s">
        <v>48</v>
      </c>
    </row>
    <row r="4583" spans="1:17" ht="14.25" customHeight="1" x14ac:dyDescent="0.3">
      <c r="A4583" s="2" t="s">
        <v>4614</v>
      </c>
      <c r="B4583" s="2">
        <v>104581</v>
      </c>
      <c r="C4583" s="2" t="s">
        <v>19</v>
      </c>
      <c r="D4583" s="52" t="s">
        <v>19</v>
      </c>
      <c r="E4583" s="2" t="s">
        <v>26</v>
      </c>
      <c r="F4583" s="2">
        <v>4182.41</v>
      </c>
      <c r="G4583" s="2">
        <v>0.04</v>
      </c>
      <c r="H4583" s="2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52" t="s">
        <v>39</v>
      </c>
    </row>
    <row r="4584" spans="1:17" ht="14.25" customHeight="1" x14ac:dyDescent="0.3">
      <c r="A4584" s="2" t="s">
        <v>4615</v>
      </c>
      <c r="B4584" s="2">
        <v>104582</v>
      </c>
      <c r="C4584" s="2" t="s">
        <v>25</v>
      </c>
      <c r="D4584" s="52" t="s">
        <v>25</v>
      </c>
      <c r="E4584" s="2" t="s">
        <v>33</v>
      </c>
      <c r="F4584" s="2">
        <v>2785.63</v>
      </c>
      <c r="G4584" s="2">
        <v>0.05</v>
      </c>
      <c r="H4584" s="2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52" t="s">
        <v>39</v>
      </c>
    </row>
    <row r="4585" spans="1:17" ht="14.25" customHeight="1" x14ac:dyDescent="0.3">
      <c r="A4585" s="2" t="s">
        <v>4616</v>
      </c>
      <c r="B4585" s="2">
        <v>104583</v>
      </c>
      <c r="C4585" s="2" t="s">
        <v>19</v>
      </c>
      <c r="D4585" s="52" t="s">
        <v>19</v>
      </c>
      <c r="E4585" s="2" t="s">
        <v>14</v>
      </c>
      <c r="F4585" s="2">
        <v>4298.12</v>
      </c>
      <c r="G4585" s="2">
        <v>0.34</v>
      </c>
      <c r="H4585" s="2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52" t="s">
        <v>28</v>
      </c>
    </row>
    <row r="4586" spans="1:17" ht="14.25" customHeight="1" x14ac:dyDescent="0.3">
      <c r="A4586" s="2" t="s">
        <v>4617</v>
      </c>
      <c r="B4586" s="2">
        <v>104584</v>
      </c>
      <c r="C4586" s="2" t="s">
        <v>19</v>
      </c>
      <c r="D4586" s="52" t="s">
        <v>19</v>
      </c>
      <c r="E4586" s="2" t="s">
        <v>36</v>
      </c>
      <c r="F4586" s="2">
        <v>2621.1799999999998</v>
      </c>
      <c r="G4586" s="2">
        <v>0.38</v>
      </c>
      <c r="H4586" s="2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52" t="s">
        <v>17</v>
      </c>
    </row>
    <row r="4587" spans="1:17" ht="14.25" customHeight="1" x14ac:dyDescent="0.3">
      <c r="A4587" s="2" t="s">
        <v>4618</v>
      </c>
      <c r="B4587" s="2">
        <v>104585</v>
      </c>
      <c r="C4587" s="2" t="s">
        <v>25</v>
      </c>
      <c r="D4587" s="52" t="s">
        <v>25</v>
      </c>
      <c r="E4587" s="2" t="s">
        <v>26</v>
      </c>
      <c r="F4587" s="2">
        <v>4555.3900000000003</v>
      </c>
      <c r="G4587" s="2">
        <v>0.49</v>
      </c>
      <c r="H4587" s="2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52" t="s">
        <v>48</v>
      </c>
    </row>
    <row r="4588" spans="1:17" ht="14.25" customHeight="1" x14ac:dyDescent="0.3">
      <c r="A4588" s="2" t="s">
        <v>4619</v>
      </c>
      <c r="B4588" s="2">
        <v>104586</v>
      </c>
      <c r="C4588" s="2" t="s">
        <v>25</v>
      </c>
      <c r="D4588" s="52" t="s">
        <v>25</v>
      </c>
      <c r="E4588" s="2" t="s">
        <v>26</v>
      </c>
      <c r="F4588" s="2">
        <v>1348.24</v>
      </c>
      <c r="G4588" s="2">
        <v>0.27</v>
      </c>
      <c r="H4588" s="2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52" t="s">
        <v>17</v>
      </c>
    </row>
    <row r="4589" spans="1:17" ht="14.25" customHeight="1" x14ac:dyDescent="0.3">
      <c r="A4589" s="2" t="s">
        <v>4620</v>
      </c>
      <c r="B4589" s="2">
        <v>104587</v>
      </c>
      <c r="C4589" s="2" t="s">
        <v>25</v>
      </c>
      <c r="D4589" s="52" t="s">
        <v>25</v>
      </c>
      <c r="E4589" s="2" t="s">
        <v>20</v>
      </c>
      <c r="F4589" s="2">
        <v>3121.68</v>
      </c>
      <c r="G4589" s="2">
        <v>0.08</v>
      </c>
      <c r="H4589" s="2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52" t="s">
        <v>28</v>
      </c>
    </row>
    <row r="4590" spans="1:17" ht="14.25" customHeight="1" x14ac:dyDescent="0.3">
      <c r="A4590" s="2" t="s">
        <v>4621</v>
      </c>
      <c r="B4590" s="2">
        <v>104588</v>
      </c>
      <c r="C4590" s="2" t="s">
        <v>41</v>
      </c>
      <c r="D4590" s="52" t="s">
        <v>41</v>
      </c>
      <c r="E4590" s="2" t="s">
        <v>26</v>
      </c>
      <c r="F4590" s="2">
        <v>2565.84</v>
      </c>
      <c r="G4590" s="2">
        <v>0.47</v>
      </c>
      <c r="H4590" s="2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52" t="s">
        <v>17</v>
      </c>
    </row>
    <row r="4591" spans="1:17" ht="14.25" customHeight="1" x14ac:dyDescent="0.3">
      <c r="A4591" s="2" t="s">
        <v>4622</v>
      </c>
      <c r="B4591" s="2">
        <v>104589</v>
      </c>
      <c r="C4591" s="2" t="s">
        <v>25</v>
      </c>
      <c r="D4591" s="52" t="s">
        <v>25</v>
      </c>
      <c r="E4591" s="2" t="s">
        <v>20</v>
      </c>
      <c r="F4591" s="2">
        <v>4601.59</v>
      </c>
      <c r="G4591" s="2">
        <v>0.49</v>
      </c>
      <c r="H4591" s="2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52" t="s">
        <v>39</v>
      </c>
    </row>
    <row r="4592" spans="1:17" ht="14.25" customHeight="1" x14ac:dyDescent="0.3">
      <c r="A4592" s="2" t="s">
        <v>4623</v>
      </c>
      <c r="B4592" s="2">
        <v>104590</v>
      </c>
      <c r="C4592" s="2" t="s">
        <v>41</v>
      </c>
      <c r="D4592" s="52" t="s">
        <v>41</v>
      </c>
      <c r="E4592" s="2" t="s">
        <v>20</v>
      </c>
      <c r="F4592" s="2">
        <v>2150.5500000000002</v>
      </c>
      <c r="G4592" s="2">
        <v>0.46</v>
      </c>
      <c r="H4592" s="2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52" t="s">
        <v>48</v>
      </c>
    </row>
    <row r="4593" spans="1:17" ht="14.25" customHeight="1" x14ac:dyDescent="0.3">
      <c r="A4593" s="2" t="s">
        <v>4624</v>
      </c>
      <c r="B4593" s="2">
        <v>104591</v>
      </c>
      <c r="C4593" s="2" t="s">
        <v>25</v>
      </c>
      <c r="D4593" s="52" t="s">
        <v>25</v>
      </c>
      <c r="E4593" s="2" t="s">
        <v>14</v>
      </c>
      <c r="F4593" s="2">
        <v>4288.6400000000003</v>
      </c>
      <c r="G4593" s="2">
        <v>0.44</v>
      </c>
      <c r="H4593" s="2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52" t="s">
        <v>28</v>
      </c>
    </row>
    <row r="4594" spans="1:17" ht="14.25" customHeight="1" x14ac:dyDescent="0.3">
      <c r="A4594" s="2" t="s">
        <v>4625</v>
      </c>
      <c r="B4594" s="2">
        <v>104592</v>
      </c>
      <c r="C4594" s="2" t="s">
        <v>41</v>
      </c>
      <c r="D4594" s="52" t="s">
        <v>41</v>
      </c>
      <c r="E4594" s="2" t="s">
        <v>33</v>
      </c>
      <c r="F4594" s="2">
        <v>2863.13</v>
      </c>
      <c r="G4594" s="2">
        <v>0.04</v>
      </c>
      <c r="H4594" s="2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52" t="s">
        <v>28</v>
      </c>
    </row>
    <row r="4595" spans="1:17" ht="14.25" customHeight="1" x14ac:dyDescent="0.3">
      <c r="A4595" s="2" t="s">
        <v>4626</v>
      </c>
      <c r="B4595" s="2">
        <v>104593</v>
      </c>
      <c r="C4595" s="2" t="s">
        <v>19</v>
      </c>
      <c r="D4595" s="52" t="s">
        <v>19</v>
      </c>
      <c r="E4595" s="2" t="s">
        <v>20</v>
      </c>
      <c r="F4595" s="2">
        <v>3571.86</v>
      </c>
      <c r="G4595" s="2">
        <v>0.43</v>
      </c>
      <c r="H4595" s="2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52" t="s">
        <v>34</v>
      </c>
    </row>
    <row r="4596" spans="1:17" ht="14.25" customHeight="1" x14ac:dyDescent="0.3">
      <c r="A4596" s="2" t="s">
        <v>4627</v>
      </c>
      <c r="B4596" s="2">
        <v>104594</v>
      </c>
      <c r="C4596" s="2" t="s">
        <v>25</v>
      </c>
      <c r="D4596" s="52" t="s">
        <v>25</v>
      </c>
      <c r="E4596" s="2" t="s">
        <v>20</v>
      </c>
      <c r="F4596" s="2">
        <v>4445.78</v>
      </c>
      <c r="G4596" s="2">
        <v>0.48</v>
      </c>
      <c r="H4596" s="2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52" t="s">
        <v>34</v>
      </c>
    </row>
    <row r="4597" spans="1:17" ht="14.25" customHeight="1" x14ac:dyDescent="0.3">
      <c r="A4597" s="2" t="s">
        <v>4628</v>
      </c>
      <c r="B4597" s="2">
        <v>104595</v>
      </c>
      <c r="C4597" s="2" t="s">
        <v>19</v>
      </c>
      <c r="D4597" s="52" t="s">
        <v>19</v>
      </c>
      <c r="E4597" s="2" t="s">
        <v>14</v>
      </c>
      <c r="F4597" s="2">
        <v>4984.84</v>
      </c>
      <c r="G4597" s="2">
        <v>0.28000000000000003</v>
      </c>
      <c r="H4597" s="2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52" t="s">
        <v>28</v>
      </c>
    </row>
    <row r="4598" spans="1:17" ht="14.25" customHeight="1" x14ac:dyDescent="0.3">
      <c r="A4598" s="2" t="s">
        <v>4629</v>
      </c>
      <c r="B4598" s="2">
        <v>104596</v>
      </c>
      <c r="C4598" s="2" t="s">
        <v>19</v>
      </c>
      <c r="D4598" s="52" t="s">
        <v>19</v>
      </c>
      <c r="E4598" s="2" t="s">
        <v>20</v>
      </c>
      <c r="F4598" s="2">
        <v>3682.58</v>
      </c>
      <c r="G4598" s="2">
        <v>0.39</v>
      </c>
      <c r="H4598" s="2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52" t="s">
        <v>23</v>
      </c>
    </row>
    <row r="4599" spans="1:17" ht="14.25" customHeight="1" x14ac:dyDescent="0.3">
      <c r="A4599" s="2" t="s">
        <v>4630</v>
      </c>
      <c r="B4599" s="2">
        <v>104597</v>
      </c>
      <c r="C4599" s="2" t="s">
        <v>25</v>
      </c>
      <c r="D4599" s="52" t="s">
        <v>25</v>
      </c>
      <c r="E4599" s="2" t="s">
        <v>36</v>
      </c>
      <c r="F4599" s="2">
        <v>1641.16</v>
      </c>
      <c r="G4599" s="2">
        <v>0.33</v>
      </c>
      <c r="H4599" s="2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52" t="s">
        <v>17</v>
      </c>
    </row>
    <row r="4600" spans="1:17" ht="14.25" customHeight="1" x14ac:dyDescent="0.3">
      <c r="A4600" s="2" t="s">
        <v>4631</v>
      </c>
      <c r="B4600" s="2">
        <v>104598</v>
      </c>
      <c r="C4600" s="2" t="s">
        <v>41</v>
      </c>
      <c r="D4600" s="52" t="s">
        <v>41</v>
      </c>
      <c r="E4600" s="2" t="s">
        <v>33</v>
      </c>
      <c r="F4600" s="2">
        <v>1565.16</v>
      </c>
      <c r="G4600" s="2">
        <v>0.14000000000000001</v>
      </c>
      <c r="H4600" s="2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52" t="s">
        <v>34</v>
      </c>
    </row>
    <row r="4601" spans="1:17" ht="14.25" customHeight="1" x14ac:dyDescent="0.3">
      <c r="A4601" s="2" t="s">
        <v>4632</v>
      </c>
      <c r="B4601" s="2">
        <v>104599</v>
      </c>
      <c r="C4601" s="2" t="s">
        <v>25</v>
      </c>
      <c r="D4601" s="52" t="s">
        <v>25</v>
      </c>
      <c r="E4601" s="2" t="s">
        <v>36</v>
      </c>
      <c r="F4601" s="2">
        <v>1614.61</v>
      </c>
      <c r="G4601" s="2">
        <v>0.28999999999999998</v>
      </c>
      <c r="H4601" s="2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52" t="s">
        <v>28</v>
      </c>
    </row>
    <row r="4602" spans="1:17" ht="14.25" customHeight="1" x14ac:dyDescent="0.3">
      <c r="A4602" s="2" t="s">
        <v>4633</v>
      </c>
      <c r="B4602" s="2">
        <v>104600</v>
      </c>
      <c r="C4602" s="2" t="s">
        <v>25</v>
      </c>
      <c r="D4602" s="52" t="s">
        <v>25</v>
      </c>
      <c r="E4602" s="2" t="s">
        <v>26</v>
      </c>
      <c r="F4602" s="2">
        <v>579.75</v>
      </c>
      <c r="G4602" s="2">
        <v>0.44</v>
      </c>
      <c r="H4602" s="2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52" t="s">
        <v>39</v>
      </c>
    </row>
    <row r="4603" spans="1:17" ht="14.25" customHeight="1" x14ac:dyDescent="0.3">
      <c r="A4603" s="2" t="s">
        <v>4634</v>
      </c>
      <c r="B4603" s="2">
        <v>104601</v>
      </c>
      <c r="C4603" s="2" t="s">
        <v>25</v>
      </c>
      <c r="D4603" s="52" t="s">
        <v>25</v>
      </c>
      <c r="E4603" s="2" t="s">
        <v>33</v>
      </c>
      <c r="F4603" s="2">
        <v>362.63</v>
      </c>
      <c r="G4603" s="2">
        <v>0.25</v>
      </c>
      <c r="H4603" s="2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52" t="s">
        <v>34</v>
      </c>
    </row>
    <row r="4604" spans="1:17" ht="14.25" customHeight="1" x14ac:dyDescent="0.3">
      <c r="A4604" s="2" t="s">
        <v>4635</v>
      </c>
      <c r="B4604" s="2">
        <v>104602</v>
      </c>
      <c r="C4604" s="2" t="s">
        <v>25</v>
      </c>
      <c r="D4604" s="52" t="s">
        <v>25</v>
      </c>
      <c r="E4604" s="2" t="s">
        <v>26</v>
      </c>
      <c r="F4604" s="2">
        <v>2946.13</v>
      </c>
      <c r="G4604" s="2">
        <v>0.3</v>
      </c>
      <c r="H4604" s="2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52" t="s">
        <v>23</v>
      </c>
    </row>
    <row r="4605" spans="1:17" ht="14.25" customHeight="1" x14ac:dyDescent="0.3">
      <c r="A4605" s="2" t="s">
        <v>4636</v>
      </c>
      <c r="B4605" s="2">
        <v>104603</v>
      </c>
      <c r="C4605" s="2" t="s">
        <v>19</v>
      </c>
      <c r="D4605" s="52" t="s">
        <v>19</v>
      </c>
      <c r="E4605" s="2" t="s">
        <v>20</v>
      </c>
      <c r="F4605" s="2">
        <v>4071.88</v>
      </c>
      <c r="G4605" s="2">
        <v>0.27</v>
      </c>
      <c r="H4605" s="2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52" t="s">
        <v>34</v>
      </c>
    </row>
    <row r="4606" spans="1:17" ht="14.25" customHeight="1" x14ac:dyDescent="0.3">
      <c r="A4606" s="2" t="s">
        <v>4637</v>
      </c>
      <c r="B4606" s="2">
        <v>104604</v>
      </c>
      <c r="C4606" s="2" t="s">
        <v>41</v>
      </c>
      <c r="D4606" s="52" t="s">
        <v>41</v>
      </c>
      <c r="E4606" s="2" t="s">
        <v>14</v>
      </c>
      <c r="F4606" s="2">
        <v>277.06</v>
      </c>
      <c r="G4606" s="2">
        <v>0.14000000000000001</v>
      </c>
      <c r="H4606" s="2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52" t="s">
        <v>48</v>
      </c>
    </row>
    <row r="4607" spans="1:17" ht="14.25" customHeight="1" x14ac:dyDescent="0.3">
      <c r="A4607" s="2" t="s">
        <v>4638</v>
      </c>
      <c r="B4607" s="2">
        <v>104605</v>
      </c>
      <c r="C4607" s="2" t="s">
        <v>41</v>
      </c>
      <c r="D4607" s="52" t="s">
        <v>41</v>
      </c>
      <c r="E4607" s="2" t="s">
        <v>36</v>
      </c>
      <c r="F4607" s="2">
        <v>2876.51</v>
      </c>
      <c r="G4607" s="2">
        <v>0.32</v>
      </c>
      <c r="H4607" s="2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52" t="s">
        <v>34</v>
      </c>
    </row>
    <row r="4608" spans="1:17" ht="14.25" customHeight="1" x14ac:dyDescent="0.3">
      <c r="A4608" s="2" t="s">
        <v>4639</v>
      </c>
      <c r="B4608" s="2">
        <v>104606</v>
      </c>
      <c r="C4608" s="2" t="s">
        <v>25</v>
      </c>
      <c r="D4608" s="52" t="s">
        <v>25</v>
      </c>
      <c r="E4608" s="2" t="s">
        <v>26</v>
      </c>
      <c r="F4608" s="2">
        <v>1921.63</v>
      </c>
      <c r="G4608" s="2">
        <v>0.25</v>
      </c>
      <c r="H4608" s="2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52" t="s">
        <v>39</v>
      </c>
    </row>
    <row r="4609" spans="1:17" ht="14.25" customHeight="1" x14ac:dyDescent="0.3">
      <c r="A4609" s="2" t="s">
        <v>4640</v>
      </c>
      <c r="B4609" s="2">
        <v>104607</v>
      </c>
      <c r="C4609" s="2" t="s">
        <v>41</v>
      </c>
      <c r="D4609" s="52" t="s">
        <v>41</v>
      </c>
      <c r="E4609" s="2" t="s">
        <v>20</v>
      </c>
      <c r="F4609" s="2">
        <v>4473.18</v>
      </c>
      <c r="G4609" s="2">
        <v>0.12</v>
      </c>
      <c r="H4609" s="2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52" t="s">
        <v>23</v>
      </c>
    </row>
    <row r="4610" spans="1:17" ht="14.25" customHeight="1" x14ac:dyDescent="0.3">
      <c r="A4610" s="2" t="s">
        <v>4641</v>
      </c>
      <c r="B4610" s="2">
        <v>104608</v>
      </c>
      <c r="C4610" s="2" t="s">
        <v>41</v>
      </c>
      <c r="D4610" s="52" t="s">
        <v>41</v>
      </c>
      <c r="E4610" s="2" t="s">
        <v>36</v>
      </c>
      <c r="F4610" s="2">
        <v>812.4</v>
      </c>
      <c r="G4610" s="2">
        <v>0.45</v>
      </c>
      <c r="H4610" s="2">
        <f t="shared" si="142"/>
        <v>365.58</v>
      </c>
      <c r="I4610" s="2">
        <f t="shared" si="143"/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52" t="s">
        <v>17</v>
      </c>
    </row>
    <row r="4611" spans="1:17" ht="14.25" customHeight="1" x14ac:dyDescent="0.3">
      <c r="A4611" s="2" t="s">
        <v>4642</v>
      </c>
      <c r="B4611" s="2">
        <v>104609</v>
      </c>
      <c r="C4611" s="2" t="s">
        <v>25</v>
      </c>
      <c r="D4611" s="52" t="s">
        <v>25</v>
      </c>
      <c r="E4611" s="2" t="s">
        <v>36</v>
      </c>
      <c r="F4611" s="2">
        <v>2860.82</v>
      </c>
      <c r="G4611" s="2">
        <v>0.48</v>
      </c>
      <c r="H4611" s="2">
        <f t="shared" ref="H4611:H4674" si="144">F4611*G4611</f>
        <v>1373.1936000000001</v>
      </c>
      <c r="I4611" s="2">
        <f t="shared" ref="I4611:I4674" si="145">F4611-H4611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52" t="s">
        <v>34</v>
      </c>
    </row>
    <row r="4612" spans="1:17" ht="14.25" customHeight="1" x14ac:dyDescent="0.3">
      <c r="A4612" s="2" t="s">
        <v>4643</v>
      </c>
      <c r="B4612" s="2">
        <v>104610</v>
      </c>
      <c r="C4612" s="2" t="s">
        <v>25</v>
      </c>
      <c r="D4612" s="52" t="s">
        <v>25</v>
      </c>
      <c r="E4612" s="2" t="s">
        <v>26</v>
      </c>
      <c r="F4612" s="2">
        <v>4857.51</v>
      </c>
      <c r="G4612" s="2">
        <v>0.03</v>
      </c>
      <c r="H4612" s="2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52" t="s">
        <v>39</v>
      </c>
    </row>
    <row r="4613" spans="1:17" ht="14.25" customHeight="1" x14ac:dyDescent="0.3">
      <c r="A4613" s="2" t="s">
        <v>4644</v>
      </c>
      <c r="B4613" s="2">
        <v>104611</v>
      </c>
      <c r="C4613" s="2" t="s">
        <v>19</v>
      </c>
      <c r="D4613" s="52" t="s">
        <v>19</v>
      </c>
      <c r="E4613" s="2" t="s">
        <v>20</v>
      </c>
      <c r="F4613" s="2">
        <v>1790.66</v>
      </c>
      <c r="G4613" s="2">
        <v>0.31</v>
      </c>
      <c r="H4613" s="2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52" t="s">
        <v>48</v>
      </c>
    </row>
    <row r="4614" spans="1:17" ht="14.25" customHeight="1" x14ac:dyDescent="0.3">
      <c r="A4614" s="2" t="s">
        <v>4645</v>
      </c>
      <c r="B4614" s="2">
        <v>104612</v>
      </c>
      <c r="C4614" s="2" t="s">
        <v>25</v>
      </c>
      <c r="D4614" s="52" t="s">
        <v>25</v>
      </c>
      <c r="E4614" s="2" t="s">
        <v>14</v>
      </c>
      <c r="F4614" s="2">
        <v>3734.71</v>
      </c>
      <c r="G4614" s="2">
        <v>0.21</v>
      </c>
      <c r="H4614" s="2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52" t="s">
        <v>34</v>
      </c>
    </row>
    <row r="4615" spans="1:17" ht="14.25" customHeight="1" x14ac:dyDescent="0.3">
      <c r="A4615" s="2" t="s">
        <v>4646</v>
      </c>
      <c r="B4615" s="2">
        <v>104613</v>
      </c>
      <c r="C4615" s="2" t="s">
        <v>25</v>
      </c>
      <c r="D4615" s="52" t="s">
        <v>25</v>
      </c>
      <c r="E4615" s="2" t="s">
        <v>26</v>
      </c>
      <c r="F4615" s="2">
        <v>4424.01</v>
      </c>
      <c r="G4615" s="2">
        <v>0.26</v>
      </c>
      <c r="H4615" s="2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52" t="s">
        <v>34</v>
      </c>
    </row>
    <row r="4616" spans="1:17" ht="14.25" customHeight="1" x14ac:dyDescent="0.3">
      <c r="A4616" s="2" t="s">
        <v>4647</v>
      </c>
      <c r="B4616" s="2">
        <v>104614</v>
      </c>
      <c r="C4616" s="2" t="s">
        <v>25</v>
      </c>
      <c r="D4616" s="52" t="s">
        <v>25</v>
      </c>
      <c r="E4616" s="2" t="s">
        <v>36</v>
      </c>
      <c r="F4616" s="2">
        <v>1012.43</v>
      </c>
      <c r="G4616" s="2">
        <v>0.19</v>
      </c>
      <c r="H4616" s="2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52" t="s">
        <v>23</v>
      </c>
    </row>
    <row r="4617" spans="1:17" ht="14.25" customHeight="1" x14ac:dyDescent="0.3">
      <c r="A4617" s="2" t="s">
        <v>4648</v>
      </c>
      <c r="B4617" s="2">
        <v>104615</v>
      </c>
      <c r="C4617" s="2" t="s">
        <v>25</v>
      </c>
      <c r="D4617" s="52" t="s">
        <v>25</v>
      </c>
      <c r="E4617" s="2" t="s">
        <v>36</v>
      </c>
      <c r="F4617" s="2">
        <v>4963.38</v>
      </c>
      <c r="G4617" s="2">
        <v>0.24</v>
      </c>
      <c r="H4617" s="2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52" t="s">
        <v>17</v>
      </c>
    </row>
    <row r="4618" spans="1:17" ht="14.25" customHeight="1" x14ac:dyDescent="0.3">
      <c r="A4618" s="2" t="s">
        <v>4649</v>
      </c>
      <c r="B4618" s="2">
        <v>104616</v>
      </c>
      <c r="C4618" s="2" t="s">
        <v>19</v>
      </c>
      <c r="D4618" s="52" t="s">
        <v>19</v>
      </c>
      <c r="E4618" s="2" t="s">
        <v>33</v>
      </c>
      <c r="F4618" s="2">
        <v>4065.99</v>
      </c>
      <c r="G4618" s="2">
        <v>0.16</v>
      </c>
      <c r="H4618" s="2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52" t="s">
        <v>23</v>
      </c>
    </row>
    <row r="4619" spans="1:17" ht="14.25" customHeight="1" x14ac:dyDescent="0.3">
      <c r="A4619" s="2" t="s">
        <v>4650</v>
      </c>
      <c r="B4619" s="2">
        <v>104617</v>
      </c>
      <c r="C4619" s="2" t="s">
        <v>25</v>
      </c>
      <c r="D4619" s="52" t="s">
        <v>25</v>
      </c>
      <c r="E4619" s="2" t="s">
        <v>20</v>
      </c>
      <c r="F4619" s="2">
        <v>774.06</v>
      </c>
      <c r="G4619" s="2">
        <v>0.06</v>
      </c>
      <c r="H4619" s="2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52" t="s">
        <v>34</v>
      </c>
    </row>
    <row r="4620" spans="1:17" ht="14.25" customHeight="1" x14ac:dyDescent="0.3">
      <c r="A4620" s="2" t="s">
        <v>4651</v>
      </c>
      <c r="B4620" s="2">
        <v>104618</v>
      </c>
      <c r="C4620" s="2" t="s">
        <v>25</v>
      </c>
      <c r="D4620" s="52" t="s">
        <v>25</v>
      </c>
      <c r="E4620" s="2" t="s">
        <v>33</v>
      </c>
      <c r="F4620" s="2">
        <v>1623.34</v>
      </c>
      <c r="G4620" s="2">
        <v>0.15</v>
      </c>
      <c r="H4620" s="2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52" t="s">
        <v>17</v>
      </c>
    </row>
    <row r="4621" spans="1:17" ht="14.25" customHeight="1" x14ac:dyDescent="0.3">
      <c r="A4621" s="2" t="s">
        <v>4652</v>
      </c>
      <c r="B4621" s="2">
        <v>104619</v>
      </c>
      <c r="C4621" s="2" t="s">
        <v>25</v>
      </c>
      <c r="D4621" s="52" t="s">
        <v>25</v>
      </c>
      <c r="E4621" s="2" t="s">
        <v>14</v>
      </c>
      <c r="F4621" s="2">
        <v>3162.35</v>
      </c>
      <c r="G4621" s="2">
        <v>0.34</v>
      </c>
      <c r="H4621" s="2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52" t="s">
        <v>39</v>
      </c>
    </row>
    <row r="4622" spans="1:17" ht="14.25" customHeight="1" x14ac:dyDescent="0.3">
      <c r="A4622" s="2" t="s">
        <v>4653</v>
      </c>
      <c r="B4622" s="2">
        <v>104620</v>
      </c>
      <c r="C4622" s="2" t="s">
        <v>25</v>
      </c>
      <c r="D4622" s="52" t="s">
        <v>25</v>
      </c>
      <c r="E4622" s="2" t="s">
        <v>26</v>
      </c>
      <c r="F4622" s="2">
        <v>4436.1000000000004</v>
      </c>
      <c r="G4622" s="2">
        <v>0.03</v>
      </c>
      <c r="H4622" s="2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52" t="s">
        <v>48</v>
      </c>
    </row>
    <row r="4623" spans="1:17" ht="14.25" customHeight="1" x14ac:dyDescent="0.3">
      <c r="A4623" s="2" t="s">
        <v>4654</v>
      </c>
      <c r="B4623" s="2">
        <v>104621</v>
      </c>
      <c r="C4623" s="2" t="s">
        <v>25</v>
      </c>
      <c r="D4623" s="52" t="s">
        <v>25</v>
      </c>
      <c r="E4623" s="2" t="s">
        <v>36</v>
      </c>
      <c r="F4623" s="2">
        <v>1054.69</v>
      </c>
      <c r="G4623" s="2">
        <v>0.19</v>
      </c>
      <c r="H4623" s="2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52" t="s">
        <v>17</v>
      </c>
    </row>
    <row r="4624" spans="1:17" ht="14.25" customHeight="1" x14ac:dyDescent="0.3">
      <c r="A4624" s="2" t="s">
        <v>4655</v>
      </c>
      <c r="B4624" s="2">
        <v>104622</v>
      </c>
      <c r="C4624" s="2" t="s">
        <v>25</v>
      </c>
      <c r="D4624" s="52" t="s">
        <v>25</v>
      </c>
      <c r="E4624" s="2" t="s">
        <v>20</v>
      </c>
      <c r="F4624" s="2">
        <v>3682.91</v>
      </c>
      <c r="G4624" s="2">
        <v>0.02</v>
      </c>
      <c r="H4624" s="2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52" t="s">
        <v>34</v>
      </c>
    </row>
    <row r="4625" spans="1:17" ht="14.25" customHeight="1" x14ac:dyDescent="0.3">
      <c r="A4625" s="2" t="s">
        <v>4656</v>
      </c>
      <c r="B4625" s="2">
        <v>104623</v>
      </c>
      <c r="C4625" s="2" t="s">
        <v>25</v>
      </c>
      <c r="D4625" s="52" t="s">
        <v>25</v>
      </c>
      <c r="E4625" s="2" t="s">
        <v>36</v>
      </c>
      <c r="F4625" s="2">
        <v>1426.18</v>
      </c>
      <c r="G4625" s="2">
        <v>0.18</v>
      </c>
      <c r="H4625" s="2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52" t="s">
        <v>17</v>
      </c>
    </row>
    <row r="4626" spans="1:17" ht="14.25" customHeight="1" x14ac:dyDescent="0.3">
      <c r="A4626" s="2" t="s">
        <v>4657</v>
      </c>
      <c r="B4626" s="2">
        <v>104624</v>
      </c>
      <c r="C4626" s="2" t="s">
        <v>25</v>
      </c>
      <c r="D4626" s="52" t="s">
        <v>25</v>
      </c>
      <c r="E4626" s="2" t="s">
        <v>33</v>
      </c>
      <c r="F4626" s="2">
        <v>4046.54</v>
      </c>
      <c r="G4626" s="2">
        <v>0.04</v>
      </c>
      <c r="H4626" s="2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52" t="s">
        <v>17</v>
      </c>
    </row>
    <row r="4627" spans="1:17" ht="14.25" customHeight="1" x14ac:dyDescent="0.3">
      <c r="A4627" s="2" t="s">
        <v>4658</v>
      </c>
      <c r="B4627" s="2">
        <v>104625</v>
      </c>
      <c r="C4627" s="2" t="s">
        <v>19</v>
      </c>
      <c r="D4627" s="52" t="s">
        <v>19</v>
      </c>
      <c r="E4627" s="2" t="s">
        <v>33</v>
      </c>
      <c r="F4627" s="2">
        <v>3448.87</v>
      </c>
      <c r="G4627" s="2">
        <v>0.17</v>
      </c>
      <c r="H4627" s="2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52" t="s">
        <v>34</v>
      </c>
    </row>
    <row r="4628" spans="1:17" ht="14.25" customHeight="1" x14ac:dyDescent="0.3">
      <c r="A4628" s="2" t="s">
        <v>4659</v>
      </c>
      <c r="B4628" s="2">
        <v>104626</v>
      </c>
      <c r="C4628" s="2" t="s">
        <v>25</v>
      </c>
      <c r="D4628" s="52" t="s">
        <v>25</v>
      </c>
      <c r="E4628" s="2" t="s">
        <v>26</v>
      </c>
      <c r="F4628" s="2">
        <v>2662.25</v>
      </c>
      <c r="G4628" s="2">
        <v>0.42</v>
      </c>
      <c r="H4628" s="2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52" t="s">
        <v>28</v>
      </c>
    </row>
    <row r="4629" spans="1:17" ht="14.25" customHeight="1" x14ac:dyDescent="0.3">
      <c r="A4629" s="2" t="s">
        <v>4660</v>
      </c>
      <c r="B4629" s="2">
        <v>104627</v>
      </c>
      <c r="C4629" s="2" t="s">
        <v>41</v>
      </c>
      <c r="D4629" s="52" t="s">
        <v>41</v>
      </c>
      <c r="E4629" s="2" t="s">
        <v>20</v>
      </c>
      <c r="F4629" s="2">
        <v>3284.34</v>
      </c>
      <c r="G4629" s="2">
        <v>0.31</v>
      </c>
      <c r="H4629" s="2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52" t="s">
        <v>28</v>
      </c>
    </row>
    <row r="4630" spans="1:17" ht="14.25" customHeight="1" x14ac:dyDescent="0.3">
      <c r="A4630" s="2" t="s">
        <v>4661</v>
      </c>
      <c r="B4630" s="2">
        <v>104628</v>
      </c>
      <c r="C4630" s="2" t="s">
        <v>25</v>
      </c>
      <c r="D4630" s="52" t="s">
        <v>25</v>
      </c>
      <c r="E4630" s="2" t="s">
        <v>20</v>
      </c>
      <c r="F4630" s="2">
        <v>4394.58</v>
      </c>
      <c r="G4630" s="2">
        <v>0.34</v>
      </c>
      <c r="H4630" s="2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52" t="s">
        <v>48</v>
      </c>
    </row>
    <row r="4631" spans="1:17" ht="14.25" customHeight="1" x14ac:dyDescent="0.3">
      <c r="A4631" s="2" t="s">
        <v>4662</v>
      </c>
      <c r="B4631" s="2">
        <v>104629</v>
      </c>
      <c r="C4631" s="2" t="s">
        <v>25</v>
      </c>
      <c r="D4631" s="52" t="s">
        <v>25</v>
      </c>
      <c r="E4631" s="2" t="s">
        <v>26</v>
      </c>
      <c r="F4631" s="2">
        <v>1993.49</v>
      </c>
      <c r="G4631" s="2">
        <v>0.25</v>
      </c>
      <c r="H4631" s="2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52" t="s">
        <v>28</v>
      </c>
    </row>
    <row r="4632" spans="1:17" ht="14.25" customHeight="1" x14ac:dyDescent="0.3">
      <c r="A4632" s="2" t="s">
        <v>4663</v>
      </c>
      <c r="B4632" s="2">
        <v>104630</v>
      </c>
      <c r="C4632" s="2" t="s">
        <v>25</v>
      </c>
      <c r="D4632" s="52" t="s">
        <v>25</v>
      </c>
      <c r="E4632" s="2" t="s">
        <v>33</v>
      </c>
      <c r="F4632" s="2">
        <v>3869.33</v>
      </c>
      <c r="G4632" s="2">
        <v>0.46</v>
      </c>
      <c r="H4632" s="2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52" t="s">
        <v>23</v>
      </c>
    </row>
    <row r="4633" spans="1:17" ht="14.25" customHeight="1" x14ac:dyDescent="0.3">
      <c r="A4633" s="2" t="s">
        <v>4664</v>
      </c>
      <c r="B4633" s="2">
        <v>104631</v>
      </c>
      <c r="C4633" s="2" t="s">
        <v>25</v>
      </c>
      <c r="D4633" s="52" t="s">
        <v>25</v>
      </c>
      <c r="E4633" s="2" t="s">
        <v>33</v>
      </c>
      <c r="F4633" s="2">
        <v>878.64</v>
      </c>
      <c r="G4633" s="2">
        <v>0.27</v>
      </c>
      <c r="H4633" s="2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52" t="s">
        <v>17</v>
      </c>
    </row>
    <row r="4634" spans="1:17" ht="14.25" customHeight="1" x14ac:dyDescent="0.3">
      <c r="A4634" s="2" t="s">
        <v>4665</v>
      </c>
      <c r="B4634" s="2">
        <v>104632</v>
      </c>
      <c r="C4634" s="2" t="s">
        <v>41</v>
      </c>
      <c r="D4634" s="52" t="s">
        <v>41</v>
      </c>
      <c r="E4634" s="2" t="s">
        <v>33</v>
      </c>
      <c r="F4634" s="2">
        <v>3535.81</v>
      </c>
      <c r="G4634" s="2">
        <v>0.05</v>
      </c>
      <c r="H4634" s="2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52" t="s">
        <v>39</v>
      </c>
    </row>
    <row r="4635" spans="1:17" ht="14.25" customHeight="1" x14ac:dyDescent="0.3">
      <c r="A4635" s="2" t="s">
        <v>4666</v>
      </c>
      <c r="B4635" s="2">
        <v>104633</v>
      </c>
      <c r="C4635" s="2" t="s">
        <v>25</v>
      </c>
      <c r="D4635" s="52" t="s">
        <v>25</v>
      </c>
      <c r="E4635" s="2" t="s">
        <v>36</v>
      </c>
      <c r="F4635" s="2">
        <v>3778.22</v>
      </c>
      <c r="G4635" s="2">
        <v>0.47</v>
      </c>
      <c r="H4635" s="2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52" t="s">
        <v>48</v>
      </c>
    </row>
    <row r="4636" spans="1:17" ht="14.25" customHeight="1" x14ac:dyDescent="0.3">
      <c r="A4636" s="2" t="s">
        <v>4667</v>
      </c>
      <c r="B4636" s="2">
        <v>104634</v>
      </c>
      <c r="C4636" s="2" t="s">
        <v>25</v>
      </c>
      <c r="D4636" s="52" t="s">
        <v>25</v>
      </c>
      <c r="E4636" s="2" t="s">
        <v>14</v>
      </c>
      <c r="F4636" s="2">
        <v>2270.69</v>
      </c>
      <c r="G4636" s="2">
        <v>7.0000000000000007E-2</v>
      </c>
      <c r="H4636" s="2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52" t="s">
        <v>28</v>
      </c>
    </row>
    <row r="4637" spans="1:17" ht="14.25" customHeight="1" x14ac:dyDescent="0.3">
      <c r="A4637" s="2" t="s">
        <v>4668</v>
      </c>
      <c r="B4637" s="2">
        <v>104635</v>
      </c>
      <c r="C4637" s="2" t="s">
        <v>19</v>
      </c>
      <c r="D4637" s="52" t="s">
        <v>19</v>
      </c>
      <c r="E4637" s="2" t="s">
        <v>33</v>
      </c>
      <c r="F4637" s="2">
        <v>3988.75</v>
      </c>
      <c r="G4637" s="2">
        <v>0.5</v>
      </c>
      <c r="H4637" s="2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52" t="s">
        <v>34</v>
      </c>
    </row>
    <row r="4638" spans="1:17" ht="14.25" customHeight="1" x14ac:dyDescent="0.3">
      <c r="A4638" s="2" t="s">
        <v>4669</v>
      </c>
      <c r="B4638" s="2">
        <v>104636</v>
      </c>
      <c r="C4638" s="2" t="s">
        <v>19</v>
      </c>
      <c r="D4638" s="52" t="s">
        <v>19</v>
      </c>
      <c r="E4638" s="2" t="s">
        <v>14</v>
      </c>
      <c r="F4638" s="2">
        <v>2829.81</v>
      </c>
      <c r="G4638" s="2">
        <v>0.22</v>
      </c>
      <c r="H4638" s="2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52" t="s">
        <v>28</v>
      </c>
    </row>
    <row r="4639" spans="1:17" ht="14.25" customHeight="1" x14ac:dyDescent="0.3">
      <c r="A4639" s="2" t="s">
        <v>4670</v>
      </c>
      <c r="B4639" s="2">
        <v>104637</v>
      </c>
      <c r="C4639" s="2" t="s">
        <v>25</v>
      </c>
      <c r="D4639" s="52" t="s">
        <v>25</v>
      </c>
      <c r="E4639" s="2" t="s">
        <v>14</v>
      </c>
      <c r="F4639" s="2">
        <v>4687.74</v>
      </c>
      <c r="G4639" s="2">
        <v>0.04</v>
      </c>
      <c r="H4639" s="2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52" t="s">
        <v>23</v>
      </c>
    </row>
    <row r="4640" spans="1:17" ht="14.25" customHeight="1" x14ac:dyDescent="0.3">
      <c r="A4640" s="2" t="s">
        <v>4671</v>
      </c>
      <c r="B4640" s="2">
        <v>104638</v>
      </c>
      <c r="C4640" s="2" t="s">
        <v>19</v>
      </c>
      <c r="D4640" s="52" t="s">
        <v>19</v>
      </c>
      <c r="E4640" s="2" t="s">
        <v>20</v>
      </c>
      <c r="F4640" s="2">
        <v>651.09</v>
      </c>
      <c r="G4640" s="2">
        <v>0.43</v>
      </c>
      <c r="H4640" s="2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52" t="s">
        <v>17</v>
      </c>
    </row>
    <row r="4641" spans="1:17" ht="14.25" customHeight="1" x14ac:dyDescent="0.3">
      <c r="A4641" s="2" t="s">
        <v>4672</v>
      </c>
      <c r="B4641" s="2">
        <v>104639</v>
      </c>
      <c r="C4641" s="2" t="s">
        <v>19</v>
      </c>
      <c r="D4641" s="52" t="s">
        <v>19</v>
      </c>
      <c r="E4641" s="2" t="s">
        <v>26</v>
      </c>
      <c r="F4641" s="2">
        <v>741.02</v>
      </c>
      <c r="G4641" s="2">
        <v>0.05</v>
      </c>
      <c r="H4641" s="2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52" t="s">
        <v>39</v>
      </c>
    </row>
    <row r="4642" spans="1:17" ht="14.25" customHeight="1" x14ac:dyDescent="0.3">
      <c r="A4642" s="2" t="s">
        <v>4673</v>
      </c>
      <c r="B4642" s="2">
        <v>104640</v>
      </c>
      <c r="C4642" s="2" t="s">
        <v>19</v>
      </c>
      <c r="D4642" s="52" t="s">
        <v>19</v>
      </c>
      <c r="E4642" s="2" t="s">
        <v>36</v>
      </c>
      <c r="F4642" s="2">
        <v>4227.8900000000003</v>
      </c>
      <c r="G4642" s="2">
        <v>0.09</v>
      </c>
      <c r="H4642" s="2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52" t="s">
        <v>23</v>
      </c>
    </row>
    <row r="4643" spans="1:17" ht="14.25" customHeight="1" x14ac:dyDescent="0.3">
      <c r="A4643" s="2" t="s">
        <v>4674</v>
      </c>
      <c r="B4643" s="2">
        <v>104641</v>
      </c>
      <c r="C4643" s="2" t="s">
        <v>25</v>
      </c>
      <c r="D4643" s="52" t="s">
        <v>25</v>
      </c>
      <c r="E4643" s="2" t="s">
        <v>14</v>
      </c>
      <c r="F4643" s="2">
        <v>4227.57</v>
      </c>
      <c r="G4643" s="2">
        <v>0.21</v>
      </c>
      <c r="H4643" s="2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52" t="s">
        <v>28</v>
      </c>
    </row>
    <row r="4644" spans="1:17" ht="14.25" customHeight="1" x14ac:dyDescent="0.3">
      <c r="A4644" s="2" t="s">
        <v>4675</v>
      </c>
      <c r="B4644" s="2">
        <v>104642</v>
      </c>
      <c r="C4644" s="2" t="s">
        <v>25</v>
      </c>
      <c r="D4644" s="52" t="s">
        <v>25</v>
      </c>
      <c r="E4644" s="2" t="s">
        <v>36</v>
      </c>
      <c r="F4644" s="2">
        <v>2409</v>
      </c>
      <c r="G4644" s="2">
        <v>0.34</v>
      </c>
      <c r="H4644" s="2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52" t="s">
        <v>39</v>
      </c>
    </row>
    <row r="4645" spans="1:17" ht="14.25" customHeight="1" x14ac:dyDescent="0.3">
      <c r="A4645" s="2" t="s">
        <v>4676</v>
      </c>
      <c r="B4645" s="2">
        <v>104643</v>
      </c>
      <c r="C4645" s="2" t="s">
        <v>25</v>
      </c>
      <c r="D4645" s="52" t="s">
        <v>25</v>
      </c>
      <c r="E4645" s="2" t="s">
        <v>20</v>
      </c>
      <c r="F4645" s="2">
        <v>4823.41</v>
      </c>
      <c r="G4645" s="2">
        <v>0.06</v>
      </c>
      <c r="H4645" s="2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52" t="s">
        <v>34</v>
      </c>
    </row>
    <row r="4646" spans="1:17" ht="14.25" customHeight="1" x14ac:dyDescent="0.3">
      <c r="A4646" s="2" t="s">
        <v>4677</v>
      </c>
      <c r="B4646" s="2">
        <v>104644</v>
      </c>
      <c r="C4646" s="2" t="s">
        <v>19</v>
      </c>
      <c r="D4646" s="52" t="s">
        <v>19</v>
      </c>
      <c r="E4646" s="2" t="s">
        <v>33</v>
      </c>
      <c r="F4646" s="2">
        <v>3429.01</v>
      </c>
      <c r="G4646" s="2">
        <v>0.31</v>
      </c>
      <c r="H4646" s="2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52" t="s">
        <v>17</v>
      </c>
    </row>
    <row r="4647" spans="1:17" ht="14.25" customHeight="1" x14ac:dyDescent="0.3">
      <c r="A4647" s="2" t="s">
        <v>4678</v>
      </c>
      <c r="B4647" s="2">
        <v>104645</v>
      </c>
      <c r="C4647" s="2" t="s">
        <v>25</v>
      </c>
      <c r="D4647" s="52" t="s">
        <v>25</v>
      </c>
      <c r="E4647" s="2" t="s">
        <v>14</v>
      </c>
      <c r="F4647" s="2">
        <v>4915.9799999999996</v>
      </c>
      <c r="G4647" s="2">
        <v>0.39</v>
      </c>
      <c r="H4647" s="2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52" t="s">
        <v>17</v>
      </c>
    </row>
    <row r="4648" spans="1:17" ht="14.25" customHeight="1" x14ac:dyDescent="0.3">
      <c r="A4648" s="2" t="s">
        <v>4679</v>
      </c>
      <c r="B4648" s="2">
        <v>104646</v>
      </c>
      <c r="C4648" s="2" t="s">
        <v>19</v>
      </c>
      <c r="D4648" s="52" t="s">
        <v>19</v>
      </c>
      <c r="E4648" s="2" t="s">
        <v>26</v>
      </c>
      <c r="F4648" s="2">
        <v>2708.74</v>
      </c>
      <c r="G4648" s="2">
        <v>0.06</v>
      </c>
      <c r="H4648" s="2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52" t="s">
        <v>34</v>
      </c>
    </row>
    <row r="4649" spans="1:17" ht="14.25" customHeight="1" x14ac:dyDescent="0.3">
      <c r="A4649" s="2" t="s">
        <v>4680</v>
      </c>
      <c r="B4649" s="2">
        <v>104647</v>
      </c>
      <c r="C4649" s="2" t="s">
        <v>25</v>
      </c>
      <c r="D4649" s="52" t="s">
        <v>25</v>
      </c>
      <c r="E4649" s="2" t="s">
        <v>20</v>
      </c>
      <c r="F4649" s="2">
        <v>1087.9100000000001</v>
      </c>
      <c r="G4649" s="2">
        <v>0.32</v>
      </c>
      <c r="H4649" s="2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52" t="s">
        <v>28</v>
      </c>
    </row>
    <row r="4650" spans="1:17" ht="14.25" customHeight="1" x14ac:dyDescent="0.3">
      <c r="A4650" s="2" t="s">
        <v>4681</v>
      </c>
      <c r="B4650" s="2">
        <v>104648</v>
      </c>
      <c r="C4650" s="2" t="s">
        <v>25</v>
      </c>
      <c r="D4650" s="52" t="s">
        <v>25</v>
      </c>
      <c r="E4650" s="2" t="s">
        <v>36</v>
      </c>
      <c r="F4650" s="2">
        <v>2277.5300000000002</v>
      </c>
      <c r="G4650" s="2">
        <v>0.48</v>
      </c>
      <c r="H4650" s="2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52" t="s">
        <v>17</v>
      </c>
    </row>
    <row r="4651" spans="1:17" ht="14.25" customHeight="1" x14ac:dyDescent="0.3">
      <c r="A4651" s="2" t="s">
        <v>4682</v>
      </c>
      <c r="B4651" s="2">
        <v>104649</v>
      </c>
      <c r="C4651" s="2" t="s">
        <v>41</v>
      </c>
      <c r="D4651" s="52" t="s">
        <v>41</v>
      </c>
      <c r="E4651" s="2" t="s">
        <v>33</v>
      </c>
      <c r="F4651" s="2">
        <v>4904.3900000000003</v>
      </c>
      <c r="G4651" s="2">
        <v>0.48</v>
      </c>
      <c r="H4651" s="2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52" t="s">
        <v>39</v>
      </c>
    </row>
    <row r="4652" spans="1:17" ht="14.25" customHeight="1" x14ac:dyDescent="0.3">
      <c r="A4652" s="2" t="s">
        <v>4683</v>
      </c>
      <c r="B4652" s="2">
        <v>104650</v>
      </c>
      <c r="C4652" s="2" t="s">
        <v>25</v>
      </c>
      <c r="D4652" s="52" t="s">
        <v>25</v>
      </c>
      <c r="E4652" s="2" t="s">
        <v>36</v>
      </c>
      <c r="F4652" s="2">
        <v>1915.03</v>
      </c>
      <c r="G4652" s="2">
        <v>0.08</v>
      </c>
      <c r="H4652" s="2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52" t="s">
        <v>34</v>
      </c>
    </row>
    <row r="4653" spans="1:17" ht="14.25" customHeight="1" x14ac:dyDescent="0.3">
      <c r="A4653" s="2" t="s">
        <v>4684</v>
      </c>
      <c r="B4653" s="2">
        <v>104651</v>
      </c>
      <c r="C4653" s="2" t="s">
        <v>19</v>
      </c>
      <c r="D4653" s="52" t="s">
        <v>19</v>
      </c>
      <c r="E4653" s="2" t="s">
        <v>26</v>
      </c>
      <c r="F4653" s="2">
        <v>4789.38</v>
      </c>
      <c r="G4653" s="2">
        <v>0.38</v>
      </c>
      <c r="H4653" s="2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52" t="s">
        <v>48</v>
      </c>
    </row>
    <row r="4654" spans="1:17" ht="14.25" customHeight="1" x14ac:dyDescent="0.3">
      <c r="A4654" s="2" t="s">
        <v>4685</v>
      </c>
      <c r="B4654" s="2">
        <v>104652</v>
      </c>
      <c r="C4654" s="2" t="s">
        <v>41</v>
      </c>
      <c r="D4654" s="52" t="s">
        <v>41</v>
      </c>
      <c r="E4654" s="2" t="s">
        <v>14</v>
      </c>
      <c r="F4654" s="2">
        <v>4005.4</v>
      </c>
      <c r="G4654" s="2">
        <v>0.42</v>
      </c>
      <c r="H4654" s="2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52" t="s">
        <v>48</v>
      </c>
    </row>
    <row r="4655" spans="1:17" ht="14.25" customHeight="1" x14ac:dyDescent="0.3">
      <c r="A4655" s="2" t="s">
        <v>4686</v>
      </c>
      <c r="B4655" s="2">
        <v>104653</v>
      </c>
      <c r="C4655" s="2" t="s">
        <v>25</v>
      </c>
      <c r="D4655" s="52" t="s">
        <v>25</v>
      </c>
      <c r="E4655" s="2" t="s">
        <v>26</v>
      </c>
      <c r="F4655" s="2">
        <v>2266.3200000000002</v>
      </c>
      <c r="G4655" s="2">
        <v>0.44</v>
      </c>
      <c r="H4655" s="2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52" t="s">
        <v>28</v>
      </c>
    </row>
    <row r="4656" spans="1:17" ht="14.25" customHeight="1" x14ac:dyDescent="0.3">
      <c r="A4656" s="2" t="s">
        <v>4687</v>
      </c>
      <c r="B4656" s="2">
        <v>104654</v>
      </c>
      <c r="C4656" s="2" t="s">
        <v>19</v>
      </c>
      <c r="D4656" s="52" t="s">
        <v>19</v>
      </c>
      <c r="E4656" s="2" t="s">
        <v>36</v>
      </c>
      <c r="F4656" s="2">
        <v>2755.17</v>
      </c>
      <c r="G4656" s="2">
        <v>0.16</v>
      </c>
      <c r="H4656" s="2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52" t="s">
        <v>39</v>
      </c>
    </row>
    <row r="4657" spans="1:17" ht="14.25" customHeight="1" x14ac:dyDescent="0.3">
      <c r="A4657" s="2" t="s">
        <v>4688</v>
      </c>
      <c r="B4657" s="2">
        <v>104655</v>
      </c>
      <c r="C4657" s="2" t="s">
        <v>25</v>
      </c>
      <c r="D4657" s="52" t="s">
        <v>25</v>
      </c>
      <c r="E4657" s="2" t="s">
        <v>36</v>
      </c>
      <c r="F4657" s="2">
        <v>3076.45</v>
      </c>
      <c r="G4657" s="2">
        <v>0.14000000000000001</v>
      </c>
      <c r="H4657" s="2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52" t="s">
        <v>34</v>
      </c>
    </row>
    <row r="4658" spans="1:17" ht="14.25" customHeight="1" x14ac:dyDescent="0.3">
      <c r="A4658" s="2" t="s">
        <v>4689</v>
      </c>
      <c r="B4658" s="2">
        <v>104656</v>
      </c>
      <c r="C4658" s="2" t="s">
        <v>25</v>
      </c>
      <c r="D4658" s="52" t="s">
        <v>25</v>
      </c>
      <c r="E4658" s="2" t="s">
        <v>26</v>
      </c>
      <c r="F4658" s="2">
        <v>3362.25</v>
      </c>
      <c r="G4658" s="2">
        <v>0.02</v>
      </c>
      <c r="H4658" s="2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52" t="s">
        <v>28</v>
      </c>
    </row>
    <row r="4659" spans="1:17" ht="14.25" customHeight="1" x14ac:dyDescent="0.3">
      <c r="A4659" s="2" t="s">
        <v>4690</v>
      </c>
      <c r="B4659" s="2">
        <v>104657</v>
      </c>
      <c r="C4659" s="2" t="s">
        <v>41</v>
      </c>
      <c r="D4659" s="52" t="s">
        <v>41</v>
      </c>
      <c r="E4659" s="2" t="s">
        <v>26</v>
      </c>
      <c r="F4659" s="2">
        <v>475.83</v>
      </c>
      <c r="G4659" s="2">
        <v>0.2</v>
      </c>
      <c r="H4659" s="2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52" t="s">
        <v>28</v>
      </c>
    </row>
    <row r="4660" spans="1:17" ht="14.25" customHeight="1" x14ac:dyDescent="0.3">
      <c r="A4660" s="2" t="s">
        <v>4691</v>
      </c>
      <c r="B4660" s="2">
        <v>104658</v>
      </c>
      <c r="C4660" s="2" t="s">
        <v>25</v>
      </c>
      <c r="D4660" s="52" t="s">
        <v>25</v>
      </c>
      <c r="E4660" s="2" t="s">
        <v>26</v>
      </c>
      <c r="F4660" s="2">
        <v>4674.58</v>
      </c>
      <c r="G4660" s="2">
        <v>0.06</v>
      </c>
      <c r="H4660" s="2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52" t="s">
        <v>34</v>
      </c>
    </row>
    <row r="4661" spans="1:17" ht="14.25" customHeight="1" x14ac:dyDescent="0.3">
      <c r="A4661" s="2" t="s">
        <v>4692</v>
      </c>
      <c r="B4661" s="2">
        <v>104659</v>
      </c>
      <c r="C4661" s="2" t="s">
        <v>41</v>
      </c>
      <c r="D4661" s="52" t="s">
        <v>41</v>
      </c>
      <c r="E4661" s="2" t="s">
        <v>33</v>
      </c>
      <c r="F4661" s="2">
        <v>3025.3</v>
      </c>
      <c r="G4661" s="2">
        <v>0.39</v>
      </c>
      <c r="H4661" s="2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52" t="s">
        <v>23</v>
      </c>
    </row>
    <row r="4662" spans="1:17" ht="14.25" customHeight="1" x14ac:dyDescent="0.3">
      <c r="A4662" s="2" t="s">
        <v>4693</v>
      </c>
      <c r="B4662" s="2">
        <v>104660</v>
      </c>
      <c r="C4662" s="2" t="s">
        <v>25</v>
      </c>
      <c r="D4662" s="52" t="s">
        <v>25</v>
      </c>
      <c r="E4662" s="2" t="s">
        <v>36</v>
      </c>
      <c r="F4662" s="2">
        <v>4662.63</v>
      </c>
      <c r="G4662" s="2">
        <v>7.0000000000000007E-2</v>
      </c>
      <c r="H4662" s="2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52" t="s">
        <v>28</v>
      </c>
    </row>
    <row r="4663" spans="1:17" ht="14.25" customHeight="1" x14ac:dyDescent="0.3">
      <c r="A4663" s="2" t="s">
        <v>4694</v>
      </c>
      <c r="B4663" s="2">
        <v>104661</v>
      </c>
      <c r="C4663" s="2" t="s">
        <v>25</v>
      </c>
      <c r="D4663" s="52" t="s">
        <v>25</v>
      </c>
      <c r="E4663" s="2" t="s">
        <v>20</v>
      </c>
      <c r="F4663" s="2">
        <v>3196.3</v>
      </c>
      <c r="G4663" s="2">
        <v>0.41</v>
      </c>
      <c r="H4663" s="2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52" t="s">
        <v>23</v>
      </c>
    </row>
    <row r="4664" spans="1:17" ht="14.25" customHeight="1" x14ac:dyDescent="0.3">
      <c r="A4664" s="2" t="s">
        <v>4695</v>
      </c>
      <c r="B4664" s="2">
        <v>104662</v>
      </c>
      <c r="C4664" s="2" t="s">
        <v>25</v>
      </c>
      <c r="D4664" s="52" t="s">
        <v>25</v>
      </c>
      <c r="E4664" s="2" t="s">
        <v>33</v>
      </c>
      <c r="F4664" s="2">
        <v>2211.98</v>
      </c>
      <c r="G4664" s="2">
        <v>0.05</v>
      </c>
      <c r="H4664" s="2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52" t="s">
        <v>28</v>
      </c>
    </row>
    <row r="4665" spans="1:17" ht="14.25" customHeight="1" x14ac:dyDescent="0.3">
      <c r="A4665" s="2" t="s">
        <v>4696</v>
      </c>
      <c r="B4665" s="2">
        <v>104663</v>
      </c>
      <c r="C4665" s="2" t="s">
        <v>25</v>
      </c>
      <c r="D4665" s="52" t="s">
        <v>25</v>
      </c>
      <c r="E4665" s="2" t="s">
        <v>33</v>
      </c>
      <c r="F4665" s="2">
        <v>2877.95</v>
      </c>
      <c r="G4665" s="2">
        <v>0.24</v>
      </c>
      <c r="H4665" s="2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52" t="s">
        <v>17</v>
      </c>
    </row>
    <row r="4666" spans="1:17" ht="14.25" customHeight="1" x14ac:dyDescent="0.3">
      <c r="A4666" s="2" t="s">
        <v>4697</v>
      </c>
      <c r="B4666" s="2">
        <v>104664</v>
      </c>
      <c r="C4666" s="2" t="s">
        <v>25</v>
      </c>
      <c r="D4666" s="52" t="s">
        <v>25</v>
      </c>
      <c r="E4666" s="2" t="s">
        <v>33</v>
      </c>
      <c r="F4666" s="2">
        <v>4164.57</v>
      </c>
      <c r="G4666" s="2">
        <v>0.19</v>
      </c>
      <c r="H4666" s="2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52" t="s">
        <v>48</v>
      </c>
    </row>
    <row r="4667" spans="1:17" ht="14.25" customHeight="1" x14ac:dyDescent="0.3">
      <c r="A4667" s="2" t="s">
        <v>4698</v>
      </c>
      <c r="B4667" s="2">
        <v>104665</v>
      </c>
      <c r="C4667" s="2" t="s">
        <v>19</v>
      </c>
      <c r="D4667" s="52" t="s">
        <v>19</v>
      </c>
      <c r="E4667" s="2" t="s">
        <v>20</v>
      </c>
      <c r="F4667" s="2">
        <v>1698.02</v>
      </c>
      <c r="G4667" s="2">
        <v>0.3</v>
      </c>
      <c r="H4667" s="2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52" t="s">
        <v>23</v>
      </c>
    </row>
    <row r="4668" spans="1:17" ht="14.25" customHeight="1" x14ac:dyDescent="0.3">
      <c r="A4668" s="2" t="s">
        <v>4699</v>
      </c>
      <c r="B4668" s="2">
        <v>104666</v>
      </c>
      <c r="C4668" s="2" t="s">
        <v>41</v>
      </c>
      <c r="D4668" s="52" t="s">
        <v>41</v>
      </c>
      <c r="E4668" s="2" t="s">
        <v>26</v>
      </c>
      <c r="F4668" s="2">
        <v>4786.6499999999996</v>
      </c>
      <c r="G4668" s="2">
        <v>0.26</v>
      </c>
      <c r="H4668" s="2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52" t="s">
        <v>39</v>
      </c>
    </row>
    <row r="4669" spans="1:17" ht="14.25" customHeight="1" x14ac:dyDescent="0.3">
      <c r="A4669" s="2" t="s">
        <v>4700</v>
      </c>
      <c r="B4669" s="2">
        <v>104667</v>
      </c>
      <c r="C4669" s="2" t="s">
        <v>41</v>
      </c>
      <c r="D4669" s="52" t="s">
        <v>41</v>
      </c>
      <c r="E4669" s="2" t="s">
        <v>36</v>
      </c>
      <c r="F4669" s="2">
        <v>2383.1799999999998</v>
      </c>
      <c r="G4669" s="2">
        <v>0.3</v>
      </c>
      <c r="H4669" s="2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52" t="s">
        <v>23</v>
      </c>
    </row>
    <row r="4670" spans="1:17" ht="14.25" customHeight="1" x14ac:dyDescent="0.3">
      <c r="A4670" s="2" t="s">
        <v>4701</v>
      </c>
      <c r="B4670" s="2">
        <v>104668</v>
      </c>
      <c r="C4670" s="2" t="s">
        <v>41</v>
      </c>
      <c r="D4670" s="52" t="s">
        <v>41</v>
      </c>
      <c r="E4670" s="2" t="s">
        <v>14</v>
      </c>
      <c r="F4670" s="2">
        <v>4785.5600000000004</v>
      </c>
      <c r="G4670" s="2">
        <v>0</v>
      </c>
      <c r="H4670" s="2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52" t="s">
        <v>48</v>
      </c>
    </row>
    <row r="4671" spans="1:17" ht="14.25" customHeight="1" x14ac:dyDescent="0.3">
      <c r="A4671" s="2" t="s">
        <v>4702</v>
      </c>
      <c r="B4671" s="2">
        <v>104669</v>
      </c>
      <c r="C4671" s="2" t="s">
        <v>19</v>
      </c>
      <c r="D4671" s="52" t="s">
        <v>19</v>
      </c>
      <c r="E4671" s="2" t="s">
        <v>14</v>
      </c>
      <c r="F4671" s="2">
        <v>4415.71</v>
      </c>
      <c r="G4671" s="2">
        <v>0.06</v>
      </c>
      <c r="H4671" s="2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52" t="s">
        <v>34</v>
      </c>
    </row>
    <row r="4672" spans="1:17" ht="14.25" customHeight="1" x14ac:dyDescent="0.3">
      <c r="A4672" s="2" t="s">
        <v>4703</v>
      </c>
      <c r="B4672" s="2">
        <v>104670</v>
      </c>
      <c r="C4672" s="2" t="s">
        <v>41</v>
      </c>
      <c r="D4672" s="52" t="s">
        <v>41</v>
      </c>
      <c r="E4672" s="2" t="s">
        <v>36</v>
      </c>
      <c r="F4672" s="2">
        <v>3861.54</v>
      </c>
      <c r="G4672" s="2">
        <v>0.26</v>
      </c>
      <c r="H4672" s="2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52" t="s">
        <v>23</v>
      </c>
    </row>
    <row r="4673" spans="1:17" ht="14.25" customHeight="1" x14ac:dyDescent="0.3">
      <c r="A4673" s="2" t="s">
        <v>4704</v>
      </c>
      <c r="B4673" s="2">
        <v>104671</v>
      </c>
      <c r="C4673" s="2" t="s">
        <v>25</v>
      </c>
      <c r="D4673" s="52" t="s">
        <v>25</v>
      </c>
      <c r="E4673" s="2" t="s">
        <v>20</v>
      </c>
      <c r="F4673" s="2">
        <v>2390.4499999999998</v>
      </c>
      <c r="G4673" s="2">
        <v>0.11</v>
      </c>
      <c r="H4673" s="2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52" t="s">
        <v>48</v>
      </c>
    </row>
    <row r="4674" spans="1:17" ht="14.25" customHeight="1" x14ac:dyDescent="0.3">
      <c r="A4674" s="2" t="s">
        <v>4705</v>
      </c>
      <c r="B4674" s="2">
        <v>104672</v>
      </c>
      <c r="C4674" s="2" t="s">
        <v>25</v>
      </c>
      <c r="D4674" s="52" t="s">
        <v>25</v>
      </c>
      <c r="E4674" s="2" t="s">
        <v>14</v>
      </c>
      <c r="F4674" s="2">
        <v>2976.03</v>
      </c>
      <c r="G4674" s="2">
        <v>0.04</v>
      </c>
      <c r="H4674" s="2">
        <f t="shared" si="144"/>
        <v>119.0412</v>
      </c>
      <c r="I4674" s="2">
        <f t="shared" si="145"/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52" t="s">
        <v>23</v>
      </c>
    </row>
    <row r="4675" spans="1:17" ht="14.25" customHeight="1" x14ac:dyDescent="0.3">
      <c r="A4675" s="2" t="s">
        <v>4706</v>
      </c>
      <c r="B4675" s="2">
        <v>104673</v>
      </c>
      <c r="C4675" s="2" t="s">
        <v>19</v>
      </c>
      <c r="D4675" s="52" t="s">
        <v>19</v>
      </c>
      <c r="E4675" s="2" t="s">
        <v>33</v>
      </c>
      <c r="F4675" s="2">
        <v>4206.34</v>
      </c>
      <c r="G4675" s="2">
        <v>0.11</v>
      </c>
      <c r="H4675" s="2">
        <f t="shared" ref="H4675:H4738" si="146">F4675*G4675</f>
        <v>462.69740000000002</v>
      </c>
      <c r="I4675" s="2">
        <f t="shared" ref="I4675:I4738" si="147">F4675-H4675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52" t="s">
        <v>23</v>
      </c>
    </row>
    <row r="4676" spans="1:17" ht="14.25" customHeight="1" x14ac:dyDescent="0.3">
      <c r="A4676" s="2" t="s">
        <v>4707</v>
      </c>
      <c r="B4676" s="2">
        <v>104674</v>
      </c>
      <c r="C4676" s="2" t="s">
        <v>41</v>
      </c>
      <c r="D4676" s="52" t="s">
        <v>41</v>
      </c>
      <c r="E4676" s="2" t="s">
        <v>14</v>
      </c>
      <c r="F4676" s="2">
        <v>2765.87</v>
      </c>
      <c r="G4676" s="2">
        <v>0.39</v>
      </c>
      <c r="H4676" s="2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52" t="s">
        <v>48</v>
      </c>
    </row>
    <row r="4677" spans="1:17" ht="14.25" customHeight="1" x14ac:dyDescent="0.3">
      <c r="A4677" s="2" t="s">
        <v>4708</v>
      </c>
      <c r="B4677" s="2">
        <v>104675</v>
      </c>
      <c r="C4677" s="2" t="s">
        <v>25</v>
      </c>
      <c r="D4677" s="52" t="s">
        <v>25</v>
      </c>
      <c r="E4677" s="2" t="s">
        <v>36</v>
      </c>
      <c r="F4677" s="2">
        <v>3717.13</v>
      </c>
      <c r="G4677" s="2">
        <v>0.27</v>
      </c>
      <c r="H4677" s="2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52" t="s">
        <v>48</v>
      </c>
    </row>
    <row r="4678" spans="1:17" ht="14.25" customHeight="1" x14ac:dyDescent="0.3">
      <c r="A4678" s="2" t="s">
        <v>4709</v>
      </c>
      <c r="B4678" s="2">
        <v>104676</v>
      </c>
      <c r="C4678" s="2" t="s">
        <v>25</v>
      </c>
      <c r="D4678" s="52" t="s">
        <v>25</v>
      </c>
      <c r="E4678" s="2" t="s">
        <v>33</v>
      </c>
      <c r="F4678" s="2">
        <v>3974.23</v>
      </c>
      <c r="G4678" s="2">
        <v>0.1</v>
      </c>
      <c r="H4678" s="2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52" t="s">
        <v>17</v>
      </c>
    </row>
    <row r="4679" spans="1:17" ht="14.25" customHeight="1" x14ac:dyDescent="0.3">
      <c r="A4679" s="2" t="s">
        <v>4710</v>
      </c>
      <c r="B4679" s="2">
        <v>104677</v>
      </c>
      <c r="C4679" s="2" t="s">
        <v>25</v>
      </c>
      <c r="D4679" s="52" t="s">
        <v>25</v>
      </c>
      <c r="E4679" s="2" t="s">
        <v>14</v>
      </c>
      <c r="F4679" s="2">
        <v>2614.17</v>
      </c>
      <c r="G4679" s="2">
        <v>0.01</v>
      </c>
      <c r="H4679" s="2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52" t="s">
        <v>48</v>
      </c>
    </row>
    <row r="4680" spans="1:17" ht="14.25" customHeight="1" x14ac:dyDescent="0.3">
      <c r="A4680" s="2" t="s">
        <v>4711</v>
      </c>
      <c r="B4680" s="2">
        <v>104678</v>
      </c>
      <c r="C4680" s="2" t="s">
        <v>19</v>
      </c>
      <c r="D4680" s="52" t="s">
        <v>19</v>
      </c>
      <c r="E4680" s="2" t="s">
        <v>36</v>
      </c>
      <c r="F4680" s="2">
        <v>2727.61</v>
      </c>
      <c r="G4680" s="2">
        <v>0.18</v>
      </c>
      <c r="H4680" s="2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52" t="s">
        <v>48</v>
      </c>
    </row>
    <row r="4681" spans="1:17" ht="14.25" customHeight="1" x14ac:dyDescent="0.3">
      <c r="A4681" s="2" t="s">
        <v>4712</v>
      </c>
      <c r="B4681" s="2">
        <v>104679</v>
      </c>
      <c r="C4681" s="2" t="s">
        <v>19</v>
      </c>
      <c r="D4681" s="52" t="s">
        <v>19</v>
      </c>
      <c r="E4681" s="2" t="s">
        <v>20</v>
      </c>
      <c r="F4681" s="2">
        <v>1069.3900000000001</v>
      </c>
      <c r="G4681" s="2">
        <v>0.18</v>
      </c>
      <c r="H4681" s="2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52" t="s">
        <v>48</v>
      </c>
    </row>
    <row r="4682" spans="1:17" ht="14.25" customHeight="1" x14ac:dyDescent="0.3">
      <c r="A4682" s="2" t="s">
        <v>4713</v>
      </c>
      <c r="B4682" s="2">
        <v>104680</v>
      </c>
      <c r="C4682" s="2" t="s">
        <v>19</v>
      </c>
      <c r="D4682" s="52" t="s">
        <v>19</v>
      </c>
      <c r="E4682" s="2" t="s">
        <v>36</v>
      </c>
      <c r="F4682" s="2">
        <v>1299.22</v>
      </c>
      <c r="G4682" s="2">
        <v>0.37</v>
      </c>
      <c r="H4682" s="2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52" t="s">
        <v>34</v>
      </c>
    </row>
    <row r="4683" spans="1:17" ht="14.25" customHeight="1" x14ac:dyDescent="0.3">
      <c r="A4683" s="2" t="s">
        <v>4714</v>
      </c>
      <c r="B4683" s="2">
        <v>104681</v>
      </c>
      <c r="C4683" s="2" t="s">
        <v>25</v>
      </c>
      <c r="D4683" s="52" t="s">
        <v>25</v>
      </c>
      <c r="E4683" s="2" t="s">
        <v>20</v>
      </c>
      <c r="F4683" s="2">
        <v>4534.22</v>
      </c>
      <c r="G4683" s="2">
        <v>0.46</v>
      </c>
      <c r="H4683" s="2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52" t="s">
        <v>39</v>
      </c>
    </row>
    <row r="4684" spans="1:17" ht="14.25" customHeight="1" x14ac:dyDescent="0.3">
      <c r="A4684" s="2" t="s">
        <v>4715</v>
      </c>
      <c r="B4684" s="2">
        <v>104682</v>
      </c>
      <c r="C4684" s="2" t="s">
        <v>25</v>
      </c>
      <c r="D4684" s="52" t="s">
        <v>25</v>
      </c>
      <c r="E4684" s="2" t="s">
        <v>33</v>
      </c>
      <c r="F4684" s="2">
        <v>4217.62</v>
      </c>
      <c r="G4684" s="2">
        <v>0.19</v>
      </c>
      <c r="H4684" s="2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52" t="s">
        <v>23</v>
      </c>
    </row>
    <row r="4685" spans="1:17" ht="14.25" customHeight="1" x14ac:dyDescent="0.3">
      <c r="A4685" s="2" t="s">
        <v>4716</v>
      </c>
      <c r="B4685" s="2">
        <v>104683</v>
      </c>
      <c r="C4685" s="2" t="s">
        <v>19</v>
      </c>
      <c r="D4685" s="52" t="s">
        <v>19</v>
      </c>
      <c r="E4685" s="2" t="s">
        <v>36</v>
      </c>
      <c r="F4685" s="2">
        <v>149.6</v>
      </c>
      <c r="G4685" s="2">
        <v>0.34</v>
      </c>
      <c r="H4685" s="2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52" t="s">
        <v>23</v>
      </c>
    </row>
    <row r="4686" spans="1:17" ht="14.25" customHeight="1" x14ac:dyDescent="0.3">
      <c r="A4686" s="2" t="s">
        <v>4717</v>
      </c>
      <c r="B4686" s="2">
        <v>104684</v>
      </c>
      <c r="C4686" s="2" t="s">
        <v>41</v>
      </c>
      <c r="D4686" s="52" t="s">
        <v>41</v>
      </c>
      <c r="E4686" s="2" t="s">
        <v>26</v>
      </c>
      <c r="F4686" s="2">
        <v>4360</v>
      </c>
      <c r="G4686" s="2">
        <v>0.32</v>
      </c>
      <c r="H4686" s="2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52" t="s">
        <v>48</v>
      </c>
    </row>
    <row r="4687" spans="1:17" ht="14.25" customHeight="1" x14ac:dyDescent="0.3">
      <c r="A4687" s="2" t="s">
        <v>4718</v>
      </c>
      <c r="B4687" s="2">
        <v>104685</v>
      </c>
      <c r="C4687" s="2" t="s">
        <v>25</v>
      </c>
      <c r="D4687" s="52" t="s">
        <v>25</v>
      </c>
      <c r="E4687" s="2" t="s">
        <v>26</v>
      </c>
      <c r="F4687" s="2">
        <v>223.65</v>
      </c>
      <c r="G4687" s="2">
        <v>0.21</v>
      </c>
      <c r="H4687" s="2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52" t="s">
        <v>17</v>
      </c>
    </row>
    <row r="4688" spans="1:17" ht="14.25" customHeight="1" x14ac:dyDescent="0.3">
      <c r="A4688" s="2" t="s">
        <v>4719</v>
      </c>
      <c r="B4688" s="2">
        <v>104686</v>
      </c>
      <c r="C4688" s="2" t="s">
        <v>25</v>
      </c>
      <c r="D4688" s="52" t="s">
        <v>25</v>
      </c>
      <c r="E4688" s="2" t="s">
        <v>26</v>
      </c>
      <c r="F4688" s="2">
        <v>2345.5700000000002</v>
      </c>
      <c r="G4688" s="2">
        <v>0.03</v>
      </c>
      <c r="H4688" s="2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52" t="s">
        <v>34</v>
      </c>
    </row>
    <row r="4689" spans="1:17" ht="14.25" customHeight="1" x14ac:dyDescent="0.3">
      <c r="A4689" s="2" t="s">
        <v>4720</v>
      </c>
      <c r="B4689" s="2">
        <v>104687</v>
      </c>
      <c r="C4689" s="2" t="s">
        <v>25</v>
      </c>
      <c r="D4689" s="52" t="s">
        <v>25</v>
      </c>
      <c r="E4689" s="2" t="s">
        <v>26</v>
      </c>
      <c r="F4689" s="2">
        <v>430.42</v>
      </c>
      <c r="G4689" s="2">
        <v>0.24</v>
      </c>
      <c r="H4689" s="2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52" t="s">
        <v>28</v>
      </c>
    </row>
    <row r="4690" spans="1:17" ht="14.25" customHeight="1" x14ac:dyDescent="0.3">
      <c r="A4690" s="2" t="s">
        <v>4721</v>
      </c>
      <c r="B4690" s="2">
        <v>104688</v>
      </c>
      <c r="C4690" s="2" t="s">
        <v>25</v>
      </c>
      <c r="D4690" s="52" t="s">
        <v>25</v>
      </c>
      <c r="E4690" s="2" t="s">
        <v>26</v>
      </c>
      <c r="F4690" s="2">
        <v>4847.2299999999996</v>
      </c>
      <c r="G4690" s="2">
        <v>0.18</v>
      </c>
      <c r="H4690" s="2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52" t="s">
        <v>28</v>
      </c>
    </row>
    <row r="4691" spans="1:17" ht="14.25" customHeight="1" x14ac:dyDescent="0.3">
      <c r="A4691" s="2" t="s">
        <v>4722</v>
      </c>
      <c r="B4691" s="2">
        <v>104689</v>
      </c>
      <c r="C4691" s="2" t="s">
        <v>41</v>
      </c>
      <c r="D4691" s="52" t="s">
        <v>41</v>
      </c>
      <c r="E4691" s="2" t="s">
        <v>20</v>
      </c>
      <c r="F4691" s="2">
        <v>4864.3599999999997</v>
      </c>
      <c r="G4691" s="2">
        <v>0.28000000000000003</v>
      </c>
      <c r="H4691" s="2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52" t="s">
        <v>17</v>
      </c>
    </row>
    <row r="4692" spans="1:17" ht="14.25" customHeight="1" x14ac:dyDescent="0.3">
      <c r="A4692" s="2" t="s">
        <v>4723</v>
      </c>
      <c r="B4692" s="2">
        <v>104690</v>
      </c>
      <c r="C4692" s="2" t="s">
        <v>25</v>
      </c>
      <c r="D4692" s="52" t="s">
        <v>25</v>
      </c>
      <c r="E4692" s="2" t="s">
        <v>36</v>
      </c>
      <c r="F4692" s="2">
        <v>3093.27</v>
      </c>
      <c r="G4692" s="2">
        <v>0.06</v>
      </c>
      <c r="H4692" s="2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52" t="s">
        <v>34</v>
      </c>
    </row>
    <row r="4693" spans="1:17" ht="14.25" customHeight="1" x14ac:dyDescent="0.3">
      <c r="A4693" s="2" t="s">
        <v>4724</v>
      </c>
      <c r="B4693" s="2">
        <v>104691</v>
      </c>
      <c r="C4693" s="2" t="s">
        <v>25</v>
      </c>
      <c r="D4693" s="52" t="s">
        <v>25</v>
      </c>
      <c r="E4693" s="2" t="s">
        <v>33</v>
      </c>
      <c r="F4693" s="2">
        <v>2021.8</v>
      </c>
      <c r="G4693" s="2">
        <v>0.36</v>
      </c>
      <c r="H4693" s="2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52" t="s">
        <v>28</v>
      </c>
    </row>
    <row r="4694" spans="1:17" ht="14.25" customHeight="1" x14ac:dyDescent="0.3">
      <c r="A4694" s="2" t="s">
        <v>4725</v>
      </c>
      <c r="B4694" s="2">
        <v>104692</v>
      </c>
      <c r="C4694" s="2" t="s">
        <v>25</v>
      </c>
      <c r="D4694" s="52" t="s">
        <v>25</v>
      </c>
      <c r="E4694" s="2" t="s">
        <v>26</v>
      </c>
      <c r="F4694" s="2">
        <v>2608.7600000000002</v>
      </c>
      <c r="G4694" s="2">
        <v>0.39</v>
      </c>
      <c r="H4694" s="2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52" t="s">
        <v>39</v>
      </c>
    </row>
    <row r="4695" spans="1:17" ht="14.25" customHeight="1" x14ac:dyDescent="0.3">
      <c r="A4695" s="2" t="s">
        <v>4726</v>
      </c>
      <c r="B4695" s="2">
        <v>104693</v>
      </c>
      <c r="C4695" s="2" t="s">
        <v>41</v>
      </c>
      <c r="D4695" s="52" t="s">
        <v>41</v>
      </c>
      <c r="E4695" s="2" t="s">
        <v>26</v>
      </c>
      <c r="F4695" s="2">
        <v>3835.27</v>
      </c>
      <c r="G4695" s="2">
        <v>0.19</v>
      </c>
      <c r="H4695" s="2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52" t="s">
        <v>34</v>
      </c>
    </row>
    <row r="4696" spans="1:17" ht="14.25" customHeight="1" x14ac:dyDescent="0.3">
      <c r="A4696" s="2" t="s">
        <v>4727</v>
      </c>
      <c r="B4696" s="2">
        <v>104694</v>
      </c>
      <c r="C4696" s="2" t="s">
        <v>41</v>
      </c>
      <c r="D4696" s="52" t="s">
        <v>41</v>
      </c>
      <c r="E4696" s="2" t="s">
        <v>33</v>
      </c>
      <c r="F4696" s="2">
        <v>1193.6500000000001</v>
      </c>
      <c r="G4696" s="2">
        <v>0.09</v>
      </c>
      <c r="H4696" s="2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52" t="s">
        <v>23</v>
      </c>
    </row>
    <row r="4697" spans="1:17" ht="14.25" customHeight="1" x14ac:dyDescent="0.3">
      <c r="A4697" s="2" t="s">
        <v>4728</v>
      </c>
      <c r="B4697" s="2">
        <v>104695</v>
      </c>
      <c r="C4697" s="2" t="s">
        <v>25</v>
      </c>
      <c r="D4697" s="52" t="s">
        <v>25</v>
      </c>
      <c r="E4697" s="2" t="s">
        <v>33</v>
      </c>
      <c r="F4697" s="2">
        <v>2264.44</v>
      </c>
      <c r="G4697" s="2">
        <v>0.31</v>
      </c>
      <c r="H4697" s="2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52" t="s">
        <v>48</v>
      </c>
    </row>
    <row r="4698" spans="1:17" ht="14.25" customHeight="1" x14ac:dyDescent="0.3">
      <c r="A4698" s="2" t="s">
        <v>4729</v>
      </c>
      <c r="B4698" s="2">
        <v>104696</v>
      </c>
      <c r="C4698" s="2" t="s">
        <v>25</v>
      </c>
      <c r="D4698" s="52" t="s">
        <v>25</v>
      </c>
      <c r="E4698" s="2" t="s">
        <v>26</v>
      </c>
      <c r="F4698" s="2">
        <v>3712.62</v>
      </c>
      <c r="G4698" s="2">
        <v>0.48</v>
      </c>
      <c r="H4698" s="2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52" t="s">
        <v>39</v>
      </c>
    </row>
    <row r="4699" spans="1:17" ht="14.25" customHeight="1" x14ac:dyDescent="0.3">
      <c r="A4699" s="2" t="s">
        <v>4730</v>
      </c>
      <c r="B4699" s="2">
        <v>104697</v>
      </c>
      <c r="C4699" s="2" t="s">
        <v>25</v>
      </c>
      <c r="D4699" s="52" t="s">
        <v>25</v>
      </c>
      <c r="E4699" s="2" t="s">
        <v>20</v>
      </c>
      <c r="F4699" s="2">
        <v>2037.42</v>
      </c>
      <c r="G4699" s="2">
        <v>0.35</v>
      </c>
      <c r="H4699" s="2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52" t="s">
        <v>23</v>
      </c>
    </row>
    <row r="4700" spans="1:17" ht="14.25" customHeight="1" x14ac:dyDescent="0.3">
      <c r="A4700" s="2" t="s">
        <v>4731</v>
      </c>
      <c r="B4700" s="2">
        <v>104698</v>
      </c>
      <c r="C4700" s="2" t="s">
        <v>41</v>
      </c>
      <c r="D4700" s="52" t="s">
        <v>41</v>
      </c>
      <c r="E4700" s="2" t="s">
        <v>33</v>
      </c>
      <c r="F4700" s="2">
        <v>256.77999999999997</v>
      </c>
      <c r="G4700" s="2">
        <v>0.06</v>
      </c>
      <c r="H4700" s="2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52" t="s">
        <v>39</v>
      </c>
    </row>
    <row r="4701" spans="1:17" ht="14.25" customHeight="1" x14ac:dyDescent="0.3">
      <c r="A4701" s="2" t="s">
        <v>4732</v>
      </c>
      <c r="B4701" s="2">
        <v>104699</v>
      </c>
      <c r="C4701" s="2" t="s">
        <v>41</v>
      </c>
      <c r="D4701" s="52" t="s">
        <v>41</v>
      </c>
      <c r="E4701" s="2" t="s">
        <v>36</v>
      </c>
      <c r="F4701" s="2">
        <v>2586.23</v>
      </c>
      <c r="G4701" s="2">
        <v>0.2</v>
      </c>
      <c r="H4701" s="2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52" t="s">
        <v>39</v>
      </c>
    </row>
    <row r="4702" spans="1:17" ht="14.25" customHeight="1" x14ac:dyDescent="0.3">
      <c r="A4702" s="2" t="s">
        <v>4733</v>
      </c>
      <c r="B4702" s="2">
        <v>104700</v>
      </c>
      <c r="C4702" s="2" t="s">
        <v>41</v>
      </c>
      <c r="D4702" s="52" t="s">
        <v>41</v>
      </c>
      <c r="E4702" s="2" t="s">
        <v>36</v>
      </c>
      <c r="F4702" s="2">
        <v>3713.31</v>
      </c>
      <c r="G4702" s="2">
        <v>0.46</v>
      </c>
      <c r="H4702" s="2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52" t="s">
        <v>17</v>
      </c>
    </row>
    <row r="4703" spans="1:17" ht="14.25" customHeight="1" x14ac:dyDescent="0.3">
      <c r="A4703" s="2" t="s">
        <v>4734</v>
      </c>
      <c r="B4703" s="2">
        <v>104701</v>
      </c>
      <c r="C4703" s="2" t="s">
        <v>25</v>
      </c>
      <c r="D4703" s="52" t="s">
        <v>25</v>
      </c>
      <c r="E4703" s="2" t="s">
        <v>20</v>
      </c>
      <c r="F4703" s="2">
        <v>4886.3999999999996</v>
      </c>
      <c r="G4703" s="2">
        <v>0.32</v>
      </c>
      <c r="H4703" s="2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52" t="s">
        <v>17</v>
      </c>
    </row>
    <row r="4704" spans="1:17" ht="14.25" customHeight="1" x14ac:dyDescent="0.3">
      <c r="A4704" s="2" t="s">
        <v>4735</v>
      </c>
      <c r="B4704" s="2">
        <v>104702</v>
      </c>
      <c r="C4704" s="2" t="s">
        <v>41</v>
      </c>
      <c r="D4704" s="52" t="s">
        <v>41</v>
      </c>
      <c r="E4704" s="2" t="s">
        <v>14</v>
      </c>
      <c r="F4704" s="2">
        <v>281.52999999999997</v>
      </c>
      <c r="G4704" s="2">
        <v>7.0000000000000007E-2</v>
      </c>
      <c r="H4704" s="2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52" t="s">
        <v>28</v>
      </c>
    </row>
    <row r="4705" spans="1:17" ht="14.25" customHeight="1" x14ac:dyDescent="0.3">
      <c r="A4705" s="2" t="s">
        <v>4736</v>
      </c>
      <c r="B4705" s="2">
        <v>104703</v>
      </c>
      <c r="C4705" s="2" t="s">
        <v>25</v>
      </c>
      <c r="D4705" s="52" t="s">
        <v>25</v>
      </c>
      <c r="E4705" s="2" t="s">
        <v>20</v>
      </c>
      <c r="F4705" s="2">
        <v>2745.61</v>
      </c>
      <c r="G4705" s="2">
        <v>0.36</v>
      </c>
      <c r="H4705" s="2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52" t="s">
        <v>23</v>
      </c>
    </row>
    <row r="4706" spans="1:17" ht="14.25" customHeight="1" x14ac:dyDescent="0.3">
      <c r="A4706" s="2" t="s">
        <v>4737</v>
      </c>
      <c r="B4706" s="2">
        <v>104704</v>
      </c>
      <c r="C4706" s="2" t="s">
        <v>25</v>
      </c>
      <c r="D4706" s="52" t="s">
        <v>25</v>
      </c>
      <c r="E4706" s="2" t="s">
        <v>26</v>
      </c>
      <c r="F4706" s="2">
        <v>2304.6999999999998</v>
      </c>
      <c r="G4706" s="2">
        <v>0.18</v>
      </c>
      <c r="H4706" s="2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52" t="s">
        <v>28</v>
      </c>
    </row>
    <row r="4707" spans="1:17" ht="14.25" customHeight="1" x14ac:dyDescent="0.3">
      <c r="A4707" s="2" t="s">
        <v>4738</v>
      </c>
      <c r="B4707" s="2">
        <v>104705</v>
      </c>
      <c r="C4707" s="2" t="s">
        <v>25</v>
      </c>
      <c r="D4707" s="52" t="s">
        <v>25</v>
      </c>
      <c r="E4707" s="2" t="s">
        <v>14</v>
      </c>
      <c r="F4707" s="2">
        <v>1288</v>
      </c>
      <c r="G4707" s="2">
        <v>0.24</v>
      </c>
      <c r="H4707" s="2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52" t="s">
        <v>28</v>
      </c>
    </row>
    <row r="4708" spans="1:17" ht="14.25" customHeight="1" x14ac:dyDescent="0.3">
      <c r="A4708" s="2" t="s">
        <v>4739</v>
      </c>
      <c r="B4708" s="2">
        <v>104706</v>
      </c>
      <c r="C4708" s="2" t="s">
        <v>19</v>
      </c>
      <c r="D4708" s="52" t="s">
        <v>19</v>
      </c>
      <c r="E4708" s="2" t="s">
        <v>26</v>
      </c>
      <c r="F4708" s="2">
        <v>3225.04</v>
      </c>
      <c r="G4708" s="2">
        <v>0.21</v>
      </c>
      <c r="H4708" s="2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52" t="s">
        <v>17</v>
      </c>
    </row>
    <row r="4709" spans="1:17" ht="14.25" customHeight="1" x14ac:dyDescent="0.3">
      <c r="A4709" s="2" t="s">
        <v>4740</v>
      </c>
      <c r="B4709" s="2">
        <v>104707</v>
      </c>
      <c r="C4709" s="2" t="s">
        <v>25</v>
      </c>
      <c r="D4709" s="52" t="s">
        <v>25</v>
      </c>
      <c r="E4709" s="2" t="s">
        <v>36</v>
      </c>
      <c r="F4709" s="2">
        <v>901.75</v>
      </c>
      <c r="G4709" s="2">
        <v>0.36</v>
      </c>
      <c r="H4709" s="2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52" t="s">
        <v>34</v>
      </c>
    </row>
    <row r="4710" spans="1:17" ht="14.25" customHeight="1" x14ac:dyDescent="0.3">
      <c r="A4710" s="2" t="s">
        <v>4741</v>
      </c>
      <c r="B4710" s="2">
        <v>104708</v>
      </c>
      <c r="C4710" s="2" t="s">
        <v>19</v>
      </c>
      <c r="D4710" s="52" t="s">
        <v>19</v>
      </c>
      <c r="E4710" s="2" t="s">
        <v>33</v>
      </c>
      <c r="F4710" s="2">
        <v>1490.94</v>
      </c>
      <c r="G4710" s="2">
        <v>0.11</v>
      </c>
      <c r="H4710" s="2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52" t="s">
        <v>48</v>
      </c>
    </row>
    <row r="4711" spans="1:17" ht="14.25" customHeight="1" x14ac:dyDescent="0.3">
      <c r="A4711" s="2" t="s">
        <v>4742</v>
      </c>
      <c r="B4711" s="2">
        <v>104709</v>
      </c>
      <c r="C4711" s="2" t="s">
        <v>41</v>
      </c>
      <c r="D4711" s="52" t="s">
        <v>41</v>
      </c>
      <c r="E4711" s="2" t="s">
        <v>26</v>
      </c>
      <c r="F4711" s="2">
        <v>3930.61</v>
      </c>
      <c r="G4711" s="2">
        <v>0.19</v>
      </c>
      <c r="H4711" s="2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52" t="s">
        <v>48</v>
      </c>
    </row>
    <row r="4712" spans="1:17" ht="14.25" customHeight="1" x14ac:dyDescent="0.3">
      <c r="A4712" s="2" t="s">
        <v>4743</v>
      </c>
      <c r="B4712" s="2">
        <v>104710</v>
      </c>
      <c r="C4712" s="2" t="s">
        <v>25</v>
      </c>
      <c r="D4712" s="52" t="s">
        <v>25</v>
      </c>
      <c r="E4712" s="2" t="s">
        <v>36</v>
      </c>
      <c r="F4712" s="2">
        <v>2356.02</v>
      </c>
      <c r="G4712" s="2">
        <v>0.37</v>
      </c>
      <c r="H4712" s="2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52" t="s">
        <v>34</v>
      </c>
    </row>
    <row r="4713" spans="1:17" ht="14.25" customHeight="1" x14ac:dyDescent="0.3">
      <c r="A4713" s="2" t="s">
        <v>4744</v>
      </c>
      <c r="B4713" s="2">
        <v>104711</v>
      </c>
      <c r="C4713" s="2" t="s">
        <v>25</v>
      </c>
      <c r="D4713" s="52" t="s">
        <v>25</v>
      </c>
      <c r="E4713" s="2" t="s">
        <v>20</v>
      </c>
      <c r="F4713" s="2">
        <v>4968.99</v>
      </c>
      <c r="G4713" s="2">
        <v>0.35</v>
      </c>
      <c r="H4713" s="2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52" t="s">
        <v>17</v>
      </c>
    </row>
    <row r="4714" spans="1:17" ht="14.25" customHeight="1" x14ac:dyDescent="0.3">
      <c r="A4714" s="2" t="s">
        <v>4745</v>
      </c>
      <c r="B4714" s="2">
        <v>104712</v>
      </c>
      <c r="C4714" s="2" t="s">
        <v>41</v>
      </c>
      <c r="D4714" s="52" t="s">
        <v>41</v>
      </c>
      <c r="E4714" s="2" t="s">
        <v>26</v>
      </c>
      <c r="F4714" s="2">
        <v>1993.66</v>
      </c>
      <c r="G4714" s="2">
        <v>0.1</v>
      </c>
      <c r="H4714" s="2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52" t="s">
        <v>48</v>
      </c>
    </row>
    <row r="4715" spans="1:17" ht="14.25" customHeight="1" x14ac:dyDescent="0.3">
      <c r="A4715" s="2" t="s">
        <v>4746</v>
      </c>
      <c r="B4715" s="2">
        <v>104713</v>
      </c>
      <c r="C4715" s="2" t="s">
        <v>25</v>
      </c>
      <c r="D4715" s="52" t="s">
        <v>25</v>
      </c>
      <c r="E4715" s="2" t="s">
        <v>36</v>
      </c>
      <c r="F4715" s="2">
        <v>2369.98</v>
      </c>
      <c r="G4715" s="2">
        <v>0.18</v>
      </c>
      <c r="H4715" s="2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52" t="s">
        <v>39</v>
      </c>
    </row>
    <row r="4716" spans="1:17" ht="14.25" customHeight="1" x14ac:dyDescent="0.3">
      <c r="A4716" s="2" t="s">
        <v>4747</v>
      </c>
      <c r="B4716" s="2">
        <v>104714</v>
      </c>
      <c r="C4716" s="2" t="s">
        <v>41</v>
      </c>
      <c r="D4716" s="52" t="s">
        <v>41</v>
      </c>
      <c r="E4716" s="2" t="s">
        <v>33</v>
      </c>
      <c r="F4716" s="2">
        <v>1571.26</v>
      </c>
      <c r="G4716" s="2">
        <v>0.01</v>
      </c>
      <c r="H4716" s="2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52" t="s">
        <v>39</v>
      </c>
    </row>
    <row r="4717" spans="1:17" ht="14.25" customHeight="1" x14ac:dyDescent="0.3">
      <c r="A4717" s="2" t="s">
        <v>4748</v>
      </c>
      <c r="B4717" s="2">
        <v>104715</v>
      </c>
      <c r="C4717" s="2" t="s">
        <v>25</v>
      </c>
      <c r="D4717" s="52" t="s">
        <v>25</v>
      </c>
      <c r="E4717" s="2" t="s">
        <v>26</v>
      </c>
      <c r="F4717" s="2">
        <v>1257.8399999999999</v>
      </c>
      <c r="G4717" s="2">
        <v>0.27</v>
      </c>
      <c r="H4717" s="2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52" t="s">
        <v>28</v>
      </c>
    </row>
    <row r="4718" spans="1:17" ht="14.25" customHeight="1" x14ac:dyDescent="0.3">
      <c r="A4718" s="2" t="s">
        <v>4749</v>
      </c>
      <c r="B4718" s="2">
        <v>104716</v>
      </c>
      <c r="C4718" s="2" t="s">
        <v>19</v>
      </c>
      <c r="D4718" s="52" t="s">
        <v>19</v>
      </c>
      <c r="E4718" s="2" t="s">
        <v>36</v>
      </c>
      <c r="F4718" s="2">
        <v>4619.18</v>
      </c>
      <c r="G4718" s="2">
        <v>0.14000000000000001</v>
      </c>
      <c r="H4718" s="2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52" t="s">
        <v>28</v>
      </c>
    </row>
    <row r="4719" spans="1:17" ht="14.25" customHeight="1" x14ac:dyDescent="0.3">
      <c r="A4719" s="2" t="s">
        <v>4750</v>
      </c>
      <c r="B4719" s="2">
        <v>104717</v>
      </c>
      <c r="C4719" s="2" t="s">
        <v>41</v>
      </c>
      <c r="D4719" s="52" t="s">
        <v>41</v>
      </c>
      <c r="E4719" s="2" t="s">
        <v>26</v>
      </c>
      <c r="F4719" s="2">
        <v>3769.25</v>
      </c>
      <c r="G4719" s="2">
        <v>0.01</v>
      </c>
      <c r="H4719" s="2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52" t="s">
        <v>23</v>
      </c>
    </row>
    <row r="4720" spans="1:17" ht="14.25" customHeight="1" x14ac:dyDescent="0.3">
      <c r="A4720" s="2" t="s">
        <v>4751</v>
      </c>
      <c r="B4720" s="2">
        <v>104718</v>
      </c>
      <c r="C4720" s="2" t="s">
        <v>19</v>
      </c>
      <c r="D4720" s="52" t="s">
        <v>19</v>
      </c>
      <c r="E4720" s="2" t="s">
        <v>33</v>
      </c>
      <c r="F4720" s="2">
        <v>1733.67</v>
      </c>
      <c r="G4720" s="2">
        <v>0.21</v>
      </c>
      <c r="H4720" s="2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52" t="s">
        <v>39</v>
      </c>
    </row>
    <row r="4721" spans="1:17" ht="14.25" customHeight="1" x14ac:dyDescent="0.3">
      <c r="A4721" s="2" t="s">
        <v>4752</v>
      </c>
      <c r="B4721" s="2">
        <v>104719</v>
      </c>
      <c r="C4721" s="2" t="s">
        <v>41</v>
      </c>
      <c r="D4721" s="52" t="s">
        <v>41</v>
      </c>
      <c r="E4721" s="2" t="s">
        <v>26</v>
      </c>
      <c r="F4721" s="2">
        <v>3530.76</v>
      </c>
      <c r="G4721" s="2">
        <v>0.46</v>
      </c>
      <c r="H4721" s="2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52" t="s">
        <v>34</v>
      </c>
    </row>
    <row r="4722" spans="1:17" ht="14.25" customHeight="1" x14ac:dyDescent="0.3">
      <c r="A4722" s="2" t="s">
        <v>4753</v>
      </c>
      <c r="B4722" s="2">
        <v>104720</v>
      </c>
      <c r="C4722" s="2" t="s">
        <v>25</v>
      </c>
      <c r="D4722" s="52" t="s">
        <v>25</v>
      </c>
      <c r="E4722" s="2" t="s">
        <v>26</v>
      </c>
      <c r="F4722" s="2">
        <v>4832.34</v>
      </c>
      <c r="G4722" s="2">
        <v>0.46</v>
      </c>
      <c r="H4722" s="2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52" t="s">
        <v>39</v>
      </c>
    </row>
    <row r="4723" spans="1:17" ht="14.25" customHeight="1" x14ac:dyDescent="0.3">
      <c r="A4723" s="2" t="s">
        <v>4754</v>
      </c>
      <c r="B4723" s="2">
        <v>104721</v>
      </c>
      <c r="C4723" s="2" t="s">
        <v>25</v>
      </c>
      <c r="D4723" s="52" t="s">
        <v>25</v>
      </c>
      <c r="E4723" s="2" t="s">
        <v>36</v>
      </c>
      <c r="F4723" s="2">
        <v>462.84</v>
      </c>
      <c r="G4723" s="2">
        <v>0.19</v>
      </c>
      <c r="H4723" s="2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52" t="s">
        <v>23</v>
      </c>
    </row>
    <row r="4724" spans="1:17" ht="14.25" customHeight="1" x14ac:dyDescent="0.3">
      <c r="A4724" s="2" t="s">
        <v>4755</v>
      </c>
      <c r="B4724" s="2">
        <v>104722</v>
      </c>
      <c r="C4724" s="2" t="s">
        <v>41</v>
      </c>
      <c r="D4724" s="52" t="s">
        <v>41</v>
      </c>
      <c r="E4724" s="2" t="s">
        <v>14</v>
      </c>
      <c r="F4724" s="2">
        <v>1396.07</v>
      </c>
      <c r="G4724" s="2">
        <v>0.22</v>
      </c>
      <c r="H4724" s="2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52" t="s">
        <v>34</v>
      </c>
    </row>
    <row r="4725" spans="1:17" ht="14.25" customHeight="1" x14ac:dyDescent="0.3">
      <c r="A4725" s="2" t="s">
        <v>4756</v>
      </c>
      <c r="B4725" s="2">
        <v>104723</v>
      </c>
      <c r="C4725" s="2" t="s">
        <v>19</v>
      </c>
      <c r="D4725" s="52" t="s">
        <v>19</v>
      </c>
      <c r="E4725" s="2" t="s">
        <v>26</v>
      </c>
      <c r="F4725" s="2">
        <v>1082.83</v>
      </c>
      <c r="G4725" s="2">
        <v>0.12</v>
      </c>
      <c r="H4725" s="2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52" t="s">
        <v>39</v>
      </c>
    </row>
    <row r="4726" spans="1:17" ht="14.25" customHeight="1" x14ac:dyDescent="0.3">
      <c r="A4726" s="2" t="s">
        <v>4757</v>
      </c>
      <c r="B4726" s="2">
        <v>104724</v>
      </c>
      <c r="C4726" s="2" t="s">
        <v>25</v>
      </c>
      <c r="D4726" s="52" t="s">
        <v>25</v>
      </c>
      <c r="E4726" s="2" t="s">
        <v>14</v>
      </c>
      <c r="F4726" s="2">
        <v>4361.9399999999996</v>
      </c>
      <c r="G4726" s="2">
        <v>0.03</v>
      </c>
      <c r="H4726" s="2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52" t="s">
        <v>34</v>
      </c>
    </row>
    <row r="4727" spans="1:17" ht="14.25" customHeight="1" x14ac:dyDescent="0.3">
      <c r="A4727" s="2" t="s">
        <v>4758</v>
      </c>
      <c r="B4727" s="2">
        <v>104725</v>
      </c>
      <c r="C4727" s="2" t="s">
        <v>25</v>
      </c>
      <c r="D4727" s="52" t="s">
        <v>25</v>
      </c>
      <c r="E4727" s="2" t="s">
        <v>20</v>
      </c>
      <c r="F4727" s="2">
        <v>978.03</v>
      </c>
      <c r="G4727" s="2">
        <v>0.35</v>
      </c>
      <c r="H4727" s="2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52" t="s">
        <v>17</v>
      </c>
    </row>
    <row r="4728" spans="1:17" ht="14.25" customHeight="1" x14ac:dyDescent="0.3">
      <c r="A4728" s="2" t="s">
        <v>4759</v>
      </c>
      <c r="B4728" s="2">
        <v>104726</v>
      </c>
      <c r="C4728" s="2" t="s">
        <v>25</v>
      </c>
      <c r="D4728" s="52" t="s">
        <v>25</v>
      </c>
      <c r="E4728" s="2" t="s">
        <v>26</v>
      </c>
      <c r="F4728" s="2">
        <v>1609.57</v>
      </c>
      <c r="G4728" s="2">
        <v>0.4</v>
      </c>
      <c r="H4728" s="2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52" t="s">
        <v>17</v>
      </c>
    </row>
    <row r="4729" spans="1:17" ht="14.25" customHeight="1" x14ac:dyDescent="0.3">
      <c r="A4729" s="2" t="s">
        <v>4760</v>
      </c>
      <c r="B4729" s="2">
        <v>104727</v>
      </c>
      <c r="C4729" s="2" t="s">
        <v>25</v>
      </c>
      <c r="D4729" s="52" t="s">
        <v>25</v>
      </c>
      <c r="E4729" s="2" t="s">
        <v>14</v>
      </c>
      <c r="F4729" s="2">
        <v>2764.92</v>
      </c>
      <c r="G4729" s="2">
        <v>0.44</v>
      </c>
      <c r="H4729" s="2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52" t="s">
        <v>17</v>
      </c>
    </row>
    <row r="4730" spans="1:17" ht="14.25" customHeight="1" x14ac:dyDescent="0.3">
      <c r="A4730" s="2" t="s">
        <v>4761</v>
      </c>
      <c r="B4730" s="2">
        <v>104728</v>
      </c>
      <c r="C4730" s="2" t="s">
        <v>25</v>
      </c>
      <c r="D4730" s="52" t="s">
        <v>25</v>
      </c>
      <c r="E4730" s="2" t="s">
        <v>20</v>
      </c>
      <c r="F4730" s="2">
        <v>3143.36</v>
      </c>
      <c r="G4730" s="2">
        <v>0.47</v>
      </c>
      <c r="H4730" s="2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52" t="s">
        <v>17</v>
      </c>
    </row>
    <row r="4731" spans="1:17" ht="14.25" customHeight="1" x14ac:dyDescent="0.3">
      <c r="A4731" s="2" t="s">
        <v>4762</v>
      </c>
      <c r="B4731" s="2">
        <v>104729</v>
      </c>
      <c r="C4731" s="2" t="s">
        <v>25</v>
      </c>
      <c r="D4731" s="52" t="s">
        <v>25</v>
      </c>
      <c r="E4731" s="2" t="s">
        <v>36</v>
      </c>
      <c r="F4731" s="2">
        <v>4060.1</v>
      </c>
      <c r="G4731" s="2">
        <v>0.46</v>
      </c>
      <c r="H4731" s="2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52" t="s">
        <v>34</v>
      </c>
    </row>
    <row r="4732" spans="1:17" ht="14.25" customHeight="1" x14ac:dyDescent="0.3">
      <c r="A4732" s="2" t="s">
        <v>4763</v>
      </c>
      <c r="B4732" s="2">
        <v>104730</v>
      </c>
      <c r="C4732" s="2" t="s">
        <v>41</v>
      </c>
      <c r="D4732" s="52" t="s">
        <v>41</v>
      </c>
      <c r="E4732" s="2" t="s">
        <v>26</v>
      </c>
      <c r="F4732" s="2">
        <v>2095.88</v>
      </c>
      <c r="G4732" s="2">
        <v>0.01</v>
      </c>
      <c r="H4732" s="2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52" t="s">
        <v>39</v>
      </c>
    </row>
    <row r="4733" spans="1:17" ht="14.25" customHeight="1" x14ac:dyDescent="0.3">
      <c r="A4733" s="2" t="s">
        <v>4764</v>
      </c>
      <c r="B4733" s="2">
        <v>104731</v>
      </c>
      <c r="C4733" s="2" t="s">
        <v>25</v>
      </c>
      <c r="D4733" s="52" t="s">
        <v>25</v>
      </c>
      <c r="E4733" s="2" t="s">
        <v>36</v>
      </c>
      <c r="F4733" s="2">
        <v>2717.8</v>
      </c>
      <c r="G4733" s="2">
        <v>0.49</v>
      </c>
      <c r="H4733" s="2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52" t="s">
        <v>34</v>
      </c>
    </row>
    <row r="4734" spans="1:17" ht="14.25" customHeight="1" x14ac:dyDescent="0.3">
      <c r="A4734" s="2" t="s">
        <v>4765</v>
      </c>
      <c r="B4734" s="2">
        <v>104732</v>
      </c>
      <c r="C4734" s="2" t="s">
        <v>25</v>
      </c>
      <c r="D4734" s="52" t="s">
        <v>25</v>
      </c>
      <c r="E4734" s="2" t="s">
        <v>20</v>
      </c>
      <c r="F4734" s="2">
        <v>4830.76</v>
      </c>
      <c r="G4734" s="2">
        <v>0.19</v>
      </c>
      <c r="H4734" s="2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52" t="s">
        <v>17</v>
      </c>
    </row>
    <row r="4735" spans="1:17" ht="14.25" customHeight="1" x14ac:dyDescent="0.3">
      <c r="A4735" s="2" t="s">
        <v>4766</v>
      </c>
      <c r="B4735" s="2">
        <v>104733</v>
      </c>
      <c r="C4735" s="2" t="s">
        <v>41</v>
      </c>
      <c r="D4735" s="52" t="s">
        <v>41</v>
      </c>
      <c r="E4735" s="2" t="s">
        <v>36</v>
      </c>
      <c r="F4735" s="2">
        <v>1557.07</v>
      </c>
      <c r="G4735" s="2">
        <v>0.44</v>
      </c>
      <c r="H4735" s="2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52" t="s">
        <v>48</v>
      </c>
    </row>
    <row r="4736" spans="1:17" ht="14.25" customHeight="1" x14ac:dyDescent="0.3">
      <c r="A4736" s="2" t="s">
        <v>4767</v>
      </c>
      <c r="B4736" s="2">
        <v>104734</v>
      </c>
      <c r="C4736" s="2" t="s">
        <v>25</v>
      </c>
      <c r="D4736" s="52" t="s">
        <v>25</v>
      </c>
      <c r="E4736" s="2" t="s">
        <v>36</v>
      </c>
      <c r="F4736" s="2">
        <v>1315.66</v>
      </c>
      <c r="G4736" s="2">
        <v>0.22</v>
      </c>
      <c r="H4736" s="2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52" t="s">
        <v>28</v>
      </c>
    </row>
    <row r="4737" spans="1:17" ht="14.25" customHeight="1" x14ac:dyDescent="0.3">
      <c r="A4737" s="2" t="s">
        <v>4768</v>
      </c>
      <c r="B4737" s="2">
        <v>104735</v>
      </c>
      <c r="C4737" s="2" t="s">
        <v>25</v>
      </c>
      <c r="D4737" s="52" t="s">
        <v>25</v>
      </c>
      <c r="E4737" s="2" t="s">
        <v>33</v>
      </c>
      <c r="F4737" s="2">
        <v>3581.94</v>
      </c>
      <c r="G4737" s="2">
        <v>0.21</v>
      </c>
      <c r="H4737" s="2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52" t="s">
        <v>34</v>
      </c>
    </row>
    <row r="4738" spans="1:17" ht="14.25" customHeight="1" x14ac:dyDescent="0.3">
      <c r="A4738" s="2" t="s">
        <v>4769</v>
      </c>
      <c r="B4738" s="2">
        <v>104736</v>
      </c>
      <c r="C4738" s="2" t="s">
        <v>25</v>
      </c>
      <c r="D4738" s="52" t="s">
        <v>25</v>
      </c>
      <c r="E4738" s="2" t="s">
        <v>20</v>
      </c>
      <c r="F4738" s="2">
        <v>3878.57</v>
      </c>
      <c r="G4738" s="2">
        <v>0.01</v>
      </c>
      <c r="H4738" s="2">
        <f t="shared" si="146"/>
        <v>38.785700000000006</v>
      </c>
      <c r="I4738" s="2">
        <f t="shared" si="147"/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52" t="s">
        <v>23</v>
      </c>
    </row>
    <row r="4739" spans="1:17" ht="14.25" customHeight="1" x14ac:dyDescent="0.3">
      <c r="A4739" s="2" t="s">
        <v>4770</v>
      </c>
      <c r="B4739" s="2">
        <v>104737</v>
      </c>
      <c r="C4739" s="2" t="s">
        <v>25</v>
      </c>
      <c r="D4739" s="52" t="s">
        <v>25</v>
      </c>
      <c r="E4739" s="2" t="s">
        <v>36</v>
      </c>
      <c r="F4739" s="2">
        <v>2132.42</v>
      </c>
      <c r="G4739" s="2">
        <v>0.03</v>
      </c>
      <c r="H4739" s="2">
        <f t="shared" ref="H4739:H4802" si="148">F4739*G4739</f>
        <v>63.9726</v>
      </c>
      <c r="I4739" s="2">
        <f t="shared" ref="I4739:I4802" si="149">F4739-H4739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52" t="s">
        <v>23</v>
      </c>
    </row>
    <row r="4740" spans="1:17" ht="14.25" customHeight="1" x14ac:dyDescent="0.3">
      <c r="A4740" s="2" t="s">
        <v>4771</v>
      </c>
      <c r="B4740" s="2">
        <v>104738</v>
      </c>
      <c r="C4740" s="2" t="s">
        <v>25</v>
      </c>
      <c r="D4740" s="52" t="s">
        <v>25</v>
      </c>
      <c r="E4740" s="2" t="s">
        <v>14</v>
      </c>
      <c r="F4740" s="2">
        <v>1143.5999999999999</v>
      </c>
      <c r="G4740" s="2">
        <v>0.34</v>
      </c>
      <c r="H4740" s="2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52" t="s">
        <v>17</v>
      </c>
    </row>
    <row r="4741" spans="1:17" ht="14.25" customHeight="1" x14ac:dyDescent="0.3">
      <c r="A4741" s="2" t="s">
        <v>4772</v>
      </c>
      <c r="B4741" s="2">
        <v>104739</v>
      </c>
      <c r="C4741" s="2" t="s">
        <v>19</v>
      </c>
      <c r="D4741" s="52" t="s">
        <v>19</v>
      </c>
      <c r="E4741" s="2" t="s">
        <v>20</v>
      </c>
      <c r="F4741" s="2">
        <v>3916.72</v>
      </c>
      <c r="G4741" s="2">
        <v>0.47</v>
      </c>
      <c r="H4741" s="2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52" t="s">
        <v>48</v>
      </c>
    </row>
    <row r="4742" spans="1:17" ht="14.25" customHeight="1" x14ac:dyDescent="0.3">
      <c r="A4742" s="2" t="s">
        <v>4773</v>
      </c>
      <c r="B4742" s="2">
        <v>104740</v>
      </c>
      <c r="C4742" s="2" t="s">
        <v>25</v>
      </c>
      <c r="D4742" s="52" t="s">
        <v>25</v>
      </c>
      <c r="E4742" s="2" t="s">
        <v>33</v>
      </c>
      <c r="F4742" s="2">
        <v>3385.42</v>
      </c>
      <c r="G4742" s="2">
        <v>0.11</v>
      </c>
      <c r="H4742" s="2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52" t="s">
        <v>28</v>
      </c>
    </row>
    <row r="4743" spans="1:17" ht="14.25" customHeight="1" x14ac:dyDescent="0.3">
      <c r="A4743" s="2" t="s">
        <v>4774</v>
      </c>
      <c r="B4743" s="2">
        <v>104741</v>
      </c>
      <c r="C4743" s="2" t="s">
        <v>41</v>
      </c>
      <c r="D4743" s="52" t="s">
        <v>41</v>
      </c>
      <c r="E4743" s="2" t="s">
        <v>26</v>
      </c>
      <c r="F4743" s="2">
        <v>4393.5200000000004</v>
      </c>
      <c r="G4743" s="2">
        <v>0.05</v>
      </c>
      <c r="H4743" s="2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52" t="s">
        <v>34</v>
      </c>
    </row>
    <row r="4744" spans="1:17" ht="14.25" customHeight="1" x14ac:dyDescent="0.3">
      <c r="A4744" s="2" t="s">
        <v>4775</v>
      </c>
      <c r="B4744" s="2">
        <v>104742</v>
      </c>
      <c r="C4744" s="2" t="s">
        <v>19</v>
      </c>
      <c r="D4744" s="52" t="s">
        <v>19</v>
      </c>
      <c r="E4744" s="2" t="s">
        <v>36</v>
      </c>
      <c r="F4744" s="2">
        <v>4237.2</v>
      </c>
      <c r="G4744" s="2">
        <v>0.11</v>
      </c>
      <c r="H4744" s="2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52" t="s">
        <v>23</v>
      </c>
    </row>
    <row r="4745" spans="1:17" ht="14.25" customHeight="1" x14ac:dyDescent="0.3">
      <c r="A4745" s="2" t="s">
        <v>4776</v>
      </c>
      <c r="B4745" s="2">
        <v>104743</v>
      </c>
      <c r="C4745" s="2" t="s">
        <v>25</v>
      </c>
      <c r="D4745" s="52" t="s">
        <v>25</v>
      </c>
      <c r="E4745" s="2" t="s">
        <v>14</v>
      </c>
      <c r="F4745" s="2">
        <v>1105.46</v>
      </c>
      <c r="G4745" s="2">
        <v>0.11</v>
      </c>
      <c r="H4745" s="2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52" t="s">
        <v>23</v>
      </c>
    </row>
    <row r="4746" spans="1:17" ht="14.25" customHeight="1" x14ac:dyDescent="0.3">
      <c r="A4746" s="2" t="s">
        <v>4777</v>
      </c>
      <c r="B4746" s="2">
        <v>104744</v>
      </c>
      <c r="C4746" s="2" t="s">
        <v>41</v>
      </c>
      <c r="D4746" s="52" t="s">
        <v>41</v>
      </c>
      <c r="E4746" s="2" t="s">
        <v>33</v>
      </c>
      <c r="F4746" s="2">
        <v>4178.46</v>
      </c>
      <c r="G4746" s="2">
        <v>0.15</v>
      </c>
      <c r="H4746" s="2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52" t="s">
        <v>23</v>
      </c>
    </row>
    <row r="4747" spans="1:17" ht="14.25" customHeight="1" x14ac:dyDescent="0.3">
      <c r="A4747" s="2" t="s">
        <v>4778</v>
      </c>
      <c r="B4747" s="2">
        <v>104745</v>
      </c>
      <c r="C4747" s="2" t="s">
        <v>25</v>
      </c>
      <c r="D4747" s="52" t="s">
        <v>25</v>
      </c>
      <c r="E4747" s="2" t="s">
        <v>20</v>
      </c>
      <c r="F4747" s="2">
        <v>958.35</v>
      </c>
      <c r="G4747" s="2">
        <v>0.05</v>
      </c>
      <c r="H4747" s="2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52" t="s">
        <v>28</v>
      </c>
    </row>
    <row r="4748" spans="1:17" ht="14.25" customHeight="1" x14ac:dyDescent="0.3">
      <c r="A4748" s="2" t="s">
        <v>4779</v>
      </c>
      <c r="B4748" s="2">
        <v>104746</v>
      </c>
      <c r="C4748" s="2" t="s">
        <v>41</v>
      </c>
      <c r="D4748" s="52" t="s">
        <v>41</v>
      </c>
      <c r="E4748" s="2" t="s">
        <v>36</v>
      </c>
      <c r="F4748" s="2">
        <v>4332.1499999999996</v>
      </c>
      <c r="G4748" s="2">
        <v>0.12</v>
      </c>
      <c r="H4748" s="2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52" t="s">
        <v>39</v>
      </c>
    </row>
    <row r="4749" spans="1:17" ht="14.25" customHeight="1" x14ac:dyDescent="0.3">
      <c r="A4749" s="2" t="s">
        <v>4780</v>
      </c>
      <c r="B4749" s="2">
        <v>104747</v>
      </c>
      <c r="C4749" s="2" t="s">
        <v>19</v>
      </c>
      <c r="D4749" s="52" t="s">
        <v>19</v>
      </c>
      <c r="E4749" s="2" t="s">
        <v>33</v>
      </c>
      <c r="F4749" s="2">
        <v>3874.57</v>
      </c>
      <c r="G4749" s="2">
        <v>0.46</v>
      </c>
      <c r="H4749" s="2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52" t="s">
        <v>28</v>
      </c>
    </row>
    <row r="4750" spans="1:17" ht="14.25" customHeight="1" x14ac:dyDescent="0.3">
      <c r="A4750" s="2" t="s">
        <v>4781</v>
      </c>
      <c r="B4750" s="2">
        <v>104748</v>
      </c>
      <c r="C4750" s="2" t="s">
        <v>25</v>
      </c>
      <c r="D4750" s="52" t="s">
        <v>25</v>
      </c>
      <c r="E4750" s="2" t="s">
        <v>33</v>
      </c>
      <c r="F4750" s="2">
        <v>2892.32</v>
      </c>
      <c r="G4750" s="2">
        <v>0.45</v>
      </c>
      <c r="H4750" s="2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52" t="s">
        <v>34</v>
      </c>
    </row>
    <row r="4751" spans="1:17" ht="14.25" customHeight="1" x14ac:dyDescent="0.3">
      <c r="A4751" s="2" t="s">
        <v>4782</v>
      </c>
      <c r="B4751" s="2">
        <v>104749</v>
      </c>
      <c r="C4751" s="2" t="s">
        <v>25</v>
      </c>
      <c r="D4751" s="52" t="s">
        <v>25</v>
      </c>
      <c r="E4751" s="2" t="s">
        <v>14</v>
      </c>
      <c r="F4751" s="2">
        <v>3246.89</v>
      </c>
      <c r="G4751" s="2">
        <v>0.16</v>
      </c>
      <c r="H4751" s="2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52" t="s">
        <v>48</v>
      </c>
    </row>
    <row r="4752" spans="1:17" ht="14.25" customHeight="1" x14ac:dyDescent="0.3">
      <c r="A4752" s="2" t="s">
        <v>4783</v>
      </c>
      <c r="B4752" s="2">
        <v>104750</v>
      </c>
      <c r="C4752" s="2" t="s">
        <v>25</v>
      </c>
      <c r="D4752" s="52" t="s">
        <v>25</v>
      </c>
      <c r="E4752" s="2" t="s">
        <v>26</v>
      </c>
      <c r="F4752" s="2">
        <v>609.99</v>
      </c>
      <c r="G4752" s="2">
        <v>0.5</v>
      </c>
      <c r="H4752" s="2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52" t="s">
        <v>28</v>
      </c>
    </row>
    <row r="4753" spans="1:17" ht="14.25" customHeight="1" x14ac:dyDescent="0.3">
      <c r="A4753" s="2" t="s">
        <v>4784</v>
      </c>
      <c r="B4753" s="2">
        <v>104751</v>
      </c>
      <c r="C4753" s="2" t="s">
        <v>25</v>
      </c>
      <c r="D4753" s="52" t="s">
        <v>25</v>
      </c>
      <c r="E4753" s="2" t="s">
        <v>26</v>
      </c>
      <c r="F4753" s="2">
        <v>295.44</v>
      </c>
      <c r="G4753" s="2">
        <v>0.15</v>
      </c>
      <c r="H4753" s="2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52" t="s">
        <v>28</v>
      </c>
    </row>
    <row r="4754" spans="1:17" ht="14.25" customHeight="1" x14ac:dyDescent="0.3">
      <c r="A4754" s="2" t="s">
        <v>4785</v>
      </c>
      <c r="B4754" s="2">
        <v>104752</v>
      </c>
      <c r="C4754" s="2" t="s">
        <v>25</v>
      </c>
      <c r="D4754" s="52" t="s">
        <v>25</v>
      </c>
      <c r="E4754" s="2" t="s">
        <v>26</v>
      </c>
      <c r="F4754" s="2">
        <v>1720.17</v>
      </c>
      <c r="G4754" s="2">
        <v>0.36</v>
      </c>
      <c r="H4754" s="2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52" t="s">
        <v>34</v>
      </c>
    </row>
    <row r="4755" spans="1:17" ht="14.25" customHeight="1" x14ac:dyDescent="0.3">
      <c r="A4755" s="2" t="s">
        <v>4786</v>
      </c>
      <c r="B4755" s="2">
        <v>104753</v>
      </c>
      <c r="C4755" s="2" t="s">
        <v>41</v>
      </c>
      <c r="D4755" s="52" t="s">
        <v>41</v>
      </c>
      <c r="E4755" s="2" t="s">
        <v>20</v>
      </c>
      <c r="F4755" s="2">
        <v>4124.8900000000003</v>
      </c>
      <c r="G4755" s="2">
        <v>0.32</v>
      </c>
      <c r="H4755" s="2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52" t="s">
        <v>39</v>
      </c>
    </row>
    <row r="4756" spans="1:17" ht="14.25" customHeight="1" x14ac:dyDescent="0.3">
      <c r="A4756" s="2" t="s">
        <v>4787</v>
      </c>
      <c r="B4756" s="2">
        <v>104754</v>
      </c>
      <c r="C4756" s="2" t="s">
        <v>41</v>
      </c>
      <c r="D4756" s="52" t="s">
        <v>41</v>
      </c>
      <c r="E4756" s="2" t="s">
        <v>33</v>
      </c>
      <c r="F4756" s="2">
        <v>2382.35</v>
      </c>
      <c r="G4756" s="2">
        <v>0.03</v>
      </c>
      <c r="H4756" s="2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52" t="s">
        <v>28</v>
      </c>
    </row>
    <row r="4757" spans="1:17" ht="14.25" customHeight="1" x14ac:dyDescent="0.3">
      <c r="A4757" s="2" t="s">
        <v>4788</v>
      </c>
      <c r="B4757" s="2">
        <v>104755</v>
      </c>
      <c r="C4757" s="2" t="s">
        <v>41</v>
      </c>
      <c r="D4757" s="52" t="s">
        <v>41</v>
      </c>
      <c r="E4757" s="2" t="s">
        <v>20</v>
      </c>
      <c r="F4757" s="2">
        <v>1194.6300000000001</v>
      </c>
      <c r="G4757" s="2">
        <v>0.17</v>
      </c>
      <c r="H4757" s="2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52" t="s">
        <v>39</v>
      </c>
    </row>
    <row r="4758" spans="1:17" ht="14.25" customHeight="1" x14ac:dyDescent="0.3">
      <c r="A4758" s="2" t="s">
        <v>4789</v>
      </c>
      <c r="B4758" s="2">
        <v>104756</v>
      </c>
      <c r="C4758" s="2" t="s">
        <v>19</v>
      </c>
      <c r="D4758" s="52" t="s">
        <v>19</v>
      </c>
      <c r="E4758" s="2" t="s">
        <v>33</v>
      </c>
      <c r="F4758" s="2">
        <v>4189.29</v>
      </c>
      <c r="G4758" s="2">
        <v>0.48</v>
      </c>
      <c r="H4758" s="2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52" t="s">
        <v>48</v>
      </c>
    </row>
    <row r="4759" spans="1:17" ht="14.25" customHeight="1" x14ac:dyDescent="0.3">
      <c r="A4759" s="2" t="s">
        <v>4790</v>
      </c>
      <c r="B4759" s="2">
        <v>104757</v>
      </c>
      <c r="C4759" s="2" t="s">
        <v>19</v>
      </c>
      <c r="D4759" s="52" t="s">
        <v>19</v>
      </c>
      <c r="E4759" s="2" t="s">
        <v>14</v>
      </c>
      <c r="F4759" s="2">
        <v>1220.27</v>
      </c>
      <c r="G4759" s="2">
        <v>0.03</v>
      </c>
      <c r="H4759" s="2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52" t="s">
        <v>48</v>
      </c>
    </row>
    <row r="4760" spans="1:17" ht="14.25" customHeight="1" x14ac:dyDescent="0.3">
      <c r="A4760" s="2" t="s">
        <v>4791</v>
      </c>
      <c r="B4760" s="2">
        <v>104758</v>
      </c>
      <c r="C4760" s="2" t="s">
        <v>41</v>
      </c>
      <c r="D4760" s="52" t="s">
        <v>41</v>
      </c>
      <c r="E4760" s="2" t="s">
        <v>14</v>
      </c>
      <c r="F4760" s="2">
        <v>4095.92</v>
      </c>
      <c r="G4760" s="2">
        <v>0.09</v>
      </c>
      <c r="H4760" s="2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52" t="s">
        <v>17</v>
      </c>
    </row>
    <row r="4761" spans="1:17" ht="14.25" customHeight="1" x14ac:dyDescent="0.3">
      <c r="A4761" s="2" t="s">
        <v>4792</v>
      </c>
      <c r="B4761" s="2">
        <v>104759</v>
      </c>
      <c r="C4761" s="2" t="s">
        <v>19</v>
      </c>
      <c r="D4761" s="52" t="s">
        <v>19</v>
      </c>
      <c r="E4761" s="2" t="s">
        <v>20</v>
      </c>
      <c r="F4761" s="2">
        <v>2319.6</v>
      </c>
      <c r="G4761" s="2">
        <v>0.49</v>
      </c>
      <c r="H4761" s="2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52" t="s">
        <v>39</v>
      </c>
    </row>
    <row r="4762" spans="1:17" ht="14.25" customHeight="1" x14ac:dyDescent="0.3">
      <c r="A4762" s="2" t="s">
        <v>4793</v>
      </c>
      <c r="B4762" s="2">
        <v>104760</v>
      </c>
      <c r="C4762" s="2" t="s">
        <v>25</v>
      </c>
      <c r="D4762" s="52" t="s">
        <v>25</v>
      </c>
      <c r="E4762" s="2" t="s">
        <v>20</v>
      </c>
      <c r="F4762" s="2">
        <v>2371.12</v>
      </c>
      <c r="G4762" s="2">
        <v>0.02</v>
      </c>
      <c r="H4762" s="2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52" t="s">
        <v>39</v>
      </c>
    </row>
    <row r="4763" spans="1:17" ht="14.25" customHeight="1" x14ac:dyDescent="0.3">
      <c r="A4763" s="2" t="s">
        <v>4794</v>
      </c>
      <c r="B4763" s="2">
        <v>104761</v>
      </c>
      <c r="C4763" s="2" t="s">
        <v>25</v>
      </c>
      <c r="D4763" s="52" t="s">
        <v>25</v>
      </c>
      <c r="E4763" s="2" t="s">
        <v>14</v>
      </c>
      <c r="F4763" s="2">
        <v>1436.33</v>
      </c>
      <c r="G4763" s="2">
        <v>0.22</v>
      </c>
      <c r="H4763" s="2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52" t="s">
        <v>28</v>
      </c>
    </row>
    <row r="4764" spans="1:17" ht="14.25" customHeight="1" x14ac:dyDescent="0.3">
      <c r="A4764" s="2" t="s">
        <v>4795</v>
      </c>
      <c r="B4764" s="2">
        <v>104762</v>
      </c>
      <c r="C4764" s="2" t="s">
        <v>19</v>
      </c>
      <c r="D4764" s="52" t="s">
        <v>19</v>
      </c>
      <c r="E4764" s="2" t="s">
        <v>36</v>
      </c>
      <c r="F4764" s="2">
        <v>4510.8500000000004</v>
      </c>
      <c r="G4764" s="2">
        <v>0.46</v>
      </c>
      <c r="H4764" s="2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52" t="s">
        <v>23</v>
      </c>
    </row>
    <row r="4765" spans="1:17" ht="14.25" customHeight="1" x14ac:dyDescent="0.3">
      <c r="A4765" s="2" t="s">
        <v>4796</v>
      </c>
      <c r="B4765" s="2">
        <v>104763</v>
      </c>
      <c r="C4765" s="2" t="s">
        <v>19</v>
      </c>
      <c r="D4765" s="52" t="s">
        <v>19</v>
      </c>
      <c r="E4765" s="2" t="s">
        <v>26</v>
      </c>
      <c r="F4765" s="2">
        <v>535.04999999999995</v>
      </c>
      <c r="G4765" s="2">
        <v>0.47</v>
      </c>
      <c r="H4765" s="2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52" t="s">
        <v>23</v>
      </c>
    </row>
    <row r="4766" spans="1:17" ht="14.25" customHeight="1" x14ac:dyDescent="0.3">
      <c r="A4766" s="2" t="s">
        <v>4797</v>
      </c>
      <c r="B4766" s="2">
        <v>104764</v>
      </c>
      <c r="C4766" s="2" t="s">
        <v>25</v>
      </c>
      <c r="D4766" s="52" t="s">
        <v>25</v>
      </c>
      <c r="E4766" s="2" t="s">
        <v>26</v>
      </c>
      <c r="F4766" s="2">
        <v>807.59</v>
      </c>
      <c r="G4766" s="2">
        <v>0.49</v>
      </c>
      <c r="H4766" s="2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52" t="s">
        <v>23</v>
      </c>
    </row>
    <row r="4767" spans="1:17" ht="14.25" customHeight="1" x14ac:dyDescent="0.3">
      <c r="A4767" s="2" t="s">
        <v>4798</v>
      </c>
      <c r="B4767" s="2">
        <v>104765</v>
      </c>
      <c r="C4767" s="2" t="s">
        <v>25</v>
      </c>
      <c r="D4767" s="52" t="s">
        <v>25</v>
      </c>
      <c r="E4767" s="2" t="s">
        <v>14</v>
      </c>
      <c r="F4767" s="2">
        <v>3215.84</v>
      </c>
      <c r="G4767" s="2">
        <v>0.24</v>
      </c>
      <c r="H4767" s="2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52" t="s">
        <v>23</v>
      </c>
    </row>
    <row r="4768" spans="1:17" ht="14.25" customHeight="1" x14ac:dyDescent="0.3">
      <c r="A4768" s="2" t="s">
        <v>4799</v>
      </c>
      <c r="B4768" s="2">
        <v>104766</v>
      </c>
      <c r="C4768" s="2" t="s">
        <v>25</v>
      </c>
      <c r="D4768" s="52" t="s">
        <v>25</v>
      </c>
      <c r="E4768" s="2" t="s">
        <v>26</v>
      </c>
      <c r="F4768" s="2">
        <v>4265.5600000000004</v>
      </c>
      <c r="G4768" s="2">
        <v>0.04</v>
      </c>
      <c r="H4768" s="2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52" t="s">
        <v>34</v>
      </c>
    </row>
    <row r="4769" spans="1:17" ht="14.25" customHeight="1" x14ac:dyDescent="0.3">
      <c r="A4769" s="2" t="s">
        <v>4800</v>
      </c>
      <c r="B4769" s="2">
        <v>104767</v>
      </c>
      <c r="C4769" s="2" t="s">
        <v>25</v>
      </c>
      <c r="D4769" s="52" t="s">
        <v>25</v>
      </c>
      <c r="E4769" s="2" t="s">
        <v>36</v>
      </c>
      <c r="F4769" s="2">
        <v>567.71</v>
      </c>
      <c r="G4769" s="2">
        <v>0.39</v>
      </c>
      <c r="H4769" s="2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52" t="s">
        <v>34</v>
      </c>
    </row>
    <row r="4770" spans="1:17" ht="14.25" customHeight="1" x14ac:dyDescent="0.3">
      <c r="A4770" s="2" t="s">
        <v>4801</v>
      </c>
      <c r="B4770" s="2">
        <v>104768</v>
      </c>
      <c r="C4770" s="2" t="s">
        <v>19</v>
      </c>
      <c r="D4770" s="52" t="s">
        <v>19</v>
      </c>
      <c r="E4770" s="2" t="s">
        <v>36</v>
      </c>
      <c r="F4770" s="2">
        <v>3695.39</v>
      </c>
      <c r="G4770" s="2">
        <v>0.35</v>
      </c>
      <c r="H4770" s="2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52" t="s">
        <v>48</v>
      </c>
    </row>
    <row r="4771" spans="1:17" ht="14.25" customHeight="1" x14ac:dyDescent="0.3">
      <c r="A4771" s="2" t="s">
        <v>4802</v>
      </c>
      <c r="B4771" s="2">
        <v>104769</v>
      </c>
      <c r="C4771" s="2" t="s">
        <v>25</v>
      </c>
      <c r="D4771" s="52" t="s">
        <v>25</v>
      </c>
      <c r="E4771" s="2" t="s">
        <v>33</v>
      </c>
      <c r="F4771" s="2">
        <v>3738.31</v>
      </c>
      <c r="G4771" s="2">
        <v>0.28999999999999998</v>
      </c>
      <c r="H4771" s="2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52" t="s">
        <v>23</v>
      </c>
    </row>
    <row r="4772" spans="1:17" ht="14.25" customHeight="1" x14ac:dyDescent="0.3">
      <c r="A4772" s="2" t="s">
        <v>4803</v>
      </c>
      <c r="B4772" s="2">
        <v>104770</v>
      </c>
      <c r="C4772" s="2" t="s">
        <v>19</v>
      </c>
      <c r="D4772" s="52" t="s">
        <v>19</v>
      </c>
      <c r="E4772" s="2" t="s">
        <v>20</v>
      </c>
      <c r="F4772" s="2">
        <v>2949.46</v>
      </c>
      <c r="G4772" s="2">
        <v>0.44</v>
      </c>
      <c r="H4772" s="2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52" t="s">
        <v>39</v>
      </c>
    </row>
    <row r="4773" spans="1:17" ht="14.25" customHeight="1" x14ac:dyDescent="0.3">
      <c r="A4773" s="2" t="s">
        <v>4804</v>
      </c>
      <c r="B4773" s="2">
        <v>104771</v>
      </c>
      <c r="C4773" s="2" t="s">
        <v>19</v>
      </c>
      <c r="D4773" s="52" t="s">
        <v>19</v>
      </c>
      <c r="E4773" s="2" t="s">
        <v>26</v>
      </c>
      <c r="F4773" s="2">
        <v>2484.9699999999998</v>
      </c>
      <c r="G4773" s="2">
        <v>0.46</v>
      </c>
      <c r="H4773" s="2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52" t="s">
        <v>48</v>
      </c>
    </row>
    <row r="4774" spans="1:17" ht="14.25" customHeight="1" x14ac:dyDescent="0.3">
      <c r="A4774" s="2" t="s">
        <v>4805</v>
      </c>
      <c r="B4774" s="2">
        <v>104772</v>
      </c>
      <c r="C4774" s="2" t="s">
        <v>41</v>
      </c>
      <c r="D4774" s="52" t="s">
        <v>41</v>
      </c>
      <c r="E4774" s="2" t="s">
        <v>36</v>
      </c>
      <c r="F4774" s="2">
        <v>1673.33</v>
      </c>
      <c r="G4774" s="2">
        <v>0.34</v>
      </c>
      <c r="H4774" s="2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52" t="s">
        <v>39</v>
      </c>
    </row>
    <row r="4775" spans="1:17" ht="14.25" customHeight="1" x14ac:dyDescent="0.3">
      <c r="A4775" s="2" t="s">
        <v>4806</v>
      </c>
      <c r="B4775" s="2">
        <v>104773</v>
      </c>
      <c r="C4775" s="2" t="s">
        <v>25</v>
      </c>
      <c r="D4775" s="52" t="s">
        <v>25</v>
      </c>
      <c r="E4775" s="2" t="s">
        <v>20</v>
      </c>
      <c r="F4775" s="2">
        <v>1822.16</v>
      </c>
      <c r="G4775" s="2">
        <v>0.06</v>
      </c>
      <c r="H4775" s="2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52" t="s">
        <v>39</v>
      </c>
    </row>
    <row r="4776" spans="1:17" ht="14.25" customHeight="1" x14ac:dyDescent="0.3">
      <c r="A4776" s="2" t="s">
        <v>4807</v>
      </c>
      <c r="B4776" s="2">
        <v>104774</v>
      </c>
      <c r="C4776" s="2" t="s">
        <v>25</v>
      </c>
      <c r="D4776" s="52" t="s">
        <v>25</v>
      </c>
      <c r="E4776" s="2" t="s">
        <v>20</v>
      </c>
      <c r="F4776" s="2">
        <v>3404.72</v>
      </c>
      <c r="G4776" s="2">
        <v>0.05</v>
      </c>
      <c r="H4776" s="2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52" t="s">
        <v>48</v>
      </c>
    </row>
    <row r="4777" spans="1:17" ht="14.25" customHeight="1" x14ac:dyDescent="0.3">
      <c r="A4777" s="2" t="s">
        <v>4808</v>
      </c>
      <c r="B4777" s="2">
        <v>104775</v>
      </c>
      <c r="C4777" s="2" t="s">
        <v>41</v>
      </c>
      <c r="D4777" s="52" t="s">
        <v>41</v>
      </c>
      <c r="E4777" s="2" t="s">
        <v>33</v>
      </c>
      <c r="F4777" s="2">
        <v>419.91</v>
      </c>
      <c r="G4777" s="2">
        <v>0.2</v>
      </c>
      <c r="H4777" s="2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52" t="s">
        <v>39</v>
      </c>
    </row>
    <row r="4778" spans="1:17" ht="14.25" customHeight="1" x14ac:dyDescent="0.3">
      <c r="A4778" s="2" t="s">
        <v>4809</v>
      </c>
      <c r="B4778" s="2">
        <v>104776</v>
      </c>
      <c r="C4778" s="2" t="s">
        <v>19</v>
      </c>
      <c r="D4778" s="52" t="s">
        <v>19</v>
      </c>
      <c r="E4778" s="2" t="s">
        <v>20</v>
      </c>
      <c r="F4778" s="2">
        <v>2966.18</v>
      </c>
      <c r="G4778" s="2">
        <v>0.15</v>
      </c>
      <c r="H4778" s="2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52" t="s">
        <v>28</v>
      </c>
    </row>
    <row r="4779" spans="1:17" ht="14.25" customHeight="1" x14ac:dyDescent="0.3">
      <c r="A4779" s="2" t="s">
        <v>4810</v>
      </c>
      <c r="B4779" s="2">
        <v>104777</v>
      </c>
      <c r="C4779" s="2" t="s">
        <v>19</v>
      </c>
      <c r="D4779" s="52" t="s">
        <v>19</v>
      </c>
      <c r="E4779" s="2" t="s">
        <v>20</v>
      </c>
      <c r="F4779" s="2">
        <v>1465.79</v>
      </c>
      <c r="G4779" s="2">
        <v>7.0000000000000007E-2</v>
      </c>
      <c r="H4779" s="2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52" t="s">
        <v>23</v>
      </c>
    </row>
    <row r="4780" spans="1:17" ht="14.25" customHeight="1" x14ac:dyDescent="0.3">
      <c r="A4780" s="2" t="s">
        <v>4811</v>
      </c>
      <c r="B4780" s="2">
        <v>104778</v>
      </c>
      <c r="C4780" s="2" t="s">
        <v>25</v>
      </c>
      <c r="D4780" s="52" t="s">
        <v>25</v>
      </c>
      <c r="E4780" s="2" t="s">
        <v>14</v>
      </c>
      <c r="F4780" s="2">
        <v>2386.37</v>
      </c>
      <c r="G4780" s="2">
        <v>0.31</v>
      </c>
      <c r="H4780" s="2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52" t="s">
        <v>39</v>
      </c>
    </row>
    <row r="4781" spans="1:17" ht="14.25" customHeight="1" x14ac:dyDescent="0.3">
      <c r="A4781" s="2" t="s">
        <v>4812</v>
      </c>
      <c r="B4781" s="2">
        <v>104779</v>
      </c>
      <c r="C4781" s="2" t="s">
        <v>19</v>
      </c>
      <c r="D4781" s="52" t="s">
        <v>19</v>
      </c>
      <c r="E4781" s="2" t="s">
        <v>33</v>
      </c>
      <c r="F4781" s="2">
        <v>2839</v>
      </c>
      <c r="G4781" s="2">
        <v>0.34</v>
      </c>
      <c r="H4781" s="2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52" t="s">
        <v>17</v>
      </c>
    </row>
    <row r="4782" spans="1:17" ht="14.25" customHeight="1" x14ac:dyDescent="0.3">
      <c r="A4782" s="2" t="s">
        <v>4813</v>
      </c>
      <c r="B4782" s="2">
        <v>104780</v>
      </c>
      <c r="C4782" s="2" t="s">
        <v>25</v>
      </c>
      <c r="D4782" s="52" t="s">
        <v>25</v>
      </c>
      <c r="E4782" s="2" t="s">
        <v>33</v>
      </c>
      <c r="F4782" s="2">
        <v>4439.7299999999996</v>
      </c>
      <c r="G4782" s="2">
        <v>0.35</v>
      </c>
      <c r="H4782" s="2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52" t="s">
        <v>39</v>
      </c>
    </row>
    <row r="4783" spans="1:17" ht="14.25" customHeight="1" x14ac:dyDescent="0.3">
      <c r="A4783" s="2" t="s">
        <v>4814</v>
      </c>
      <c r="B4783" s="2">
        <v>104781</v>
      </c>
      <c r="C4783" s="2" t="s">
        <v>41</v>
      </c>
      <c r="D4783" s="52" t="s">
        <v>41</v>
      </c>
      <c r="E4783" s="2" t="s">
        <v>26</v>
      </c>
      <c r="F4783" s="2">
        <v>2937.47</v>
      </c>
      <c r="G4783" s="2">
        <v>0.09</v>
      </c>
      <c r="H4783" s="2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52" t="s">
        <v>34</v>
      </c>
    </row>
    <row r="4784" spans="1:17" ht="14.25" customHeight="1" x14ac:dyDescent="0.3">
      <c r="A4784" s="2" t="s">
        <v>4815</v>
      </c>
      <c r="B4784" s="2">
        <v>104782</v>
      </c>
      <c r="C4784" s="2" t="s">
        <v>19</v>
      </c>
      <c r="D4784" s="52" t="s">
        <v>19</v>
      </c>
      <c r="E4784" s="2" t="s">
        <v>20</v>
      </c>
      <c r="F4784" s="2">
        <v>1213.08</v>
      </c>
      <c r="G4784" s="2">
        <v>0.15</v>
      </c>
      <c r="H4784" s="2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52" t="s">
        <v>17</v>
      </c>
    </row>
    <row r="4785" spans="1:17" ht="14.25" customHeight="1" x14ac:dyDescent="0.3">
      <c r="A4785" s="2" t="s">
        <v>4816</v>
      </c>
      <c r="B4785" s="2">
        <v>104783</v>
      </c>
      <c r="C4785" s="2" t="s">
        <v>19</v>
      </c>
      <c r="D4785" s="52" t="s">
        <v>19</v>
      </c>
      <c r="E4785" s="2" t="s">
        <v>26</v>
      </c>
      <c r="F4785" s="2">
        <v>489.35</v>
      </c>
      <c r="G4785" s="2">
        <v>0.1</v>
      </c>
      <c r="H4785" s="2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52" t="s">
        <v>28</v>
      </c>
    </row>
    <row r="4786" spans="1:17" ht="14.25" customHeight="1" x14ac:dyDescent="0.3">
      <c r="A4786" s="2" t="s">
        <v>4817</v>
      </c>
      <c r="B4786" s="2">
        <v>104784</v>
      </c>
      <c r="C4786" s="2" t="s">
        <v>25</v>
      </c>
      <c r="D4786" s="52" t="s">
        <v>25</v>
      </c>
      <c r="E4786" s="2" t="s">
        <v>36</v>
      </c>
      <c r="F4786" s="2">
        <v>3172.24</v>
      </c>
      <c r="G4786" s="2">
        <v>0.3</v>
      </c>
      <c r="H4786" s="2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52" t="s">
        <v>39</v>
      </c>
    </row>
    <row r="4787" spans="1:17" ht="14.25" customHeight="1" x14ac:dyDescent="0.3">
      <c r="A4787" s="2" t="s">
        <v>4818</v>
      </c>
      <c r="B4787" s="2">
        <v>104785</v>
      </c>
      <c r="C4787" s="2" t="s">
        <v>25</v>
      </c>
      <c r="D4787" s="52" t="s">
        <v>25</v>
      </c>
      <c r="E4787" s="2" t="s">
        <v>20</v>
      </c>
      <c r="F4787" s="2">
        <v>2770.74</v>
      </c>
      <c r="G4787" s="2">
        <v>0.28000000000000003</v>
      </c>
      <c r="H4787" s="2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52" t="s">
        <v>48</v>
      </c>
    </row>
    <row r="4788" spans="1:17" ht="14.25" customHeight="1" x14ac:dyDescent="0.3">
      <c r="A4788" s="2" t="s">
        <v>4819</v>
      </c>
      <c r="B4788" s="2">
        <v>104786</v>
      </c>
      <c r="C4788" s="2" t="s">
        <v>19</v>
      </c>
      <c r="D4788" s="52" t="s">
        <v>19</v>
      </c>
      <c r="E4788" s="2" t="s">
        <v>36</v>
      </c>
      <c r="F4788" s="2">
        <v>3391.81</v>
      </c>
      <c r="G4788" s="2">
        <v>0.25</v>
      </c>
      <c r="H4788" s="2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52" t="s">
        <v>48</v>
      </c>
    </row>
    <row r="4789" spans="1:17" ht="14.25" customHeight="1" x14ac:dyDescent="0.3">
      <c r="A4789" s="2" t="s">
        <v>4820</v>
      </c>
      <c r="B4789" s="2">
        <v>104787</v>
      </c>
      <c r="C4789" s="2" t="s">
        <v>25</v>
      </c>
      <c r="D4789" s="52" t="s">
        <v>25</v>
      </c>
      <c r="E4789" s="2" t="s">
        <v>14</v>
      </c>
      <c r="F4789" s="2">
        <v>2351.04</v>
      </c>
      <c r="G4789" s="2">
        <v>0.15</v>
      </c>
      <c r="H4789" s="2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52" t="s">
        <v>17</v>
      </c>
    </row>
    <row r="4790" spans="1:17" ht="14.25" customHeight="1" x14ac:dyDescent="0.3">
      <c r="A4790" s="2" t="s">
        <v>4821</v>
      </c>
      <c r="B4790" s="2">
        <v>104788</v>
      </c>
      <c r="C4790" s="2" t="s">
        <v>19</v>
      </c>
      <c r="D4790" s="52" t="s">
        <v>19</v>
      </c>
      <c r="E4790" s="2" t="s">
        <v>20</v>
      </c>
      <c r="F4790" s="2">
        <v>4143.12</v>
      </c>
      <c r="G4790" s="2">
        <v>0.12</v>
      </c>
      <c r="H4790" s="2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52" t="s">
        <v>28</v>
      </c>
    </row>
    <row r="4791" spans="1:17" ht="14.25" customHeight="1" x14ac:dyDescent="0.3">
      <c r="A4791" s="2" t="s">
        <v>4822</v>
      </c>
      <c r="B4791" s="2">
        <v>104789</v>
      </c>
      <c r="C4791" s="2" t="s">
        <v>25</v>
      </c>
      <c r="D4791" s="52" t="s">
        <v>25</v>
      </c>
      <c r="E4791" s="2" t="s">
        <v>26</v>
      </c>
      <c r="F4791" s="2">
        <v>4608.88</v>
      </c>
      <c r="G4791" s="2">
        <v>0.45</v>
      </c>
      <c r="H4791" s="2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52" t="s">
        <v>39</v>
      </c>
    </row>
    <row r="4792" spans="1:17" ht="14.25" customHeight="1" x14ac:dyDescent="0.3">
      <c r="A4792" s="2" t="s">
        <v>4823</v>
      </c>
      <c r="B4792" s="2">
        <v>104790</v>
      </c>
      <c r="C4792" s="2" t="s">
        <v>25</v>
      </c>
      <c r="D4792" s="52" t="s">
        <v>25</v>
      </c>
      <c r="E4792" s="2" t="s">
        <v>26</v>
      </c>
      <c r="F4792" s="2">
        <v>296.02</v>
      </c>
      <c r="G4792" s="2">
        <v>0.02</v>
      </c>
      <c r="H4792" s="2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52" t="s">
        <v>28</v>
      </c>
    </row>
    <row r="4793" spans="1:17" ht="14.25" customHeight="1" x14ac:dyDescent="0.3">
      <c r="A4793" s="2" t="s">
        <v>4824</v>
      </c>
      <c r="B4793" s="2">
        <v>104791</v>
      </c>
      <c r="C4793" s="2" t="s">
        <v>25</v>
      </c>
      <c r="D4793" s="52" t="s">
        <v>25</v>
      </c>
      <c r="E4793" s="2" t="s">
        <v>20</v>
      </c>
      <c r="F4793" s="2">
        <v>3746.02</v>
      </c>
      <c r="G4793" s="2">
        <v>0.33</v>
      </c>
      <c r="H4793" s="2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52" t="s">
        <v>34</v>
      </c>
    </row>
    <row r="4794" spans="1:17" ht="14.25" customHeight="1" x14ac:dyDescent="0.3">
      <c r="A4794" s="2" t="s">
        <v>4825</v>
      </c>
      <c r="B4794" s="2">
        <v>104792</v>
      </c>
      <c r="C4794" s="2" t="s">
        <v>19</v>
      </c>
      <c r="D4794" s="52" t="s">
        <v>19</v>
      </c>
      <c r="E4794" s="2" t="s">
        <v>26</v>
      </c>
      <c r="F4794" s="2">
        <v>272.29000000000002</v>
      </c>
      <c r="G4794" s="2">
        <v>0.01</v>
      </c>
      <c r="H4794" s="2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52" t="s">
        <v>17</v>
      </c>
    </row>
    <row r="4795" spans="1:17" ht="14.25" customHeight="1" x14ac:dyDescent="0.3">
      <c r="A4795" s="2" t="s">
        <v>4826</v>
      </c>
      <c r="B4795" s="2">
        <v>104793</v>
      </c>
      <c r="C4795" s="2" t="s">
        <v>25</v>
      </c>
      <c r="D4795" s="52" t="s">
        <v>25</v>
      </c>
      <c r="E4795" s="2" t="s">
        <v>20</v>
      </c>
      <c r="F4795" s="2">
        <v>2280.9699999999998</v>
      </c>
      <c r="G4795" s="2">
        <v>0.1</v>
      </c>
      <c r="H4795" s="2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52" t="s">
        <v>34</v>
      </c>
    </row>
    <row r="4796" spans="1:17" ht="14.25" customHeight="1" x14ac:dyDescent="0.3">
      <c r="A4796" s="2" t="s">
        <v>4827</v>
      </c>
      <c r="B4796" s="2">
        <v>104794</v>
      </c>
      <c r="C4796" s="2" t="s">
        <v>25</v>
      </c>
      <c r="D4796" s="52" t="s">
        <v>25</v>
      </c>
      <c r="E4796" s="2" t="s">
        <v>33</v>
      </c>
      <c r="F4796" s="2">
        <v>2361.86</v>
      </c>
      <c r="G4796" s="2">
        <v>0.14000000000000001</v>
      </c>
      <c r="H4796" s="2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52" t="s">
        <v>17</v>
      </c>
    </row>
    <row r="4797" spans="1:17" ht="14.25" customHeight="1" x14ac:dyDescent="0.3">
      <c r="A4797" s="2" t="s">
        <v>4828</v>
      </c>
      <c r="B4797" s="2">
        <v>104795</v>
      </c>
      <c r="C4797" s="2" t="s">
        <v>41</v>
      </c>
      <c r="D4797" s="52" t="s">
        <v>41</v>
      </c>
      <c r="E4797" s="2" t="s">
        <v>26</v>
      </c>
      <c r="F4797" s="2">
        <v>3511.47</v>
      </c>
      <c r="G4797" s="2">
        <v>0.44</v>
      </c>
      <c r="H4797" s="2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52" t="s">
        <v>48</v>
      </c>
    </row>
    <row r="4798" spans="1:17" ht="14.25" customHeight="1" x14ac:dyDescent="0.3">
      <c r="A4798" s="2" t="s">
        <v>4829</v>
      </c>
      <c r="B4798" s="2">
        <v>104796</v>
      </c>
      <c r="C4798" s="2" t="s">
        <v>19</v>
      </c>
      <c r="D4798" s="52" t="s">
        <v>19</v>
      </c>
      <c r="E4798" s="2" t="s">
        <v>20</v>
      </c>
      <c r="F4798" s="2">
        <v>1826.78</v>
      </c>
      <c r="G4798" s="2">
        <v>7.0000000000000007E-2</v>
      </c>
      <c r="H4798" s="2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52" t="s">
        <v>23</v>
      </c>
    </row>
    <row r="4799" spans="1:17" ht="14.25" customHeight="1" x14ac:dyDescent="0.3">
      <c r="A4799" s="2" t="s">
        <v>4830</v>
      </c>
      <c r="B4799" s="2">
        <v>104797</v>
      </c>
      <c r="C4799" s="2" t="s">
        <v>41</v>
      </c>
      <c r="D4799" s="52" t="s">
        <v>41</v>
      </c>
      <c r="E4799" s="2" t="s">
        <v>20</v>
      </c>
      <c r="F4799" s="2">
        <v>4122.42</v>
      </c>
      <c r="G4799" s="2">
        <v>0.47</v>
      </c>
      <c r="H4799" s="2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52" t="s">
        <v>28</v>
      </c>
    </row>
    <row r="4800" spans="1:17" ht="14.25" customHeight="1" x14ac:dyDescent="0.3">
      <c r="A4800" s="2" t="s">
        <v>4831</v>
      </c>
      <c r="B4800" s="2">
        <v>104798</v>
      </c>
      <c r="C4800" s="2" t="s">
        <v>19</v>
      </c>
      <c r="D4800" s="52" t="s">
        <v>19</v>
      </c>
      <c r="E4800" s="2" t="s">
        <v>26</v>
      </c>
      <c r="F4800" s="2">
        <v>1780.03</v>
      </c>
      <c r="G4800" s="2">
        <v>0.41</v>
      </c>
      <c r="H4800" s="2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52" t="s">
        <v>28</v>
      </c>
    </row>
    <row r="4801" spans="1:17" ht="14.25" customHeight="1" x14ac:dyDescent="0.3">
      <c r="A4801" s="2" t="s">
        <v>4832</v>
      </c>
      <c r="B4801" s="2">
        <v>104799</v>
      </c>
      <c r="C4801" s="2" t="s">
        <v>25</v>
      </c>
      <c r="D4801" s="52" t="s">
        <v>25</v>
      </c>
      <c r="E4801" s="2" t="s">
        <v>33</v>
      </c>
      <c r="F4801" s="2">
        <v>1778.34</v>
      </c>
      <c r="G4801" s="2">
        <v>0.34</v>
      </c>
      <c r="H4801" s="2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52" t="s">
        <v>28</v>
      </c>
    </row>
    <row r="4802" spans="1:17" ht="14.25" customHeight="1" x14ac:dyDescent="0.3">
      <c r="A4802" s="2" t="s">
        <v>4833</v>
      </c>
      <c r="B4802" s="2">
        <v>104800</v>
      </c>
      <c r="C4802" s="2" t="s">
        <v>25</v>
      </c>
      <c r="D4802" s="52" t="s">
        <v>25</v>
      </c>
      <c r="E4802" s="2" t="s">
        <v>26</v>
      </c>
      <c r="F4802" s="2">
        <v>1191.53</v>
      </c>
      <c r="G4802" s="2">
        <v>0.21</v>
      </c>
      <c r="H4802" s="2">
        <f t="shared" si="148"/>
        <v>250.22129999999999</v>
      </c>
      <c r="I4802" s="2">
        <f t="shared" si="149"/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52" t="s">
        <v>34</v>
      </c>
    </row>
    <row r="4803" spans="1:17" ht="14.25" customHeight="1" x14ac:dyDescent="0.3">
      <c r="A4803" s="2" t="s">
        <v>4834</v>
      </c>
      <c r="B4803" s="2">
        <v>104801</v>
      </c>
      <c r="C4803" s="2" t="s">
        <v>25</v>
      </c>
      <c r="D4803" s="52" t="s">
        <v>25</v>
      </c>
      <c r="E4803" s="2" t="s">
        <v>20</v>
      </c>
      <c r="F4803" s="2">
        <v>3450.96</v>
      </c>
      <c r="G4803" s="2">
        <v>0.45</v>
      </c>
      <c r="H4803" s="2">
        <f t="shared" ref="H4803:H4866" si="150">F4803*G4803</f>
        <v>1552.932</v>
      </c>
      <c r="I4803" s="2">
        <f t="shared" ref="I4803:I4866" si="151">F4803-H4803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52" t="s">
        <v>39</v>
      </c>
    </row>
    <row r="4804" spans="1:17" ht="14.25" customHeight="1" x14ac:dyDescent="0.3">
      <c r="A4804" s="2" t="s">
        <v>4835</v>
      </c>
      <c r="B4804" s="2">
        <v>104802</v>
      </c>
      <c r="C4804" s="2" t="s">
        <v>25</v>
      </c>
      <c r="D4804" s="52" t="s">
        <v>25</v>
      </c>
      <c r="E4804" s="2" t="s">
        <v>33</v>
      </c>
      <c r="F4804" s="2">
        <v>475.28</v>
      </c>
      <c r="G4804" s="2">
        <v>0.26</v>
      </c>
      <c r="H4804" s="2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52" t="s">
        <v>39</v>
      </c>
    </row>
    <row r="4805" spans="1:17" ht="14.25" customHeight="1" x14ac:dyDescent="0.3">
      <c r="A4805" s="2" t="s">
        <v>4836</v>
      </c>
      <c r="B4805" s="2">
        <v>104803</v>
      </c>
      <c r="C4805" s="2" t="s">
        <v>25</v>
      </c>
      <c r="D4805" s="52" t="s">
        <v>25</v>
      </c>
      <c r="E4805" s="2" t="s">
        <v>36</v>
      </c>
      <c r="F4805" s="2">
        <v>1878.97</v>
      </c>
      <c r="G4805" s="2">
        <v>0.19</v>
      </c>
      <c r="H4805" s="2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52" t="s">
        <v>34</v>
      </c>
    </row>
    <row r="4806" spans="1:17" ht="14.25" customHeight="1" x14ac:dyDescent="0.3">
      <c r="A4806" s="2" t="s">
        <v>4837</v>
      </c>
      <c r="B4806" s="2">
        <v>104804</v>
      </c>
      <c r="C4806" s="2" t="s">
        <v>41</v>
      </c>
      <c r="D4806" s="52" t="s">
        <v>41</v>
      </c>
      <c r="E4806" s="2" t="s">
        <v>14</v>
      </c>
      <c r="F4806" s="2">
        <v>1407.76</v>
      </c>
      <c r="G4806" s="2">
        <v>0.28999999999999998</v>
      </c>
      <c r="H4806" s="2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52" t="s">
        <v>48</v>
      </c>
    </row>
    <row r="4807" spans="1:17" ht="14.25" customHeight="1" x14ac:dyDescent="0.3">
      <c r="A4807" s="2" t="s">
        <v>4838</v>
      </c>
      <c r="B4807" s="2">
        <v>104805</v>
      </c>
      <c r="C4807" s="2" t="s">
        <v>25</v>
      </c>
      <c r="D4807" s="52" t="s">
        <v>25</v>
      </c>
      <c r="E4807" s="2" t="s">
        <v>26</v>
      </c>
      <c r="F4807" s="2">
        <v>1223.74</v>
      </c>
      <c r="G4807" s="2">
        <v>0.12</v>
      </c>
      <c r="H4807" s="2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52" t="s">
        <v>23</v>
      </c>
    </row>
    <row r="4808" spans="1:17" ht="14.25" customHeight="1" x14ac:dyDescent="0.3">
      <c r="A4808" s="2" t="s">
        <v>4839</v>
      </c>
      <c r="B4808" s="2">
        <v>104806</v>
      </c>
      <c r="C4808" s="2" t="s">
        <v>25</v>
      </c>
      <c r="D4808" s="52" t="s">
        <v>25</v>
      </c>
      <c r="E4808" s="2" t="s">
        <v>20</v>
      </c>
      <c r="F4808" s="2">
        <v>398.82</v>
      </c>
      <c r="G4808" s="2">
        <v>0.14000000000000001</v>
      </c>
      <c r="H4808" s="2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52" t="s">
        <v>39</v>
      </c>
    </row>
    <row r="4809" spans="1:17" ht="14.25" customHeight="1" x14ac:dyDescent="0.3">
      <c r="A4809" s="2" t="s">
        <v>4840</v>
      </c>
      <c r="B4809" s="2">
        <v>104807</v>
      </c>
      <c r="C4809" s="2" t="s">
        <v>25</v>
      </c>
      <c r="D4809" s="52" t="s">
        <v>25</v>
      </c>
      <c r="E4809" s="2" t="s">
        <v>33</v>
      </c>
      <c r="F4809" s="2">
        <v>1032.8800000000001</v>
      </c>
      <c r="G4809" s="2">
        <v>0.46</v>
      </c>
      <c r="H4809" s="2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52" t="s">
        <v>48</v>
      </c>
    </row>
    <row r="4810" spans="1:17" ht="14.25" customHeight="1" x14ac:dyDescent="0.3">
      <c r="A4810" s="2" t="s">
        <v>4841</v>
      </c>
      <c r="B4810" s="2">
        <v>104808</v>
      </c>
      <c r="C4810" s="2" t="s">
        <v>41</v>
      </c>
      <c r="D4810" s="52" t="s">
        <v>41</v>
      </c>
      <c r="E4810" s="2" t="s">
        <v>33</v>
      </c>
      <c r="F4810" s="2">
        <v>2286.6</v>
      </c>
      <c r="G4810" s="2">
        <v>0.4</v>
      </c>
      <c r="H4810" s="2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52" t="s">
        <v>28</v>
      </c>
    </row>
    <row r="4811" spans="1:17" ht="14.25" customHeight="1" x14ac:dyDescent="0.3">
      <c r="A4811" s="2" t="s">
        <v>4842</v>
      </c>
      <c r="B4811" s="2">
        <v>104809</v>
      </c>
      <c r="C4811" s="2" t="s">
        <v>19</v>
      </c>
      <c r="D4811" s="52" t="s">
        <v>19</v>
      </c>
      <c r="E4811" s="2" t="s">
        <v>36</v>
      </c>
      <c r="F4811" s="2">
        <v>2568.33</v>
      </c>
      <c r="G4811" s="2">
        <v>0.26</v>
      </c>
      <c r="H4811" s="2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52" t="s">
        <v>34</v>
      </c>
    </row>
    <row r="4812" spans="1:17" ht="14.25" customHeight="1" x14ac:dyDescent="0.3">
      <c r="A4812" s="2" t="s">
        <v>4843</v>
      </c>
      <c r="B4812" s="2">
        <v>104810</v>
      </c>
      <c r="C4812" s="2" t="s">
        <v>25</v>
      </c>
      <c r="D4812" s="52" t="s">
        <v>25</v>
      </c>
      <c r="E4812" s="2" t="s">
        <v>26</v>
      </c>
      <c r="F4812" s="2">
        <v>1420.57</v>
      </c>
      <c r="G4812" s="2">
        <v>0.21</v>
      </c>
      <c r="H4812" s="2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52" t="s">
        <v>28</v>
      </c>
    </row>
    <row r="4813" spans="1:17" ht="14.25" customHeight="1" x14ac:dyDescent="0.3">
      <c r="A4813" s="2" t="s">
        <v>4844</v>
      </c>
      <c r="B4813" s="2">
        <v>104811</v>
      </c>
      <c r="C4813" s="2" t="s">
        <v>19</v>
      </c>
      <c r="D4813" s="52" t="s">
        <v>19</v>
      </c>
      <c r="E4813" s="2" t="s">
        <v>33</v>
      </c>
      <c r="F4813" s="2">
        <v>3286.19</v>
      </c>
      <c r="G4813" s="2">
        <v>0.4</v>
      </c>
      <c r="H4813" s="2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52" t="s">
        <v>28</v>
      </c>
    </row>
    <row r="4814" spans="1:17" ht="14.25" customHeight="1" x14ac:dyDescent="0.3">
      <c r="A4814" s="2" t="s">
        <v>4845</v>
      </c>
      <c r="B4814" s="2">
        <v>104812</v>
      </c>
      <c r="C4814" s="2" t="s">
        <v>41</v>
      </c>
      <c r="D4814" s="52" t="s">
        <v>41</v>
      </c>
      <c r="E4814" s="2" t="s">
        <v>36</v>
      </c>
      <c r="F4814" s="2">
        <v>1745.39</v>
      </c>
      <c r="G4814" s="2">
        <v>0.28999999999999998</v>
      </c>
      <c r="H4814" s="2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52" t="s">
        <v>48</v>
      </c>
    </row>
    <row r="4815" spans="1:17" ht="14.25" customHeight="1" x14ac:dyDescent="0.3">
      <c r="A4815" s="2" t="s">
        <v>4846</v>
      </c>
      <c r="B4815" s="2">
        <v>104813</v>
      </c>
      <c r="C4815" s="2" t="s">
        <v>19</v>
      </c>
      <c r="D4815" s="52" t="s">
        <v>19</v>
      </c>
      <c r="E4815" s="2" t="s">
        <v>20</v>
      </c>
      <c r="F4815" s="2">
        <v>1899.5</v>
      </c>
      <c r="G4815" s="2">
        <v>0.21</v>
      </c>
      <c r="H4815" s="2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52" t="s">
        <v>39</v>
      </c>
    </row>
    <row r="4816" spans="1:17" ht="14.25" customHeight="1" x14ac:dyDescent="0.3">
      <c r="A4816" s="2" t="s">
        <v>4847</v>
      </c>
      <c r="B4816" s="2">
        <v>104814</v>
      </c>
      <c r="C4816" s="2" t="s">
        <v>19</v>
      </c>
      <c r="D4816" s="52" t="s">
        <v>19</v>
      </c>
      <c r="E4816" s="2" t="s">
        <v>36</v>
      </c>
      <c r="F4816" s="2">
        <v>3934.86</v>
      </c>
      <c r="G4816" s="2">
        <v>0.26</v>
      </c>
      <c r="H4816" s="2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52" t="s">
        <v>34</v>
      </c>
    </row>
    <row r="4817" spans="1:17" ht="14.25" customHeight="1" x14ac:dyDescent="0.3">
      <c r="A4817" s="2" t="s">
        <v>4848</v>
      </c>
      <c r="B4817" s="2">
        <v>104815</v>
      </c>
      <c r="C4817" s="2" t="s">
        <v>19</v>
      </c>
      <c r="D4817" s="52" t="s">
        <v>19</v>
      </c>
      <c r="E4817" s="2" t="s">
        <v>26</v>
      </c>
      <c r="F4817" s="2">
        <v>2804.64</v>
      </c>
      <c r="G4817" s="2">
        <v>0.12</v>
      </c>
      <c r="H4817" s="2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52" t="s">
        <v>34</v>
      </c>
    </row>
    <row r="4818" spans="1:17" ht="14.25" customHeight="1" x14ac:dyDescent="0.3">
      <c r="A4818" s="2" t="s">
        <v>4849</v>
      </c>
      <c r="B4818" s="2">
        <v>104816</v>
      </c>
      <c r="C4818" s="2" t="s">
        <v>19</v>
      </c>
      <c r="D4818" s="52" t="s">
        <v>19</v>
      </c>
      <c r="E4818" s="2" t="s">
        <v>36</v>
      </c>
      <c r="F4818" s="2">
        <v>4770.5600000000004</v>
      </c>
      <c r="G4818" s="2">
        <v>0.1</v>
      </c>
      <c r="H4818" s="2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52" t="s">
        <v>17</v>
      </c>
    </row>
    <row r="4819" spans="1:17" ht="14.25" customHeight="1" x14ac:dyDescent="0.3">
      <c r="A4819" s="2" t="s">
        <v>4850</v>
      </c>
      <c r="B4819" s="2">
        <v>104817</v>
      </c>
      <c r="C4819" s="2" t="s">
        <v>41</v>
      </c>
      <c r="D4819" s="52" t="s">
        <v>41</v>
      </c>
      <c r="E4819" s="2" t="s">
        <v>33</v>
      </c>
      <c r="F4819" s="2">
        <v>1860.58</v>
      </c>
      <c r="G4819" s="2">
        <v>0.49</v>
      </c>
      <c r="H4819" s="2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52" t="s">
        <v>23</v>
      </c>
    </row>
    <row r="4820" spans="1:17" ht="14.25" customHeight="1" x14ac:dyDescent="0.3">
      <c r="A4820" s="2" t="s">
        <v>4851</v>
      </c>
      <c r="B4820" s="2">
        <v>104818</v>
      </c>
      <c r="C4820" s="2" t="s">
        <v>25</v>
      </c>
      <c r="D4820" s="52" t="s">
        <v>25</v>
      </c>
      <c r="E4820" s="2" t="s">
        <v>33</v>
      </c>
      <c r="F4820" s="2">
        <v>4156.42</v>
      </c>
      <c r="G4820" s="2">
        <v>0.48</v>
      </c>
      <c r="H4820" s="2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52" t="s">
        <v>39</v>
      </c>
    </row>
    <row r="4821" spans="1:17" ht="14.25" customHeight="1" x14ac:dyDescent="0.3">
      <c r="A4821" s="2" t="s">
        <v>4852</v>
      </c>
      <c r="B4821" s="2">
        <v>104819</v>
      </c>
      <c r="C4821" s="2" t="s">
        <v>25</v>
      </c>
      <c r="D4821" s="52" t="s">
        <v>25</v>
      </c>
      <c r="E4821" s="2" t="s">
        <v>14</v>
      </c>
      <c r="F4821" s="2">
        <v>3717.85</v>
      </c>
      <c r="G4821" s="2">
        <v>0.21</v>
      </c>
      <c r="H4821" s="2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52" t="s">
        <v>28</v>
      </c>
    </row>
    <row r="4822" spans="1:17" ht="14.25" customHeight="1" x14ac:dyDescent="0.3">
      <c r="A4822" s="2" t="s">
        <v>4853</v>
      </c>
      <c r="B4822" s="2">
        <v>104820</v>
      </c>
      <c r="C4822" s="2" t="s">
        <v>19</v>
      </c>
      <c r="D4822" s="52" t="s">
        <v>19</v>
      </c>
      <c r="E4822" s="2" t="s">
        <v>36</v>
      </c>
      <c r="F4822" s="2">
        <v>4461.93</v>
      </c>
      <c r="G4822" s="2">
        <v>0.26</v>
      </c>
      <c r="H4822" s="2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52" t="s">
        <v>39</v>
      </c>
    </row>
    <row r="4823" spans="1:17" ht="14.25" customHeight="1" x14ac:dyDescent="0.3">
      <c r="A4823" s="2" t="s">
        <v>4854</v>
      </c>
      <c r="B4823" s="2">
        <v>104821</v>
      </c>
      <c r="C4823" s="2" t="s">
        <v>25</v>
      </c>
      <c r="D4823" s="52" t="s">
        <v>25</v>
      </c>
      <c r="E4823" s="2" t="s">
        <v>20</v>
      </c>
      <c r="F4823" s="2">
        <v>4788.28</v>
      </c>
      <c r="G4823" s="2">
        <v>0.41</v>
      </c>
      <c r="H4823" s="2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52" t="s">
        <v>48</v>
      </c>
    </row>
    <row r="4824" spans="1:17" ht="14.25" customHeight="1" x14ac:dyDescent="0.3">
      <c r="A4824" s="2" t="s">
        <v>4855</v>
      </c>
      <c r="B4824" s="2">
        <v>104822</v>
      </c>
      <c r="C4824" s="2" t="s">
        <v>25</v>
      </c>
      <c r="D4824" s="52" t="s">
        <v>25</v>
      </c>
      <c r="E4824" s="2" t="s">
        <v>26</v>
      </c>
      <c r="F4824" s="2">
        <v>137.61000000000001</v>
      </c>
      <c r="G4824" s="2">
        <v>0.36</v>
      </c>
      <c r="H4824" s="2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52" t="s">
        <v>34</v>
      </c>
    </row>
    <row r="4825" spans="1:17" ht="14.25" customHeight="1" x14ac:dyDescent="0.3">
      <c r="A4825" s="2" t="s">
        <v>4856</v>
      </c>
      <c r="B4825" s="2">
        <v>104823</v>
      </c>
      <c r="C4825" s="2" t="s">
        <v>41</v>
      </c>
      <c r="D4825" s="52" t="s">
        <v>41</v>
      </c>
      <c r="E4825" s="2" t="s">
        <v>14</v>
      </c>
      <c r="F4825" s="2">
        <v>532.66</v>
      </c>
      <c r="G4825" s="2">
        <v>0.05</v>
      </c>
      <c r="H4825" s="2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52" t="s">
        <v>28</v>
      </c>
    </row>
    <row r="4826" spans="1:17" ht="14.25" customHeight="1" x14ac:dyDescent="0.3">
      <c r="A4826" s="2" t="s">
        <v>4857</v>
      </c>
      <c r="B4826" s="2">
        <v>104824</v>
      </c>
      <c r="C4826" s="2" t="s">
        <v>25</v>
      </c>
      <c r="D4826" s="52" t="s">
        <v>25</v>
      </c>
      <c r="E4826" s="2" t="s">
        <v>36</v>
      </c>
      <c r="F4826" s="2">
        <v>3404.26</v>
      </c>
      <c r="G4826" s="2">
        <v>0.19</v>
      </c>
      <c r="H4826" s="2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52" t="s">
        <v>39</v>
      </c>
    </row>
    <row r="4827" spans="1:17" ht="14.25" customHeight="1" x14ac:dyDescent="0.3">
      <c r="A4827" s="2" t="s">
        <v>4858</v>
      </c>
      <c r="B4827" s="2">
        <v>104825</v>
      </c>
      <c r="C4827" s="2" t="s">
        <v>41</v>
      </c>
      <c r="D4827" s="52" t="s">
        <v>41</v>
      </c>
      <c r="E4827" s="2" t="s">
        <v>20</v>
      </c>
      <c r="F4827" s="2">
        <v>2011.98</v>
      </c>
      <c r="G4827" s="2">
        <v>0.13</v>
      </c>
      <c r="H4827" s="2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52" t="s">
        <v>39</v>
      </c>
    </row>
    <row r="4828" spans="1:17" ht="14.25" customHeight="1" x14ac:dyDescent="0.3">
      <c r="A4828" s="2" t="s">
        <v>4859</v>
      </c>
      <c r="B4828" s="2">
        <v>104826</v>
      </c>
      <c r="C4828" s="2" t="s">
        <v>19</v>
      </c>
      <c r="D4828" s="52" t="s">
        <v>19</v>
      </c>
      <c r="E4828" s="2" t="s">
        <v>14</v>
      </c>
      <c r="F4828" s="2">
        <v>4113.71</v>
      </c>
      <c r="G4828" s="2">
        <v>0.5</v>
      </c>
      <c r="H4828" s="2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52" t="s">
        <v>23</v>
      </c>
    </row>
    <row r="4829" spans="1:17" ht="14.25" customHeight="1" x14ac:dyDescent="0.3">
      <c r="A4829" s="2" t="s">
        <v>4860</v>
      </c>
      <c r="B4829" s="2">
        <v>104827</v>
      </c>
      <c r="C4829" s="2" t="s">
        <v>19</v>
      </c>
      <c r="D4829" s="52" t="s">
        <v>19</v>
      </c>
      <c r="E4829" s="2" t="s">
        <v>33</v>
      </c>
      <c r="F4829" s="2">
        <v>158.69999999999999</v>
      </c>
      <c r="G4829" s="2">
        <v>0.37</v>
      </c>
      <c r="H4829" s="2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52" t="s">
        <v>48</v>
      </c>
    </row>
    <row r="4830" spans="1:17" ht="14.25" customHeight="1" x14ac:dyDescent="0.3">
      <c r="A4830" s="2" t="s">
        <v>4861</v>
      </c>
      <c r="B4830" s="2">
        <v>104828</v>
      </c>
      <c r="C4830" s="2" t="s">
        <v>25</v>
      </c>
      <c r="D4830" s="52" t="s">
        <v>25</v>
      </c>
      <c r="E4830" s="2" t="s">
        <v>26</v>
      </c>
      <c r="F4830" s="2">
        <v>4054.19</v>
      </c>
      <c r="G4830" s="2">
        <v>0.02</v>
      </c>
      <c r="H4830" s="2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52" t="s">
        <v>48</v>
      </c>
    </row>
    <row r="4831" spans="1:17" ht="14.25" customHeight="1" x14ac:dyDescent="0.3">
      <c r="A4831" s="2" t="s">
        <v>4862</v>
      </c>
      <c r="B4831" s="2">
        <v>104829</v>
      </c>
      <c r="C4831" s="2" t="s">
        <v>25</v>
      </c>
      <c r="D4831" s="52" t="s">
        <v>25</v>
      </c>
      <c r="E4831" s="2" t="s">
        <v>36</v>
      </c>
      <c r="F4831" s="2">
        <v>762.69</v>
      </c>
      <c r="G4831" s="2">
        <v>0.45</v>
      </c>
      <c r="H4831" s="2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52" t="s">
        <v>28</v>
      </c>
    </row>
    <row r="4832" spans="1:17" ht="14.25" customHeight="1" x14ac:dyDescent="0.3">
      <c r="A4832" s="2" t="s">
        <v>4863</v>
      </c>
      <c r="B4832" s="2">
        <v>104830</v>
      </c>
      <c r="C4832" s="2" t="s">
        <v>25</v>
      </c>
      <c r="D4832" s="52" t="s">
        <v>25</v>
      </c>
      <c r="E4832" s="2" t="s">
        <v>20</v>
      </c>
      <c r="F4832" s="2">
        <v>1522.22</v>
      </c>
      <c r="G4832" s="2">
        <v>0.46</v>
      </c>
      <c r="H4832" s="2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52" t="s">
        <v>28</v>
      </c>
    </row>
    <row r="4833" spans="1:17" ht="14.25" customHeight="1" x14ac:dyDescent="0.3">
      <c r="A4833" s="2" t="s">
        <v>4864</v>
      </c>
      <c r="B4833" s="2">
        <v>104831</v>
      </c>
      <c r="C4833" s="2" t="s">
        <v>25</v>
      </c>
      <c r="D4833" s="52" t="s">
        <v>25</v>
      </c>
      <c r="E4833" s="2" t="s">
        <v>33</v>
      </c>
      <c r="F4833" s="2">
        <v>4848.4799999999996</v>
      </c>
      <c r="G4833" s="2">
        <v>0.17</v>
      </c>
      <c r="H4833" s="2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52" t="s">
        <v>17</v>
      </c>
    </row>
    <row r="4834" spans="1:17" ht="14.25" customHeight="1" x14ac:dyDescent="0.3">
      <c r="A4834" s="2" t="s">
        <v>4865</v>
      </c>
      <c r="B4834" s="2">
        <v>104832</v>
      </c>
      <c r="C4834" s="2" t="s">
        <v>19</v>
      </c>
      <c r="D4834" s="52" t="s">
        <v>19</v>
      </c>
      <c r="E4834" s="2" t="s">
        <v>14</v>
      </c>
      <c r="F4834" s="2">
        <v>352.83</v>
      </c>
      <c r="G4834" s="2">
        <v>0.32</v>
      </c>
      <c r="H4834" s="2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52" t="s">
        <v>34</v>
      </c>
    </row>
    <row r="4835" spans="1:17" ht="14.25" customHeight="1" x14ac:dyDescent="0.3">
      <c r="A4835" s="2" t="s">
        <v>4866</v>
      </c>
      <c r="B4835" s="2">
        <v>104833</v>
      </c>
      <c r="C4835" s="2" t="s">
        <v>41</v>
      </c>
      <c r="D4835" s="52" t="s">
        <v>41</v>
      </c>
      <c r="E4835" s="2" t="s">
        <v>26</v>
      </c>
      <c r="F4835" s="2">
        <v>1810.3</v>
      </c>
      <c r="G4835" s="2">
        <v>0.34</v>
      </c>
      <c r="H4835" s="2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52" t="s">
        <v>17</v>
      </c>
    </row>
    <row r="4836" spans="1:17" ht="14.25" customHeight="1" x14ac:dyDescent="0.3">
      <c r="A4836" s="2" t="s">
        <v>4867</v>
      </c>
      <c r="B4836" s="2">
        <v>104834</v>
      </c>
      <c r="C4836" s="2" t="s">
        <v>25</v>
      </c>
      <c r="D4836" s="52" t="s">
        <v>25</v>
      </c>
      <c r="E4836" s="2" t="s">
        <v>14</v>
      </c>
      <c r="F4836" s="2">
        <v>514.19000000000005</v>
      </c>
      <c r="G4836" s="2">
        <v>0.36</v>
      </c>
      <c r="H4836" s="2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52" t="s">
        <v>17</v>
      </c>
    </row>
    <row r="4837" spans="1:17" ht="14.25" customHeight="1" x14ac:dyDescent="0.3">
      <c r="A4837" s="2" t="s">
        <v>4868</v>
      </c>
      <c r="B4837" s="2">
        <v>104835</v>
      </c>
      <c r="C4837" s="2" t="s">
        <v>41</v>
      </c>
      <c r="D4837" s="52" t="s">
        <v>41</v>
      </c>
      <c r="E4837" s="2" t="s">
        <v>14</v>
      </c>
      <c r="F4837" s="2">
        <v>4282.66</v>
      </c>
      <c r="G4837" s="2">
        <v>0.35</v>
      </c>
      <c r="H4837" s="2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52" t="s">
        <v>39</v>
      </c>
    </row>
    <row r="4838" spans="1:17" ht="14.25" customHeight="1" x14ac:dyDescent="0.3">
      <c r="A4838" s="2" t="s">
        <v>4869</v>
      </c>
      <c r="B4838" s="2">
        <v>104836</v>
      </c>
      <c r="C4838" s="2" t="s">
        <v>41</v>
      </c>
      <c r="D4838" s="52" t="s">
        <v>41</v>
      </c>
      <c r="E4838" s="2" t="s">
        <v>20</v>
      </c>
      <c r="F4838" s="2">
        <v>3544.78</v>
      </c>
      <c r="G4838" s="2">
        <v>0.28000000000000003</v>
      </c>
      <c r="H4838" s="2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52" t="s">
        <v>39</v>
      </c>
    </row>
    <row r="4839" spans="1:17" ht="14.25" customHeight="1" x14ac:dyDescent="0.3">
      <c r="A4839" s="2" t="s">
        <v>4870</v>
      </c>
      <c r="B4839" s="2">
        <v>104837</v>
      </c>
      <c r="C4839" s="2" t="s">
        <v>25</v>
      </c>
      <c r="D4839" s="52" t="s">
        <v>25</v>
      </c>
      <c r="E4839" s="2" t="s">
        <v>33</v>
      </c>
      <c r="F4839" s="2">
        <v>4021.65</v>
      </c>
      <c r="G4839" s="2">
        <v>0.48</v>
      </c>
      <c r="H4839" s="2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52" t="s">
        <v>28</v>
      </c>
    </row>
    <row r="4840" spans="1:17" ht="14.25" customHeight="1" x14ac:dyDescent="0.3">
      <c r="A4840" s="2" t="s">
        <v>4871</v>
      </c>
      <c r="B4840" s="2">
        <v>104838</v>
      </c>
      <c r="C4840" s="2" t="s">
        <v>19</v>
      </c>
      <c r="D4840" s="52" t="s">
        <v>19</v>
      </c>
      <c r="E4840" s="2" t="s">
        <v>36</v>
      </c>
      <c r="F4840" s="2">
        <v>2683.67</v>
      </c>
      <c r="G4840" s="2">
        <v>0.26</v>
      </c>
      <c r="H4840" s="2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52" t="s">
        <v>39</v>
      </c>
    </row>
    <row r="4841" spans="1:17" ht="14.25" customHeight="1" x14ac:dyDescent="0.3">
      <c r="A4841" s="2" t="s">
        <v>4872</v>
      </c>
      <c r="B4841" s="2">
        <v>104839</v>
      </c>
      <c r="C4841" s="2" t="s">
        <v>25</v>
      </c>
      <c r="D4841" s="52" t="s">
        <v>25</v>
      </c>
      <c r="E4841" s="2" t="s">
        <v>20</v>
      </c>
      <c r="F4841" s="2">
        <v>1852.83</v>
      </c>
      <c r="G4841" s="2">
        <v>0.06</v>
      </c>
      <c r="H4841" s="2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52" t="s">
        <v>39</v>
      </c>
    </row>
    <row r="4842" spans="1:17" ht="14.25" customHeight="1" x14ac:dyDescent="0.3">
      <c r="A4842" s="2" t="s">
        <v>4873</v>
      </c>
      <c r="B4842" s="2">
        <v>104840</v>
      </c>
      <c r="C4842" s="2" t="s">
        <v>41</v>
      </c>
      <c r="D4842" s="52" t="s">
        <v>41</v>
      </c>
      <c r="E4842" s="2" t="s">
        <v>26</v>
      </c>
      <c r="F4842" s="2">
        <v>111.14</v>
      </c>
      <c r="G4842" s="2">
        <v>0.04</v>
      </c>
      <c r="H4842" s="2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52" t="s">
        <v>23</v>
      </c>
    </row>
    <row r="4843" spans="1:17" ht="14.25" customHeight="1" x14ac:dyDescent="0.3">
      <c r="A4843" s="2" t="s">
        <v>4874</v>
      </c>
      <c r="B4843" s="2">
        <v>104841</v>
      </c>
      <c r="C4843" s="2" t="s">
        <v>25</v>
      </c>
      <c r="D4843" s="52" t="s">
        <v>25</v>
      </c>
      <c r="E4843" s="2" t="s">
        <v>14</v>
      </c>
      <c r="F4843" s="2">
        <v>1461.84</v>
      </c>
      <c r="G4843" s="2">
        <v>0.01</v>
      </c>
      <c r="H4843" s="2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52" t="s">
        <v>34</v>
      </c>
    </row>
    <row r="4844" spans="1:17" ht="14.25" customHeight="1" x14ac:dyDescent="0.3">
      <c r="A4844" s="2" t="s">
        <v>4875</v>
      </c>
      <c r="B4844" s="2">
        <v>104842</v>
      </c>
      <c r="C4844" s="2" t="s">
        <v>41</v>
      </c>
      <c r="D4844" s="52" t="s">
        <v>41</v>
      </c>
      <c r="E4844" s="2" t="s">
        <v>26</v>
      </c>
      <c r="F4844" s="2">
        <v>2621.31</v>
      </c>
      <c r="G4844" s="2">
        <v>0.21</v>
      </c>
      <c r="H4844" s="2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52" t="s">
        <v>39</v>
      </c>
    </row>
    <row r="4845" spans="1:17" ht="14.25" customHeight="1" x14ac:dyDescent="0.3">
      <c r="A4845" s="2" t="s">
        <v>4876</v>
      </c>
      <c r="B4845" s="2">
        <v>104843</v>
      </c>
      <c r="C4845" s="2" t="s">
        <v>41</v>
      </c>
      <c r="D4845" s="52" t="s">
        <v>41</v>
      </c>
      <c r="E4845" s="2" t="s">
        <v>20</v>
      </c>
      <c r="F4845" s="2">
        <v>3355.37</v>
      </c>
      <c r="G4845" s="2">
        <v>0.14000000000000001</v>
      </c>
      <c r="H4845" s="2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52" t="s">
        <v>48</v>
      </c>
    </row>
    <row r="4846" spans="1:17" ht="14.25" customHeight="1" x14ac:dyDescent="0.3">
      <c r="A4846" s="2" t="s">
        <v>4877</v>
      </c>
      <c r="B4846" s="2">
        <v>104844</v>
      </c>
      <c r="C4846" s="2" t="s">
        <v>25</v>
      </c>
      <c r="D4846" s="52" t="s">
        <v>25</v>
      </c>
      <c r="E4846" s="2" t="s">
        <v>20</v>
      </c>
      <c r="F4846" s="2">
        <v>1221.79</v>
      </c>
      <c r="G4846" s="2">
        <v>0.45</v>
      </c>
      <c r="H4846" s="2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52" t="s">
        <v>28</v>
      </c>
    </row>
    <row r="4847" spans="1:17" ht="14.25" customHeight="1" x14ac:dyDescent="0.3">
      <c r="A4847" s="2" t="s">
        <v>4878</v>
      </c>
      <c r="B4847" s="2">
        <v>104845</v>
      </c>
      <c r="C4847" s="2" t="s">
        <v>25</v>
      </c>
      <c r="D4847" s="52" t="s">
        <v>25</v>
      </c>
      <c r="E4847" s="2" t="s">
        <v>36</v>
      </c>
      <c r="F4847" s="2">
        <v>780.61</v>
      </c>
      <c r="G4847" s="2">
        <v>0.43</v>
      </c>
      <c r="H4847" s="2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52" t="s">
        <v>34</v>
      </c>
    </row>
    <row r="4848" spans="1:17" ht="14.25" customHeight="1" x14ac:dyDescent="0.3">
      <c r="A4848" s="2" t="s">
        <v>4879</v>
      </c>
      <c r="B4848" s="2">
        <v>104846</v>
      </c>
      <c r="C4848" s="2" t="s">
        <v>25</v>
      </c>
      <c r="D4848" s="52" t="s">
        <v>25</v>
      </c>
      <c r="E4848" s="2" t="s">
        <v>14</v>
      </c>
      <c r="F4848" s="2">
        <v>1087.9100000000001</v>
      </c>
      <c r="G4848" s="2">
        <v>0.42</v>
      </c>
      <c r="H4848" s="2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52" t="s">
        <v>23</v>
      </c>
    </row>
    <row r="4849" spans="1:17" ht="14.25" customHeight="1" x14ac:dyDescent="0.3">
      <c r="A4849" s="2" t="s">
        <v>4880</v>
      </c>
      <c r="B4849" s="2">
        <v>104847</v>
      </c>
      <c r="C4849" s="2" t="s">
        <v>25</v>
      </c>
      <c r="D4849" s="52" t="s">
        <v>25</v>
      </c>
      <c r="E4849" s="2" t="s">
        <v>20</v>
      </c>
      <c r="F4849" s="2">
        <v>1834.97</v>
      </c>
      <c r="G4849" s="2">
        <v>0.43</v>
      </c>
      <c r="H4849" s="2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52" t="s">
        <v>17</v>
      </c>
    </row>
    <row r="4850" spans="1:17" ht="14.25" customHeight="1" x14ac:dyDescent="0.3">
      <c r="A4850" s="2" t="s">
        <v>4881</v>
      </c>
      <c r="B4850" s="2">
        <v>104848</v>
      </c>
      <c r="C4850" s="2" t="s">
        <v>41</v>
      </c>
      <c r="D4850" s="52" t="s">
        <v>41</v>
      </c>
      <c r="E4850" s="2" t="s">
        <v>26</v>
      </c>
      <c r="F4850" s="2">
        <v>827.05</v>
      </c>
      <c r="G4850" s="2">
        <v>0.15</v>
      </c>
      <c r="H4850" s="2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52" t="s">
        <v>48</v>
      </c>
    </row>
    <row r="4851" spans="1:17" ht="14.25" customHeight="1" x14ac:dyDescent="0.3">
      <c r="A4851" s="2" t="s">
        <v>4882</v>
      </c>
      <c r="B4851" s="2">
        <v>104849</v>
      </c>
      <c r="C4851" s="2" t="s">
        <v>41</v>
      </c>
      <c r="D4851" s="52" t="s">
        <v>41</v>
      </c>
      <c r="E4851" s="2" t="s">
        <v>36</v>
      </c>
      <c r="F4851" s="2">
        <v>868.4</v>
      </c>
      <c r="G4851" s="2">
        <v>0.21</v>
      </c>
      <c r="H4851" s="2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52" t="s">
        <v>48</v>
      </c>
    </row>
    <row r="4852" spans="1:17" ht="14.25" customHeight="1" x14ac:dyDescent="0.3">
      <c r="A4852" s="2" t="s">
        <v>4883</v>
      </c>
      <c r="B4852" s="2">
        <v>104850</v>
      </c>
      <c r="C4852" s="2" t="s">
        <v>25</v>
      </c>
      <c r="D4852" s="52" t="s">
        <v>25</v>
      </c>
      <c r="E4852" s="2" t="s">
        <v>26</v>
      </c>
      <c r="F4852" s="2">
        <v>314.38</v>
      </c>
      <c r="G4852" s="2">
        <v>0.16</v>
      </c>
      <c r="H4852" s="2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52" t="s">
        <v>17</v>
      </c>
    </row>
    <row r="4853" spans="1:17" ht="14.25" customHeight="1" x14ac:dyDescent="0.3">
      <c r="A4853" s="2" t="s">
        <v>4884</v>
      </c>
      <c r="B4853" s="2">
        <v>104851</v>
      </c>
      <c r="C4853" s="2" t="s">
        <v>41</v>
      </c>
      <c r="D4853" s="52" t="s">
        <v>41</v>
      </c>
      <c r="E4853" s="2" t="s">
        <v>14</v>
      </c>
      <c r="F4853" s="2">
        <v>4297.95</v>
      </c>
      <c r="G4853" s="2">
        <v>0.04</v>
      </c>
      <c r="H4853" s="2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52" t="s">
        <v>48</v>
      </c>
    </row>
    <row r="4854" spans="1:17" ht="14.25" customHeight="1" x14ac:dyDescent="0.3">
      <c r="A4854" s="2" t="s">
        <v>4885</v>
      </c>
      <c r="B4854" s="2">
        <v>104852</v>
      </c>
      <c r="C4854" s="2" t="s">
        <v>25</v>
      </c>
      <c r="D4854" s="52" t="s">
        <v>25</v>
      </c>
      <c r="E4854" s="2" t="s">
        <v>36</v>
      </c>
      <c r="F4854" s="2">
        <v>1176.82</v>
      </c>
      <c r="G4854" s="2">
        <v>0.46</v>
      </c>
      <c r="H4854" s="2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52" t="s">
        <v>39</v>
      </c>
    </row>
    <row r="4855" spans="1:17" ht="14.25" customHeight="1" x14ac:dyDescent="0.3">
      <c r="A4855" s="2" t="s">
        <v>4886</v>
      </c>
      <c r="B4855" s="2">
        <v>104853</v>
      </c>
      <c r="C4855" s="2" t="s">
        <v>25</v>
      </c>
      <c r="D4855" s="52" t="s">
        <v>25</v>
      </c>
      <c r="E4855" s="2" t="s">
        <v>36</v>
      </c>
      <c r="F4855" s="2">
        <v>4127.32</v>
      </c>
      <c r="G4855" s="2">
        <v>0.31</v>
      </c>
      <c r="H4855" s="2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52" t="s">
        <v>28</v>
      </c>
    </row>
    <row r="4856" spans="1:17" ht="14.25" customHeight="1" x14ac:dyDescent="0.3">
      <c r="A4856" s="2" t="s">
        <v>4887</v>
      </c>
      <c r="B4856" s="2">
        <v>104854</v>
      </c>
      <c r="C4856" s="2" t="s">
        <v>41</v>
      </c>
      <c r="D4856" s="52" t="s">
        <v>41</v>
      </c>
      <c r="E4856" s="2" t="s">
        <v>36</v>
      </c>
      <c r="F4856" s="2">
        <v>2247.7199999999998</v>
      </c>
      <c r="G4856" s="2">
        <v>7.0000000000000007E-2</v>
      </c>
      <c r="H4856" s="2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52" t="s">
        <v>48</v>
      </c>
    </row>
    <row r="4857" spans="1:17" ht="14.25" customHeight="1" x14ac:dyDescent="0.3">
      <c r="A4857" s="2" t="s">
        <v>4888</v>
      </c>
      <c r="B4857" s="2">
        <v>104855</v>
      </c>
      <c r="C4857" s="2" t="s">
        <v>19</v>
      </c>
      <c r="D4857" s="52" t="s">
        <v>19</v>
      </c>
      <c r="E4857" s="2" t="s">
        <v>33</v>
      </c>
      <c r="F4857" s="2">
        <v>3198.95</v>
      </c>
      <c r="G4857" s="2">
        <v>0.1</v>
      </c>
      <c r="H4857" s="2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52" t="s">
        <v>17</v>
      </c>
    </row>
    <row r="4858" spans="1:17" ht="14.25" customHeight="1" x14ac:dyDescent="0.3">
      <c r="A4858" s="2" t="s">
        <v>4889</v>
      </c>
      <c r="B4858" s="2">
        <v>104856</v>
      </c>
      <c r="C4858" s="2" t="s">
        <v>25</v>
      </c>
      <c r="D4858" s="52" t="s">
        <v>25</v>
      </c>
      <c r="E4858" s="2" t="s">
        <v>36</v>
      </c>
      <c r="F4858" s="2">
        <v>470.94</v>
      </c>
      <c r="G4858" s="2">
        <v>0.23</v>
      </c>
      <c r="H4858" s="2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52" t="s">
        <v>34</v>
      </c>
    </row>
    <row r="4859" spans="1:17" ht="14.25" customHeight="1" x14ac:dyDescent="0.3">
      <c r="A4859" s="2" t="s">
        <v>4890</v>
      </c>
      <c r="B4859" s="2">
        <v>104857</v>
      </c>
      <c r="C4859" s="2" t="s">
        <v>25</v>
      </c>
      <c r="D4859" s="52" t="s">
        <v>25</v>
      </c>
      <c r="E4859" s="2" t="s">
        <v>26</v>
      </c>
      <c r="F4859" s="2">
        <v>2959.54</v>
      </c>
      <c r="G4859" s="2">
        <v>0.03</v>
      </c>
      <c r="H4859" s="2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52" t="s">
        <v>23</v>
      </c>
    </row>
    <row r="4860" spans="1:17" ht="14.25" customHeight="1" x14ac:dyDescent="0.3">
      <c r="A4860" s="2" t="s">
        <v>4891</v>
      </c>
      <c r="B4860" s="2">
        <v>104858</v>
      </c>
      <c r="C4860" s="2" t="s">
        <v>25</v>
      </c>
      <c r="D4860" s="52" t="s">
        <v>25</v>
      </c>
      <c r="E4860" s="2" t="s">
        <v>26</v>
      </c>
      <c r="F4860" s="2">
        <v>1520.98</v>
      </c>
      <c r="G4860" s="2">
        <v>0.14000000000000001</v>
      </c>
      <c r="H4860" s="2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52" t="s">
        <v>23</v>
      </c>
    </row>
    <row r="4861" spans="1:17" ht="14.25" customHeight="1" x14ac:dyDescent="0.3">
      <c r="A4861" s="2" t="s">
        <v>4892</v>
      </c>
      <c r="B4861" s="2">
        <v>104859</v>
      </c>
      <c r="C4861" s="2" t="s">
        <v>41</v>
      </c>
      <c r="D4861" s="52" t="s">
        <v>41</v>
      </c>
      <c r="E4861" s="2" t="s">
        <v>14</v>
      </c>
      <c r="F4861" s="2">
        <v>566.53</v>
      </c>
      <c r="G4861" s="2">
        <v>0.35</v>
      </c>
      <c r="H4861" s="2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52" t="s">
        <v>39</v>
      </c>
    </row>
    <row r="4862" spans="1:17" ht="14.25" customHeight="1" x14ac:dyDescent="0.3">
      <c r="A4862" s="2" t="s">
        <v>4893</v>
      </c>
      <c r="B4862" s="2">
        <v>104860</v>
      </c>
      <c r="C4862" s="2" t="s">
        <v>19</v>
      </c>
      <c r="D4862" s="52" t="s">
        <v>19</v>
      </c>
      <c r="E4862" s="2" t="s">
        <v>20</v>
      </c>
      <c r="F4862" s="2">
        <v>4550.34</v>
      </c>
      <c r="G4862" s="2">
        <v>0.46</v>
      </c>
      <c r="H4862" s="2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52" t="s">
        <v>39</v>
      </c>
    </row>
    <row r="4863" spans="1:17" ht="14.25" customHeight="1" x14ac:dyDescent="0.3">
      <c r="A4863" s="2" t="s">
        <v>4894</v>
      </c>
      <c r="B4863" s="2">
        <v>104861</v>
      </c>
      <c r="C4863" s="2" t="s">
        <v>41</v>
      </c>
      <c r="D4863" s="52" t="s">
        <v>41</v>
      </c>
      <c r="E4863" s="2" t="s">
        <v>20</v>
      </c>
      <c r="F4863" s="2">
        <v>3057.78</v>
      </c>
      <c r="G4863" s="2">
        <v>0.46</v>
      </c>
      <c r="H4863" s="2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52" t="s">
        <v>39</v>
      </c>
    </row>
    <row r="4864" spans="1:17" ht="14.25" customHeight="1" x14ac:dyDescent="0.3">
      <c r="A4864" s="2" t="s">
        <v>4895</v>
      </c>
      <c r="B4864" s="2">
        <v>104862</v>
      </c>
      <c r="C4864" s="2" t="s">
        <v>19</v>
      </c>
      <c r="D4864" s="52" t="s">
        <v>19</v>
      </c>
      <c r="E4864" s="2" t="s">
        <v>33</v>
      </c>
      <c r="F4864" s="2">
        <v>1284.3699999999999</v>
      </c>
      <c r="G4864" s="2">
        <v>0.26</v>
      </c>
      <c r="H4864" s="2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52" t="s">
        <v>48</v>
      </c>
    </row>
    <row r="4865" spans="1:17" ht="14.25" customHeight="1" x14ac:dyDescent="0.3">
      <c r="A4865" s="2" t="s">
        <v>4896</v>
      </c>
      <c r="B4865" s="2">
        <v>104863</v>
      </c>
      <c r="C4865" s="2" t="s">
        <v>25</v>
      </c>
      <c r="D4865" s="52" t="s">
        <v>25</v>
      </c>
      <c r="E4865" s="2" t="s">
        <v>36</v>
      </c>
      <c r="F4865" s="2">
        <v>2156.2800000000002</v>
      </c>
      <c r="G4865" s="2">
        <v>0.16</v>
      </c>
      <c r="H4865" s="2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52" t="s">
        <v>17</v>
      </c>
    </row>
    <row r="4866" spans="1:17" ht="14.25" customHeight="1" x14ac:dyDescent="0.3">
      <c r="A4866" s="2" t="s">
        <v>4897</v>
      </c>
      <c r="B4866" s="2">
        <v>104864</v>
      </c>
      <c r="C4866" s="2" t="s">
        <v>25</v>
      </c>
      <c r="D4866" s="52" t="s">
        <v>25</v>
      </c>
      <c r="E4866" s="2" t="s">
        <v>33</v>
      </c>
      <c r="F4866" s="2">
        <v>1848.81</v>
      </c>
      <c r="G4866" s="2">
        <v>0.46</v>
      </c>
      <c r="H4866" s="2">
        <f t="shared" si="150"/>
        <v>850.45259999999996</v>
      </c>
      <c r="I4866" s="2">
        <f t="shared" si="151"/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52" t="s">
        <v>34</v>
      </c>
    </row>
    <row r="4867" spans="1:17" ht="14.25" customHeight="1" x14ac:dyDescent="0.3">
      <c r="A4867" s="2" t="s">
        <v>4898</v>
      </c>
      <c r="B4867" s="2">
        <v>104865</v>
      </c>
      <c r="C4867" s="2" t="s">
        <v>25</v>
      </c>
      <c r="D4867" s="52" t="s">
        <v>25</v>
      </c>
      <c r="E4867" s="2" t="s">
        <v>14</v>
      </c>
      <c r="F4867" s="2">
        <v>3532.84</v>
      </c>
      <c r="G4867" s="2">
        <v>0.39</v>
      </c>
      <c r="H4867" s="2">
        <f t="shared" ref="H4867:H4930" si="152">F4867*G4867</f>
        <v>1377.8076000000001</v>
      </c>
      <c r="I4867" s="2">
        <f t="shared" ref="I4867:I4930" si="153">F4867-H4867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52" t="s">
        <v>34</v>
      </c>
    </row>
    <row r="4868" spans="1:17" ht="14.25" customHeight="1" x14ac:dyDescent="0.3">
      <c r="A4868" s="2" t="s">
        <v>4899</v>
      </c>
      <c r="B4868" s="2">
        <v>104866</v>
      </c>
      <c r="C4868" s="2" t="s">
        <v>25</v>
      </c>
      <c r="D4868" s="52" t="s">
        <v>25</v>
      </c>
      <c r="E4868" s="2" t="s">
        <v>14</v>
      </c>
      <c r="F4868" s="2">
        <v>3076.42</v>
      </c>
      <c r="G4868" s="2">
        <v>0.28999999999999998</v>
      </c>
      <c r="H4868" s="2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52" t="s">
        <v>39</v>
      </c>
    </row>
    <row r="4869" spans="1:17" ht="14.25" customHeight="1" x14ac:dyDescent="0.3">
      <c r="A4869" s="2" t="s">
        <v>4900</v>
      </c>
      <c r="B4869" s="2">
        <v>104867</v>
      </c>
      <c r="C4869" s="2" t="s">
        <v>25</v>
      </c>
      <c r="D4869" s="52" t="s">
        <v>25</v>
      </c>
      <c r="E4869" s="2" t="s">
        <v>20</v>
      </c>
      <c r="F4869" s="2">
        <v>196.93</v>
      </c>
      <c r="G4869" s="2">
        <v>0.42</v>
      </c>
      <c r="H4869" s="2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52" t="s">
        <v>39</v>
      </c>
    </row>
    <row r="4870" spans="1:17" ht="14.25" customHeight="1" x14ac:dyDescent="0.3">
      <c r="A4870" s="2" t="s">
        <v>4901</v>
      </c>
      <c r="B4870" s="2">
        <v>104868</v>
      </c>
      <c r="C4870" s="2" t="s">
        <v>25</v>
      </c>
      <c r="D4870" s="52" t="s">
        <v>25</v>
      </c>
      <c r="E4870" s="2" t="s">
        <v>14</v>
      </c>
      <c r="F4870" s="2">
        <v>1069.3499999999999</v>
      </c>
      <c r="G4870" s="2">
        <v>0.23</v>
      </c>
      <c r="H4870" s="2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52" t="s">
        <v>48</v>
      </c>
    </row>
    <row r="4871" spans="1:17" ht="14.25" customHeight="1" x14ac:dyDescent="0.3">
      <c r="A4871" s="2" t="s">
        <v>4902</v>
      </c>
      <c r="B4871" s="2">
        <v>104869</v>
      </c>
      <c r="C4871" s="2" t="s">
        <v>41</v>
      </c>
      <c r="D4871" s="52" t="s">
        <v>41</v>
      </c>
      <c r="E4871" s="2" t="s">
        <v>36</v>
      </c>
      <c r="F4871" s="2">
        <v>2442.83</v>
      </c>
      <c r="G4871" s="2">
        <v>0.06</v>
      </c>
      <c r="H4871" s="2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52" t="s">
        <v>34</v>
      </c>
    </row>
    <row r="4872" spans="1:17" ht="14.25" customHeight="1" x14ac:dyDescent="0.3">
      <c r="A4872" s="2" t="s">
        <v>4903</v>
      </c>
      <c r="B4872" s="2">
        <v>104870</v>
      </c>
      <c r="C4872" s="2" t="s">
        <v>19</v>
      </c>
      <c r="D4872" s="52" t="s">
        <v>19</v>
      </c>
      <c r="E4872" s="2" t="s">
        <v>26</v>
      </c>
      <c r="F4872" s="2">
        <v>2282.88</v>
      </c>
      <c r="G4872" s="2">
        <v>0.47</v>
      </c>
      <c r="H4872" s="2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52" t="s">
        <v>28</v>
      </c>
    </row>
    <row r="4873" spans="1:17" ht="14.25" customHeight="1" x14ac:dyDescent="0.3">
      <c r="A4873" s="2" t="s">
        <v>4904</v>
      </c>
      <c r="B4873" s="2">
        <v>104871</v>
      </c>
      <c r="C4873" s="2" t="s">
        <v>25</v>
      </c>
      <c r="D4873" s="52" t="s">
        <v>25</v>
      </c>
      <c r="E4873" s="2" t="s">
        <v>14</v>
      </c>
      <c r="F4873" s="2">
        <v>2631.71</v>
      </c>
      <c r="G4873" s="2">
        <v>0.27</v>
      </c>
      <c r="H4873" s="2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52" t="s">
        <v>17</v>
      </c>
    </row>
    <row r="4874" spans="1:17" ht="14.25" customHeight="1" x14ac:dyDescent="0.3">
      <c r="A4874" s="2" t="s">
        <v>4905</v>
      </c>
      <c r="B4874" s="2">
        <v>104872</v>
      </c>
      <c r="C4874" s="2" t="s">
        <v>25</v>
      </c>
      <c r="D4874" s="52" t="s">
        <v>25</v>
      </c>
      <c r="E4874" s="2" t="s">
        <v>33</v>
      </c>
      <c r="F4874" s="2">
        <v>3602.57</v>
      </c>
      <c r="G4874" s="2">
        <v>0.35</v>
      </c>
      <c r="H4874" s="2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52" t="s">
        <v>34</v>
      </c>
    </row>
    <row r="4875" spans="1:17" ht="14.25" customHeight="1" x14ac:dyDescent="0.3">
      <c r="A4875" s="2" t="s">
        <v>4906</v>
      </c>
      <c r="B4875" s="2">
        <v>104873</v>
      </c>
      <c r="C4875" s="2" t="s">
        <v>19</v>
      </c>
      <c r="D4875" s="52" t="s">
        <v>19</v>
      </c>
      <c r="E4875" s="2" t="s">
        <v>36</v>
      </c>
      <c r="F4875" s="2">
        <v>3441.84</v>
      </c>
      <c r="G4875" s="2">
        <v>0.2</v>
      </c>
      <c r="H4875" s="2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52" t="s">
        <v>17</v>
      </c>
    </row>
    <row r="4876" spans="1:17" ht="14.25" customHeight="1" x14ac:dyDescent="0.3">
      <c r="A4876" s="2" t="s">
        <v>4907</v>
      </c>
      <c r="B4876" s="2">
        <v>104874</v>
      </c>
      <c r="C4876" s="2" t="s">
        <v>19</v>
      </c>
      <c r="D4876" s="52" t="s">
        <v>19</v>
      </c>
      <c r="E4876" s="2" t="s">
        <v>14</v>
      </c>
      <c r="F4876" s="2">
        <v>1926.79</v>
      </c>
      <c r="G4876" s="2">
        <v>7.0000000000000007E-2</v>
      </c>
      <c r="H4876" s="2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52" t="s">
        <v>23</v>
      </c>
    </row>
    <row r="4877" spans="1:17" ht="14.25" customHeight="1" x14ac:dyDescent="0.3">
      <c r="A4877" s="2" t="s">
        <v>4908</v>
      </c>
      <c r="B4877" s="2">
        <v>104875</v>
      </c>
      <c r="C4877" s="2" t="s">
        <v>41</v>
      </c>
      <c r="D4877" s="52" t="s">
        <v>41</v>
      </c>
      <c r="E4877" s="2" t="s">
        <v>14</v>
      </c>
      <c r="F4877" s="2">
        <v>4400.1499999999996</v>
      </c>
      <c r="G4877" s="2">
        <v>0.14000000000000001</v>
      </c>
      <c r="H4877" s="2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52" t="s">
        <v>23</v>
      </c>
    </row>
    <row r="4878" spans="1:17" ht="14.25" customHeight="1" x14ac:dyDescent="0.3">
      <c r="A4878" s="2" t="s">
        <v>4909</v>
      </c>
      <c r="B4878" s="2">
        <v>104876</v>
      </c>
      <c r="C4878" s="2" t="s">
        <v>19</v>
      </c>
      <c r="D4878" s="52" t="s">
        <v>19</v>
      </c>
      <c r="E4878" s="2" t="s">
        <v>36</v>
      </c>
      <c r="F4878" s="2">
        <v>408.37</v>
      </c>
      <c r="G4878" s="2">
        <v>0.02</v>
      </c>
      <c r="H4878" s="2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52" t="s">
        <v>28</v>
      </c>
    </row>
    <row r="4879" spans="1:17" ht="14.25" customHeight="1" x14ac:dyDescent="0.3">
      <c r="A4879" s="2" t="s">
        <v>4910</v>
      </c>
      <c r="B4879" s="2">
        <v>104877</v>
      </c>
      <c r="C4879" s="2" t="s">
        <v>25</v>
      </c>
      <c r="D4879" s="52" t="s">
        <v>25</v>
      </c>
      <c r="E4879" s="2" t="s">
        <v>14</v>
      </c>
      <c r="F4879" s="2">
        <v>2964.1</v>
      </c>
      <c r="G4879" s="2">
        <v>0.04</v>
      </c>
      <c r="H4879" s="2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52" t="s">
        <v>34</v>
      </c>
    </row>
    <row r="4880" spans="1:17" ht="14.25" customHeight="1" x14ac:dyDescent="0.3">
      <c r="A4880" s="2" t="s">
        <v>4911</v>
      </c>
      <c r="B4880" s="2">
        <v>104878</v>
      </c>
      <c r="C4880" s="2" t="s">
        <v>25</v>
      </c>
      <c r="D4880" s="52" t="s">
        <v>25</v>
      </c>
      <c r="E4880" s="2" t="s">
        <v>26</v>
      </c>
      <c r="F4880" s="2">
        <v>4753.46</v>
      </c>
      <c r="G4880" s="2">
        <v>0.1</v>
      </c>
      <c r="H4880" s="2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52" t="s">
        <v>17</v>
      </c>
    </row>
    <row r="4881" spans="1:17" ht="14.25" customHeight="1" x14ac:dyDescent="0.3">
      <c r="A4881" s="2" t="s">
        <v>4912</v>
      </c>
      <c r="B4881" s="2">
        <v>104879</v>
      </c>
      <c r="C4881" s="2" t="s">
        <v>25</v>
      </c>
      <c r="D4881" s="52" t="s">
        <v>25</v>
      </c>
      <c r="E4881" s="2" t="s">
        <v>20</v>
      </c>
      <c r="F4881" s="2">
        <v>2790.5</v>
      </c>
      <c r="G4881" s="2">
        <v>0.28000000000000003</v>
      </c>
      <c r="H4881" s="2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52" t="s">
        <v>39</v>
      </c>
    </row>
    <row r="4882" spans="1:17" ht="14.25" customHeight="1" x14ac:dyDescent="0.3">
      <c r="A4882" s="2" t="s">
        <v>4913</v>
      </c>
      <c r="B4882" s="2">
        <v>104880</v>
      </c>
      <c r="C4882" s="2" t="s">
        <v>25</v>
      </c>
      <c r="D4882" s="52" t="s">
        <v>25</v>
      </c>
      <c r="E4882" s="2" t="s">
        <v>36</v>
      </c>
      <c r="F4882" s="2">
        <v>2330.02</v>
      </c>
      <c r="G4882" s="2">
        <v>0.5</v>
      </c>
      <c r="H4882" s="2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52" t="s">
        <v>34</v>
      </c>
    </row>
    <row r="4883" spans="1:17" ht="14.25" customHeight="1" x14ac:dyDescent="0.3">
      <c r="A4883" s="2" t="s">
        <v>4914</v>
      </c>
      <c r="B4883" s="2">
        <v>104881</v>
      </c>
      <c r="C4883" s="2" t="s">
        <v>25</v>
      </c>
      <c r="D4883" s="52" t="s">
        <v>25</v>
      </c>
      <c r="E4883" s="2" t="s">
        <v>33</v>
      </c>
      <c r="F4883" s="2">
        <v>756.2</v>
      </c>
      <c r="G4883" s="2">
        <v>0.42</v>
      </c>
      <c r="H4883" s="2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52" t="s">
        <v>28</v>
      </c>
    </row>
    <row r="4884" spans="1:17" ht="14.25" customHeight="1" x14ac:dyDescent="0.3">
      <c r="A4884" s="2" t="s">
        <v>4915</v>
      </c>
      <c r="B4884" s="2">
        <v>104882</v>
      </c>
      <c r="C4884" s="2" t="s">
        <v>41</v>
      </c>
      <c r="D4884" s="52" t="s">
        <v>41</v>
      </c>
      <c r="E4884" s="2" t="s">
        <v>14</v>
      </c>
      <c r="F4884" s="2">
        <v>4069.93</v>
      </c>
      <c r="G4884" s="2">
        <v>0.04</v>
      </c>
      <c r="H4884" s="2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52" t="s">
        <v>17</v>
      </c>
    </row>
    <row r="4885" spans="1:17" ht="14.25" customHeight="1" x14ac:dyDescent="0.3">
      <c r="A4885" s="2" t="s">
        <v>4916</v>
      </c>
      <c r="B4885" s="2">
        <v>104883</v>
      </c>
      <c r="C4885" s="2" t="s">
        <v>25</v>
      </c>
      <c r="D4885" s="52" t="s">
        <v>25</v>
      </c>
      <c r="E4885" s="2" t="s">
        <v>20</v>
      </c>
      <c r="F4885" s="2">
        <v>1931.59</v>
      </c>
      <c r="G4885" s="2">
        <v>0.42</v>
      </c>
      <c r="H4885" s="2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52" t="s">
        <v>34</v>
      </c>
    </row>
    <row r="4886" spans="1:17" ht="14.25" customHeight="1" x14ac:dyDescent="0.3">
      <c r="A4886" s="2" t="s">
        <v>4917</v>
      </c>
      <c r="B4886" s="2">
        <v>104884</v>
      </c>
      <c r="C4886" s="2" t="s">
        <v>41</v>
      </c>
      <c r="D4886" s="52" t="s">
        <v>41</v>
      </c>
      <c r="E4886" s="2" t="s">
        <v>33</v>
      </c>
      <c r="F4886" s="2">
        <v>3536.1</v>
      </c>
      <c r="G4886" s="2">
        <v>0.27</v>
      </c>
      <c r="H4886" s="2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52" t="s">
        <v>28</v>
      </c>
    </row>
    <row r="4887" spans="1:17" ht="14.25" customHeight="1" x14ac:dyDescent="0.3">
      <c r="A4887" s="2" t="s">
        <v>4918</v>
      </c>
      <c r="B4887" s="2">
        <v>104885</v>
      </c>
      <c r="C4887" s="2" t="s">
        <v>25</v>
      </c>
      <c r="D4887" s="52" t="s">
        <v>25</v>
      </c>
      <c r="E4887" s="2" t="s">
        <v>33</v>
      </c>
      <c r="F4887" s="2">
        <v>1067.98</v>
      </c>
      <c r="G4887" s="2">
        <v>0.33</v>
      </c>
      <c r="H4887" s="2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52" t="s">
        <v>39</v>
      </c>
    </row>
    <row r="4888" spans="1:17" ht="14.25" customHeight="1" x14ac:dyDescent="0.3">
      <c r="A4888" s="2" t="s">
        <v>4919</v>
      </c>
      <c r="B4888" s="2">
        <v>104886</v>
      </c>
      <c r="C4888" s="2" t="s">
        <v>25</v>
      </c>
      <c r="D4888" s="52" t="s">
        <v>25</v>
      </c>
      <c r="E4888" s="2" t="s">
        <v>26</v>
      </c>
      <c r="F4888" s="2">
        <v>305.13</v>
      </c>
      <c r="G4888" s="2">
        <v>0.06</v>
      </c>
      <c r="H4888" s="2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52" t="s">
        <v>48</v>
      </c>
    </row>
    <row r="4889" spans="1:17" ht="14.25" customHeight="1" x14ac:dyDescent="0.3">
      <c r="A4889" s="2" t="s">
        <v>4920</v>
      </c>
      <c r="B4889" s="2">
        <v>104887</v>
      </c>
      <c r="C4889" s="2" t="s">
        <v>25</v>
      </c>
      <c r="D4889" s="52" t="s">
        <v>25</v>
      </c>
      <c r="E4889" s="2" t="s">
        <v>20</v>
      </c>
      <c r="F4889" s="2">
        <v>1596.79</v>
      </c>
      <c r="G4889" s="2">
        <v>0.2</v>
      </c>
      <c r="H4889" s="2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52" t="s">
        <v>39</v>
      </c>
    </row>
    <row r="4890" spans="1:17" ht="14.25" customHeight="1" x14ac:dyDescent="0.3">
      <c r="A4890" s="2" t="s">
        <v>4921</v>
      </c>
      <c r="B4890" s="2">
        <v>104888</v>
      </c>
      <c r="C4890" s="2" t="s">
        <v>25</v>
      </c>
      <c r="D4890" s="52" t="s">
        <v>25</v>
      </c>
      <c r="E4890" s="2" t="s">
        <v>36</v>
      </c>
      <c r="F4890" s="2">
        <v>1478.93</v>
      </c>
      <c r="G4890" s="2">
        <v>0.44</v>
      </c>
      <c r="H4890" s="2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52" t="s">
        <v>34</v>
      </c>
    </row>
    <row r="4891" spans="1:17" ht="14.25" customHeight="1" x14ac:dyDescent="0.3">
      <c r="A4891" s="2" t="s">
        <v>4922</v>
      </c>
      <c r="B4891" s="2">
        <v>104889</v>
      </c>
      <c r="C4891" s="2" t="s">
        <v>25</v>
      </c>
      <c r="D4891" s="52" t="s">
        <v>25</v>
      </c>
      <c r="E4891" s="2" t="s">
        <v>20</v>
      </c>
      <c r="F4891" s="2">
        <v>4380.03</v>
      </c>
      <c r="G4891" s="2">
        <v>0.21</v>
      </c>
      <c r="H4891" s="2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52" t="s">
        <v>34</v>
      </c>
    </row>
    <row r="4892" spans="1:17" ht="14.25" customHeight="1" x14ac:dyDescent="0.3">
      <c r="A4892" s="2" t="s">
        <v>4923</v>
      </c>
      <c r="B4892" s="2">
        <v>104890</v>
      </c>
      <c r="C4892" s="2" t="s">
        <v>41</v>
      </c>
      <c r="D4892" s="52" t="s">
        <v>41</v>
      </c>
      <c r="E4892" s="2" t="s">
        <v>20</v>
      </c>
      <c r="F4892" s="2">
        <v>4336.8999999999996</v>
      </c>
      <c r="G4892" s="2">
        <v>0.06</v>
      </c>
      <c r="H4892" s="2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52" t="s">
        <v>48</v>
      </c>
    </row>
    <row r="4893" spans="1:17" ht="14.25" customHeight="1" x14ac:dyDescent="0.3">
      <c r="A4893" s="2" t="s">
        <v>4924</v>
      </c>
      <c r="B4893" s="2">
        <v>104891</v>
      </c>
      <c r="C4893" s="2" t="s">
        <v>41</v>
      </c>
      <c r="D4893" s="52" t="s">
        <v>41</v>
      </c>
      <c r="E4893" s="2" t="s">
        <v>33</v>
      </c>
      <c r="F4893" s="2">
        <v>2716.08</v>
      </c>
      <c r="G4893" s="2">
        <v>0.16</v>
      </c>
      <c r="H4893" s="2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52" t="s">
        <v>48</v>
      </c>
    </row>
    <row r="4894" spans="1:17" ht="14.25" customHeight="1" x14ac:dyDescent="0.3">
      <c r="A4894" s="2" t="s">
        <v>4925</v>
      </c>
      <c r="B4894" s="2">
        <v>104892</v>
      </c>
      <c r="C4894" s="2" t="s">
        <v>19</v>
      </c>
      <c r="D4894" s="52" t="s">
        <v>19</v>
      </c>
      <c r="E4894" s="2" t="s">
        <v>26</v>
      </c>
      <c r="F4894" s="2">
        <v>193.09</v>
      </c>
      <c r="G4894" s="2">
        <v>0.11</v>
      </c>
      <c r="H4894" s="2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52" t="s">
        <v>17</v>
      </c>
    </row>
    <row r="4895" spans="1:17" ht="14.25" customHeight="1" x14ac:dyDescent="0.3">
      <c r="A4895" s="2" t="s">
        <v>4926</v>
      </c>
      <c r="B4895" s="2">
        <v>104893</v>
      </c>
      <c r="C4895" s="2" t="s">
        <v>25</v>
      </c>
      <c r="D4895" s="52" t="s">
        <v>25</v>
      </c>
      <c r="E4895" s="2" t="s">
        <v>26</v>
      </c>
      <c r="F4895" s="2">
        <v>1218.79</v>
      </c>
      <c r="G4895" s="2">
        <v>0.34</v>
      </c>
      <c r="H4895" s="2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52" t="s">
        <v>48</v>
      </c>
    </row>
    <row r="4896" spans="1:17" ht="14.25" customHeight="1" x14ac:dyDescent="0.3">
      <c r="A4896" s="2" t="s">
        <v>4927</v>
      </c>
      <c r="B4896" s="2">
        <v>104894</v>
      </c>
      <c r="C4896" s="2" t="s">
        <v>25</v>
      </c>
      <c r="D4896" s="52" t="s">
        <v>25</v>
      </c>
      <c r="E4896" s="2" t="s">
        <v>20</v>
      </c>
      <c r="F4896" s="2">
        <v>3231.16</v>
      </c>
      <c r="G4896" s="2">
        <v>0.46</v>
      </c>
      <c r="H4896" s="2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52" t="s">
        <v>48</v>
      </c>
    </row>
    <row r="4897" spans="1:17" ht="14.25" customHeight="1" x14ac:dyDescent="0.3">
      <c r="A4897" s="2" t="s">
        <v>4928</v>
      </c>
      <c r="B4897" s="2">
        <v>104895</v>
      </c>
      <c r="C4897" s="2" t="s">
        <v>41</v>
      </c>
      <c r="D4897" s="52" t="s">
        <v>41</v>
      </c>
      <c r="E4897" s="2" t="s">
        <v>20</v>
      </c>
      <c r="F4897" s="2">
        <v>596.9</v>
      </c>
      <c r="G4897" s="2">
        <v>0.37</v>
      </c>
      <c r="H4897" s="2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52" t="s">
        <v>48</v>
      </c>
    </row>
    <row r="4898" spans="1:17" ht="14.25" customHeight="1" x14ac:dyDescent="0.3">
      <c r="A4898" s="2" t="s">
        <v>4929</v>
      </c>
      <c r="B4898" s="2">
        <v>104896</v>
      </c>
      <c r="C4898" s="2" t="s">
        <v>25</v>
      </c>
      <c r="D4898" s="52" t="s">
        <v>25</v>
      </c>
      <c r="E4898" s="2" t="s">
        <v>14</v>
      </c>
      <c r="F4898" s="2">
        <v>3533.05</v>
      </c>
      <c r="G4898" s="2">
        <v>0.42</v>
      </c>
      <c r="H4898" s="2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52" t="s">
        <v>39</v>
      </c>
    </row>
    <row r="4899" spans="1:17" ht="14.25" customHeight="1" x14ac:dyDescent="0.3">
      <c r="A4899" s="2" t="s">
        <v>4930</v>
      </c>
      <c r="B4899" s="2">
        <v>104897</v>
      </c>
      <c r="C4899" s="2" t="s">
        <v>25</v>
      </c>
      <c r="D4899" s="52" t="s">
        <v>25</v>
      </c>
      <c r="E4899" s="2" t="s">
        <v>33</v>
      </c>
      <c r="F4899" s="2">
        <v>158.62</v>
      </c>
      <c r="G4899" s="2">
        <v>0.4</v>
      </c>
      <c r="H4899" s="2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52" t="s">
        <v>23</v>
      </c>
    </row>
    <row r="4900" spans="1:17" ht="14.25" customHeight="1" x14ac:dyDescent="0.3">
      <c r="A4900" s="2" t="s">
        <v>4931</v>
      </c>
      <c r="B4900" s="2">
        <v>104898</v>
      </c>
      <c r="C4900" s="2" t="s">
        <v>41</v>
      </c>
      <c r="D4900" s="52" t="s">
        <v>41</v>
      </c>
      <c r="E4900" s="2" t="s">
        <v>36</v>
      </c>
      <c r="F4900" s="2">
        <v>3444.43</v>
      </c>
      <c r="G4900" s="2">
        <v>0.01</v>
      </c>
      <c r="H4900" s="2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52" t="s">
        <v>17</v>
      </c>
    </row>
    <row r="4901" spans="1:17" ht="14.25" customHeight="1" x14ac:dyDescent="0.3">
      <c r="A4901" s="2" t="s">
        <v>4932</v>
      </c>
      <c r="B4901" s="2">
        <v>104899</v>
      </c>
      <c r="C4901" s="2" t="s">
        <v>25</v>
      </c>
      <c r="D4901" s="52" t="s">
        <v>25</v>
      </c>
      <c r="E4901" s="2" t="s">
        <v>36</v>
      </c>
      <c r="F4901" s="2">
        <v>4238.24</v>
      </c>
      <c r="G4901" s="2">
        <v>0.06</v>
      </c>
      <c r="H4901" s="2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52" t="s">
        <v>48</v>
      </c>
    </row>
    <row r="4902" spans="1:17" ht="14.25" customHeight="1" x14ac:dyDescent="0.3">
      <c r="A4902" s="2" t="s">
        <v>4933</v>
      </c>
      <c r="B4902" s="2">
        <v>104900</v>
      </c>
      <c r="C4902" s="2" t="s">
        <v>19</v>
      </c>
      <c r="D4902" s="52" t="s">
        <v>19</v>
      </c>
      <c r="E4902" s="2" t="s">
        <v>26</v>
      </c>
      <c r="F4902" s="2">
        <v>2399.17</v>
      </c>
      <c r="G4902" s="2">
        <v>0.21</v>
      </c>
      <c r="H4902" s="2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52" t="s">
        <v>17</v>
      </c>
    </row>
    <row r="4903" spans="1:17" ht="14.25" customHeight="1" x14ac:dyDescent="0.3">
      <c r="A4903" s="2" t="s">
        <v>4934</v>
      </c>
      <c r="B4903" s="2">
        <v>104901</v>
      </c>
      <c r="C4903" s="2" t="s">
        <v>25</v>
      </c>
      <c r="D4903" s="52" t="s">
        <v>25</v>
      </c>
      <c r="E4903" s="2" t="s">
        <v>33</v>
      </c>
      <c r="F4903" s="2">
        <v>4162.5</v>
      </c>
      <c r="G4903" s="2">
        <v>0.06</v>
      </c>
      <c r="H4903" s="2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52" t="s">
        <v>23</v>
      </c>
    </row>
    <row r="4904" spans="1:17" ht="14.25" customHeight="1" x14ac:dyDescent="0.3">
      <c r="A4904" s="2" t="s">
        <v>4935</v>
      </c>
      <c r="B4904" s="2">
        <v>104902</v>
      </c>
      <c r="C4904" s="2" t="s">
        <v>19</v>
      </c>
      <c r="D4904" s="52" t="s">
        <v>19</v>
      </c>
      <c r="E4904" s="2" t="s">
        <v>26</v>
      </c>
      <c r="F4904" s="2">
        <v>3929.49</v>
      </c>
      <c r="G4904" s="2">
        <v>0.37</v>
      </c>
      <c r="H4904" s="2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52" t="s">
        <v>48</v>
      </c>
    </row>
    <row r="4905" spans="1:17" ht="14.25" customHeight="1" x14ac:dyDescent="0.3">
      <c r="A4905" s="2" t="s">
        <v>4936</v>
      </c>
      <c r="B4905" s="2">
        <v>104903</v>
      </c>
      <c r="C4905" s="2" t="s">
        <v>25</v>
      </c>
      <c r="D4905" s="52" t="s">
        <v>25</v>
      </c>
      <c r="E4905" s="2" t="s">
        <v>36</v>
      </c>
      <c r="F4905" s="2">
        <v>3389.95</v>
      </c>
      <c r="G4905" s="2">
        <v>0.04</v>
      </c>
      <c r="H4905" s="2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52" t="s">
        <v>17</v>
      </c>
    </row>
    <row r="4906" spans="1:17" ht="14.25" customHeight="1" x14ac:dyDescent="0.3">
      <c r="A4906" s="2" t="s">
        <v>4937</v>
      </c>
      <c r="B4906" s="2">
        <v>104904</v>
      </c>
      <c r="C4906" s="2" t="s">
        <v>25</v>
      </c>
      <c r="D4906" s="52" t="s">
        <v>25</v>
      </c>
      <c r="E4906" s="2" t="s">
        <v>20</v>
      </c>
      <c r="F4906" s="2">
        <v>2281.23</v>
      </c>
      <c r="G4906" s="2">
        <v>0.21</v>
      </c>
      <c r="H4906" s="2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52" t="s">
        <v>17</v>
      </c>
    </row>
    <row r="4907" spans="1:17" ht="14.25" customHeight="1" x14ac:dyDescent="0.3">
      <c r="A4907" s="2" t="s">
        <v>4938</v>
      </c>
      <c r="B4907" s="2">
        <v>104905</v>
      </c>
      <c r="C4907" s="2" t="s">
        <v>19</v>
      </c>
      <c r="D4907" s="52" t="s">
        <v>19</v>
      </c>
      <c r="E4907" s="2" t="s">
        <v>33</v>
      </c>
      <c r="F4907" s="2">
        <v>1432.33</v>
      </c>
      <c r="G4907" s="2">
        <v>0.2</v>
      </c>
      <c r="H4907" s="2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52" t="s">
        <v>48</v>
      </c>
    </row>
    <row r="4908" spans="1:17" ht="14.25" customHeight="1" x14ac:dyDescent="0.3">
      <c r="A4908" s="2" t="s">
        <v>4939</v>
      </c>
      <c r="B4908" s="2">
        <v>104906</v>
      </c>
      <c r="C4908" s="2" t="s">
        <v>25</v>
      </c>
      <c r="D4908" s="52" t="s">
        <v>25</v>
      </c>
      <c r="E4908" s="2" t="s">
        <v>33</v>
      </c>
      <c r="F4908" s="2">
        <v>4318.2299999999996</v>
      </c>
      <c r="G4908" s="2">
        <v>0.27</v>
      </c>
      <c r="H4908" s="2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52" t="s">
        <v>48</v>
      </c>
    </row>
    <row r="4909" spans="1:17" ht="14.25" customHeight="1" x14ac:dyDescent="0.3">
      <c r="A4909" s="2" t="s">
        <v>4940</v>
      </c>
      <c r="B4909" s="2">
        <v>104907</v>
      </c>
      <c r="C4909" s="2" t="s">
        <v>25</v>
      </c>
      <c r="D4909" s="52" t="s">
        <v>25</v>
      </c>
      <c r="E4909" s="2" t="s">
        <v>14</v>
      </c>
      <c r="F4909" s="2">
        <v>3278.09</v>
      </c>
      <c r="G4909" s="2">
        <v>0.31</v>
      </c>
      <c r="H4909" s="2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52" t="s">
        <v>17</v>
      </c>
    </row>
    <row r="4910" spans="1:17" ht="14.25" customHeight="1" x14ac:dyDescent="0.3">
      <c r="A4910" s="2" t="s">
        <v>4941</v>
      </c>
      <c r="B4910" s="2">
        <v>104908</v>
      </c>
      <c r="C4910" s="2" t="s">
        <v>19</v>
      </c>
      <c r="D4910" s="52" t="s">
        <v>19</v>
      </c>
      <c r="E4910" s="2" t="s">
        <v>20</v>
      </c>
      <c r="F4910" s="2">
        <v>4010.28</v>
      </c>
      <c r="G4910" s="2">
        <v>0.47</v>
      </c>
      <c r="H4910" s="2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52" t="s">
        <v>34</v>
      </c>
    </row>
    <row r="4911" spans="1:17" ht="14.25" customHeight="1" x14ac:dyDescent="0.3">
      <c r="A4911" s="2" t="s">
        <v>4942</v>
      </c>
      <c r="B4911" s="2">
        <v>104909</v>
      </c>
      <c r="C4911" s="2" t="s">
        <v>25</v>
      </c>
      <c r="D4911" s="52" t="s">
        <v>25</v>
      </c>
      <c r="E4911" s="2" t="s">
        <v>20</v>
      </c>
      <c r="F4911" s="2">
        <v>2804.64</v>
      </c>
      <c r="G4911" s="2">
        <v>0.14000000000000001</v>
      </c>
      <c r="H4911" s="2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52" t="s">
        <v>17</v>
      </c>
    </row>
    <row r="4912" spans="1:17" ht="14.25" customHeight="1" x14ac:dyDescent="0.3">
      <c r="A4912" s="2" t="s">
        <v>4943</v>
      </c>
      <c r="B4912" s="2">
        <v>104910</v>
      </c>
      <c r="C4912" s="2" t="s">
        <v>19</v>
      </c>
      <c r="D4912" s="52" t="s">
        <v>19</v>
      </c>
      <c r="E4912" s="2" t="s">
        <v>26</v>
      </c>
      <c r="F4912" s="2">
        <v>942.15</v>
      </c>
      <c r="G4912" s="2">
        <v>0.33</v>
      </c>
      <c r="H4912" s="2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52" t="s">
        <v>39</v>
      </c>
    </row>
    <row r="4913" spans="1:17" ht="14.25" customHeight="1" x14ac:dyDescent="0.3">
      <c r="A4913" s="2" t="s">
        <v>4944</v>
      </c>
      <c r="B4913" s="2">
        <v>104911</v>
      </c>
      <c r="C4913" s="2" t="s">
        <v>25</v>
      </c>
      <c r="D4913" s="52" t="s">
        <v>25</v>
      </c>
      <c r="E4913" s="2" t="s">
        <v>33</v>
      </c>
      <c r="F4913" s="2">
        <v>4899.25</v>
      </c>
      <c r="G4913" s="2">
        <v>0.02</v>
      </c>
      <c r="H4913" s="2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52" t="s">
        <v>28</v>
      </c>
    </row>
    <row r="4914" spans="1:17" ht="14.25" customHeight="1" x14ac:dyDescent="0.3">
      <c r="A4914" s="2" t="s">
        <v>4945</v>
      </c>
      <c r="B4914" s="2">
        <v>104912</v>
      </c>
      <c r="C4914" s="2" t="s">
        <v>25</v>
      </c>
      <c r="D4914" s="52" t="s">
        <v>25</v>
      </c>
      <c r="E4914" s="2" t="s">
        <v>26</v>
      </c>
      <c r="F4914" s="2">
        <v>995.42</v>
      </c>
      <c r="G4914" s="2">
        <v>0</v>
      </c>
      <c r="H4914" s="2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52" t="s">
        <v>17</v>
      </c>
    </row>
    <row r="4915" spans="1:17" ht="14.25" customHeight="1" x14ac:dyDescent="0.3">
      <c r="A4915" s="2" t="s">
        <v>4946</v>
      </c>
      <c r="B4915" s="2">
        <v>104913</v>
      </c>
      <c r="C4915" s="2" t="s">
        <v>25</v>
      </c>
      <c r="D4915" s="52" t="s">
        <v>25</v>
      </c>
      <c r="E4915" s="2" t="s">
        <v>20</v>
      </c>
      <c r="F4915" s="2">
        <v>4565.08</v>
      </c>
      <c r="G4915" s="2">
        <v>0.01</v>
      </c>
      <c r="H4915" s="2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52" t="s">
        <v>17</v>
      </c>
    </row>
    <row r="4916" spans="1:17" ht="14.25" customHeight="1" x14ac:dyDescent="0.3">
      <c r="A4916" s="2" t="s">
        <v>4947</v>
      </c>
      <c r="B4916" s="2">
        <v>104914</v>
      </c>
      <c r="C4916" s="2" t="s">
        <v>25</v>
      </c>
      <c r="D4916" s="52" t="s">
        <v>25</v>
      </c>
      <c r="E4916" s="2" t="s">
        <v>14</v>
      </c>
      <c r="F4916" s="2">
        <v>1119.8800000000001</v>
      </c>
      <c r="G4916" s="2">
        <v>0.22</v>
      </c>
      <c r="H4916" s="2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52" t="s">
        <v>34</v>
      </c>
    </row>
    <row r="4917" spans="1:17" ht="14.25" customHeight="1" x14ac:dyDescent="0.3">
      <c r="A4917" s="2" t="s">
        <v>4948</v>
      </c>
      <c r="B4917" s="2">
        <v>104915</v>
      </c>
      <c r="C4917" s="2" t="s">
        <v>41</v>
      </c>
      <c r="D4917" s="52" t="s">
        <v>41</v>
      </c>
      <c r="E4917" s="2" t="s">
        <v>33</v>
      </c>
      <c r="F4917" s="2">
        <v>1931.37</v>
      </c>
      <c r="G4917" s="2">
        <v>0.28000000000000003</v>
      </c>
      <c r="H4917" s="2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52" t="s">
        <v>48</v>
      </c>
    </row>
    <row r="4918" spans="1:17" ht="14.25" customHeight="1" x14ac:dyDescent="0.3">
      <c r="A4918" s="2" t="s">
        <v>4949</v>
      </c>
      <c r="B4918" s="2">
        <v>104916</v>
      </c>
      <c r="C4918" s="2" t="s">
        <v>25</v>
      </c>
      <c r="D4918" s="52" t="s">
        <v>25</v>
      </c>
      <c r="E4918" s="2" t="s">
        <v>20</v>
      </c>
      <c r="F4918" s="2">
        <v>2256.41</v>
      </c>
      <c r="G4918" s="2">
        <v>0</v>
      </c>
      <c r="H4918" s="2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52" t="s">
        <v>34</v>
      </c>
    </row>
    <row r="4919" spans="1:17" ht="14.25" customHeight="1" x14ac:dyDescent="0.3">
      <c r="A4919" s="2" t="s">
        <v>4950</v>
      </c>
      <c r="B4919" s="2">
        <v>104917</v>
      </c>
      <c r="C4919" s="2" t="s">
        <v>19</v>
      </c>
      <c r="D4919" s="52" t="s">
        <v>19</v>
      </c>
      <c r="E4919" s="2" t="s">
        <v>14</v>
      </c>
      <c r="F4919" s="2">
        <v>4614.74</v>
      </c>
      <c r="G4919" s="2">
        <v>0.2</v>
      </c>
      <c r="H4919" s="2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52" t="s">
        <v>34</v>
      </c>
    </row>
    <row r="4920" spans="1:17" ht="14.25" customHeight="1" x14ac:dyDescent="0.3">
      <c r="A4920" s="2" t="s">
        <v>4951</v>
      </c>
      <c r="B4920" s="2">
        <v>104918</v>
      </c>
      <c r="C4920" s="2" t="s">
        <v>25</v>
      </c>
      <c r="D4920" s="52" t="s">
        <v>25</v>
      </c>
      <c r="E4920" s="2" t="s">
        <v>36</v>
      </c>
      <c r="F4920" s="2">
        <v>4452.17</v>
      </c>
      <c r="G4920" s="2">
        <v>0.02</v>
      </c>
      <c r="H4920" s="2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52" t="s">
        <v>23</v>
      </c>
    </row>
    <row r="4921" spans="1:17" ht="14.25" customHeight="1" x14ac:dyDescent="0.3">
      <c r="A4921" s="2" t="s">
        <v>4952</v>
      </c>
      <c r="B4921" s="2">
        <v>104919</v>
      </c>
      <c r="C4921" s="2" t="s">
        <v>25</v>
      </c>
      <c r="D4921" s="52" t="s">
        <v>25</v>
      </c>
      <c r="E4921" s="2" t="s">
        <v>20</v>
      </c>
      <c r="F4921" s="2">
        <v>4133.78</v>
      </c>
      <c r="G4921" s="2">
        <v>0.33</v>
      </c>
      <c r="H4921" s="2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52" t="s">
        <v>34</v>
      </c>
    </row>
    <row r="4922" spans="1:17" ht="14.25" customHeight="1" x14ac:dyDescent="0.3">
      <c r="A4922" s="2" t="s">
        <v>4953</v>
      </c>
      <c r="B4922" s="2">
        <v>104920</v>
      </c>
      <c r="C4922" s="2" t="s">
        <v>25</v>
      </c>
      <c r="D4922" s="52" t="s">
        <v>25</v>
      </c>
      <c r="E4922" s="2" t="s">
        <v>36</v>
      </c>
      <c r="F4922" s="2">
        <v>1945.71</v>
      </c>
      <c r="G4922" s="2">
        <v>0.32</v>
      </c>
      <c r="H4922" s="2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52" t="s">
        <v>34</v>
      </c>
    </row>
    <row r="4923" spans="1:17" ht="14.25" customHeight="1" x14ac:dyDescent="0.3">
      <c r="A4923" s="2" t="s">
        <v>4954</v>
      </c>
      <c r="B4923" s="2">
        <v>104921</v>
      </c>
      <c r="C4923" s="2" t="s">
        <v>25</v>
      </c>
      <c r="D4923" s="52" t="s">
        <v>25</v>
      </c>
      <c r="E4923" s="2" t="s">
        <v>26</v>
      </c>
      <c r="F4923" s="2">
        <v>122.02</v>
      </c>
      <c r="G4923" s="2">
        <v>0.39</v>
      </c>
      <c r="H4923" s="2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52" t="s">
        <v>34</v>
      </c>
    </row>
    <row r="4924" spans="1:17" ht="14.25" customHeight="1" x14ac:dyDescent="0.3">
      <c r="A4924" s="2" t="s">
        <v>4955</v>
      </c>
      <c r="B4924" s="2">
        <v>104922</v>
      </c>
      <c r="C4924" s="2" t="s">
        <v>19</v>
      </c>
      <c r="D4924" s="52" t="s">
        <v>19</v>
      </c>
      <c r="E4924" s="2" t="s">
        <v>36</v>
      </c>
      <c r="F4924" s="2">
        <v>3439.76</v>
      </c>
      <c r="G4924" s="2">
        <v>0.27</v>
      </c>
      <c r="H4924" s="2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52" t="s">
        <v>17</v>
      </c>
    </row>
    <row r="4925" spans="1:17" ht="14.25" customHeight="1" x14ac:dyDescent="0.3">
      <c r="A4925" s="2" t="s">
        <v>4956</v>
      </c>
      <c r="B4925" s="2">
        <v>104923</v>
      </c>
      <c r="C4925" s="2" t="s">
        <v>41</v>
      </c>
      <c r="D4925" s="52" t="s">
        <v>41</v>
      </c>
      <c r="E4925" s="2" t="s">
        <v>20</v>
      </c>
      <c r="F4925" s="2">
        <v>2113.67</v>
      </c>
      <c r="G4925" s="2">
        <v>0.31</v>
      </c>
      <c r="H4925" s="2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52" t="s">
        <v>28</v>
      </c>
    </row>
    <row r="4926" spans="1:17" ht="14.25" customHeight="1" x14ac:dyDescent="0.3">
      <c r="A4926" s="2" t="s">
        <v>4957</v>
      </c>
      <c r="B4926" s="2">
        <v>104924</v>
      </c>
      <c r="C4926" s="2" t="s">
        <v>19</v>
      </c>
      <c r="D4926" s="52" t="s">
        <v>19</v>
      </c>
      <c r="E4926" s="2" t="s">
        <v>36</v>
      </c>
      <c r="F4926" s="2">
        <v>3809.59</v>
      </c>
      <c r="G4926" s="2">
        <v>0.14000000000000001</v>
      </c>
      <c r="H4926" s="2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52" t="s">
        <v>23</v>
      </c>
    </row>
    <row r="4927" spans="1:17" ht="14.25" customHeight="1" x14ac:dyDescent="0.3">
      <c r="A4927" s="2" t="s">
        <v>4958</v>
      </c>
      <c r="B4927" s="2">
        <v>104925</v>
      </c>
      <c r="C4927" s="2" t="s">
        <v>41</v>
      </c>
      <c r="D4927" s="52" t="s">
        <v>41</v>
      </c>
      <c r="E4927" s="2" t="s">
        <v>33</v>
      </c>
      <c r="F4927" s="2">
        <v>3994.78</v>
      </c>
      <c r="G4927" s="2">
        <v>0.04</v>
      </c>
      <c r="H4927" s="2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52" t="s">
        <v>34</v>
      </c>
    </row>
    <row r="4928" spans="1:17" ht="14.25" customHeight="1" x14ac:dyDescent="0.3">
      <c r="A4928" s="2" t="s">
        <v>4959</v>
      </c>
      <c r="B4928" s="2">
        <v>104926</v>
      </c>
      <c r="C4928" s="2" t="s">
        <v>25</v>
      </c>
      <c r="D4928" s="52" t="s">
        <v>25</v>
      </c>
      <c r="E4928" s="2" t="s">
        <v>20</v>
      </c>
      <c r="F4928" s="2">
        <v>2254.64</v>
      </c>
      <c r="G4928" s="2">
        <v>0.37</v>
      </c>
      <c r="H4928" s="2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52" t="s">
        <v>34</v>
      </c>
    </row>
    <row r="4929" spans="1:17" ht="14.25" customHeight="1" x14ac:dyDescent="0.3">
      <c r="A4929" s="2" t="s">
        <v>4960</v>
      </c>
      <c r="B4929" s="2">
        <v>104927</v>
      </c>
      <c r="C4929" s="2" t="s">
        <v>19</v>
      </c>
      <c r="D4929" s="52" t="s">
        <v>19</v>
      </c>
      <c r="E4929" s="2" t="s">
        <v>14</v>
      </c>
      <c r="F4929" s="2">
        <v>3765.7</v>
      </c>
      <c r="G4929" s="2">
        <v>0.31</v>
      </c>
      <c r="H4929" s="2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52" t="s">
        <v>34</v>
      </c>
    </row>
    <row r="4930" spans="1:17" ht="14.25" customHeight="1" x14ac:dyDescent="0.3">
      <c r="A4930" s="2" t="s">
        <v>4961</v>
      </c>
      <c r="B4930" s="2">
        <v>104928</v>
      </c>
      <c r="C4930" s="2" t="s">
        <v>41</v>
      </c>
      <c r="D4930" s="52" t="s">
        <v>41</v>
      </c>
      <c r="E4930" s="2" t="s">
        <v>36</v>
      </c>
      <c r="F4930" s="2">
        <v>4215.6899999999996</v>
      </c>
      <c r="G4930" s="2">
        <v>0.47</v>
      </c>
      <c r="H4930" s="2">
        <f t="shared" si="152"/>
        <v>1981.3742999999997</v>
      </c>
      <c r="I4930" s="2">
        <f t="shared" si="153"/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52" t="s">
        <v>48</v>
      </c>
    </row>
    <row r="4931" spans="1:17" ht="14.25" customHeight="1" x14ac:dyDescent="0.3">
      <c r="A4931" s="2" t="s">
        <v>4962</v>
      </c>
      <c r="B4931" s="2">
        <v>104929</v>
      </c>
      <c r="C4931" s="2" t="s">
        <v>25</v>
      </c>
      <c r="D4931" s="52" t="s">
        <v>25</v>
      </c>
      <c r="E4931" s="2" t="s">
        <v>33</v>
      </c>
      <c r="F4931" s="2">
        <v>4649.53</v>
      </c>
      <c r="G4931" s="2">
        <v>0.49</v>
      </c>
      <c r="H4931" s="2">
        <f t="shared" ref="H4931:H4994" si="154">F4931*G4931</f>
        <v>2278.2696999999998</v>
      </c>
      <c r="I4931" s="2">
        <f t="shared" ref="I4931:I4994" si="155">F4931-H4931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52" t="s">
        <v>48</v>
      </c>
    </row>
    <row r="4932" spans="1:17" ht="14.25" customHeight="1" x14ac:dyDescent="0.3">
      <c r="A4932" s="2" t="s">
        <v>4963</v>
      </c>
      <c r="B4932" s="2">
        <v>104930</v>
      </c>
      <c r="C4932" s="2" t="s">
        <v>25</v>
      </c>
      <c r="D4932" s="52" t="s">
        <v>25</v>
      </c>
      <c r="E4932" s="2" t="s">
        <v>26</v>
      </c>
      <c r="F4932" s="2">
        <v>2954.03</v>
      </c>
      <c r="G4932" s="2">
        <v>0.42</v>
      </c>
      <c r="H4932" s="2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52" t="s">
        <v>17</v>
      </c>
    </row>
    <row r="4933" spans="1:17" ht="14.25" customHeight="1" x14ac:dyDescent="0.3">
      <c r="A4933" s="2" t="s">
        <v>4964</v>
      </c>
      <c r="B4933" s="2">
        <v>104931</v>
      </c>
      <c r="C4933" s="2" t="s">
        <v>25</v>
      </c>
      <c r="D4933" s="52" t="s">
        <v>25</v>
      </c>
      <c r="E4933" s="2" t="s">
        <v>26</v>
      </c>
      <c r="F4933" s="2">
        <v>3914.55</v>
      </c>
      <c r="G4933" s="2">
        <v>0.49</v>
      </c>
      <c r="H4933" s="2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52" t="s">
        <v>39</v>
      </c>
    </row>
    <row r="4934" spans="1:17" ht="14.25" customHeight="1" x14ac:dyDescent="0.3">
      <c r="A4934" s="2" t="s">
        <v>4965</v>
      </c>
      <c r="B4934" s="2">
        <v>104932</v>
      </c>
      <c r="C4934" s="2" t="s">
        <v>25</v>
      </c>
      <c r="D4934" s="52" t="s">
        <v>25</v>
      </c>
      <c r="E4934" s="2" t="s">
        <v>36</v>
      </c>
      <c r="F4934" s="2">
        <v>2523.37</v>
      </c>
      <c r="G4934" s="2">
        <v>0.32</v>
      </c>
      <c r="H4934" s="2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52" t="s">
        <v>17</v>
      </c>
    </row>
    <row r="4935" spans="1:17" ht="14.25" customHeight="1" x14ac:dyDescent="0.3">
      <c r="A4935" s="2" t="s">
        <v>4966</v>
      </c>
      <c r="B4935" s="2">
        <v>104933</v>
      </c>
      <c r="C4935" s="2" t="s">
        <v>19</v>
      </c>
      <c r="D4935" s="52" t="s">
        <v>19</v>
      </c>
      <c r="E4935" s="2" t="s">
        <v>26</v>
      </c>
      <c r="F4935" s="2">
        <v>304.14999999999998</v>
      </c>
      <c r="G4935" s="2">
        <v>0.05</v>
      </c>
      <c r="H4935" s="2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52" t="s">
        <v>34</v>
      </c>
    </row>
    <row r="4936" spans="1:17" ht="14.25" customHeight="1" x14ac:dyDescent="0.3">
      <c r="A4936" s="2" t="s">
        <v>4967</v>
      </c>
      <c r="B4936" s="2">
        <v>104934</v>
      </c>
      <c r="C4936" s="2" t="s">
        <v>19</v>
      </c>
      <c r="D4936" s="52" t="s">
        <v>19</v>
      </c>
      <c r="E4936" s="2" t="s">
        <v>14</v>
      </c>
      <c r="F4936" s="2">
        <v>860.58</v>
      </c>
      <c r="G4936" s="2">
        <v>0.04</v>
      </c>
      <c r="H4936" s="2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52" t="s">
        <v>23</v>
      </c>
    </row>
    <row r="4937" spans="1:17" ht="14.25" customHeight="1" x14ac:dyDescent="0.3">
      <c r="A4937" s="2" t="s">
        <v>4968</v>
      </c>
      <c r="B4937" s="2">
        <v>104935</v>
      </c>
      <c r="C4937" s="2" t="s">
        <v>25</v>
      </c>
      <c r="D4937" s="52" t="s">
        <v>25</v>
      </c>
      <c r="E4937" s="2" t="s">
        <v>20</v>
      </c>
      <c r="F4937" s="2">
        <v>728.3</v>
      </c>
      <c r="G4937" s="2">
        <v>0.4</v>
      </c>
      <c r="H4937" s="2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52" t="s">
        <v>48</v>
      </c>
    </row>
    <row r="4938" spans="1:17" ht="14.25" customHeight="1" x14ac:dyDescent="0.3">
      <c r="A4938" s="2" t="s">
        <v>4969</v>
      </c>
      <c r="B4938" s="2">
        <v>104936</v>
      </c>
      <c r="C4938" s="2" t="s">
        <v>25</v>
      </c>
      <c r="D4938" s="52" t="s">
        <v>25</v>
      </c>
      <c r="E4938" s="2" t="s">
        <v>33</v>
      </c>
      <c r="F4938" s="2">
        <v>941.65</v>
      </c>
      <c r="G4938" s="2">
        <v>0.12</v>
      </c>
      <c r="H4938" s="2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52" t="s">
        <v>48</v>
      </c>
    </row>
    <row r="4939" spans="1:17" ht="14.25" customHeight="1" x14ac:dyDescent="0.3">
      <c r="A4939" s="2" t="s">
        <v>4970</v>
      </c>
      <c r="B4939" s="2">
        <v>104937</v>
      </c>
      <c r="C4939" s="2" t="s">
        <v>25</v>
      </c>
      <c r="D4939" s="52" t="s">
        <v>25</v>
      </c>
      <c r="E4939" s="2" t="s">
        <v>36</v>
      </c>
      <c r="F4939" s="2">
        <v>150.04</v>
      </c>
      <c r="G4939" s="2">
        <v>0.03</v>
      </c>
      <c r="H4939" s="2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52" t="s">
        <v>39</v>
      </c>
    </row>
    <row r="4940" spans="1:17" ht="14.25" customHeight="1" x14ac:dyDescent="0.3">
      <c r="A4940" s="2" t="s">
        <v>4971</v>
      </c>
      <c r="B4940" s="2">
        <v>104938</v>
      </c>
      <c r="C4940" s="2" t="s">
        <v>19</v>
      </c>
      <c r="D4940" s="52" t="s">
        <v>19</v>
      </c>
      <c r="E4940" s="2" t="s">
        <v>26</v>
      </c>
      <c r="F4940" s="2">
        <v>4307.66</v>
      </c>
      <c r="G4940" s="2">
        <v>0.24</v>
      </c>
      <c r="H4940" s="2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52" t="s">
        <v>39</v>
      </c>
    </row>
    <row r="4941" spans="1:17" ht="14.25" customHeight="1" x14ac:dyDescent="0.3">
      <c r="A4941" s="2" t="s">
        <v>4972</v>
      </c>
      <c r="B4941" s="2">
        <v>104939</v>
      </c>
      <c r="C4941" s="2" t="s">
        <v>41</v>
      </c>
      <c r="D4941" s="52" t="s">
        <v>41</v>
      </c>
      <c r="E4941" s="2" t="s">
        <v>20</v>
      </c>
      <c r="F4941" s="2">
        <v>2844.73</v>
      </c>
      <c r="G4941" s="2">
        <v>0.16</v>
      </c>
      <c r="H4941" s="2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52" t="s">
        <v>39</v>
      </c>
    </row>
    <row r="4942" spans="1:17" ht="14.25" customHeight="1" x14ac:dyDescent="0.3">
      <c r="A4942" s="2" t="s">
        <v>4973</v>
      </c>
      <c r="B4942" s="2">
        <v>104940</v>
      </c>
      <c r="C4942" s="2" t="s">
        <v>25</v>
      </c>
      <c r="D4942" s="52" t="s">
        <v>25</v>
      </c>
      <c r="E4942" s="2" t="s">
        <v>14</v>
      </c>
      <c r="F4942" s="2">
        <v>1977.44</v>
      </c>
      <c r="G4942" s="2">
        <v>0.28999999999999998</v>
      </c>
      <c r="H4942" s="2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52" t="s">
        <v>23</v>
      </c>
    </row>
    <row r="4943" spans="1:17" ht="14.25" customHeight="1" x14ac:dyDescent="0.3">
      <c r="A4943" s="2" t="s">
        <v>4974</v>
      </c>
      <c r="B4943" s="2">
        <v>104941</v>
      </c>
      <c r="C4943" s="2" t="s">
        <v>25</v>
      </c>
      <c r="D4943" s="52" t="s">
        <v>25</v>
      </c>
      <c r="E4943" s="2" t="s">
        <v>26</v>
      </c>
      <c r="F4943" s="2">
        <v>2107.92</v>
      </c>
      <c r="G4943" s="2">
        <v>0.3</v>
      </c>
      <c r="H4943" s="2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52" t="s">
        <v>34</v>
      </c>
    </row>
    <row r="4944" spans="1:17" ht="14.25" customHeight="1" x14ac:dyDescent="0.3">
      <c r="A4944" s="2" t="s">
        <v>4975</v>
      </c>
      <c r="B4944" s="2">
        <v>104942</v>
      </c>
      <c r="C4944" s="2" t="s">
        <v>19</v>
      </c>
      <c r="D4944" s="52" t="s">
        <v>19</v>
      </c>
      <c r="E4944" s="2" t="s">
        <v>26</v>
      </c>
      <c r="F4944" s="2">
        <v>2370.42</v>
      </c>
      <c r="G4944" s="2">
        <v>0.34</v>
      </c>
      <c r="H4944" s="2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52" t="s">
        <v>23</v>
      </c>
    </row>
    <row r="4945" spans="1:17" ht="14.25" customHeight="1" x14ac:dyDescent="0.3">
      <c r="A4945" s="2" t="s">
        <v>4976</v>
      </c>
      <c r="B4945" s="2">
        <v>104943</v>
      </c>
      <c r="C4945" s="2" t="s">
        <v>25</v>
      </c>
      <c r="D4945" s="52" t="s">
        <v>25</v>
      </c>
      <c r="E4945" s="2" t="s">
        <v>33</v>
      </c>
      <c r="F4945" s="2">
        <v>462.03</v>
      </c>
      <c r="G4945" s="2">
        <v>0.28999999999999998</v>
      </c>
      <c r="H4945" s="2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52" t="s">
        <v>23</v>
      </c>
    </row>
    <row r="4946" spans="1:17" ht="14.25" customHeight="1" x14ac:dyDescent="0.3">
      <c r="A4946" s="2" t="s">
        <v>4977</v>
      </c>
      <c r="B4946" s="2">
        <v>104944</v>
      </c>
      <c r="C4946" s="2" t="s">
        <v>25</v>
      </c>
      <c r="D4946" s="52" t="s">
        <v>25</v>
      </c>
      <c r="E4946" s="2" t="s">
        <v>14</v>
      </c>
      <c r="F4946" s="2">
        <v>1445.86</v>
      </c>
      <c r="G4946" s="2">
        <v>0.19</v>
      </c>
      <c r="H4946" s="2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52" t="s">
        <v>48</v>
      </c>
    </row>
    <row r="4947" spans="1:17" ht="14.25" customHeight="1" x14ac:dyDescent="0.3">
      <c r="A4947" s="2" t="s">
        <v>4978</v>
      </c>
      <c r="B4947" s="2">
        <v>104945</v>
      </c>
      <c r="C4947" s="2" t="s">
        <v>41</v>
      </c>
      <c r="D4947" s="52" t="s">
        <v>41</v>
      </c>
      <c r="E4947" s="2" t="s">
        <v>14</v>
      </c>
      <c r="F4947" s="2">
        <v>4272.97</v>
      </c>
      <c r="G4947" s="2">
        <v>0.01</v>
      </c>
      <c r="H4947" s="2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52" t="s">
        <v>28</v>
      </c>
    </row>
    <row r="4948" spans="1:17" ht="14.25" customHeight="1" x14ac:dyDescent="0.3">
      <c r="A4948" s="2" t="s">
        <v>4979</v>
      </c>
      <c r="B4948" s="2">
        <v>104946</v>
      </c>
      <c r="C4948" s="2" t="s">
        <v>25</v>
      </c>
      <c r="D4948" s="52" t="s">
        <v>25</v>
      </c>
      <c r="E4948" s="2" t="s">
        <v>36</v>
      </c>
      <c r="F4948" s="2">
        <v>3744.01</v>
      </c>
      <c r="G4948" s="2">
        <v>0.45</v>
      </c>
      <c r="H4948" s="2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52" t="s">
        <v>23</v>
      </c>
    </row>
    <row r="4949" spans="1:17" ht="14.25" customHeight="1" x14ac:dyDescent="0.3">
      <c r="A4949" s="2" t="s">
        <v>4980</v>
      </c>
      <c r="B4949" s="2">
        <v>104947</v>
      </c>
      <c r="C4949" s="2" t="s">
        <v>41</v>
      </c>
      <c r="D4949" s="52" t="s">
        <v>41</v>
      </c>
      <c r="E4949" s="2" t="s">
        <v>33</v>
      </c>
      <c r="F4949" s="2">
        <v>2860.69</v>
      </c>
      <c r="G4949" s="2">
        <v>0.16</v>
      </c>
      <c r="H4949" s="2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52" t="s">
        <v>28</v>
      </c>
    </row>
    <row r="4950" spans="1:17" ht="14.25" customHeight="1" x14ac:dyDescent="0.3">
      <c r="A4950" s="2" t="s">
        <v>4981</v>
      </c>
      <c r="B4950" s="2">
        <v>104948</v>
      </c>
      <c r="C4950" s="2" t="s">
        <v>25</v>
      </c>
      <c r="D4950" s="52" t="s">
        <v>25</v>
      </c>
      <c r="E4950" s="2" t="s">
        <v>36</v>
      </c>
      <c r="F4950" s="2">
        <v>2455.4499999999998</v>
      </c>
      <c r="G4950" s="2">
        <v>0.25</v>
      </c>
      <c r="H4950" s="2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52" t="s">
        <v>39</v>
      </c>
    </row>
    <row r="4951" spans="1:17" ht="14.25" customHeight="1" x14ac:dyDescent="0.3">
      <c r="A4951" s="2" t="s">
        <v>4982</v>
      </c>
      <c r="B4951" s="2">
        <v>104949</v>
      </c>
      <c r="C4951" s="2" t="s">
        <v>25</v>
      </c>
      <c r="D4951" s="52" t="s">
        <v>25</v>
      </c>
      <c r="E4951" s="2" t="s">
        <v>33</v>
      </c>
      <c r="F4951" s="2">
        <v>1368.97</v>
      </c>
      <c r="G4951" s="2">
        <v>0.28000000000000003</v>
      </c>
      <c r="H4951" s="2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52" t="s">
        <v>34</v>
      </c>
    </row>
    <row r="4952" spans="1:17" ht="14.25" customHeight="1" x14ac:dyDescent="0.3">
      <c r="A4952" s="2" t="s">
        <v>4983</v>
      </c>
      <c r="B4952" s="2">
        <v>104950</v>
      </c>
      <c r="C4952" s="2" t="s">
        <v>19</v>
      </c>
      <c r="D4952" s="52" t="s">
        <v>19</v>
      </c>
      <c r="E4952" s="2" t="s">
        <v>14</v>
      </c>
      <c r="F4952" s="2">
        <v>2409.15</v>
      </c>
      <c r="G4952" s="2">
        <v>0.16</v>
      </c>
      <c r="H4952" s="2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52" t="s">
        <v>48</v>
      </c>
    </row>
    <row r="4953" spans="1:17" ht="14.25" customHeight="1" x14ac:dyDescent="0.3">
      <c r="A4953" s="2" t="s">
        <v>4984</v>
      </c>
      <c r="B4953" s="2">
        <v>104951</v>
      </c>
      <c r="C4953" s="2" t="s">
        <v>41</v>
      </c>
      <c r="D4953" s="52" t="s">
        <v>41</v>
      </c>
      <c r="E4953" s="2" t="s">
        <v>33</v>
      </c>
      <c r="F4953" s="2">
        <v>3029.49</v>
      </c>
      <c r="G4953" s="2">
        <v>0.15</v>
      </c>
      <c r="H4953" s="2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52" t="s">
        <v>48</v>
      </c>
    </row>
    <row r="4954" spans="1:17" ht="14.25" customHeight="1" x14ac:dyDescent="0.3">
      <c r="A4954" s="2" t="s">
        <v>4985</v>
      </c>
      <c r="B4954" s="2">
        <v>104952</v>
      </c>
      <c r="C4954" s="2" t="s">
        <v>25</v>
      </c>
      <c r="D4954" s="52" t="s">
        <v>25</v>
      </c>
      <c r="E4954" s="2" t="s">
        <v>33</v>
      </c>
      <c r="F4954" s="2">
        <v>3591.93</v>
      </c>
      <c r="G4954" s="2">
        <v>0.13</v>
      </c>
      <c r="H4954" s="2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52" t="s">
        <v>48</v>
      </c>
    </row>
    <row r="4955" spans="1:17" ht="14.25" customHeight="1" x14ac:dyDescent="0.3">
      <c r="A4955" s="2" t="s">
        <v>4986</v>
      </c>
      <c r="B4955" s="2">
        <v>104953</v>
      </c>
      <c r="C4955" s="2" t="s">
        <v>41</v>
      </c>
      <c r="D4955" s="52" t="s">
        <v>41</v>
      </c>
      <c r="E4955" s="2" t="s">
        <v>33</v>
      </c>
      <c r="F4955" s="2">
        <v>916.54</v>
      </c>
      <c r="G4955" s="2">
        <v>0.12</v>
      </c>
      <c r="H4955" s="2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52" t="s">
        <v>39</v>
      </c>
    </row>
    <row r="4956" spans="1:17" ht="14.25" customHeight="1" x14ac:dyDescent="0.3">
      <c r="A4956" s="2" t="s">
        <v>4987</v>
      </c>
      <c r="B4956" s="2">
        <v>104954</v>
      </c>
      <c r="C4956" s="2" t="s">
        <v>25</v>
      </c>
      <c r="D4956" s="52" t="s">
        <v>25</v>
      </c>
      <c r="E4956" s="2" t="s">
        <v>20</v>
      </c>
      <c r="F4956" s="2">
        <v>4084.24</v>
      </c>
      <c r="G4956" s="2">
        <v>0.02</v>
      </c>
      <c r="H4956" s="2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52" t="s">
        <v>28</v>
      </c>
    </row>
    <row r="4957" spans="1:17" ht="14.25" customHeight="1" x14ac:dyDescent="0.3">
      <c r="A4957" s="2" t="s">
        <v>4988</v>
      </c>
      <c r="B4957" s="2">
        <v>104955</v>
      </c>
      <c r="C4957" s="2" t="s">
        <v>25</v>
      </c>
      <c r="D4957" s="52" t="s">
        <v>25</v>
      </c>
      <c r="E4957" s="2" t="s">
        <v>20</v>
      </c>
      <c r="F4957" s="2">
        <v>1794.48</v>
      </c>
      <c r="G4957" s="2">
        <v>0.48</v>
      </c>
      <c r="H4957" s="2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52" t="s">
        <v>28</v>
      </c>
    </row>
    <row r="4958" spans="1:17" ht="14.25" customHeight="1" x14ac:dyDescent="0.3">
      <c r="A4958" s="2" t="s">
        <v>4989</v>
      </c>
      <c r="B4958" s="2">
        <v>104956</v>
      </c>
      <c r="C4958" s="2" t="s">
        <v>19</v>
      </c>
      <c r="D4958" s="52" t="s">
        <v>19</v>
      </c>
      <c r="E4958" s="2" t="s">
        <v>14</v>
      </c>
      <c r="F4958" s="2">
        <v>2565.96</v>
      </c>
      <c r="G4958" s="2">
        <v>0.3</v>
      </c>
      <c r="H4958" s="2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52" t="s">
        <v>34</v>
      </c>
    </row>
    <row r="4959" spans="1:17" ht="14.25" customHeight="1" x14ac:dyDescent="0.3">
      <c r="A4959" s="2" t="s">
        <v>4990</v>
      </c>
      <c r="B4959" s="2">
        <v>104957</v>
      </c>
      <c r="C4959" s="2" t="s">
        <v>25</v>
      </c>
      <c r="D4959" s="52" t="s">
        <v>25</v>
      </c>
      <c r="E4959" s="2" t="s">
        <v>33</v>
      </c>
      <c r="F4959" s="2">
        <v>3078.73</v>
      </c>
      <c r="G4959" s="2">
        <v>0.05</v>
      </c>
      <c r="H4959" s="2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52" t="s">
        <v>17</v>
      </c>
    </row>
    <row r="4960" spans="1:17" ht="14.25" customHeight="1" x14ac:dyDescent="0.3">
      <c r="A4960" s="2" t="s">
        <v>4991</v>
      </c>
      <c r="B4960" s="2">
        <v>104958</v>
      </c>
      <c r="C4960" s="2" t="s">
        <v>25</v>
      </c>
      <c r="D4960" s="52" t="s">
        <v>25</v>
      </c>
      <c r="E4960" s="2" t="s">
        <v>14</v>
      </c>
      <c r="F4960" s="2">
        <v>2491.67</v>
      </c>
      <c r="G4960" s="2">
        <v>0.3</v>
      </c>
      <c r="H4960" s="2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52" t="s">
        <v>34</v>
      </c>
    </row>
    <row r="4961" spans="1:17" ht="14.25" customHeight="1" x14ac:dyDescent="0.3">
      <c r="A4961" s="2" t="s">
        <v>4992</v>
      </c>
      <c r="B4961" s="2">
        <v>104959</v>
      </c>
      <c r="C4961" s="2" t="s">
        <v>19</v>
      </c>
      <c r="D4961" s="52" t="s">
        <v>19</v>
      </c>
      <c r="E4961" s="2" t="s">
        <v>20</v>
      </c>
      <c r="F4961" s="2">
        <v>2902.59</v>
      </c>
      <c r="G4961" s="2">
        <v>0.12</v>
      </c>
      <c r="H4961" s="2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52" t="s">
        <v>28</v>
      </c>
    </row>
    <row r="4962" spans="1:17" ht="14.25" customHeight="1" x14ac:dyDescent="0.3">
      <c r="A4962" s="2" t="s">
        <v>4993</v>
      </c>
      <c r="B4962" s="2">
        <v>104960</v>
      </c>
      <c r="C4962" s="2" t="s">
        <v>19</v>
      </c>
      <c r="D4962" s="52" t="s">
        <v>19</v>
      </c>
      <c r="E4962" s="2" t="s">
        <v>33</v>
      </c>
      <c r="F4962" s="2">
        <v>646.46</v>
      </c>
      <c r="G4962" s="2">
        <v>0.16</v>
      </c>
      <c r="H4962" s="2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52" t="s">
        <v>28</v>
      </c>
    </row>
    <row r="4963" spans="1:17" ht="14.25" customHeight="1" x14ac:dyDescent="0.3">
      <c r="A4963" s="2" t="s">
        <v>4994</v>
      </c>
      <c r="B4963" s="2">
        <v>104961</v>
      </c>
      <c r="C4963" s="2" t="s">
        <v>25</v>
      </c>
      <c r="D4963" s="52" t="s">
        <v>25</v>
      </c>
      <c r="E4963" s="2" t="s">
        <v>36</v>
      </c>
      <c r="F4963" s="2">
        <v>2217.56</v>
      </c>
      <c r="G4963" s="2">
        <v>0.4</v>
      </c>
      <c r="H4963" s="2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52" t="s">
        <v>48</v>
      </c>
    </row>
    <row r="4964" spans="1:17" ht="14.25" customHeight="1" x14ac:dyDescent="0.3">
      <c r="A4964" s="2" t="s">
        <v>4995</v>
      </c>
      <c r="B4964" s="2">
        <v>104962</v>
      </c>
      <c r="C4964" s="2" t="s">
        <v>41</v>
      </c>
      <c r="D4964" s="52" t="s">
        <v>41</v>
      </c>
      <c r="E4964" s="2" t="s">
        <v>20</v>
      </c>
      <c r="F4964" s="2">
        <v>1474.29</v>
      </c>
      <c r="G4964" s="2">
        <v>0.44</v>
      </c>
      <c r="H4964" s="2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52" t="s">
        <v>23</v>
      </c>
    </row>
    <row r="4965" spans="1:17" ht="14.25" customHeight="1" x14ac:dyDescent="0.3">
      <c r="A4965" s="2" t="s">
        <v>4996</v>
      </c>
      <c r="B4965" s="2">
        <v>104963</v>
      </c>
      <c r="C4965" s="2" t="s">
        <v>41</v>
      </c>
      <c r="D4965" s="52" t="s">
        <v>41</v>
      </c>
      <c r="E4965" s="2" t="s">
        <v>20</v>
      </c>
      <c r="F4965" s="2">
        <v>521.53</v>
      </c>
      <c r="G4965" s="2">
        <v>0.35</v>
      </c>
      <c r="H4965" s="2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52" t="s">
        <v>23</v>
      </c>
    </row>
    <row r="4966" spans="1:17" ht="14.25" customHeight="1" x14ac:dyDescent="0.3">
      <c r="A4966" s="2" t="s">
        <v>4997</v>
      </c>
      <c r="B4966" s="2">
        <v>104964</v>
      </c>
      <c r="C4966" s="2" t="s">
        <v>19</v>
      </c>
      <c r="D4966" s="52" t="s">
        <v>19</v>
      </c>
      <c r="E4966" s="2" t="s">
        <v>20</v>
      </c>
      <c r="F4966" s="2">
        <v>1039.08</v>
      </c>
      <c r="G4966" s="2">
        <v>0.47</v>
      </c>
      <c r="H4966" s="2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52" t="s">
        <v>23</v>
      </c>
    </row>
    <row r="4967" spans="1:17" ht="14.25" customHeight="1" x14ac:dyDescent="0.3">
      <c r="A4967" s="2" t="s">
        <v>4998</v>
      </c>
      <c r="B4967" s="2">
        <v>104965</v>
      </c>
      <c r="C4967" s="2" t="s">
        <v>41</v>
      </c>
      <c r="D4967" s="52" t="s">
        <v>41</v>
      </c>
      <c r="E4967" s="2" t="s">
        <v>33</v>
      </c>
      <c r="F4967" s="2">
        <v>3051.98</v>
      </c>
      <c r="G4967" s="2">
        <v>0.45</v>
      </c>
      <c r="H4967" s="2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52" t="s">
        <v>23</v>
      </c>
    </row>
    <row r="4968" spans="1:17" ht="14.25" customHeight="1" x14ac:dyDescent="0.3">
      <c r="A4968" s="2" t="s">
        <v>4999</v>
      </c>
      <c r="B4968" s="2">
        <v>104966</v>
      </c>
      <c r="C4968" s="2" t="s">
        <v>25</v>
      </c>
      <c r="D4968" s="52" t="s">
        <v>25</v>
      </c>
      <c r="E4968" s="2" t="s">
        <v>26</v>
      </c>
      <c r="F4968" s="2">
        <v>1063.76</v>
      </c>
      <c r="G4968" s="2">
        <v>0.28000000000000003</v>
      </c>
      <c r="H4968" s="2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52" t="s">
        <v>17</v>
      </c>
    </row>
    <row r="4969" spans="1:17" ht="14.25" customHeight="1" x14ac:dyDescent="0.3">
      <c r="A4969" s="2" t="s">
        <v>5000</v>
      </c>
      <c r="B4969" s="2">
        <v>104967</v>
      </c>
      <c r="C4969" s="2" t="s">
        <v>25</v>
      </c>
      <c r="D4969" s="52" t="s">
        <v>25</v>
      </c>
      <c r="E4969" s="2" t="s">
        <v>36</v>
      </c>
      <c r="F4969" s="2">
        <v>987.21</v>
      </c>
      <c r="G4969" s="2">
        <v>0.45</v>
      </c>
      <c r="H4969" s="2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52" t="s">
        <v>48</v>
      </c>
    </row>
    <row r="4970" spans="1:17" ht="14.25" customHeight="1" x14ac:dyDescent="0.3">
      <c r="A4970" s="2" t="s">
        <v>5001</v>
      </c>
      <c r="B4970" s="2">
        <v>104968</v>
      </c>
      <c r="C4970" s="2" t="s">
        <v>25</v>
      </c>
      <c r="D4970" s="52" t="s">
        <v>25</v>
      </c>
      <c r="E4970" s="2" t="s">
        <v>36</v>
      </c>
      <c r="F4970" s="2">
        <v>2808.87</v>
      </c>
      <c r="G4970" s="2">
        <v>0.27</v>
      </c>
      <c r="H4970" s="2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52" t="s">
        <v>17</v>
      </c>
    </row>
    <row r="4971" spans="1:17" ht="14.25" customHeight="1" x14ac:dyDescent="0.3">
      <c r="A4971" s="2" t="s">
        <v>5002</v>
      </c>
      <c r="B4971" s="2">
        <v>104969</v>
      </c>
      <c r="C4971" s="2" t="s">
        <v>41</v>
      </c>
      <c r="D4971" s="52" t="s">
        <v>41</v>
      </c>
      <c r="E4971" s="2" t="s">
        <v>14</v>
      </c>
      <c r="F4971" s="2">
        <v>4533.04</v>
      </c>
      <c r="G4971" s="2">
        <v>0.05</v>
      </c>
      <c r="H4971" s="2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52" t="s">
        <v>39</v>
      </c>
    </row>
    <row r="4972" spans="1:17" ht="14.25" customHeight="1" x14ac:dyDescent="0.3">
      <c r="A4972" s="2" t="s">
        <v>5003</v>
      </c>
      <c r="B4972" s="2">
        <v>104970</v>
      </c>
      <c r="C4972" s="2" t="s">
        <v>19</v>
      </c>
      <c r="D4972" s="52" t="s">
        <v>19</v>
      </c>
      <c r="E4972" s="2" t="s">
        <v>33</v>
      </c>
      <c r="F4972" s="2">
        <v>3964.59</v>
      </c>
      <c r="G4972" s="2">
        <v>0.41</v>
      </c>
      <c r="H4972" s="2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52" t="s">
        <v>48</v>
      </c>
    </row>
    <row r="4973" spans="1:17" ht="14.25" customHeight="1" x14ac:dyDescent="0.3">
      <c r="A4973" s="2" t="s">
        <v>5004</v>
      </c>
      <c r="B4973" s="2">
        <v>104971</v>
      </c>
      <c r="C4973" s="2" t="s">
        <v>19</v>
      </c>
      <c r="D4973" s="52" t="s">
        <v>19</v>
      </c>
      <c r="E4973" s="2" t="s">
        <v>20</v>
      </c>
      <c r="F4973" s="2">
        <v>4534.9399999999996</v>
      </c>
      <c r="G4973" s="2">
        <v>7.0000000000000007E-2</v>
      </c>
      <c r="H4973" s="2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52" t="s">
        <v>34</v>
      </c>
    </row>
    <row r="4974" spans="1:17" ht="14.25" customHeight="1" x14ac:dyDescent="0.3">
      <c r="A4974" s="2" t="s">
        <v>5005</v>
      </c>
      <c r="B4974" s="2">
        <v>104972</v>
      </c>
      <c r="C4974" s="2" t="s">
        <v>19</v>
      </c>
      <c r="D4974" s="52" t="s">
        <v>19</v>
      </c>
      <c r="E4974" s="2" t="s">
        <v>26</v>
      </c>
      <c r="F4974" s="2">
        <v>2956.6</v>
      </c>
      <c r="G4974" s="2">
        <v>0.16</v>
      </c>
      <c r="H4974" s="2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52" t="s">
        <v>34</v>
      </c>
    </row>
    <row r="4975" spans="1:17" ht="14.25" customHeight="1" x14ac:dyDescent="0.3">
      <c r="A4975" s="2" t="s">
        <v>5006</v>
      </c>
      <c r="B4975" s="2">
        <v>104973</v>
      </c>
      <c r="C4975" s="2" t="s">
        <v>19</v>
      </c>
      <c r="D4975" s="52" t="s">
        <v>19</v>
      </c>
      <c r="E4975" s="2" t="s">
        <v>33</v>
      </c>
      <c r="F4975" s="2">
        <v>2108.65</v>
      </c>
      <c r="G4975" s="2">
        <v>0.19</v>
      </c>
      <c r="H4975" s="2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52" t="s">
        <v>39</v>
      </c>
    </row>
    <row r="4976" spans="1:17" ht="14.25" customHeight="1" x14ac:dyDescent="0.3">
      <c r="A4976" s="2" t="s">
        <v>5007</v>
      </c>
      <c r="B4976" s="2">
        <v>104974</v>
      </c>
      <c r="C4976" s="2" t="s">
        <v>19</v>
      </c>
      <c r="D4976" s="52" t="s">
        <v>19</v>
      </c>
      <c r="E4976" s="2" t="s">
        <v>33</v>
      </c>
      <c r="F4976" s="2">
        <v>3675.24</v>
      </c>
      <c r="G4976" s="2">
        <v>0.4</v>
      </c>
      <c r="H4976" s="2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52" t="s">
        <v>17</v>
      </c>
    </row>
    <row r="4977" spans="1:17" ht="14.25" customHeight="1" x14ac:dyDescent="0.3">
      <c r="A4977" s="2" t="s">
        <v>5008</v>
      </c>
      <c r="B4977" s="2">
        <v>104975</v>
      </c>
      <c r="C4977" s="2" t="s">
        <v>41</v>
      </c>
      <c r="D4977" s="52" t="s">
        <v>41</v>
      </c>
      <c r="E4977" s="2" t="s">
        <v>26</v>
      </c>
      <c r="F4977" s="2">
        <v>1380.68</v>
      </c>
      <c r="G4977" s="2">
        <v>0.04</v>
      </c>
      <c r="H4977" s="2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52" t="s">
        <v>17</v>
      </c>
    </row>
    <row r="4978" spans="1:17" ht="14.25" customHeight="1" x14ac:dyDescent="0.3">
      <c r="A4978" s="2" t="s">
        <v>5009</v>
      </c>
      <c r="B4978" s="2">
        <v>104976</v>
      </c>
      <c r="C4978" s="2" t="s">
        <v>25</v>
      </c>
      <c r="D4978" s="52" t="s">
        <v>25</v>
      </c>
      <c r="E4978" s="2" t="s">
        <v>20</v>
      </c>
      <c r="F4978" s="2">
        <v>482.46</v>
      </c>
      <c r="G4978" s="2">
        <v>0.22</v>
      </c>
      <c r="H4978" s="2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52" t="s">
        <v>23</v>
      </c>
    </row>
    <row r="4979" spans="1:17" ht="14.25" customHeight="1" x14ac:dyDescent="0.3">
      <c r="A4979" s="2" t="s">
        <v>5010</v>
      </c>
      <c r="B4979" s="2">
        <v>104977</v>
      </c>
      <c r="C4979" s="2" t="s">
        <v>25</v>
      </c>
      <c r="D4979" s="52" t="s">
        <v>25</v>
      </c>
      <c r="E4979" s="2" t="s">
        <v>33</v>
      </c>
      <c r="F4979" s="2">
        <v>1788.61</v>
      </c>
      <c r="G4979" s="2">
        <v>0.22</v>
      </c>
      <c r="H4979" s="2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52" t="s">
        <v>48</v>
      </c>
    </row>
    <row r="4980" spans="1:17" ht="14.25" customHeight="1" x14ac:dyDescent="0.3">
      <c r="A4980" s="2" t="s">
        <v>5011</v>
      </c>
      <c r="B4980" s="2">
        <v>104978</v>
      </c>
      <c r="C4980" s="2" t="s">
        <v>41</v>
      </c>
      <c r="D4980" s="52" t="s">
        <v>41</v>
      </c>
      <c r="E4980" s="2" t="s">
        <v>36</v>
      </c>
      <c r="F4980" s="2">
        <v>1566.26</v>
      </c>
      <c r="G4980" s="2">
        <v>0.28999999999999998</v>
      </c>
      <c r="H4980" s="2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52" t="s">
        <v>34</v>
      </c>
    </row>
    <row r="4981" spans="1:17" ht="14.25" customHeight="1" x14ac:dyDescent="0.3">
      <c r="A4981" s="2" t="s">
        <v>5012</v>
      </c>
      <c r="B4981" s="2">
        <v>104979</v>
      </c>
      <c r="C4981" s="2" t="s">
        <v>19</v>
      </c>
      <c r="D4981" s="52" t="s">
        <v>19</v>
      </c>
      <c r="E4981" s="2" t="s">
        <v>36</v>
      </c>
      <c r="F4981" s="2">
        <v>3410.14</v>
      </c>
      <c r="G4981" s="2">
        <v>0.18</v>
      </c>
      <c r="H4981" s="2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52" t="s">
        <v>39</v>
      </c>
    </row>
    <row r="4982" spans="1:17" ht="14.25" customHeight="1" x14ac:dyDescent="0.3">
      <c r="A4982" s="2" t="s">
        <v>5013</v>
      </c>
      <c r="B4982" s="2">
        <v>104980</v>
      </c>
      <c r="C4982" s="2" t="s">
        <v>41</v>
      </c>
      <c r="D4982" s="52" t="s">
        <v>41</v>
      </c>
      <c r="E4982" s="2" t="s">
        <v>26</v>
      </c>
      <c r="F4982" s="2">
        <v>2801.68</v>
      </c>
      <c r="G4982" s="2">
        <v>0.28999999999999998</v>
      </c>
      <c r="H4982" s="2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52" t="s">
        <v>28</v>
      </c>
    </row>
    <row r="4983" spans="1:17" ht="14.25" customHeight="1" x14ac:dyDescent="0.3">
      <c r="A4983" s="2" t="s">
        <v>5014</v>
      </c>
      <c r="B4983" s="2">
        <v>104981</v>
      </c>
      <c r="C4983" s="2" t="s">
        <v>25</v>
      </c>
      <c r="D4983" s="52" t="s">
        <v>25</v>
      </c>
      <c r="E4983" s="2" t="s">
        <v>20</v>
      </c>
      <c r="F4983" s="2">
        <v>777.49</v>
      </c>
      <c r="G4983" s="2">
        <v>0.49</v>
      </c>
      <c r="H4983" s="2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52" t="s">
        <v>39</v>
      </c>
    </row>
    <row r="4984" spans="1:17" ht="14.25" customHeight="1" x14ac:dyDescent="0.3">
      <c r="A4984" s="2" t="s">
        <v>5015</v>
      </c>
      <c r="B4984" s="2">
        <v>104982</v>
      </c>
      <c r="C4984" s="2" t="s">
        <v>25</v>
      </c>
      <c r="D4984" s="52" t="s">
        <v>25</v>
      </c>
      <c r="E4984" s="2" t="s">
        <v>26</v>
      </c>
      <c r="F4984" s="2">
        <v>4551.67</v>
      </c>
      <c r="G4984" s="2">
        <v>0.04</v>
      </c>
      <c r="H4984" s="2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52" t="s">
        <v>48</v>
      </c>
    </row>
    <row r="4985" spans="1:17" ht="14.25" customHeight="1" x14ac:dyDescent="0.3">
      <c r="A4985" s="2" t="s">
        <v>5016</v>
      </c>
      <c r="B4985" s="2">
        <v>104983</v>
      </c>
      <c r="C4985" s="2" t="s">
        <v>41</v>
      </c>
      <c r="D4985" s="52" t="s">
        <v>41</v>
      </c>
      <c r="E4985" s="2" t="s">
        <v>33</v>
      </c>
      <c r="F4985" s="2">
        <v>3007.36</v>
      </c>
      <c r="G4985" s="2">
        <v>0.44</v>
      </c>
      <c r="H4985" s="2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52" t="s">
        <v>17</v>
      </c>
    </row>
    <row r="4986" spans="1:17" ht="14.25" customHeight="1" x14ac:dyDescent="0.3">
      <c r="A4986" s="2" t="s">
        <v>5017</v>
      </c>
      <c r="B4986" s="2">
        <v>104984</v>
      </c>
      <c r="C4986" s="2" t="s">
        <v>19</v>
      </c>
      <c r="D4986" s="52" t="s">
        <v>19</v>
      </c>
      <c r="E4986" s="2" t="s">
        <v>36</v>
      </c>
      <c r="F4986" s="2">
        <v>2342.65</v>
      </c>
      <c r="G4986" s="2">
        <v>0.15</v>
      </c>
      <c r="H4986" s="2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52" t="s">
        <v>34</v>
      </c>
    </row>
    <row r="4987" spans="1:17" ht="14.25" customHeight="1" x14ac:dyDescent="0.3">
      <c r="A4987" s="2" t="s">
        <v>5018</v>
      </c>
      <c r="B4987" s="2">
        <v>104985</v>
      </c>
      <c r="C4987" s="2" t="s">
        <v>25</v>
      </c>
      <c r="D4987" s="52" t="s">
        <v>25</v>
      </c>
      <c r="E4987" s="2" t="s">
        <v>14</v>
      </c>
      <c r="F4987" s="2">
        <v>4692.26</v>
      </c>
      <c r="G4987" s="2">
        <v>0.23</v>
      </c>
      <c r="H4987" s="2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52" t="s">
        <v>48</v>
      </c>
    </row>
    <row r="4988" spans="1:17" ht="14.25" customHeight="1" x14ac:dyDescent="0.3">
      <c r="A4988" s="2" t="s">
        <v>5019</v>
      </c>
      <c r="B4988" s="2">
        <v>104986</v>
      </c>
      <c r="C4988" s="2" t="s">
        <v>25</v>
      </c>
      <c r="D4988" s="52" t="s">
        <v>25</v>
      </c>
      <c r="E4988" s="2" t="s">
        <v>26</v>
      </c>
      <c r="F4988" s="2">
        <v>576.78</v>
      </c>
      <c r="G4988" s="2">
        <v>0.37</v>
      </c>
      <c r="H4988" s="2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52" t="s">
        <v>34</v>
      </c>
    </row>
    <row r="4989" spans="1:17" ht="14.25" customHeight="1" x14ac:dyDescent="0.3">
      <c r="A4989" s="2" t="s">
        <v>5020</v>
      </c>
      <c r="B4989" s="2">
        <v>104987</v>
      </c>
      <c r="C4989" s="2" t="s">
        <v>25</v>
      </c>
      <c r="D4989" s="52" t="s">
        <v>25</v>
      </c>
      <c r="E4989" s="2" t="s">
        <v>14</v>
      </c>
      <c r="F4989" s="2">
        <v>3969.01</v>
      </c>
      <c r="G4989" s="2">
        <v>0.46</v>
      </c>
      <c r="H4989" s="2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52" t="s">
        <v>23</v>
      </c>
    </row>
    <row r="4990" spans="1:17" ht="14.25" customHeight="1" x14ac:dyDescent="0.3">
      <c r="A4990" s="2" t="s">
        <v>5021</v>
      </c>
      <c r="B4990" s="2">
        <v>104988</v>
      </c>
      <c r="C4990" s="2" t="s">
        <v>25</v>
      </c>
      <c r="D4990" s="52" t="s">
        <v>25</v>
      </c>
      <c r="E4990" s="2" t="s">
        <v>14</v>
      </c>
      <c r="F4990" s="2">
        <v>1886.86</v>
      </c>
      <c r="G4990" s="2">
        <v>0</v>
      </c>
      <c r="H4990" s="2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52" t="s">
        <v>34</v>
      </c>
    </row>
    <row r="4991" spans="1:17" ht="14.25" customHeight="1" x14ac:dyDescent="0.3">
      <c r="A4991" s="2" t="s">
        <v>5022</v>
      </c>
      <c r="B4991" s="2">
        <v>104989</v>
      </c>
      <c r="C4991" s="2" t="s">
        <v>19</v>
      </c>
      <c r="D4991" s="52" t="s">
        <v>19</v>
      </c>
      <c r="E4991" s="2" t="s">
        <v>36</v>
      </c>
      <c r="F4991" s="2">
        <v>3507.41</v>
      </c>
      <c r="G4991" s="2">
        <v>0.33</v>
      </c>
      <c r="H4991" s="2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52" t="s">
        <v>17</v>
      </c>
    </row>
    <row r="4992" spans="1:17" ht="14.25" customHeight="1" x14ac:dyDescent="0.3">
      <c r="A4992" s="2" t="s">
        <v>5023</v>
      </c>
      <c r="B4992" s="2">
        <v>104990</v>
      </c>
      <c r="C4992" s="2" t="s">
        <v>25</v>
      </c>
      <c r="D4992" s="52" t="s">
        <v>25</v>
      </c>
      <c r="E4992" s="2" t="s">
        <v>26</v>
      </c>
      <c r="F4992" s="2">
        <v>4660.55</v>
      </c>
      <c r="G4992" s="2">
        <v>0.03</v>
      </c>
      <c r="H4992" s="2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52" t="s">
        <v>23</v>
      </c>
    </row>
    <row r="4993" spans="1:17" ht="14.25" customHeight="1" x14ac:dyDescent="0.3">
      <c r="A4993" s="2" t="s">
        <v>5024</v>
      </c>
      <c r="B4993" s="2">
        <v>104991</v>
      </c>
      <c r="C4993" s="2" t="s">
        <v>25</v>
      </c>
      <c r="D4993" s="52" t="s">
        <v>25</v>
      </c>
      <c r="E4993" s="2" t="s">
        <v>14</v>
      </c>
      <c r="F4993" s="2">
        <v>2636.79</v>
      </c>
      <c r="G4993" s="2">
        <v>0.26</v>
      </c>
      <c r="H4993" s="2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52" t="s">
        <v>28</v>
      </c>
    </row>
    <row r="4994" spans="1:17" ht="14.25" customHeight="1" x14ac:dyDescent="0.3">
      <c r="A4994" s="2" t="s">
        <v>5025</v>
      </c>
      <c r="B4994" s="2">
        <v>104992</v>
      </c>
      <c r="C4994" s="2" t="s">
        <v>41</v>
      </c>
      <c r="D4994" s="52" t="s">
        <v>41</v>
      </c>
      <c r="E4994" s="2" t="s">
        <v>33</v>
      </c>
      <c r="F4994" s="2">
        <v>210.93</v>
      </c>
      <c r="G4994" s="2">
        <v>0.37</v>
      </c>
      <c r="H4994" s="2">
        <f t="shared" si="154"/>
        <v>78.0441</v>
      </c>
      <c r="I4994" s="2">
        <f t="shared" si="155"/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52" t="s">
        <v>17</v>
      </c>
    </row>
    <row r="4995" spans="1:17" ht="14.25" customHeight="1" x14ac:dyDescent="0.3">
      <c r="A4995" s="2" t="s">
        <v>5026</v>
      </c>
      <c r="B4995" s="2">
        <v>104993</v>
      </c>
      <c r="C4995" s="2" t="s">
        <v>25</v>
      </c>
      <c r="D4995" s="52" t="s">
        <v>25</v>
      </c>
      <c r="E4995" s="2" t="s">
        <v>20</v>
      </c>
      <c r="F4995" s="2">
        <v>241.36</v>
      </c>
      <c r="G4995" s="2">
        <v>0.08</v>
      </c>
      <c r="H4995" s="2">
        <f t="shared" ref="H4995:H5058" si="156">F4995*G4995</f>
        <v>19.308800000000002</v>
      </c>
      <c r="I4995" s="2">
        <f t="shared" ref="I4995:I5058" si="157">F4995-H4995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52" t="s">
        <v>23</v>
      </c>
    </row>
    <row r="4996" spans="1:17" ht="14.25" customHeight="1" x14ac:dyDescent="0.3">
      <c r="A4996" s="2" t="s">
        <v>5027</v>
      </c>
      <c r="B4996" s="2">
        <v>104994</v>
      </c>
      <c r="C4996" s="2" t="s">
        <v>25</v>
      </c>
      <c r="D4996" s="52" t="s">
        <v>25</v>
      </c>
      <c r="E4996" s="2" t="s">
        <v>20</v>
      </c>
      <c r="F4996" s="2">
        <v>1719.75</v>
      </c>
      <c r="G4996" s="2">
        <v>0.38</v>
      </c>
      <c r="H4996" s="2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52" t="s">
        <v>17</v>
      </c>
    </row>
    <row r="4997" spans="1:17" ht="14.25" customHeight="1" x14ac:dyDescent="0.3">
      <c r="A4997" s="2" t="s">
        <v>5028</v>
      </c>
      <c r="B4997" s="2">
        <v>104995</v>
      </c>
      <c r="C4997" s="2" t="s">
        <v>25</v>
      </c>
      <c r="D4997" s="52" t="s">
        <v>25</v>
      </c>
      <c r="E4997" s="2" t="s">
        <v>36</v>
      </c>
      <c r="F4997" s="2">
        <v>3930.13</v>
      </c>
      <c r="G4997" s="2">
        <v>0.15</v>
      </c>
      <c r="H4997" s="2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52" t="s">
        <v>23</v>
      </c>
    </row>
    <row r="4998" spans="1:17" ht="14.25" customHeight="1" x14ac:dyDescent="0.3">
      <c r="A4998" s="2" t="s">
        <v>5029</v>
      </c>
      <c r="B4998" s="2">
        <v>104996</v>
      </c>
      <c r="C4998" s="2" t="s">
        <v>41</v>
      </c>
      <c r="D4998" s="52" t="s">
        <v>41</v>
      </c>
      <c r="E4998" s="2" t="s">
        <v>26</v>
      </c>
      <c r="F4998" s="2">
        <v>1512.48</v>
      </c>
      <c r="G4998" s="2">
        <v>0.31</v>
      </c>
      <c r="H4998" s="2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52" t="s">
        <v>48</v>
      </c>
    </row>
    <row r="4999" spans="1:17" ht="14.25" customHeight="1" x14ac:dyDescent="0.3">
      <c r="A4999" s="2" t="s">
        <v>5030</v>
      </c>
      <c r="B4999" s="2">
        <v>104997</v>
      </c>
      <c r="C4999" s="2" t="s">
        <v>25</v>
      </c>
      <c r="D4999" s="52" t="s">
        <v>25</v>
      </c>
      <c r="E4999" s="2" t="s">
        <v>26</v>
      </c>
      <c r="F4999" s="2">
        <v>1738.9</v>
      </c>
      <c r="G4999" s="2">
        <v>0.33</v>
      </c>
      <c r="H4999" s="2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52" t="s">
        <v>17</v>
      </c>
    </row>
    <row r="5000" spans="1:17" ht="14.25" customHeight="1" x14ac:dyDescent="0.3">
      <c r="A5000" s="2" t="s">
        <v>5031</v>
      </c>
      <c r="B5000" s="2">
        <v>104998</v>
      </c>
      <c r="C5000" s="2" t="s">
        <v>41</v>
      </c>
      <c r="D5000" s="52" t="s">
        <v>41</v>
      </c>
      <c r="E5000" s="2" t="s">
        <v>20</v>
      </c>
      <c r="F5000" s="2">
        <v>3943.86</v>
      </c>
      <c r="G5000" s="2">
        <v>0.32</v>
      </c>
      <c r="H5000" s="2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52" t="s">
        <v>23</v>
      </c>
    </row>
    <row r="5001" spans="1:17" ht="14.25" customHeight="1" x14ac:dyDescent="0.3">
      <c r="A5001" s="2" t="s">
        <v>5032</v>
      </c>
      <c r="B5001" s="2">
        <v>104999</v>
      </c>
      <c r="C5001" s="2" t="s">
        <v>19</v>
      </c>
      <c r="D5001" s="52" t="s">
        <v>19</v>
      </c>
      <c r="E5001" s="2" t="s">
        <v>33</v>
      </c>
      <c r="F5001" s="2">
        <v>669.33</v>
      </c>
      <c r="G5001" s="2">
        <v>0.01</v>
      </c>
      <c r="H5001" s="2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52" t="s">
        <v>34</v>
      </c>
    </row>
    <row r="5002" spans="1:17" ht="14.25" customHeight="1" x14ac:dyDescent="0.3">
      <c r="A5002" s="2" t="s">
        <v>5033</v>
      </c>
      <c r="B5002" s="2">
        <v>105000</v>
      </c>
      <c r="C5002" s="2" t="s">
        <v>25</v>
      </c>
      <c r="D5002" s="52" t="s">
        <v>25</v>
      </c>
      <c r="E5002" s="2" t="s">
        <v>20</v>
      </c>
      <c r="F5002" s="2">
        <v>4249.38</v>
      </c>
      <c r="G5002" s="2">
        <v>0.08</v>
      </c>
      <c r="H5002" s="2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52" t="s">
        <v>39</v>
      </c>
    </row>
    <row r="5003" spans="1:17" ht="14.25" customHeight="1" x14ac:dyDescent="0.3">
      <c r="A5003" s="2" t="s">
        <v>5034</v>
      </c>
      <c r="B5003" s="2">
        <v>105001</v>
      </c>
      <c r="C5003" s="2" t="s">
        <v>25</v>
      </c>
      <c r="D5003" s="52" t="s">
        <v>25</v>
      </c>
      <c r="E5003" s="2" t="s">
        <v>20</v>
      </c>
      <c r="F5003" s="2">
        <v>1402.38</v>
      </c>
      <c r="G5003" s="2">
        <v>0.43</v>
      </c>
      <c r="H5003" s="2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52" t="s">
        <v>17</v>
      </c>
    </row>
    <row r="5004" spans="1:17" ht="14.25" customHeight="1" x14ac:dyDescent="0.3">
      <c r="A5004" s="2" t="s">
        <v>5035</v>
      </c>
      <c r="B5004" s="2">
        <v>105002</v>
      </c>
      <c r="C5004" s="2" t="s">
        <v>25</v>
      </c>
      <c r="D5004" s="52" t="s">
        <v>25</v>
      </c>
      <c r="E5004" s="2" t="s">
        <v>26</v>
      </c>
      <c r="F5004" s="2">
        <v>350.99</v>
      </c>
      <c r="G5004" s="2">
        <v>0.47</v>
      </c>
      <c r="H5004" s="2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52" t="s">
        <v>23</v>
      </c>
    </row>
    <row r="5005" spans="1:17" ht="14.25" customHeight="1" x14ac:dyDescent="0.3">
      <c r="A5005" s="2" t="s">
        <v>5036</v>
      </c>
      <c r="B5005" s="2">
        <v>105003</v>
      </c>
      <c r="C5005" s="2" t="s">
        <v>25</v>
      </c>
      <c r="D5005" s="52" t="s">
        <v>25</v>
      </c>
      <c r="E5005" s="2" t="s">
        <v>14</v>
      </c>
      <c r="F5005" s="2">
        <v>674.98</v>
      </c>
      <c r="G5005" s="2">
        <v>0.28000000000000003</v>
      </c>
      <c r="H5005" s="2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52" t="s">
        <v>28</v>
      </c>
    </row>
    <row r="5006" spans="1:17" ht="14.25" customHeight="1" x14ac:dyDescent="0.3">
      <c r="A5006" s="2" t="s">
        <v>5037</v>
      </c>
      <c r="B5006" s="2">
        <v>105004</v>
      </c>
      <c r="C5006" s="2" t="s">
        <v>19</v>
      </c>
      <c r="D5006" s="52" t="s">
        <v>19</v>
      </c>
      <c r="E5006" s="2" t="s">
        <v>33</v>
      </c>
      <c r="F5006" s="2">
        <v>4767.5200000000004</v>
      </c>
      <c r="G5006" s="2">
        <v>0.3</v>
      </c>
      <c r="H5006" s="2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52" t="s">
        <v>34</v>
      </c>
    </row>
    <row r="5007" spans="1:17" ht="14.25" customHeight="1" x14ac:dyDescent="0.3">
      <c r="A5007" s="2" t="s">
        <v>5038</v>
      </c>
      <c r="B5007" s="2">
        <v>105005</v>
      </c>
      <c r="C5007" s="2" t="s">
        <v>25</v>
      </c>
      <c r="D5007" s="52" t="s">
        <v>25</v>
      </c>
      <c r="E5007" s="2" t="s">
        <v>26</v>
      </c>
      <c r="F5007" s="2">
        <v>2311.4899999999998</v>
      </c>
      <c r="G5007" s="2">
        <v>0.38</v>
      </c>
      <c r="H5007" s="2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52" t="s">
        <v>34</v>
      </c>
    </row>
    <row r="5008" spans="1:17" ht="14.25" customHeight="1" x14ac:dyDescent="0.3">
      <c r="A5008" s="2" t="s">
        <v>5039</v>
      </c>
      <c r="B5008" s="2">
        <v>105006</v>
      </c>
      <c r="C5008" s="2" t="s">
        <v>25</v>
      </c>
      <c r="D5008" s="52" t="s">
        <v>25</v>
      </c>
      <c r="E5008" s="2" t="s">
        <v>20</v>
      </c>
      <c r="F5008" s="2">
        <v>1356.55</v>
      </c>
      <c r="G5008" s="2">
        <v>0.2</v>
      </c>
      <c r="H5008" s="2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52" t="s">
        <v>39</v>
      </c>
    </row>
    <row r="5009" spans="1:17" ht="14.25" customHeight="1" x14ac:dyDescent="0.3">
      <c r="A5009" s="2" t="s">
        <v>5040</v>
      </c>
      <c r="B5009" s="2">
        <v>105007</v>
      </c>
      <c r="C5009" s="2" t="s">
        <v>25</v>
      </c>
      <c r="D5009" s="52" t="s">
        <v>25</v>
      </c>
      <c r="E5009" s="2" t="s">
        <v>14</v>
      </c>
      <c r="F5009" s="2">
        <v>2654.23</v>
      </c>
      <c r="G5009" s="2">
        <v>0.16</v>
      </c>
      <c r="H5009" s="2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52" t="s">
        <v>17</v>
      </c>
    </row>
    <row r="5010" spans="1:17" ht="14.25" customHeight="1" x14ac:dyDescent="0.3">
      <c r="A5010" s="2" t="s">
        <v>5041</v>
      </c>
      <c r="B5010" s="2">
        <v>105008</v>
      </c>
      <c r="C5010" s="2" t="s">
        <v>19</v>
      </c>
      <c r="D5010" s="52" t="s">
        <v>19</v>
      </c>
      <c r="E5010" s="2" t="s">
        <v>33</v>
      </c>
      <c r="F5010" s="2">
        <v>3443.5</v>
      </c>
      <c r="G5010" s="2">
        <v>0.38</v>
      </c>
      <c r="H5010" s="2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52" t="s">
        <v>34</v>
      </c>
    </row>
    <row r="5011" spans="1:17" ht="14.25" customHeight="1" x14ac:dyDescent="0.3">
      <c r="A5011" s="2" t="s">
        <v>5042</v>
      </c>
      <c r="B5011" s="2">
        <v>105009</v>
      </c>
      <c r="C5011" s="2" t="s">
        <v>25</v>
      </c>
      <c r="D5011" s="52" t="s">
        <v>25</v>
      </c>
      <c r="E5011" s="2" t="s">
        <v>36</v>
      </c>
      <c r="F5011" s="2">
        <v>1662.11</v>
      </c>
      <c r="G5011" s="2">
        <v>0.01</v>
      </c>
      <c r="H5011" s="2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52" t="s">
        <v>28</v>
      </c>
    </row>
    <row r="5012" spans="1:17" ht="14.25" customHeight="1" x14ac:dyDescent="0.3">
      <c r="A5012" s="2" t="s">
        <v>5043</v>
      </c>
      <c r="B5012" s="2">
        <v>105010</v>
      </c>
      <c r="C5012" s="2" t="s">
        <v>25</v>
      </c>
      <c r="D5012" s="52" t="s">
        <v>25</v>
      </c>
      <c r="E5012" s="2" t="s">
        <v>33</v>
      </c>
      <c r="F5012" s="2">
        <v>3653.83</v>
      </c>
      <c r="G5012" s="2">
        <v>0.44</v>
      </c>
      <c r="H5012" s="2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52" t="s">
        <v>34</v>
      </c>
    </row>
    <row r="5013" spans="1:17" ht="14.25" customHeight="1" x14ac:dyDescent="0.3">
      <c r="A5013" s="2" t="s">
        <v>5044</v>
      </c>
      <c r="B5013" s="2">
        <v>105011</v>
      </c>
      <c r="C5013" s="2" t="s">
        <v>19</v>
      </c>
      <c r="D5013" s="52" t="s">
        <v>19</v>
      </c>
      <c r="E5013" s="2" t="s">
        <v>33</v>
      </c>
      <c r="F5013" s="2">
        <v>1336.04</v>
      </c>
      <c r="G5013" s="2">
        <v>0.22</v>
      </c>
      <c r="H5013" s="2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52" t="s">
        <v>48</v>
      </c>
    </row>
    <row r="5014" spans="1:17" ht="14.25" customHeight="1" x14ac:dyDescent="0.3">
      <c r="A5014" s="2" t="s">
        <v>5045</v>
      </c>
      <c r="B5014" s="2">
        <v>105012</v>
      </c>
      <c r="C5014" s="2" t="s">
        <v>19</v>
      </c>
      <c r="D5014" s="52" t="s">
        <v>19</v>
      </c>
      <c r="E5014" s="2" t="s">
        <v>20</v>
      </c>
      <c r="F5014" s="2">
        <v>650.45000000000005</v>
      </c>
      <c r="G5014" s="2">
        <v>0.25</v>
      </c>
      <c r="H5014" s="2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52" t="s">
        <v>39</v>
      </c>
    </row>
    <row r="5015" spans="1:17" ht="14.25" customHeight="1" x14ac:dyDescent="0.3">
      <c r="A5015" s="2" t="s">
        <v>5046</v>
      </c>
      <c r="B5015" s="2">
        <v>105013</v>
      </c>
      <c r="C5015" s="2" t="s">
        <v>25</v>
      </c>
      <c r="D5015" s="52" t="s">
        <v>25</v>
      </c>
      <c r="E5015" s="2" t="s">
        <v>20</v>
      </c>
      <c r="F5015" s="2">
        <v>2793.57</v>
      </c>
      <c r="G5015" s="2">
        <v>0.32</v>
      </c>
      <c r="H5015" s="2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52" t="s">
        <v>34</v>
      </c>
    </row>
    <row r="5016" spans="1:17" ht="14.25" customHeight="1" x14ac:dyDescent="0.3">
      <c r="A5016" s="2" t="s">
        <v>5047</v>
      </c>
      <c r="B5016" s="2">
        <v>105014</v>
      </c>
      <c r="C5016" s="2" t="s">
        <v>25</v>
      </c>
      <c r="D5016" s="52" t="s">
        <v>25</v>
      </c>
      <c r="E5016" s="2" t="s">
        <v>36</v>
      </c>
      <c r="F5016" s="2">
        <v>840.48</v>
      </c>
      <c r="G5016" s="2">
        <v>0.14000000000000001</v>
      </c>
      <c r="H5016" s="2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52" t="s">
        <v>39</v>
      </c>
    </row>
    <row r="5017" spans="1:17" ht="14.25" customHeight="1" x14ac:dyDescent="0.3">
      <c r="A5017" s="2" t="s">
        <v>5048</v>
      </c>
      <c r="B5017" s="2">
        <v>105015</v>
      </c>
      <c r="C5017" s="2" t="s">
        <v>25</v>
      </c>
      <c r="D5017" s="52" t="s">
        <v>25</v>
      </c>
      <c r="E5017" s="2" t="s">
        <v>36</v>
      </c>
      <c r="F5017" s="2">
        <v>4708.38</v>
      </c>
      <c r="G5017" s="2">
        <v>0.3</v>
      </c>
      <c r="H5017" s="2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52" t="s">
        <v>48</v>
      </c>
    </row>
    <row r="5018" spans="1:17" ht="14.25" customHeight="1" x14ac:dyDescent="0.3">
      <c r="A5018" s="2" t="s">
        <v>5049</v>
      </c>
      <c r="B5018" s="2">
        <v>105016</v>
      </c>
      <c r="C5018" s="2" t="s">
        <v>25</v>
      </c>
      <c r="D5018" s="52" t="s">
        <v>25</v>
      </c>
      <c r="E5018" s="2" t="s">
        <v>36</v>
      </c>
      <c r="F5018" s="2">
        <v>102.2</v>
      </c>
      <c r="G5018" s="2">
        <v>0.35</v>
      </c>
      <c r="H5018" s="2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52" t="s">
        <v>34</v>
      </c>
    </row>
    <row r="5019" spans="1:17" ht="14.25" customHeight="1" x14ac:dyDescent="0.3">
      <c r="A5019" s="2" t="s">
        <v>5050</v>
      </c>
      <c r="B5019" s="2">
        <v>105017</v>
      </c>
      <c r="C5019" s="2" t="s">
        <v>25</v>
      </c>
      <c r="D5019" s="52" t="s">
        <v>25</v>
      </c>
      <c r="E5019" s="2" t="s">
        <v>26</v>
      </c>
      <c r="F5019" s="2">
        <v>3802.91</v>
      </c>
      <c r="G5019" s="2">
        <v>0.06</v>
      </c>
      <c r="H5019" s="2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52" t="s">
        <v>23</v>
      </c>
    </row>
    <row r="5020" spans="1:17" ht="14.25" customHeight="1" x14ac:dyDescent="0.3">
      <c r="A5020" s="2" t="s">
        <v>5051</v>
      </c>
      <c r="B5020" s="2">
        <v>105018</v>
      </c>
      <c r="C5020" s="2" t="s">
        <v>19</v>
      </c>
      <c r="D5020" s="52" t="s">
        <v>19</v>
      </c>
      <c r="E5020" s="2" t="s">
        <v>26</v>
      </c>
      <c r="F5020" s="2">
        <v>1469.42</v>
      </c>
      <c r="G5020" s="2">
        <v>0.26</v>
      </c>
      <c r="H5020" s="2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52" t="s">
        <v>28</v>
      </c>
    </row>
    <row r="5021" spans="1:17" ht="14.25" customHeight="1" x14ac:dyDescent="0.3">
      <c r="A5021" s="2" t="s">
        <v>5052</v>
      </c>
      <c r="B5021" s="2">
        <v>105019</v>
      </c>
      <c r="C5021" s="2" t="s">
        <v>19</v>
      </c>
      <c r="D5021" s="52" t="s">
        <v>19</v>
      </c>
      <c r="E5021" s="2" t="s">
        <v>20</v>
      </c>
      <c r="F5021" s="2">
        <v>4245.83</v>
      </c>
      <c r="G5021" s="2">
        <v>0.16</v>
      </c>
      <c r="H5021" s="2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52" t="s">
        <v>34</v>
      </c>
    </row>
    <row r="5022" spans="1:17" ht="14.25" customHeight="1" x14ac:dyDescent="0.3">
      <c r="A5022" s="2" t="s">
        <v>5053</v>
      </c>
      <c r="B5022" s="2">
        <v>105020</v>
      </c>
      <c r="C5022" s="2" t="s">
        <v>25</v>
      </c>
      <c r="D5022" s="52" t="s">
        <v>25</v>
      </c>
      <c r="E5022" s="2" t="s">
        <v>20</v>
      </c>
      <c r="F5022" s="2">
        <v>394.74</v>
      </c>
      <c r="G5022" s="2">
        <v>0.28000000000000003</v>
      </c>
      <c r="H5022" s="2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52" t="s">
        <v>34</v>
      </c>
    </row>
    <row r="5023" spans="1:17" ht="14.25" customHeight="1" x14ac:dyDescent="0.3">
      <c r="A5023" s="2" t="s">
        <v>5054</v>
      </c>
      <c r="B5023" s="2">
        <v>105021</v>
      </c>
      <c r="C5023" s="2" t="s">
        <v>25</v>
      </c>
      <c r="D5023" s="52" t="s">
        <v>25</v>
      </c>
      <c r="E5023" s="2" t="s">
        <v>36</v>
      </c>
      <c r="F5023" s="2">
        <v>4769.7</v>
      </c>
      <c r="G5023" s="2">
        <v>0.01</v>
      </c>
      <c r="H5023" s="2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52" t="s">
        <v>28</v>
      </c>
    </row>
    <row r="5024" spans="1:17" ht="14.25" customHeight="1" x14ac:dyDescent="0.3">
      <c r="A5024" s="2" t="s">
        <v>5055</v>
      </c>
      <c r="B5024" s="2">
        <v>105022</v>
      </c>
      <c r="C5024" s="2" t="s">
        <v>41</v>
      </c>
      <c r="D5024" s="52" t="s">
        <v>41</v>
      </c>
      <c r="E5024" s="2" t="s">
        <v>26</v>
      </c>
      <c r="F5024" s="2">
        <v>596.83000000000004</v>
      </c>
      <c r="G5024" s="2">
        <v>0.37</v>
      </c>
      <c r="H5024" s="2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52" t="s">
        <v>23</v>
      </c>
    </row>
    <row r="5025" spans="1:17" ht="14.25" customHeight="1" x14ac:dyDescent="0.3">
      <c r="A5025" s="2" t="s">
        <v>5056</v>
      </c>
      <c r="B5025" s="2">
        <v>105023</v>
      </c>
      <c r="C5025" s="2" t="s">
        <v>25</v>
      </c>
      <c r="D5025" s="52" t="s">
        <v>25</v>
      </c>
      <c r="E5025" s="2" t="s">
        <v>14</v>
      </c>
      <c r="F5025" s="2">
        <v>3960.63</v>
      </c>
      <c r="G5025" s="2">
        <v>0.08</v>
      </c>
      <c r="H5025" s="2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52" t="s">
        <v>17</v>
      </c>
    </row>
    <row r="5026" spans="1:17" ht="14.25" customHeight="1" x14ac:dyDescent="0.3">
      <c r="A5026" s="2" t="s">
        <v>5057</v>
      </c>
      <c r="B5026" s="2">
        <v>105024</v>
      </c>
      <c r="C5026" s="2" t="s">
        <v>25</v>
      </c>
      <c r="D5026" s="52" t="s">
        <v>25</v>
      </c>
      <c r="E5026" s="2" t="s">
        <v>26</v>
      </c>
      <c r="F5026" s="2">
        <v>2634.98</v>
      </c>
      <c r="G5026" s="2">
        <v>0.34</v>
      </c>
      <c r="H5026" s="2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52" t="s">
        <v>23</v>
      </c>
    </row>
    <row r="5027" spans="1:17" ht="14.25" customHeight="1" x14ac:dyDescent="0.3">
      <c r="A5027" s="2" t="s">
        <v>5058</v>
      </c>
      <c r="B5027" s="2">
        <v>105025</v>
      </c>
      <c r="C5027" s="2" t="s">
        <v>25</v>
      </c>
      <c r="D5027" s="52" t="s">
        <v>25</v>
      </c>
      <c r="E5027" s="2" t="s">
        <v>20</v>
      </c>
      <c r="F5027" s="2">
        <v>2208.9299999999998</v>
      </c>
      <c r="G5027" s="2">
        <v>0.38</v>
      </c>
      <c r="H5027" s="2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52" t="s">
        <v>48</v>
      </c>
    </row>
    <row r="5028" spans="1:17" ht="14.25" customHeight="1" x14ac:dyDescent="0.3">
      <c r="A5028" s="2" t="s">
        <v>5059</v>
      </c>
      <c r="B5028" s="2">
        <v>105026</v>
      </c>
      <c r="C5028" s="2" t="s">
        <v>25</v>
      </c>
      <c r="D5028" s="52" t="s">
        <v>25</v>
      </c>
      <c r="E5028" s="2" t="s">
        <v>26</v>
      </c>
      <c r="F5028" s="2">
        <v>1472.76</v>
      </c>
      <c r="G5028" s="2">
        <v>0.38</v>
      </c>
      <c r="H5028" s="2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52" t="s">
        <v>17</v>
      </c>
    </row>
    <row r="5029" spans="1:17" ht="14.25" customHeight="1" x14ac:dyDescent="0.3">
      <c r="A5029" s="2" t="s">
        <v>5060</v>
      </c>
      <c r="B5029" s="2">
        <v>105027</v>
      </c>
      <c r="C5029" s="2" t="s">
        <v>25</v>
      </c>
      <c r="D5029" s="52" t="s">
        <v>25</v>
      </c>
      <c r="E5029" s="2" t="s">
        <v>20</v>
      </c>
      <c r="F5029" s="2">
        <v>4222.71</v>
      </c>
      <c r="G5029" s="2">
        <v>0.41</v>
      </c>
      <c r="H5029" s="2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52" t="s">
        <v>28</v>
      </c>
    </row>
    <row r="5030" spans="1:17" ht="14.25" customHeight="1" x14ac:dyDescent="0.3">
      <c r="A5030" s="2" t="s">
        <v>5061</v>
      </c>
      <c r="B5030" s="2">
        <v>105028</v>
      </c>
      <c r="C5030" s="2" t="s">
        <v>41</v>
      </c>
      <c r="D5030" s="52" t="s">
        <v>41</v>
      </c>
      <c r="E5030" s="2" t="s">
        <v>36</v>
      </c>
      <c r="F5030" s="2">
        <v>1078.78</v>
      </c>
      <c r="G5030" s="2">
        <v>0.15</v>
      </c>
      <c r="H5030" s="2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52" t="s">
        <v>48</v>
      </c>
    </row>
    <row r="5031" spans="1:17" ht="14.25" customHeight="1" x14ac:dyDescent="0.3">
      <c r="A5031" s="2" t="s">
        <v>5062</v>
      </c>
      <c r="B5031" s="2">
        <v>105029</v>
      </c>
      <c r="C5031" s="2" t="s">
        <v>25</v>
      </c>
      <c r="D5031" s="52" t="s">
        <v>25</v>
      </c>
      <c r="E5031" s="2" t="s">
        <v>36</v>
      </c>
      <c r="F5031" s="2">
        <v>3634.08</v>
      </c>
      <c r="G5031" s="2">
        <v>0.48</v>
      </c>
      <c r="H5031" s="2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52" t="s">
        <v>23</v>
      </c>
    </row>
    <row r="5032" spans="1:17" ht="14.25" customHeight="1" x14ac:dyDescent="0.3">
      <c r="A5032" s="2" t="s">
        <v>5063</v>
      </c>
      <c r="B5032" s="2">
        <v>105030</v>
      </c>
      <c r="C5032" s="2" t="s">
        <v>25</v>
      </c>
      <c r="D5032" s="52" t="s">
        <v>25</v>
      </c>
      <c r="E5032" s="2" t="s">
        <v>36</v>
      </c>
      <c r="F5032" s="2">
        <v>2284.38</v>
      </c>
      <c r="G5032" s="2">
        <v>0.01</v>
      </c>
      <c r="H5032" s="2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52" t="s">
        <v>39</v>
      </c>
    </row>
    <row r="5033" spans="1:17" ht="14.25" customHeight="1" x14ac:dyDescent="0.3">
      <c r="A5033" s="2" t="s">
        <v>5064</v>
      </c>
      <c r="B5033" s="2">
        <v>105031</v>
      </c>
      <c r="C5033" s="2" t="s">
        <v>25</v>
      </c>
      <c r="D5033" s="52" t="s">
        <v>25</v>
      </c>
      <c r="E5033" s="2" t="s">
        <v>14</v>
      </c>
      <c r="F5033" s="2">
        <v>4992.63</v>
      </c>
      <c r="G5033" s="2">
        <v>0.24</v>
      </c>
      <c r="H5033" s="2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52" t="s">
        <v>34</v>
      </c>
    </row>
    <row r="5034" spans="1:17" ht="14.25" customHeight="1" x14ac:dyDescent="0.3">
      <c r="A5034" s="2" t="s">
        <v>5065</v>
      </c>
      <c r="B5034" s="2">
        <v>105032</v>
      </c>
      <c r="C5034" s="2" t="s">
        <v>19</v>
      </c>
      <c r="D5034" s="52" t="s">
        <v>19</v>
      </c>
      <c r="E5034" s="2" t="s">
        <v>14</v>
      </c>
      <c r="F5034" s="2">
        <v>3095.86</v>
      </c>
      <c r="G5034" s="2">
        <v>0.14000000000000001</v>
      </c>
      <c r="H5034" s="2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52" t="s">
        <v>34</v>
      </c>
    </row>
    <row r="5035" spans="1:17" ht="14.25" customHeight="1" x14ac:dyDescent="0.3">
      <c r="A5035" s="2" t="s">
        <v>5066</v>
      </c>
      <c r="B5035" s="2">
        <v>105033</v>
      </c>
      <c r="C5035" s="2" t="s">
        <v>41</v>
      </c>
      <c r="D5035" s="52" t="s">
        <v>41</v>
      </c>
      <c r="E5035" s="2" t="s">
        <v>20</v>
      </c>
      <c r="F5035" s="2">
        <v>610.53</v>
      </c>
      <c r="G5035" s="2">
        <v>0.37</v>
      </c>
      <c r="H5035" s="2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52" t="s">
        <v>39</v>
      </c>
    </row>
    <row r="5036" spans="1:17" ht="14.25" customHeight="1" x14ac:dyDescent="0.3">
      <c r="A5036" s="2" t="s">
        <v>5067</v>
      </c>
      <c r="B5036" s="2">
        <v>105034</v>
      </c>
      <c r="C5036" s="2" t="s">
        <v>19</v>
      </c>
      <c r="D5036" s="52" t="s">
        <v>19</v>
      </c>
      <c r="E5036" s="2" t="s">
        <v>33</v>
      </c>
      <c r="F5036" s="2">
        <v>2155.65</v>
      </c>
      <c r="G5036" s="2">
        <v>0.4</v>
      </c>
      <c r="H5036" s="2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52" t="s">
        <v>23</v>
      </c>
    </row>
    <row r="5037" spans="1:17" ht="14.25" customHeight="1" x14ac:dyDescent="0.3">
      <c r="A5037" s="2" t="s">
        <v>5068</v>
      </c>
      <c r="B5037" s="2">
        <v>105035</v>
      </c>
      <c r="C5037" s="2" t="s">
        <v>41</v>
      </c>
      <c r="D5037" s="52" t="s">
        <v>41</v>
      </c>
      <c r="E5037" s="2" t="s">
        <v>14</v>
      </c>
      <c r="F5037" s="2">
        <v>424.87</v>
      </c>
      <c r="G5037" s="2">
        <v>0.41</v>
      </c>
      <c r="H5037" s="2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52" t="s">
        <v>17</v>
      </c>
    </row>
    <row r="5038" spans="1:17" ht="14.25" customHeight="1" x14ac:dyDescent="0.3">
      <c r="A5038" s="2" t="s">
        <v>5069</v>
      </c>
      <c r="B5038" s="2">
        <v>105036</v>
      </c>
      <c r="C5038" s="2" t="s">
        <v>25</v>
      </c>
      <c r="D5038" s="52" t="s">
        <v>25</v>
      </c>
      <c r="E5038" s="2" t="s">
        <v>20</v>
      </c>
      <c r="F5038" s="2">
        <v>1499.71</v>
      </c>
      <c r="G5038" s="2">
        <v>0.15</v>
      </c>
      <c r="H5038" s="2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52" t="s">
        <v>28</v>
      </c>
    </row>
    <row r="5039" spans="1:17" ht="14.25" customHeight="1" x14ac:dyDescent="0.3">
      <c r="A5039" s="2" t="s">
        <v>5070</v>
      </c>
      <c r="B5039" s="2">
        <v>105037</v>
      </c>
      <c r="C5039" s="2" t="s">
        <v>41</v>
      </c>
      <c r="D5039" s="52" t="s">
        <v>41</v>
      </c>
      <c r="E5039" s="2" t="s">
        <v>26</v>
      </c>
      <c r="F5039" s="2">
        <v>1782.25</v>
      </c>
      <c r="G5039" s="2">
        <v>0.14000000000000001</v>
      </c>
      <c r="H5039" s="2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52" t="s">
        <v>39</v>
      </c>
    </row>
    <row r="5040" spans="1:17" ht="14.25" customHeight="1" x14ac:dyDescent="0.3">
      <c r="A5040" s="2" t="s">
        <v>5071</v>
      </c>
      <c r="B5040" s="2">
        <v>105038</v>
      </c>
      <c r="C5040" s="2" t="s">
        <v>25</v>
      </c>
      <c r="D5040" s="52" t="s">
        <v>25</v>
      </c>
      <c r="E5040" s="2" t="s">
        <v>36</v>
      </c>
      <c r="F5040" s="2">
        <v>4280.57</v>
      </c>
      <c r="G5040" s="2">
        <v>0.34</v>
      </c>
      <c r="H5040" s="2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52" t="s">
        <v>39</v>
      </c>
    </row>
    <row r="5041" spans="1:17" ht="14.25" customHeight="1" x14ac:dyDescent="0.3">
      <c r="A5041" s="2" t="s">
        <v>5072</v>
      </c>
      <c r="B5041" s="2">
        <v>105039</v>
      </c>
      <c r="C5041" s="2" t="s">
        <v>25</v>
      </c>
      <c r="D5041" s="52" t="s">
        <v>25</v>
      </c>
      <c r="E5041" s="2" t="s">
        <v>36</v>
      </c>
      <c r="F5041" s="2">
        <v>4206.1400000000003</v>
      </c>
      <c r="G5041" s="2">
        <v>0.46</v>
      </c>
      <c r="H5041" s="2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52" t="s">
        <v>17</v>
      </c>
    </row>
    <row r="5042" spans="1:17" ht="14.25" customHeight="1" x14ac:dyDescent="0.3">
      <c r="A5042" s="2" t="s">
        <v>5073</v>
      </c>
      <c r="B5042" s="2">
        <v>105040</v>
      </c>
      <c r="C5042" s="2" t="s">
        <v>41</v>
      </c>
      <c r="D5042" s="52" t="s">
        <v>41</v>
      </c>
      <c r="E5042" s="2" t="s">
        <v>36</v>
      </c>
      <c r="F5042" s="2">
        <v>156.63</v>
      </c>
      <c r="G5042" s="2">
        <v>0.13</v>
      </c>
      <c r="H5042" s="2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52" t="s">
        <v>23</v>
      </c>
    </row>
    <row r="5043" spans="1:17" ht="14.25" customHeight="1" x14ac:dyDescent="0.3">
      <c r="A5043" s="2" t="s">
        <v>5074</v>
      </c>
      <c r="B5043" s="2">
        <v>105041</v>
      </c>
      <c r="C5043" s="2" t="s">
        <v>41</v>
      </c>
      <c r="D5043" s="52" t="s">
        <v>41</v>
      </c>
      <c r="E5043" s="2" t="s">
        <v>20</v>
      </c>
      <c r="F5043" s="2">
        <v>2708.17</v>
      </c>
      <c r="G5043" s="2">
        <v>0.46</v>
      </c>
      <c r="H5043" s="2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52" t="s">
        <v>48</v>
      </c>
    </row>
    <row r="5044" spans="1:17" ht="14.25" customHeight="1" x14ac:dyDescent="0.3">
      <c r="A5044" s="2" t="s">
        <v>5075</v>
      </c>
      <c r="B5044" s="2">
        <v>105042</v>
      </c>
      <c r="C5044" s="2" t="s">
        <v>41</v>
      </c>
      <c r="D5044" s="52" t="s">
        <v>41</v>
      </c>
      <c r="E5044" s="2" t="s">
        <v>36</v>
      </c>
      <c r="F5044" s="2">
        <v>1195.3599999999999</v>
      </c>
      <c r="G5044" s="2">
        <v>0.3</v>
      </c>
      <c r="H5044" s="2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52" t="s">
        <v>48</v>
      </c>
    </row>
    <row r="5045" spans="1:17" ht="14.25" customHeight="1" x14ac:dyDescent="0.3">
      <c r="A5045" s="2" t="s">
        <v>5076</v>
      </c>
      <c r="B5045" s="2">
        <v>105043</v>
      </c>
      <c r="C5045" s="2" t="s">
        <v>19</v>
      </c>
      <c r="D5045" s="52" t="s">
        <v>19</v>
      </c>
      <c r="E5045" s="2" t="s">
        <v>14</v>
      </c>
      <c r="F5045" s="2">
        <v>1668.46</v>
      </c>
      <c r="G5045" s="2">
        <v>0.37</v>
      </c>
      <c r="H5045" s="2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52" t="s">
        <v>34</v>
      </c>
    </row>
    <row r="5046" spans="1:17" ht="14.25" customHeight="1" x14ac:dyDescent="0.3">
      <c r="A5046" s="2" t="s">
        <v>5077</v>
      </c>
      <c r="B5046" s="2">
        <v>105044</v>
      </c>
      <c r="C5046" s="2" t="s">
        <v>41</v>
      </c>
      <c r="D5046" s="52" t="s">
        <v>41</v>
      </c>
      <c r="E5046" s="2" t="s">
        <v>26</v>
      </c>
      <c r="F5046" s="2">
        <v>206.09</v>
      </c>
      <c r="G5046" s="2">
        <v>0.22</v>
      </c>
      <c r="H5046" s="2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52" t="s">
        <v>34</v>
      </c>
    </row>
    <row r="5047" spans="1:17" ht="14.25" customHeight="1" x14ac:dyDescent="0.3">
      <c r="A5047" s="2" t="s">
        <v>5078</v>
      </c>
      <c r="B5047" s="2">
        <v>105045</v>
      </c>
      <c r="C5047" s="2" t="s">
        <v>25</v>
      </c>
      <c r="D5047" s="52" t="s">
        <v>25</v>
      </c>
      <c r="E5047" s="2" t="s">
        <v>36</v>
      </c>
      <c r="F5047" s="2">
        <v>3773.75</v>
      </c>
      <c r="G5047" s="2">
        <v>0.4</v>
      </c>
      <c r="H5047" s="2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52" t="s">
        <v>34</v>
      </c>
    </row>
    <row r="5048" spans="1:17" ht="14.25" customHeight="1" x14ac:dyDescent="0.3">
      <c r="A5048" s="2" t="s">
        <v>5079</v>
      </c>
      <c r="B5048" s="2">
        <v>105046</v>
      </c>
      <c r="C5048" s="2" t="s">
        <v>19</v>
      </c>
      <c r="D5048" s="52" t="s">
        <v>19</v>
      </c>
      <c r="E5048" s="2" t="s">
        <v>20</v>
      </c>
      <c r="F5048" s="2">
        <v>4757.8900000000003</v>
      </c>
      <c r="G5048" s="2">
        <v>0.49</v>
      </c>
      <c r="H5048" s="2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52" t="s">
        <v>34</v>
      </c>
    </row>
    <row r="5049" spans="1:17" ht="14.25" customHeight="1" x14ac:dyDescent="0.3">
      <c r="A5049" s="2" t="s">
        <v>5080</v>
      </c>
      <c r="B5049" s="2">
        <v>105047</v>
      </c>
      <c r="C5049" s="2" t="s">
        <v>19</v>
      </c>
      <c r="D5049" s="52" t="s">
        <v>19</v>
      </c>
      <c r="E5049" s="2" t="s">
        <v>26</v>
      </c>
      <c r="F5049" s="2">
        <v>1174.4100000000001</v>
      </c>
      <c r="G5049" s="2">
        <v>0.09</v>
      </c>
      <c r="H5049" s="2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52" t="s">
        <v>34</v>
      </c>
    </row>
    <row r="5050" spans="1:17" ht="14.25" customHeight="1" x14ac:dyDescent="0.3">
      <c r="A5050" s="2" t="s">
        <v>5081</v>
      </c>
      <c r="B5050" s="2">
        <v>105048</v>
      </c>
      <c r="C5050" s="2" t="s">
        <v>41</v>
      </c>
      <c r="D5050" s="52" t="s">
        <v>41</v>
      </c>
      <c r="E5050" s="2" t="s">
        <v>36</v>
      </c>
      <c r="F5050" s="2">
        <v>1774.69</v>
      </c>
      <c r="G5050" s="2">
        <v>0.19</v>
      </c>
      <c r="H5050" s="2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52" t="s">
        <v>39</v>
      </c>
    </row>
    <row r="5051" spans="1:17" ht="14.25" customHeight="1" x14ac:dyDescent="0.3">
      <c r="A5051" s="2" t="s">
        <v>5082</v>
      </c>
      <c r="B5051" s="2">
        <v>105049</v>
      </c>
      <c r="C5051" s="2" t="s">
        <v>25</v>
      </c>
      <c r="D5051" s="52" t="s">
        <v>25</v>
      </c>
      <c r="E5051" s="2" t="s">
        <v>33</v>
      </c>
      <c r="F5051" s="2">
        <v>1111.53</v>
      </c>
      <c r="G5051" s="2">
        <v>0.43</v>
      </c>
      <c r="H5051" s="2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52" t="s">
        <v>17</v>
      </c>
    </row>
    <row r="5052" spans="1:17" ht="14.25" customHeight="1" x14ac:dyDescent="0.3">
      <c r="A5052" s="2" t="s">
        <v>5083</v>
      </c>
      <c r="B5052" s="2">
        <v>105050</v>
      </c>
      <c r="C5052" s="2" t="s">
        <v>19</v>
      </c>
      <c r="D5052" s="52" t="s">
        <v>19</v>
      </c>
      <c r="E5052" s="2" t="s">
        <v>36</v>
      </c>
      <c r="F5052" s="2">
        <v>4657.24</v>
      </c>
      <c r="G5052" s="2">
        <v>0.09</v>
      </c>
      <c r="H5052" s="2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52" t="s">
        <v>34</v>
      </c>
    </row>
    <row r="5053" spans="1:17" ht="14.25" customHeight="1" x14ac:dyDescent="0.3">
      <c r="A5053" s="2" t="s">
        <v>5084</v>
      </c>
      <c r="B5053" s="2">
        <v>105051</v>
      </c>
      <c r="C5053" s="2" t="s">
        <v>25</v>
      </c>
      <c r="D5053" s="52" t="s">
        <v>25</v>
      </c>
      <c r="E5053" s="2" t="s">
        <v>14</v>
      </c>
      <c r="F5053" s="2">
        <v>145.84</v>
      </c>
      <c r="G5053" s="2">
        <v>0.21</v>
      </c>
      <c r="H5053" s="2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52" t="s">
        <v>23</v>
      </c>
    </row>
    <row r="5054" spans="1:17" ht="14.25" customHeight="1" x14ac:dyDescent="0.3">
      <c r="A5054" s="2" t="s">
        <v>5085</v>
      </c>
      <c r="B5054" s="2">
        <v>105052</v>
      </c>
      <c r="C5054" s="2" t="s">
        <v>19</v>
      </c>
      <c r="D5054" s="52" t="s">
        <v>19</v>
      </c>
      <c r="E5054" s="2" t="s">
        <v>26</v>
      </c>
      <c r="F5054" s="2">
        <v>2960.93</v>
      </c>
      <c r="G5054" s="2">
        <v>0.08</v>
      </c>
      <c r="H5054" s="2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52" t="s">
        <v>34</v>
      </c>
    </row>
    <row r="5055" spans="1:17" ht="14.25" customHeight="1" x14ac:dyDescent="0.3">
      <c r="A5055" s="2" t="s">
        <v>5086</v>
      </c>
      <c r="B5055" s="2">
        <v>105053</v>
      </c>
      <c r="C5055" s="2" t="s">
        <v>41</v>
      </c>
      <c r="D5055" s="52" t="s">
        <v>41</v>
      </c>
      <c r="E5055" s="2" t="s">
        <v>14</v>
      </c>
      <c r="F5055" s="2">
        <v>4366.74</v>
      </c>
      <c r="G5055" s="2">
        <v>0.32</v>
      </c>
      <c r="H5055" s="2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52" t="s">
        <v>17</v>
      </c>
    </row>
    <row r="5056" spans="1:17" ht="14.25" customHeight="1" x14ac:dyDescent="0.3">
      <c r="A5056" s="2" t="s">
        <v>5087</v>
      </c>
      <c r="B5056" s="2">
        <v>105054</v>
      </c>
      <c r="C5056" s="2" t="s">
        <v>25</v>
      </c>
      <c r="D5056" s="52" t="s">
        <v>25</v>
      </c>
      <c r="E5056" s="2" t="s">
        <v>33</v>
      </c>
      <c r="F5056" s="2">
        <v>1012.91</v>
      </c>
      <c r="G5056" s="2">
        <v>0.12</v>
      </c>
      <c r="H5056" s="2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52" t="s">
        <v>17</v>
      </c>
    </row>
    <row r="5057" spans="1:17" ht="14.25" customHeight="1" x14ac:dyDescent="0.3">
      <c r="A5057" s="2" t="s">
        <v>5088</v>
      </c>
      <c r="B5057" s="2">
        <v>105055</v>
      </c>
      <c r="C5057" s="2" t="s">
        <v>41</v>
      </c>
      <c r="D5057" s="52" t="s">
        <v>41</v>
      </c>
      <c r="E5057" s="2" t="s">
        <v>33</v>
      </c>
      <c r="F5057" s="2">
        <v>2990.98</v>
      </c>
      <c r="G5057" s="2">
        <v>0.19</v>
      </c>
      <c r="H5057" s="2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52" t="s">
        <v>48</v>
      </c>
    </row>
    <row r="5058" spans="1:17" ht="14.25" customHeight="1" x14ac:dyDescent="0.3">
      <c r="A5058" s="2" t="s">
        <v>5089</v>
      </c>
      <c r="B5058" s="2">
        <v>105056</v>
      </c>
      <c r="C5058" s="2" t="s">
        <v>25</v>
      </c>
      <c r="D5058" s="52" t="s">
        <v>25</v>
      </c>
      <c r="E5058" s="2" t="s">
        <v>14</v>
      </c>
      <c r="F5058" s="2">
        <v>348.18</v>
      </c>
      <c r="G5058" s="2">
        <v>0.25</v>
      </c>
      <c r="H5058" s="2">
        <f t="shared" si="156"/>
        <v>87.045000000000002</v>
      </c>
      <c r="I5058" s="2">
        <f t="shared" si="157"/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52" t="s">
        <v>23</v>
      </c>
    </row>
    <row r="5059" spans="1:17" ht="14.25" customHeight="1" x14ac:dyDescent="0.3">
      <c r="A5059" s="2" t="s">
        <v>5090</v>
      </c>
      <c r="B5059" s="2">
        <v>105057</v>
      </c>
      <c r="C5059" s="2" t="s">
        <v>25</v>
      </c>
      <c r="D5059" s="52" t="s">
        <v>25</v>
      </c>
      <c r="E5059" s="2" t="s">
        <v>26</v>
      </c>
      <c r="F5059" s="2">
        <v>4091.47</v>
      </c>
      <c r="G5059" s="2">
        <v>0.15</v>
      </c>
      <c r="H5059" s="2">
        <f t="shared" ref="H5059:H5122" si="158">F5059*G5059</f>
        <v>613.7204999999999</v>
      </c>
      <c r="I5059" s="2">
        <f t="shared" ref="I5059:I5122" si="159">F5059-H5059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52" t="s">
        <v>48</v>
      </c>
    </row>
    <row r="5060" spans="1:17" ht="14.25" customHeight="1" x14ac:dyDescent="0.3">
      <c r="A5060" s="2" t="s">
        <v>5091</v>
      </c>
      <c r="B5060" s="2">
        <v>105058</v>
      </c>
      <c r="C5060" s="2" t="s">
        <v>25</v>
      </c>
      <c r="D5060" s="52" t="s">
        <v>25</v>
      </c>
      <c r="E5060" s="2" t="s">
        <v>33</v>
      </c>
      <c r="F5060" s="2">
        <v>1444.7</v>
      </c>
      <c r="G5060" s="2">
        <v>0.34</v>
      </c>
      <c r="H5060" s="2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52" t="s">
        <v>48</v>
      </c>
    </row>
    <row r="5061" spans="1:17" ht="14.25" customHeight="1" x14ac:dyDescent="0.3">
      <c r="A5061" s="2" t="s">
        <v>5092</v>
      </c>
      <c r="B5061" s="2">
        <v>105059</v>
      </c>
      <c r="C5061" s="2" t="s">
        <v>41</v>
      </c>
      <c r="D5061" s="52" t="s">
        <v>41</v>
      </c>
      <c r="E5061" s="2" t="s">
        <v>33</v>
      </c>
      <c r="F5061" s="2">
        <v>4944.8900000000003</v>
      </c>
      <c r="G5061" s="2">
        <v>0.06</v>
      </c>
      <c r="H5061" s="2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52" t="s">
        <v>48</v>
      </c>
    </row>
    <row r="5062" spans="1:17" ht="14.25" customHeight="1" x14ac:dyDescent="0.3">
      <c r="A5062" s="2" t="s">
        <v>5093</v>
      </c>
      <c r="B5062" s="2">
        <v>105060</v>
      </c>
      <c r="C5062" s="2" t="s">
        <v>19</v>
      </c>
      <c r="D5062" s="52" t="s">
        <v>19</v>
      </c>
      <c r="E5062" s="2" t="s">
        <v>36</v>
      </c>
      <c r="F5062" s="2">
        <v>4617.8500000000004</v>
      </c>
      <c r="G5062" s="2">
        <v>0.44</v>
      </c>
      <c r="H5062" s="2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52" t="s">
        <v>23</v>
      </c>
    </row>
    <row r="5063" spans="1:17" ht="14.25" customHeight="1" x14ac:dyDescent="0.3">
      <c r="A5063" s="2" t="s">
        <v>5094</v>
      </c>
      <c r="B5063" s="2">
        <v>105061</v>
      </c>
      <c r="C5063" s="2" t="s">
        <v>41</v>
      </c>
      <c r="D5063" s="52" t="s">
        <v>41</v>
      </c>
      <c r="E5063" s="2" t="s">
        <v>20</v>
      </c>
      <c r="F5063" s="2">
        <v>3689.33</v>
      </c>
      <c r="G5063" s="2">
        <v>0.24</v>
      </c>
      <c r="H5063" s="2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52" t="s">
        <v>48</v>
      </c>
    </row>
    <row r="5064" spans="1:17" ht="14.25" customHeight="1" x14ac:dyDescent="0.3">
      <c r="A5064" s="2" t="s">
        <v>5095</v>
      </c>
      <c r="B5064" s="2">
        <v>105062</v>
      </c>
      <c r="C5064" s="2" t="s">
        <v>25</v>
      </c>
      <c r="D5064" s="52" t="s">
        <v>25</v>
      </c>
      <c r="E5064" s="2" t="s">
        <v>33</v>
      </c>
      <c r="F5064" s="2">
        <v>2534.5300000000002</v>
      </c>
      <c r="G5064" s="2">
        <v>0.28999999999999998</v>
      </c>
      <c r="H5064" s="2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52" t="s">
        <v>39</v>
      </c>
    </row>
    <row r="5065" spans="1:17" ht="14.25" customHeight="1" x14ac:dyDescent="0.3">
      <c r="A5065" s="2" t="s">
        <v>5096</v>
      </c>
      <c r="B5065" s="2">
        <v>105063</v>
      </c>
      <c r="C5065" s="2" t="s">
        <v>19</v>
      </c>
      <c r="D5065" s="52" t="s">
        <v>19</v>
      </c>
      <c r="E5065" s="2" t="s">
        <v>26</v>
      </c>
      <c r="F5065" s="2">
        <v>3856.29</v>
      </c>
      <c r="G5065" s="2">
        <v>0.31</v>
      </c>
      <c r="H5065" s="2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52" t="s">
        <v>17</v>
      </c>
    </row>
    <row r="5066" spans="1:17" ht="14.25" customHeight="1" x14ac:dyDescent="0.3">
      <c r="A5066" s="2" t="s">
        <v>5097</v>
      </c>
      <c r="B5066" s="2">
        <v>105064</v>
      </c>
      <c r="C5066" s="2" t="s">
        <v>25</v>
      </c>
      <c r="D5066" s="52" t="s">
        <v>25</v>
      </c>
      <c r="E5066" s="2" t="s">
        <v>26</v>
      </c>
      <c r="F5066" s="2">
        <v>739.98</v>
      </c>
      <c r="G5066" s="2">
        <v>0.03</v>
      </c>
      <c r="H5066" s="2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52" t="s">
        <v>23</v>
      </c>
    </row>
    <row r="5067" spans="1:17" ht="14.25" customHeight="1" x14ac:dyDescent="0.3">
      <c r="A5067" s="2" t="s">
        <v>5098</v>
      </c>
      <c r="B5067" s="2">
        <v>105065</v>
      </c>
      <c r="C5067" s="2" t="s">
        <v>41</v>
      </c>
      <c r="D5067" s="52" t="s">
        <v>41</v>
      </c>
      <c r="E5067" s="2" t="s">
        <v>36</v>
      </c>
      <c r="F5067" s="2">
        <v>1619.98</v>
      </c>
      <c r="G5067" s="2">
        <v>0.38</v>
      </c>
      <c r="H5067" s="2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52" t="s">
        <v>17</v>
      </c>
    </row>
    <row r="5068" spans="1:17" ht="14.25" customHeight="1" x14ac:dyDescent="0.3">
      <c r="A5068" s="2" t="s">
        <v>5099</v>
      </c>
      <c r="B5068" s="2">
        <v>105066</v>
      </c>
      <c r="C5068" s="2" t="s">
        <v>25</v>
      </c>
      <c r="D5068" s="52" t="s">
        <v>25</v>
      </c>
      <c r="E5068" s="2" t="s">
        <v>26</v>
      </c>
      <c r="F5068" s="2">
        <v>231.79</v>
      </c>
      <c r="G5068" s="2">
        <v>0.47</v>
      </c>
      <c r="H5068" s="2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52" t="s">
        <v>34</v>
      </c>
    </row>
    <row r="5069" spans="1:17" ht="14.25" customHeight="1" x14ac:dyDescent="0.3">
      <c r="A5069" s="2" t="s">
        <v>5100</v>
      </c>
      <c r="B5069" s="2">
        <v>105067</v>
      </c>
      <c r="C5069" s="2" t="s">
        <v>25</v>
      </c>
      <c r="D5069" s="52" t="s">
        <v>25</v>
      </c>
      <c r="E5069" s="2" t="s">
        <v>36</v>
      </c>
      <c r="F5069" s="2">
        <v>3260.62</v>
      </c>
      <c r="G5069" s="2">
        <v>0.26</v>
      </c>
      <c r="H5069" s="2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52" t="s">
        <v>17</v>
      </c>
    </row>
    <row r="5070" spans="1:17" ht="14.25" customHeight="1" x14ac:dyDescent="0.3">
      <c r="A5070" s="2" t="s">
        <v>5101</v>
      </c>
      <c r="B5070" s="2">
        <v>105068</v>
      </c>
      <c r="C5070" s="2" t="s">
        <v>25</v>
      </c>
      <c r="D5070" s="52" t="s">
        <v>25</v>
      </c>
      <c r="E5070" s="2" t="s">
        <v>33</v>
      </c>
      <c r="F5070" s="2">
        <v>4047.13</v>
      </c>
      <c r="G5070" s="2">
        <v>0.2</v>
      </c>
      <c r="H5070" s="2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52" t="s">
        <v>28</v>
      </c>
    </row>
    <row r="5071" spans="1:17" ht="14.25" customHeight="1" x14ac:dyDescent="0.3">
      <c r="A5071" s="2" t="s">
        <v>5102</v>
      </c>
      <c r="B5071" s="2">
        <v>105069</v>
      </c>
      <c r="C5071" s="2" t="s">
        <v>19</v>
      </c>
      <c r="D5071" s="52" t="s">
        <v>19</v>
      </c>
      <c r="E5071" s="2" t="s">
        <v>33</v>
      </c>
      <c r="F5071" s="2">
        <v>4736.8</v>
      </c>
      <c r="G5071" s="2">
        <v>0.39</v>
      </c>
      <c r="H5071" s="2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52" t="s">
        <v>48</v>
      </c>
    </row>
    <row r="5072" spans="1:17" ht="14.25" customHeight="1" x14ac:dyDescent="0.3">
      <c r="A5072" s="2" t="s">
        <v>5103</v>
      </c>
      <c r="B5072" s="2">
        <v>105070</v>
      </c>
      <c r="C5072" s="2" t="s">
        <v>25</v>
      </c>
      <c r="D5072" s="52" t="s">
        <v>25</v>
      </c>
      <c r="E5072" s="2" t="s">
        <v>33</v>
      </c>
      <c r="F5072" s="2">
        <v>3463.89</v>
      </c>
      <c r="G5072" s="2">
        <v>0.36</v>
      </c>
      <c r="H5072" s="2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52" t="s">
        <v>28</v>
      </c>
    </row>
    <row r="5073" spans="1:17" ht="14.25" customHeight="1" x14ac:dyDescent="0.3">
      <c r="A5073" s="2" t="s">
        <v>5104</v>
      </c>
      <c r="B5073" s="2">
        <v>105071</v>
      </c>
      <c r="C5073" s="2" t="s">
        <v>25</v>
      </c>
      <c r="D5073" s="52" t="s">
        <v>25</v>
      </c>
      <c r="E5073" s="2" t="s">
        <v>33</v>
      </c>
      <c r="F5073" s="2">
        <v>3687.25</v>
      </c>
      <c r="G5073" s="2">
        <v>0.33</v>
      </c>
      <c r="H5073" s="2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52" t="s">
        <v>28</v>
      </c>
    </row>
    <row r="5074" spans="1:17" ht="14.25" customHeight="1" x14ac:dyDescent="0.3">
      <c r="A5074" s="2" t="s">
        <v>5105</v>
      </c>
      <c r="B5074" s="2">
        <v>105072</v>
      </c>
      <c r="C5074" s="2" t="s">
        <v>25</v>
      </c>
      <c r="D5074" s="52" t="s">
        <v>25</v>
      </c>
      <c r="E5074" s="2" t="s">
        <v>20</v>
      </c>
      <c r="F5074" s="2">
        <v>4487.7299999999996</v>
      </c>
      <c r="G5074" s="2">
        <v>0.48</v>
      </c>
      <c r="H5074" s="2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52" t="s">
        <v>34</v>
      </c>
    </row>
    <row r="5075" spans="1:17" ht="14.25" customHeight="1" x14ac:dyDescent="0.3">
      <c r="A5075" s="2" t="s">
        <v>5106</v>
      </c>
      <c r="B5075" s="2">
        <v>105073</v>
      </c>
      <c r="C5075" s="2" t="s">
        <v>25</v>
      </c>
      <c r="D5075" s="52" t="s">
        <v>25</v>
      </c>
      <c r="E5075" s="2" t="s">
        <v>20</v>
      </c>
      <c r="F5075" s="2">
        <v>4688.25</v>
      </c>
      <c r="G5075" s="2">
        <v>0.28999999999999998</v>
      </c>
      <c r="H5075" s="2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52" t="s">
        <v>28</v>
      </c>
    </row>
    <row r="5076" spans="1:17" ht="14.25" customHeight="1" x14ac:dyDescent="0.3">
      <c r="A5076" s="2" t="s">
        <v>5107</v>
      </c>
      <c r="B5076" s="2">
        <v>105074</v>
      </c>
      <c r="C5076" s="2" t="s">
        <v>25</v>
      </c>
      <c r="D5076" s="52" t="s">
        <v>25</v>
      </c>
      <c r="E5076" s="2" t="s">
        <v>33</v>
      </c>
      <c r="F5076" s="2">
        <v>2507.36</v>
      </c>
      <c r="G5076" s="2">
        <v>0.12</v>
      </c>
      <c r="H5076" s="2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52" t="s">
        <v>39</v>
      </c>
    </row>
    <row r="5077" spans="1:17" ht="14.25" customHeight="1" x14ac:dyDescent="0.3">
      <c r="A5077" s="2" t="s">
        <v>5108</v>
      </c>
      <c r="B5077" s="2">
        <v>105075</v>
      </c>
      <c r="C5077" s="2" t="s">
        <v>25</v>
      </c>
      <c r="D5077" s="52" t="s">
        <v>25</v>
      </c>
      <c r="E5077" s="2" t="s">
        <v>26</v>
      </c>
      <c r="F5077" s="2">
        <v>637.96</v>
      </c>
      <c r="G5077" s="2">
        <v>0.01</v>
      </c>
      <c r="H5077" s="2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52" t="s">
        <v>23</v>
      </c>
    </row>
    <row r="5078" spans="1:17" ht="14.25" customHeight="1" x14ac:dyDescent="0.3">
      <c r="A5078" s="2" t="s">
        <v>5109</v>
      </c>
      <c r="B5078" s="2">
        <v>105076</v>
      </c>
      <c r="C5078" s="2" t="s">
        <v>19</v>
      </c>
      <c r="D5078" s="52" t="s">
        <v>19</v>
      </c>
      <c r="E5078" s="2" t="s">
        <v>36</v>
      </c>
      <c r="F5078" s="2">
        <v>2385.44</v>
      </c>
      <c r="G5078" s="2">
        <v>0.23</v>
      </c>
      <c r="H5078" s="2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52" t="s">
        <v>28</v>
      </c>
    </row>
    <row r="5079" spans="1:17" ht="14.25" customHeight="1" x14ac:dyDescent="0.3">
      <c r="A5079" s="2" t="s">
        <v>5110</v>
      </c>
      <c r="B5079" s="2">
        <v>105077</v>
      </c>
      <c r="C5079" s="2" t="s">
        <v>19</v>
      </c>
      <c r="D5079" s="52" t="s">
        <v>19</v>
      </c>
      <c r="E5079" s="2" t="s">
        <v>14</v>
      </c>
      <c r="F5079" s="2">
        <v>2824.76</v>
      </c>
      <c r="G5079" s="2">
        <v>0.33</v>
      </c>
      <c r="H5079" s="2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52" t="s">
        <v>48</v>
      </c>
    </row>
    <row r="5080" spans="1:17" ht="14.25" customHeight="1" x14ac:dyDescent="0.3">
      <c r="A5080" s="2" t="s">
        <v>5111</v>
      </c>
      <c r="B5080" s="2">
        <v>105078</v>
      </c>
      <c r="C5080" s="2" t="s">
        <v>25</v>
      </c>
      <c r="D5080" s="52" t="s">
        <v>25</v>
      </c>
      <c r="E5080" s="2" t="s">
        <v>36</v>
      </c>
      <c r="F5080" s="2">
        <v>3194.57</v>
      </c>
      <c r="G5080" s="2">
        <v>0.09</v>
      </c>
      <c r="H5080" s="2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52" t="s">
        <v>23</v>
      </c>
    </row>
    <row r="5081" spans="1:17" ht="14.25" customHeight="1" x14ac:dyDescent="0.3">
      <c r="A5081" s="2" t="s">
        <v>5112</v>
      </c>
      <c r="B5081" s="2">
        <v>105079</v>
      </c>
      <c r="C5081" s="2" t="s">
        <v>19</v>
      </c>
      <c r="D5081" s="52" t="s">
        <v>19</v>
      </c>
      <c r="E5081" s="2" t="s">
        <v>14</v>
      </c>
      <c r="F5081" s="2">
        <v>4947.49</v>
      </c>
      <c r="G5081" s="2">
        <v>0.01</v>
      </c>
      <c r="H5081" s="2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52" t="s">
        <v>34</v>
      </c>
    </row>
    <row r="5082" spans="1:17" ht="14.25" customHeight="1" x14ac:dyDescent="0.3">
      <c r="A5082" s="2" t="s">
        <v>5113</v>
      </c>
      <c r="B5082" s="2">
        <v>105080</v>
      </c>
      <c r="C5082" s="2" t="s">
        <v>19</v>
      </c>
      <c r="D5082" s="52" t="s">
        <v>19</v>
      </c>
      <c r="E5082" s="2" t="s">
        <v>14</v>
      </c>
      <c r="F5082" s="2">
        <v>4596.0600000000004</v>
      </c>
      <c r="G5082" s="2">
        <v>0.45</v>
      </c>
      <c r="H5082" s="2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52" t="s">
        <v>39</v>
      </c>
    </row>
    <row r="5083" spans="1:17" ht="14.25" customHeight="1" x14ac:dyDescent="0.3">
      <c r="A5083" s="2" t="s">
        <v>5114</v>
      </c>
      <c r="B5083" s="2">
        <v>105081</v>
      </c>
      <c r="C5083" s="2" t="s">
        <v>25</v>
      </c>
      <c r="D5083" s="52" t="s">
        <v>25</v>
      </c>
      <c r="E5083" s="2" t="s">
        <v>33</v>
      </c>
      <c r="F5083" s="2">
        <v>2042.18</v>
      </c>
      <c r="G5083" s="2">
        <v>0.15</v>
      </c>
      <c r="H5083" s="2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52" t="s">
        <v>39</v>
      </c>
    </row>
    <row r="5084" spans="1:17" ht="14.25" customHeight="1" x14ac:dyDescent="0.3">
      <c r="A5084" s="2" t="s">
        <v>5115</v>
      </c>
      <c r="B5084" s="2">
        <v>105082</v>
      </c>
      <c r="C5084" s="2" t="s">
        <v>25</v>
      </c>
      <c r="D5084" s="52" t="s">
        <v>25</v>
      </c>
      <c r="E5084" s="2" t="s">
        <v>14</v>
      </c>
      <c r="F5084" s="2">
        <v>655.92</v>
      </c>
      <c r="G5084" s="2">
        <v>0.23</v>
      </c>
      <c r="H5084" s="2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52" t="s">
        <v>23</v>
      </c>
    </row>
    <row r="5085" spans="1:17" ht="14.25" customHeight="1" x14ac:dyDescent="0.3">
      <c r="A5085" s="2" t="s">
        <v>5116</v>
      </c>
      <c r="B5085" s="2">
        <v>105083</v>
      </c>
      <c r="C5085" s="2" t="s">
        <v>25</v>
      </c>
      <c r="D5085" s="52" t="s">
        <v>25</v>
      </c>
      <c r="E5085" s="2" t="s">
        <v>33</v>
      </c>
      <c r="F5085" s="2">
        <v>1152.48</v>
      </c>
      <c r="G5085" s="2">
        <v>0.05</v>
      </c>
      <c r="H5085" s="2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52" t="s">
        <v>34</v>
      </c>
    </row>
    <row r="5086" spans="1:17" ht="14.25" customHeight="1" x14ac:dyDescent="0.3">
      <c r="A5086" s="2" t="s">
        <v>5117</v>
      </c>
      <c r="B5086" s="2">
        <v>105084</v>
      </c>
      <c r="C5086" s="2" t="s">
        <v>19</v>
      </c>
      <c r="D5086" s="52" t="s">
        <v>19</v>
      </c>
      <c r="E5086" s="2" t="s">
        <v>20</v>
      </c>
      <c r="F5086" s="2">
        <v>951.62</v>
      </c>
      <c r="G5086" s="2">
        <v>0.19</v>
      </c>
      <c r="H5086" s="2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52" t="s">
        <v>28</v>
      </c>
    </row>
    <row r="5087" spans="1:17" ht="14.25" customHeight="1" x14ac:dyDescent="0.3">
      <c r="A5087" s="2" t="s">
        <v>5118</v>
      </c>
      <c r="B5087" s="2">
        <v>105085</v>
      </c>
      <c r="C5087" s="2" t="s">
        <v>25</v>
      </c>
      <c r="D5087" s="52" t="s">
        <v>25</v>
      </c>
      <c r="E5087" s="2" t="s">
        <v>26</v>
      </c>
      <c r="F5087" s="2">
        <v>1844.46</v>
      </c>
      <c r="G5087" s="2">
        <v>0.21</v>
      </c>
      <c r="H5087" s="2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52" t="s">
        <v>17</v>
      </c>
    </row>
    <row r="5088" spans="1:17" ht="14.25" customHeight="1" x14ac:dyDescent="0.3">
      <c r="A5088" s="2" t="s">
        <v>5119</v>
      </c>
      <c r="B5088" s="2">
        <v>105086</v>
      </c>
      <c r="C5088" s="2" t="s">
        <v>41</v>
      </c>
      <c r="D5088" s="52" t="s">
        <v>41</v>
      </c>
      <c r="E5088" s="2" t="s">
        <v>14</v>
      </c>
      <c r="F5088" s="2">
        <v>4394.8</v>
      </c>
      <c r="G5088" s="2">
        <v>0.45</v>
      </c>
      <c r="H5088" s="2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52" t="s">
        <v>48</v>
      </c>
    </row>
    <row r="5089" spans="1:17" ht="14.25" customHeight="1" x14ac:dyDescent="0.3">
      <c r="A5089" s="2" t="s">
        <v>5120</v>
      </c>
      <c r="B5089" s="2">
        <v>105087</v>
      </c>
      <c r="C5089" s="2" t="s">
        <v>25</v>
      </c>
      <c r="D5089" s="52" t="s">
        <v>25</v>
      </c>
      <c r="E5089" s="2" t="s">
        <v>26</v>
      </c>
      <c r="F5089" s="2">
        <v>2246.0500000000002</v>
      </c>
      <c r="G5089" s="2">
        <v>0.43</v>
      </c>
      <c r="H5089" s="2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52" t="s">
        <v>28</v>
      </c>
    </row>
    <row r="5090" spans="1:17" ht="14.25" customHeight="1" x14ac:dyDescent="0.3">
      <c r="A5090" s="2" t="s">
        <v>5121</v>
      </c>
      <c r="B5090" s="2">
        <v>105088</v>
      </c>
      <c r="C5090" s="2" t="s">
        <v>19</v>
      </c>
      <c r="D5090" s="52" t="s">
        <v>19</v>
      </c>
      <c r="E5090" s="2" t="s">
        <v>33</v>
      </c>
      <c r="F5090" s="2">
        <v>2879.66</v>
      </c>
      <c r="G5090" s="2">
        <v>0.09</v>
      </c>
      <c r="H5090" s="2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52" t="s">
        <v>48</v>
      </c>
    </row>
    <row r="5091" spans="1:17" ht="14.25" customHeight="1" x14ac:dyDescent="0.3">
      <c r="A5091" s="2" t="s">
        <v>5122</v>
      </c>
      <c r="B5091" s="2">
        <v>105089</v>
      </c>
      <c r="C5091" s="2" t="s">
        <v>25</v>
      </c>
      <c r="D5091" s="52" t="s">
        <v>25</v>
      </c>
      <c r="E5091" s="2" t="s">
        <v>14</v>
      </c>
      <c r="F5091" s="2">
        <v>977.92</v>
      </c>
      <c r="G5091" s="2">
        <v>0.28000000000000003</v>
      </c>
      <c r="H5091" s="2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52" t="s">
        <v>48</v>
      </c>
    </row>
    <row r="5092" spans="1:17" ht="14.25" customHeight="1" x14ac:dyDescent="0.3">
      <c r="A5092" s="2" t="s">
        <v>5123</v>
      </c>
      <c r="B5092" s="2">
        <v>105090</v>
      </c>
      <c r="C5092" s="2" t="s">
        <v>25</v>
      </c>
      <c r="D5092" s="52" t="s">
        <v>25</v>
      </c>
      <c r="E5092" s="2" t="s">
        <v>36</v>
      </c>
      <c r="F5092" s="2">
        <v>2514.96</v>
      </c>
      <c r="G5092" s="2">
        <v>0.37</v>
      </c>
      <c r="H5092" s="2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52" t="s">
        <v>28</v>
      </c>
    </row>
    <row r="5093" spans="1:17" ht="14.25" customHeight="1" x14ac:dyDescent="0.3">
      <c r="A5093" s="2" t="s">
        <v>5124</v>
      </c>
      <c r="B5093" s="2">
        <v>105091</v>
      </c>
      <c r="C5093" s="2" t="s">
        <v>41</v>
      </c>
      <c r="D5093" s="52" t="s">
        <v>41</v>
      </c>
      <c r="E5093" s="2" t="s">
        <v>20</v>
      </c>
      <c r="F5093" s="2">
        <v>4380.78</v>
      </c>
      <c r="G5093" s="2">
        <v>0.15</v>
      </c>
      <c r="H5093" s="2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52" t="s">
        <v>28</v>
      </c>
    </row>
    <row r="5094" spans="1:17" ht="14.25" customHeight="1" x14ac:dyDescent="0.3">
      <c r="A5094" s="2" t="s">
        <v>5125</v>
      </c>
      <c r="B5094" s="2">
        <v>105092</v>
      </c>
      <c r="C5094" s="2" t="s">
        <v>41</v>
      </c>
      <c r="D5094" s="52" t="s">
        <v>41</v>
      </c>
      <c r="E5094" s="2" t="s">
        <v>20</v>
      </c>
      <c r="F5094" s="2">
        <v>3889.97</v>
      </c>
      <c r="G5094" s="2">
        <v>0.2</v>
      </c>
      <c r="H5094" s="2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52" t="s">
        <v>39</v>
      </c>
    </row>
    <row r="5095" spans="1:17" ht="14.25" customHeight="1" x14ac:dyDescent="0.3">
      <c r="A5095" s="2" t="s">
        <v>5126</v>
      </c>
      <c r="B5095" s="2">
        <v>105093</v>
      </c>
      <c r="C5095" s="2" t="s">
        <v>41</v>
      </c>
      <c r="D5095" s="52" t="s">
        <v>41</v>
      </c>
      <c r="E5095" s="2" t="s">
        <v>14</v>
      </c>
      <c r="F5095" s="2">
        <v>497.83</v>
      </c>
      <c r="G5095" s="2">
        <v>0.49</v>
      </c>
      <c r="H5095" s="2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52" t="s">
        <v>34</v>
      </c>
    </row>
    <row r="5096" spans="1:17" ht="14.25" customHeight="1" x14ac:dyDescent="0.3">
      <c r="A5096" s="2" t="s">
        <v>5127</v>
      </c>
      <c r="B5096" s="2">
        <v>105094</v>
      </c>
      <c r="C5096" s="2" t="s">
        <v>19</v>
      </c>
      <c r="D5096" s="52" t="s">
        <v>19</v>
      </c>
      <c r="E5096" s="2" t="s">
        <v>20</v>
      </c>
      <c r="F5096" s="2">
        <v>4324.1499999999996</v>
      </c>
      <c r="G5096" s="2">
        <v>0.38</v>
      </c>
      <c r="H5096" s="2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52" t="s">
        <v>48</v>
      </c>
    </row>
    <row r="5097" spans="1:17" ht="14.25" customHeight="1" x14ac:dyDescent="0.3">
      <c r="A5097" s="2" t="s">
        <v>5128</v>
      </c>
      <c r="B5097" s="2">
        <v>105095</v>
      </c>
      <c r="C5097" s="2" t="s">
        <v>19</v>
      </c>
      <c r="D5097" s="52" t="s">
        <v>19</v>
      </c>
      <c r="E5097" s="2" t="s">
        <v>36</v>
      </c>
      <c r="F5097" s="2">
        <v>1441.76</v>
      </c>
      <c r="G5097" s="2">
        <v>0.22</v>
      </c>
      <c r="H5097" s="2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52" t="s">
        <v>28</v>
      </c>
    </row>
    <row r="5098" spans="1:17" ht="14.25" customHeight="1" x14ac:dyDescent="0.3">
      <c r="A5098" s="2" t="s">
        <v>5129</v>
      </c>
      <c r="B5098" s="2">
        <v>105096</v>
      </c>
      <c r="C5098" s="2" t="s">
        <v>41</v>
      </c>
      <c r="D5098" s="52" t="s">
        <v>41</v>
      </c>
      <c r="E5098" s="2" t="s">
        <v>26</v>
      </c>
      <c r="F5098" s="2">
        <v>3362.01</v>
      </c>
      <c r="G5098" s="2">
        <v>0.27</v>
      </c>
      <c r="H5098" s="2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52" t="s">
        <v>39</v>
      </c>
    </row>
    <row r="5099" spans="1:17" ht="14.25" customHeight="1" x14ac:dyDescent="0.3">
      <c r="A5099" s="2" t="s">
        <v>5130</v>
      </c>
      <c r="B5099" s="2">
        <v>105097</v>
      </c>
      <c r="C5099" s="2" t="s">
        <v>25</v>
      </c>
      <c r="D5099" s="52" t="s">
        <v>25</v>
      </c>
      <c r="E5099" s="2" t="s">
        <v>36</v>
      </c>
      <c r="F5099" s="2">
        <v>817.28</v>
      </c>
      <c r="G5099" s="2">
        <v>0.31</v>
      </c>
      <c r="H5099" s="2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52" t="s">
        <v>23</v>
      </c>
    </row>
    <row r="5100" spans="1:17" ht="14.25" customHeight="1" x14ac:dyDescent="0.3">
      <c r="A5100" s="2" t="s">
        <v>5131</v>
      </c>
      <c r="B5100" s="2">
        <v>105098</v>
      </c>
      <c r="C5100" s="2" t="s">
        <v>41</v>
      </c>
      <c r="D5100" s="52" t="s">
        <v>41</v>
      </c>
      <c r="E5100" s="2" t="s">
        <v>20</v>
      </c>
      <c r="F5100" s="2">
        <v>3405.76</v>
      </c>
      <c r="G5100" s="2">
        <v>0.25</v>
      </c>
      <c r="H5100" s="2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52" t="s">
        <v>34</v>
      </c>
    </row>
    <row r="5101" spans="1:17" ht="14.25" customHeight="1" x14ac:dyDescent="0.3">
      <c r="A5101" s="2" t="s">
        <v>5132</v>
      </c>
      <c r="B5101" s="2">
        <v>105099</v>
      </c>
      <c r="C5101" s="2" t="s">
        <v>25</v>
      </c>
      <c r="D5101" s="52" t="s">
        <v>25</v>
      </c>
      <c r="E5101" s="2" t="s">
        <v>26</v>
      </c>
      <c r="F5101" s="2">
        <v>274.94</v>
      </c>
      <c r="G5101" s="2">
        <v>0.21</v>
      </c>
      <c r="H5101" s="2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52" t="s">
        <v>28</v>
      </c>
    </row>
    <row r="5102" spans="1:17" ht="14.25" customHeight="1" x14ac:dyDescent="0.3">
      <c r="A5102" s="2" t="s">
        <v>5133</v>
      </c>
      <c r="B5102" s="2">
        <v>105100</v>
      </c>
      <c r="C5102" s="2" t="s">
        <v>25</v>
      </c>
      <c r="D5102" s="52" t="s">
        <v>25</v>
      </c>
      <c r="E5102" s="2" t="s">
        <v>36</v>
      </c>
      <c r="F5102" s="2">
        <v>3043.16</v>
      </c>
      <c r="G5102" s="2">
        <v>0.18</v>
      </c>
      <c r="H5102" s="2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52" t="s">
        <v>23</v>
      </c>
    </row>
    <row r="5103" spans="1:17" ht="14.25" customHeight="1" x14ac:dyDescent="0.3">
      <c r="A5103" s="2" t="s">
        <v>5134</v>
      </c>
      <c r="B5103" s="2">
        <v>105101</v>
      </c>
      <c r="C5103" s="2" t="s">
        <v>19</v>
      </c>
      <c r="D5103" s="52" t="s">
        <v>19</v>
      </c>
      <c r="E5103" s="2" t="s">
        <v>33</v>
      </c>
      <c r="F5103" s="2">
        <v>3265.11</v>
      </c>
      <c r="G5103" s="2">
        <v>0.08</v>
      </c>
      <c r="H5103" s="2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52" t="s">
        <v>17</v>
      </c>
    </row>
    <row r="5104" spans="1:17" ht="14.25" customHeight="1" x14ac:dyDescent="0.3">
      <c r="A5104" s="2" t="s">
        <v>5135</v>
      </c>
      <c r="B5104" s="2">
        <v>105102</v>
      </c>
      <c r="C5104" s="2" t="s">
        <v>25</v>
      </c>
      <c r="D5104" s="52" t="s">
        <v>25</v>
      </c>
      <c r="E5104" s="2" t="s">
        <v>33</v>
      </c>
      <c r="F5104" s="2">
        <v>1298.03</v>
      </c>
      <c r="G5104" s="2">
        <v>0.49</v>
      </c>
      <c r="H5104" s="2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52" t="s">
        <v>39</v>
      </c>
    </row>
    <row r="5105" spans="1:17" ht="14.25" customHeight="1" x14ac:dyDescent="0.3">
      <c r="A5105" s="2" t="s">
        <v>5136</v>
      </c>
      <c r="B5105" s="2">
        <v>105103</v>
      </c>
      <c r="C5105" s="2" t="s">
        <v>41</v>
      </c>
      <c r="D5105" s="52" t="s">
        <v>41</v>
      </c>
      <c r="E5105" s="2" t="s">
        <v>26</v>
      </c>
      <c r="F5105" s="2">
        <v>4691.18</v>
      </c>
      <c r="G5105" s="2">
        <v>0.05</v>
      </c>
      <c r="H5105" s="2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52" t="s">
        <v>39</v>
      </c>
    </row>
    <row r="5106" spans="1:17" ht="14.25" customHeight="1" x14ac:dyDescent="0.3">
      <c r="A5106" s="2" t="s">
        <v>5137</v>
      </c>
      <c r="B5106" s="2">
        <v>105104</v>
      </c>
      <c r="C5106" s="2" t="s">
        <v>19</v>
      </c>
      <c r="D5106" s="52" t="s">
        <v>19</v>
      </c>
      <c r="E5106" s="2" t="s">
        <v>26</v>
      </c>
      <c r="F5106" s="2">
        <v>325.26</v>
      </c>
      <c r="G5106" s="2">
        <v>0.3</v>
      </c>
      <c r="H5106" s="2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52" t="s">
        <v>48</v>
      </c>
    </row>
    <row r="5107" spans="1:17" ht="14.25" customHeight="1" x14ac:dyDescent="0.3">
      <c r="A5107" s="2" t="s">
        <v>5138</v>
      </c>
      <c r="B5107" s="2">
        <v>105105</v>
      </c>
      <c r="C5107" s="2" t="s">
        <v>25</v>
      </c>
      <c r="D5107" s="52" t="s">
        <v>25</v>
      </c>
      <c r="E5107" s="2" t="s">
        <v>26</v>
      </c>
      <c r="F5107" s="2">
        <v>4469.38</v>
      </c>
      <c r="G5107" s="2">
        <v>0.48</v>
      </c>
      <c r="H5107" s="2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52" t="s">
        <v>48</v>
      </c>
    </row>
    <row r="5108" spans="1:17" ht="14.25" customHeight="1" x14ac:dyDescent="0.3">
      <c r="A5108" s="2" t="s">
        <v>5139</v>
      </c>
      <c r="B5108" s="2">
        <v>105106</v>
      </c>
      <c r="C5108" s="2" t="s">
        <v>25</v>
      </c>
      <c r="D5108" s="52" t="s">
        <v>25</v>
      </c>
      <c r="E5108" s="2" t="s">
        <v>33</v>
      </c>
      <c r="F5108" s="2">
        <v>1971.3</v>
      </c>
      <c r="G5108" s="2">
        <v>0.19</v>
      </c>
      <c r="H5108" s="2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52" t="s">
        <v>39</v>
      </c>
    </row>
    <row r="5109" spans="1:17" ht="14.25" customHeight="1" x14ac:dyDescent="0.3">
      <c r="A5109" s="2" t="s">
        <v>5140</v>
      </c>
      <c r="B5109" s="2">
        <v>105107</v>
      </c>
      <c r="C5109" s="2" t="s">
        <v>19</v>
      </c>
      <c r="D5109" s="52" t="s">
        <v>19</v>
      </c>
      <c r="E5109" s="2" t="s">
        <v>36</v>
      </c>
      <c r="F5109" s="2">
        <v>3598.18</v>
      </c>
      <c r="G5109" s="2">
        <v>0.13</v>
      </c>
      <c r="H5109" s="2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52" t="s">
        <v>23</v>
      </c>
    </row>
    <row r="5110" spans="1:17" ht="14.25" customHeight="1" x14ac:dyDescent="0.3">
      <c r="A5110" s="2" t="s">
        <v>5141</v>
      </c>
      <c r="B5110" s="2">
        <v>105108</v>
      </c>
      <c r="C5110" s="2" t="s">
        <v>41</v>
      </c>
      <c r="D5110" s="52" t="s">
        <v>41</v>
      </c>
      <c r="E5110" s="2" t="s">
        <v>26</v>
      </c>
      <c r="F5110" s="2">
        <v>3292.59</v>
      </c>
      <c r="G5110" s="2">
        <v>0.48</v>
      </c>
      <c r="H5110" s="2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52" t="s">
        <v>28</v>
      </c>
    </row>
    <row r="5111" spans="1:17" ht="14.25" customHeight="1" x14ac:dyDescent="0.3">
      <c r="A5111" s="2" t="s">
        <v>5142</v>
      </c>
      <c r="B5111" s="2">
        <v>105109</v>
      </c>
      <c r="C5111" s="2" t="s">
        <v>25</v>
      </c>
      <c r="D5111" s="52" t="s">
        <v>25</v>
      </c>
      <c r="E5111" s="2" t="s">
        <v>33</v>
      </c>
      <c r="F5111" s="2">
        <v>924.41</v>
      </c>
      <c r="G5111" s="2">
        <v>0.4</v>
      </c>
      <c r="H5111" s="2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52" t="s">
        <v>34</v>
      </c>
    </row>
    <row r="5112" spans="1:17" ht="14.25" customHeight="1" x14ac:dyDescent="0.3">
      <c r="A5112" s="2" t="s">
        <v>5143</v>
      </c>
      <c r="B5112" s="2">
        <v>105110</v>
      </c>
      <c r="C5112" s="2" t="s">
        <v>25</v>
      </c>
      <c r="D5112" s="52" t="s">
        <v>25</v>
      </c>
      <c r="E5112" s="2" t="s">
        <v>26</v>
      </c>
      <c r="F5112" s="2">
        <v>1663.1</v>
      </c>
      <c r="G5112" s="2">
        <v>0.33</v>
      </c>
      <c r="H5112" s="2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52" t="s">
        <v>23</v>
      </c>
    </row>
    <row r="5113" spans="1:17" ht="14.25" customHeight="1" x14ac:dyDescent="0.3">
      <c r="A5113" s="2" t="s">
        <v>5144</v>
      </c>
      <c r="B5113" s="2">
        <v>105111</v>
      </c>
      <c r="C5113" s="2" t="s">
        <v>25</v>
      </c>
      <c r="D5113" s="52" t="s">
        <v>25</v>
      </c>
      <c r="E5113" s="2" t="s">
        <v>26</v>
      </c>
      <c r="F5113" s="2">
        <v>2695.4</v>
      </c>
      <c r="G5113" s="2">
        <v>0.31</v>
      </c>
      <c r="H5113" s="2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52" t="s">
        <v>17</v>
      </c>
    </row>
    <row r="5114" spans="1:17" ht="14.25" customHeight="1" x14ac:dyDescent="0.3">
      <c r="A5114" s="2" t="s">
        <v>5145</v>
      </c>
      <c r="B5114" s="2">
        <v>105112</v>
      </c>
      <c r="C5114" s="2" t="s">
        <v>25</v>
      </c>
      <c r="D5114" s="52" t="s">
        <v>25</v>
      </c>
      <c r="E5114" s="2" t="s">
        <v>26</v>
      </c>
      <c r="F5114" s="2">
        <v>4247.8999999999996</v>
      </c>
      <c r="G5114" s="2">
        <v>0.18</v>
      </c>
      <c r="H5114" s="2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52" t="s">
        <v>28</v>
      </c>
    </row>
    <row r="5115" spans="1:17" ht="14.25" customHeight="1" x14ac:dyDescent="0.3">
      <c r="A5115" s="2" t="s">
        <v>5146</v>
      </c>
      <c r="B5115" s="2">
        <v>105113</v>
      </c>
      <c r="C5115" s="2" t="s">
        <v>41</v>
      </c>
      <c r="D5115" s="52" t="s">
        <v>41</v>
      </c>
      <c r="E5115" s="2" t="s">
        <v>33</v>
      </c>
      <c r="F5115" s="2">
        <v>4778.8100000000004</v>
      </c>
      <c r="G5115" s="2">
        <v>0.32</v>
      </c>
      <c r="H5115" s="2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52" t="s">
        <v>17</v>
      </c>
    </row>
    <row r="5116" spans="1:17" ht="14.25" customHeight="1" x14ac:dyDescent="0.3">
      <c r="A5116" s="2" t="s">
        <v>5147</v>
      </c>
      <c r="B5116" s="2">
        <v>105114</v>
      </c>
      <c r="C5116" s="2" t="s">
        <v>19</v>
      </c>
      <c r="D5116" s="52" t="s">
        <v>19</v>
      </c>
      <c r="E5116" s="2" t="s">
        <v>36</v>
      </c>
      <c r="F5116" s="2">
        <v>200.87</v>
      </c>
      <c r="G5116" s="2">
        <v>0.36</v>
      </c>
      <c r="H5116" s="2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52" t="s">
        <v>39</v>
      </c>
    </row>
    <row r="5117" spans="1:17" ht="14.25" customHeight="1" x14ac:dyDescent="0.3">
      <c r="A5117" s="2" t="s">
        <v>5148</v>
      </c>
      <c r="B5117" s="2">
        <v>105115</v>
      </c>
      <c r="C5117" s="2" t="s">
        <v>41</v>
      </c>
      <c r="D5117" s="52" t="s">
        <v>41</v>
      </c>
      <c r="E5117" s="2" t="s">
        <v>33</v>
      </c>
      <c r="F5117" s="2">
        <v>1827.54</v>
      </c>
      <c r="G5117" s="2">
        <v>0.02</v>
      </c>
      <c r="H5117" s="2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52" t="s">
        <v>48</v>
      </c>
    </row>
    <row r="5118" spans="1:17" ht="14.25" customHeight="1" x14ac:dyDescent="0.3">
      <c r="A5118" s="2" t="s">
        <v>5149</v>
      </c>
      <c r="B5118" s="2">
        <v>105116</v>
      </c>
      <c r="C5118" s="2" t="s">
        <v>19</v>
      </c>
      <c r="D5118" s="52" t="s">
        <v>19</v>
      </c>
      <c r="E5118" s="2" t="s">
        <v>33</v>
      </c>
      <c r="F5118" s="2">
        <v>3373.91</v>
      </c>
      <c r="G5118" s="2">
        <v>0.06</v>
      </c>
      <c r="H5118" s="2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52" t="s">
        <v>28</v>
      </c>
    </row>
    <row r="5119" spans="1:17" ht="14.25" customHeight="1" x14ac:dyDescent="0.3">
      <c r="A5119" s="2" t="s">
        <v>5150</v>
      </c>
      <c r="B5119" s="2">
        <v>105117</v>
      </c>
      <c r="C5119" s="2" t="s">
        <v>25</v>
      </c>
      <c r="D5119" s="52" t="s">
        <v>25</v>
      </c>
      <c r="E5119" s="2" t="s">
        <v>26</v>
      </c>
      <c r="F5119" s="2">
        <v>2685.87</v>
      </c>
      <c r="G5119" s="2">
        <v>0.16</v>
      </c>
      <c r="H5119" s="2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52" t="s">
        <v>17</v>
      </c>
    </row>
    <row r="5120" spans="1:17" ht="14.25" customHeight="1" x14ac:dyDescent="0.3">
      <c r="A5120" s="2" t="s">
        <v>5151</v>
      </c>
      <c r="B5120" s="2">
        <v>105118</v>
      </c>
      <c r="C5120" s="2" t="s">
        <v>25</v>
      </c>
      <c r="D5120" s="52" t="s">
        <v>25</v>
      </c>
      <c r="E5120" s="2" t="s">
        <v>14</v>
      </c>
      <c r="F5120" s="2">
        <v>4720.8100000000004</v>
      </c>
      <c r="G5120" s="2">
        <v>0.16</v>
      </c>
      <c r="H5120" s="2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52" t="s">
        <v>48</v>
      </c>
    </row>
    <row r="5121" spans="1:17" ht="14.25" customHeight="1" x14ac:dyDescent="0.3">
      <c r="A5121" s="2" t="s">
        <v>5152</v>
      </c>
      <c r="B5121" s="2">
        <v>105119</v>
      </c>
      <c r="C5121" s="2" t="s">
        <v>41</v>
      </c>
      <c r="D5121" s="52" t="s">
        <v>41</v>
      </c>
      <c r="E5121" s="2" t="s">
        <v>14</v>
      </c>
      <c r="F5121" s="2">
        <v>183.15</v>
      </c>
      <c r="G5121" s="2">
        <v>0.45</v>
      </c>
      <c r="H5121" s="2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52" t="s">
        <v>28</v>
      </c>
    </row>
    <row r="5122" spans="1:17" ht="14.25" customHeight="1" x14ac:dyDescent="0.3">
      <c r="A5122" s="2" t="s">
        <v>5153</v>
      </c>
      <c r="B5122" s="2">
        <v>105120</v>
      </c>
      <c r="C5122" s="2" t="s">
        <v>41</v>
      </c>
      <c r="D5122" s="52" t="s">
        <v>41</v>
      </c>
      <c r="E5122" s="2" t="s">
        <v>14</v>
      </c>
      <c r="F5122" s="2">
        <v>2244.92</v>
      </c>
      <c r="G5122" s="2">
        <v>0.34</v>
      </c>
      <c r="H5122" s="2">
        <f t="shared" si="158"/>
        <v>763.27280000000007</v>
      </c>
      <c r="I5122" s="2">
        <f t="shared" si="159"/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52" t="s">
        <v>34</v>
      </c>
    </row>
    <row r="5123" spans="1:17" ht="14.25" customHeight="1" x14ac:dyDescent="0.3">
      <c r="A5123" s="2" t="s">
        <v>5154</v>
      </c>
      <c r="B5123" s="2">
        <v>105121</v>
      </c>
      <c r="C5123" s="2" t="s">
        <v>19</v>
      </c>
      <c r="D5123" s="52" t="s">
        <v>19</v>
      </c>
      <c r="E5123" s="2" t="s">
        <v>33</v>
      </c>
      <c r="F5123" s="2">
        <v>3377.14</v>
      </c>
      <c r="G5123" s="2">
        <v>0.19</v>
      </c>
      <c r="H5123" s="2">
        <f t="shared" ref="H5123:H5186" si="160">F5123*G5123</f>
        <v>641.65660000000003</v>
      </c>
      <c r="I5123" s="2">
        <f t="shared" ref="I5123:I5186" si="161">F5123-H5123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52" t="s">
        <v>17</v>
      </c>
    </row>
    <row r="5124" spans="1:17" ht="14.25" customHeight="1" x14ac:dyDescent="0.3">
      <c r="A5124" s="2" t="s">
        <v>5155</v>
      </c>
      <c r="B5124" s="2">
        <v>105122</v>
      </c>
      <c r="C5124" s="2" t="s">
        <v>19</v>
      </c>
      <c r="D5124" s="52" t="s">
        <v>19</v>
      </c>
      <c r="E5124" s="2" t="s">
        <v>26</v>
      </c>
      <c r="F5124" s="2">
        <v>1166.1600000000001</v>
      </c>
      <c r="G5124" s="2">
        <v>0.4</v>
      </c>
      <c r="H5124" s="2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52" t="s">
        <v>28</v>
      </c>
    </row>
    <row r="5125" spans="1:17" ht="14.25" customHeight="1" x14ac:dyDescent="0.3">
      <c r="A5125" s="2" t="s">
        <v>5156</v>
      </c>
      <c r="B5125" s="2">
        <v>105123</v>
      </c>
      <c r="C5125" s="2" t="s">
        <v>41</v>
      </c>
      <c r="D5125" s="52" t="s">
        <v>41</v>
      </c>
      <c r="E5125" s="2" t="s">
        <v>14</v>
      </c>
      <c r="F5125" s="2">
        <v>3656.77</v>
      </c>
      <c r="G5125" s="2">
        <v>0.16</v>
      </c>
      <c r="H5125" s="2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52" t="s">
        <v>48</v>
      </c>
    </row>
    <row r="5126" spans="1:17" ht="14.25" customHeight="1" x14ac:dyDescent="0.3">
      <c r="A5126" s="2" t="s">
        <v>5157</v>
      </c>
      <c r="B5126" s="2">
        <v>105124</v>
      </c>
      <c r="C5126" s="2" t="s">
        <v>19</v>
      </c>
      <c r="D5126" s="52" t="s">
        <v>19</v>
      </c>
      <c r="E5126" s="2" t="s">
        <v>20</v>
      </c>
      <c r="F5126" s="2">
        <v>498.02</v>
      </c>
      <c r="G5126" s="2">
        <v>0.5</v>
      </c>
      <c r="H5126" s="2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52" t="s">
        <v>39</v>
      </c>
    </row>
    <row r="5127" spans="1:17" ht="14.25" customHeight="1" x14ac:dyDescent="0.3">
      <c r="A5127" s="2" t="s">
        <v>5158</v>
      </c>
      <c r="B5127" s="2">
        <v>105125</v>
      </c>
      <c r="C5127" s="2" t="s">
        <v>41</v>
      </c>
      <c r="D5127" s="52" t="s">
        <v>41</v>
      </c>
      <c r="E5127" s="2" t="s">
        <v>20</v>
      </c>
      <c r="F5127" s="2">
        <v>2310.09</v>
      </c>
      <c r="G5127" s="2">
        <v>0.39</v>
      </c>
      <c r="H5127" s="2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52" t="s">
        <v>34</v>
      </c>
    </row>
    <row r="5128" spans="1:17" ht="14.25" customHeight="1" x14ac:dyDescent="0.3">
      <c r="A5128" s="2" t="s">
        <v>5159</v>
      </c>
      <c r="B5128" s="2">
        <v>105126</v>
      </c>
      <c r="C5128" s="2" t="s">
        <v>41</v>
      </c>
      <c r="D5128" s="52" t="s">
        <v>41</v>
      </c>
      <c r="E5128" s="2" t="s">
        <v>20</v>
      </c>
      <c r="F5128" s="2">
        <v>3413.55</v>
      </c>
      <c r="G5128" s="2">
        <v>0.4</v>
      </c>
      <c r="H5128" s="2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52" t="s">
        <v>23</v>
      </c>
    </row>
    <row r="5129" spans="1:17" ht="14.25" customHeight="1" x14ac:dyDescent="0.3">
      <c r="A5129" s="2" t="s">
        <v>5160</v>
      </c>
      <c r="B5129" s="2">
        <v>105127</v>
      </c>
      <c r="C5129" s="2" t="s">
        <v>41</v>
      </c>
      <c r="D5129" s="52" t="s">
        <v>41</v>
      </c>
      <c r="E5129" s="2" t="s">
        <v>36</v>
      </c>
      <c r="F5129" s="2">
        <v>1407.11</v>
      </c>
      <c r="G5129" s="2">
        <v>0.13</v>
      </c>
      <c r="H5129" s="2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52" t="s">
        <v>48</v>
      </c>
    </row>
    <row r="5130" spans="1:17" ht="14.25" customHeight="1" x14ac:dyDescent="0.3">
      <c r="A5130" s="2" t="s">
        <v>5161</v>
      </c>
      <c r="B5130" s="2">
        <v>105128</v>
      </c>
      <c r="C5130" s="2" t="s">
        <v>25</v>
      </c>
      <c r="D5130" s="52" t="s">
        <v>25</v>
      </c>
      <c r="E5130" s="2" t="s">
        <v>26</v>
      </c>
      <c r="F5130" s="2">
        <v>461.85</v>
      </c>
      <c r="G5130" s="2">
        <v>7.0000000000000007E-2</v>
      </c>
      <c r="H5130" s="2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52" t="s">
        <v>23</v>
      </c>
    </row>
    <row r="5131" spans="1:17" ht="14.25" customHeight="1" x14ac:dyDescent="0.3">
      <c r="A5131" s="2" t="s">
        <v>5162</v>
      </c>
      <c r="B5131" s="2">
        <v>105129</v>
      </c>
      <c r="C5131" s="2" t="s">
        <v>19</v>
      </c>
      <c r="D5131" s="52" t="s">
        <v>19</v>
      </c>
      <c r="E5131" s="2" t="s">
        <v>33</v>
      </c>
      <c r="F5131" s="2">
        <v>4789.41</v>
      </c>
      <c r="G5131" s="2">
        <v>0.19</v>
      </c>
      <c r="H5131" s="2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52" t="s">
        <v>17</v>
      </c>
    </row>
    <row r="5132" spans="1:17" ht="14.25" customHeight="1" x14ac:dyDescent="0.3">
      <c r="A5132" s="2" t="s">
        <v>5163</v>
      </c>
      <c r="B5132" s="2">
        <v>105130</v>
      </c>
      <c r="C5132" s="2" t="s">
        <v>25</v>
      </c>
      <c r="D5132" s="52" t="s">
        <v>25</v>
      </c>
      <c r="E5132" s="2" t="s">
        <v>33</v>
      </c>
      <c r="F5132" s="2">
        <v>4577.7299999999996</v>
      </c>
      <c r="G5132" s="2">
        <v>0.17</v>
      </c>
      <c r="H5132" s="2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52" t="s">
        <v>23</v>
      </c>
    </row>
    <row r="5133" spans="1:17" ht="14.25" customHeight="1" x14ac:dyDescent="0.3">
      <c r="A5133" s="2" t="s">
        <v>5164</v>
      </c>
      <c r="B5133" s="2">
        <v>105131</v>
      </c>
      <c r="C5133" s="2" t="s">
        <v>25</v>
      </c>
      <c r="D5133" s="52" t="s">
        <v>25</v>
      </c>
      <c r="E5133" s="2" t="s">
        <v>26</v>
      </c>
      <c r="F5133" s="2">
        <v>4639.21</v>
      </c>
      <c r="G5133" s="2">
        <v>0.38</v>
      </c>
      <c r="H5133" s="2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52" t="s">
        <v>17</v>
      </c>
    </row>
    <row r="5134" spans="1:17" ht="14.25" customHeight="1" x14ac:dyDescent="0.3">
      <c r="A5134" s="2" t="s">
        <v>5165</v>
      </c>
      <c r="B5134" s="2">
        <v>105132</v>
      </c>
      <c r="C5134" s="2" t="s">
        <v>19</v>
      </c>
      <c r="D5134" s="52" t="s">
        <v>19</v>
      </c>
      <c r="E5134" s="2" t="s">
        <v>36</v>
      </c>
      <c r="F5134" s="2">
        <v>4894.66</v>
      </c>
      <c r="G5134" s="2">
        <v>0.09</v>
      </c>
      <c r="H5134" s="2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52" t="s">
        <v>28</v>
      </c>
    </row>
    <row r="5135" spans="1:17" ht="14.25" customHeight="1" x14ac:dyDescent="0.3">
      <c r="A5135" s="2" t="s">
        <v>5166</v>
      </c>
      <c r="B5135" s="2">
        <v>105133</v>
      </c>
      <c r="C5135" s="2" t="s">
        <v>41</v>
      </c>
      <c r="D5135" s="52" t="s">
        <v>41</v>
      </c>
      <c r="E5135" s="2" t="s">
        <v>26</v>
      </c>
      <c r="F5135" s="2">
        <v>1005.02</v>
      </c>
      <c r="G5135" s="2">
        <v>0.26</v>
      </c>
      <c r="H5135" s="2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52" t="s">
        <v>23</v>
      </c>
    </row>
    <row r="5136" spans="1:17" ht="14.25" customHeight="1" x14ac:dyDescent="0.3">
      <c r="A5136" s="2" t="s">
        <v>5167</v>
      </c>
      <c r="B5136" s="2">
        <v>105134</v>
      </c>
      <c r="C5136" s="2" t="s">
        <v>25</v>
      </c>
      <c r="D5136" s="52" t="s">
        <v>25</v>
      </c>
      <c r="E5136" s="2" t="s">
        <v>36</v>
      </c>
      <c r="F5136" s="2">
        <v>873.1</v>
      </c>
      <c r="G5136" s="2">
        <v>0.31</v>
      </c>
      <c r="H5136" s="2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52" t="s">
        <v>17</v>
      </c>
    </row>
    <row r="5137" spans="1:17" ht="14.25" customHeight="1" x14ac:dyDescent="0.3">
      <c r="A5137" s="2" t="s">
        <v>5168</v>
      </c>
      <c r="B5137" s="2">
        <v>105135</v>
      </c>
      <c r="C5137" s="2" t="s">
        <v>25</v>
      </c>
      <c r="D5137" s="52" t="s">
        <v>25</v>
      </c>
      <c r="E5137" s="2" t="s">
        <v>14</v>
      </c>
      <c r="F5137" s="2">
        <v>267.64999999999998</v>
      </c>
      <c r="G5137" s="2">
        <v>0.19</v>
      </c>
      <c r="H5137" s="2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52" t="s">
        <v>34</v>
      </c>
    </row>
    <row r="5138" spans="1:17" ht="14.25" customHeight="1" x14ac:dyDescent="0.3">
      <c r="A5138" s="2" t="s">
        <v>5169</v>
      </c>
      <c r="B5138" s="2">
        <v>105136</v>
      </c>
      <c r="C5138" s="2" t="s">
        <v>19</v>
      </c>
      <c r="D5138" s="52" t="s">
        <v>19</v>
      </c>
      <c r="E5138" s="2" t="s">
        <v>14</v>
      </c>
      <c r="F5138" s="2">
        <v>4469.93</v>
      </c>
      <c r="G5138" s="2">
        <v>0.1</v>
      </c>
      <c r="H5138" s="2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52" t="s">
        <v>23</v>
      </c>
    </row>
    <row r="5139" spans="1:17" ht="14.25" customHeight="1" x14ac:dyDescent="0.3">
      <c r="A5139" s="2" t="s">
        <v>5170</v>
      </c>
      <c r="B5139" s="2">
        <v>105137</v>
      </c>
      <c r="C5139" s="2" t="s">
        <v>25</v>
      </c>
      <c r="D5139" s="52" t="s">
        <v>25</v>
      </c>
      <c r="E5139" s="2" t="s">
        <v>36</v>
      </c>
      <c r="F5139" s="2">
        <v>3788.54</v>
      </c>
      <c r="G5139" s="2">
        <v>0.45</v>
      </c>
      <c r="H5139" s="2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52" t="s">
        <v>28</v>
      </c>
    </row>
    <row r="5140" spans="1:17" ht="14.25" customHeight="1" x14ac:dyDescent="0.3">
      <c r="A5140" s="2" t="s">
        <v>5171</v>
      </c>
      <c r="B5140" s="2">
        <v>105138</v>
      </c>
      <c r="C5140" s="2" t="s">
        <v>41</v>
      </c>
      <c r="D5140" s="52" t="s">
        <v>41</v>
      </c>
      <c r="E5140" s="2" t="s">
        <v>26</v>
      </c>
      <c r="F5140" s="2">
        <v>3202.99</v>
      </c>
      <c r="G5140" s="2">
        <v>7.0000000000000007E-2</v>
      </c>
      <c r="H5140" s="2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52" t="s">
        <v>28</v>
      </c>
    </row>
    <row r="5141" spans="1:17" ht="14.25" customHeight="1" x14ac:dyDescent="0.3">
      <c r="A5141" s="2" t="s">
        <v>5172</v>
      </c>
      <c r="B5141" s="2">
        <v>105139</v>
      </c>
      <c r="C5141" s="2" t="s">
        <v>19</v>
      </c>
      <c r="D5141" s="52" t="s">
        <v>19</v>
      </c>
      <c r="E5141" s="2" t="s">
        <v>14</v>
      </c>
      <c r="F5141" s="2">
        <v>4645.6099999999997</v>
      </c>
      <c r="G5141" s="2">
        <v>0.15</v>
      </c>
      <c r="H5141" s="2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52" t="s">
        <v>48</v>
      </c>
    </row>
    <row r="5142" spans="1:17" ht="14.25" customHeight="1" x14ac:dyDescent="0.3">
      <c r="A5142" s="2" t="s">
        <v>5173</v>
      </c>
      <c r="B5142" s="2">
        <v>105140</v>
      </c>
      <c r="C5142" s="2" t="s">
        <v>41</v>
      </c>
      <c r="D5142" s="52" t="s">
        <v>41</v>
      </c>
      <c r="E5142" s="2" t="s">
        <v>26</v>
      </c>
      <c r="F5142" s="2">
        <v>2917.88</v>
      </c>
      <c r="G5142" s="2">
        <v>0.38</v>
      </c>
      <c r="H5142" s="2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52" t="s">
        <v>17</v>
      </c>
    </row>
    <row r="5143" spans="1:17" ht="14.25" customHeight="1" x14ac:dyDescent="0.3">
      <c r="A5143" s="2" t="s">
        <v>5174</v>
      </c>
      <c r="B5143" s="2">
        <v>105141</v>
      </c>
      <c r="C5143" s="2" t="s">
        <v>25</v>
      </c>
      <c r="D5143" s="52" t="s">
        <v>25</v>
      </c>
      <c r="E5143" s="2" t="s">
        <v>14</v>
      </c>
      <c r="F5143" s="2">
        <v>735.68</v>
      </c>
      <c r="G5143" s="2">
        <v>0.3</v>
      </c>
      <c r="H5143" s="2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52" t="s">
        <v>48</v>
      </c>
    </row>
    <row r="5144" spans="1:17" ht="14.25" customHeight="1" x14ac:dyDescent="0.3">
      <c r="A5144" s="2" t="s">
        <v>5175</v>
      </c>
      <c r="B5144" s="2">
        <v>105142</v>
      </c>
      <c r="C5144" s="2" t="s">
        <v>25</v>
      </c>
      <c r="D5144" s="52" t="s">
        <v>25</v>
      </c>
      <c r="E5144" s="2" t="s">
        <v>26</v>
      </c>
      <c r="F5144" s="2">
        <v>966.64</v>
      </c>
      <c r="G5144" s="2">
        <v>0.37</v>
      </c>
      <c r="H5144" s="2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52" t="s">
        <v>34</v>
      </c>
    </row>
    <row r="5145" spans="1:17" ht="14.25" customHeight="1" x14ac:dyDescent="0.3">
      <c r="A5145" s="2" t="s">
        <v>5176</v>
      </c>
      <c r="B5145" s="2">
        <v>105143</v>
      </c>
      <c r="C5145" s="2" t="s">
        <v>41</v>
      </c>
      <c r="D5145" s="52" t="s">
        <v>41</v>
      </c>
      <c r="E5145" s="2" t="s">
        <v>26</v>
      </c>
      <c r="F5145" s="2">
        <v>747.7</v>
      </c>
      <c r="G5145" s="2">
        <v>0.4</v>
      </c>
      <c r="H5145" s="2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52" t="s">
        <v>17</v>
      </c>
    </row>
    <row r="5146" spans="1:17" ht="14.25" customHeight="1" x14ac:dyDescent="0.3">
      <c r="A5146" s="2" t="s">
        <v>5177</v>
      </c>
      <c r="B5146" s="2">
        <v>105144</v>
      </c>
      <c r="C5146" s="2" t="s">
        <v>25</v>
      </c>
      <c r="D5146" s="52" t="s">
        <v>25</v>
      </c>
      <c r="E5146" s="2" t="s">
        <v>20</v>
      </c>
      <c r="F5146" s="2">
        <v>1607.52</v>
      </c>
      <c r="G5146" s="2">
        <v>0.45</v>
      </c>
      <c r="H5146" s="2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52" t="s">
        <v>23</v>
      </c>
    </row>
    <row r="5147" spans="1:17" ht="14.25" customHeight="1" x14ac:dyDescent="0.3">
      <c r="A5147" s="2" t="s">
        <v>5178</v>
      </c>
      <c r="B5147" s="2">
        <v>105145</v>
      </c>
      <c r="C5147" s="2" t="s">
        <v>25</v>
      </c>
      <c r="D5147" s="52" t="s">
        <v>25</v>
      </c>
      <c r="E5147" s="2" t="s">
        <v>36</v>
      </c>
      <c r="F5147" s="2">
        <v>1959.53</v>
      </c>
      <c r="G5147" s="2">
        <v>0.15</v>
      </c>
      <c r="H5147" s="2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52" t="s">
        <v>23</v>
      </c>
    </row>
    <row r="5148" spans="1:17" ht="14.25" customHeight="1" x14ac:dyDescent="0.3">
      <c r="A5148" s="2" t="s">
        <v>5179</v>
      </c>
      <c r="B5148" s="2">
        <v>105146</v>
      </c>
      <c r="C5148" s="2" t="s">
        <v>25</v>
      </c>
      <c r="D5148" s="52" t="s">
        <v>25</v>
      </c>
      <c r="E5148" s="2" t="s">
        <v>33</v>
      </c>
      <c r="F5148" s="2">
        <v>4004.51</v>
      </c>
      <c r="G5148" s="2">
        <v>0.24</v>
      </c>
      <c r="H5148" s="2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52" t="s">
        <v>17</v>
      </c>
    </row>
    <row r="5149" spans="1:17" ht="14.25" customHeight="1" x14ac:dyDescent="0.3">
      <c r="A5149" s="2" t="s">
        <v>5180</v>
      </c>
      <c r="B5149" s="2">
        <v>105147</v>
      </c>
      <c r="C5149" s="2" t="s">
        <v>25</v>
      </c>
      <c r="D5149" s="52" t="s">
        <v>25</v>
      </c>
      <c r="E5149" s="2" t="s">
        <v>36</v>
      </c>
      <c r="F5149" s="2">
        <v>1037.1400000000001</v>
      </c>
      <c r="G5149" s="2">
        <v>0.34</v>
      </c>
      <c r="H5149" s="2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52" t="s">
        <v>23</v>
      </c>
    </row>
    <row r="5150" spans="1:17" ht="14.25" customHeight="1" x14ac:dyDescent="0.3">
      <c r="A5150" s="2" t="s">
        <v>5181</v>
      </c>
      <c r="B5150" s="2">
        <v>105148</v>
      </c>
      <c r="C5150" s="2" t="s">
        <v>25</v>
      </c>
      <c r="D5150" s="52" t="s">
        <v>25</v>
      </c>
      <c r="E5150" s="2" t="s">
        <v>26</v>
      </c>
      <c r="F5150" s="2">
        <v>3654.29</v>
      </c>
      <c r="G5150" s="2">
        <v>0.4</v>
      </c>
      <c r="H5150" s="2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52" t="s">
        <v>23</v>
      </c>
    </row>
    <row r="5151" spans="1:17" ht="14.25" customHeight="1" x14ac:dyDescent="0.3">
      <c r="A5151" s="2" t="s">
        <v>5182</v>
      </c>
      <c r="B5151" s="2">
        <v>105149</v>
      </c>
      <c r="C5151" s="2" t="s">
        <v>25</v>
      </c>
      <c r="D5151" s="52" t="s">
        <v>25</v>
      </c>
      <c r="E5151" s="2" t="s">
        <v>26</v>
      </c>
      <c r="F5151" s="2">
        <v>2507.02</v>
      </c>
      <c r="G5151" s="2">
        <v>0.28999999999999998</v>
      </c>
      <c r="H5151" s="2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52" t="s">
        <v>17</v>
      </c>
    </row>
    <row r="5152" spans="1:17" ht="14.25" customHeight="1" x14ac:dyDescent="0.3">
      <c r="A5152" s="2" t="s">
        <v>5183</v>
      </c>
      <c r="B5152" s="2">
        <v>105150</v>
      </c>
      <c r="C5152" s="2" t="s">
        <v>25</v>
      </c>
      <c r="D5152" s="52" t="s">
        <v>25</v>
      </c>
      <c r="E5152" s="2" t="s">
        <v>36</v>
      </c>
      <c r="F5152" s="2">
        <v>4998.33</v>
      </c>
      <c r="G5152" s="2">
        <v>0.26</v>
      </c>
      <c r="H5152" s="2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52" t="s">
        <v>28</v>
      </c>
    </row>
    <row r="5153" spans="1:17" ht="14.25" customHeight="1" x14ac:dyDescent="0.3">
      <c r="A5153" s="2" t="s">
        <v>5184</v>
      </c>
      <c r="B5153" s="2">
        <v>105151</v>
      </c>
      <c r="C5153" s="2" t="s">
        <v>41</v>
      </c>
      <c r="D5153" s="52" t="s">
        <v>41</v>
      </c>
      <c r="E5153" s="2" t="s">
        <v>26</v>
      </c>
      <c r="F5153" s="2">
        <v>3905.25</v>
      </c>
      <c r="G5153" s="2">
        <v>0.35</v>
      </c>
      <c r="H5153" s="2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52" t="s">
        <v>23</v>
      </c>
    </row>
    <row r="5154" spans="1:17" ht="14.25" customHeight="1" x14ac:dyDescent="0.3">
      <c r="A5154" s="2" t="s">
        <v>5185</v>
      </c>
      <c r="B5154" s="2">
        <v>105152</v>
      </c>
      <c r="C5154" s="2" t="s">
        <v>25</v>
      </c>
      <c r="D5154" s="52" t="s">
        <v>25</v>
      </c>
      <c r="E5154" s="2" t="s">
        <v>14</v>
      </c>
      <c r="F5154" s="2">
        <v>4847.87</v>
      </c>
      <c r="G5154" s="2">
        <v>0.19</v>
      </c>
      <c r="H5154" s="2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52" t="s">
        <v>39</v>
      </c>
    </row>
    <row r="5155" spans="1:17" ht="14.25" customHeight="1" x14ac:dyDescent="0.3">
      <c r="A5155" s="2" t="s">
        <v>5186</v>
      </c>
      <c r="B5155" s="2">
        <v>105153</v>
      </c>
      <c r="C5155" s="2" t="s">
        <v>25</v>
      </c>
      <c r="D5155" s="52" t="s">
        <v>25</v>
      </c>
      <c r="E5155" s="2" t="s">
        <v>26</v>
      </c>
      <c r="F5155" s="2">
        <v>1777.52</v>
      </c>
      <c r="G5155" s="2">
        <v>0.45</v>
      </c>
      <c r="H5155" s="2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52" t="s">
        <v>39</v>
      </c>
    </row>
    <row r="5156" spans="1:17" ht="14.25" customHeight="1" x14ac:dyDescent="0.3">
      <c r="A5156" s="2" t="s">
        <v>5187</v>
      </c>
      <c r="B5156" s="2">
        <v>105154</v>
      </c>
      <c r="C5156" s="2" t="s">
        <v>25</v>
      </c>
      <c r="D5156" s="52" t="s">
        <v>25</v>
      </c>
      <c r="E5156" s="2" t="s">
        <v>36</v>
      </c>
      <c r="F5156" s="2">
        <v>702.95</v>
      </c>
      <c r="G5156" s="2">
        <v>0.11</v>
      </c>
      <c r="H5156" s="2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52" t="s">
        <v>17</v>
      </c>
    </row>
    <row r="5157" spans="1:17" ht="14.25" customHeight="1" x14ac:dyDescent="0.3">
      <c r="A5157" s="2" t="s">
        <v>5188</v>
      </c>
      <c r="B5157" s="2">
        <v>105155</v>
      </c>
      <c r="C5157" s="2" t="s">
        <v>25</v>
      </c>
      <c r="D5157" s="52" t="s">
        <v>25</v>
      </c>
      <c r="E5157" s="2" t="s">
        <v>36</v>
      </c>
      <c r="F5157" s="2">
        <v>2578.89</v>
      </c>
      <c r="G5157" s="2">
        <v>0.44</v>
      </c>
      <c r="H5157" s="2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52" t="s">
        <v>34</v>
      </c>
    </row>
    <row r="5158" spans="1:17" ht="14.25" customHeight="1" x14ac:dyDescent="0.3">
      <c r="A5158" s="2" t="s">
        <v>5189</v>
      </c>
      <c r="B5158" s="2">
        <v>105156</v>
      </c>
      <c r="C5158" s="2" t="s">
        <v>25</v>
      </c>
      <c r="D5158" s="52" t="s">
        <v>25</v>
      </c>
      <c r="E5158" s="2" t="s">
        <v>36</v>
      </c>
      <c r="F5158" s="2">
        <v>708.77</v>
      </c>
      <c r="G5158" s="2">
        <v>0.32</v>
      </c>
      <c r="H5158" s="2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52" t="s">
        <v>48</v>
      </c>
    </row>
    <row r="5159" spans="1:17" ht="14.25" customHeight="1" x14ac:dyDescent="0.3">
      <c r="A5159" s="2" t="s">
        <v>5190</v>
      </c>
      <c r="B5159" s="2">
        <v>105157</v>
      </c>
      <c r="C5159" s="2" t="s">
        <v>25</v>
      </c>
      <c r="D5159" s="52" t="s">
        <v>25</v>
      </c>
      <c r="E5159" s="2" t="s">
        <v>20</v>
      </c>
      <c r="F5159" s="2">
        <v>2513.0100000000002</v>
      </c>
      <c r="G5159" s="2">
        <v>0.3</v>
      </c>
      <c r="H5159" s="2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52" t="s">
        <v>28</v>
      </c>
    </row>
    <row r="5160" spans="1:17" ht="14.25" customHeight="1" x14ac:dyDescent="0.3">
      <c r="A5160" s="2" t="s">
        <v>5191</v>
      </c>
      <c r="B5160" s="2">
        <v>105158</v>
      </c>
      <c r="C5160" s="2" t="s">
        <v>25</v>
      </c>
      <c r="D5160" s="52" t="s">
        <v>25</v>
      </c>
      <c r="E5160" s="2" t="s">
        <v>20</v>
      </c>
      <c r="F5160" s="2">
        <v>1422.71</v>
      </c>
      <c r="G5160" s="2">
        <v>0.23</v>
      </c>
      <c r="H5160" s="2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52" t="s">
        <v>23</v>
      </c>
    </row>
    <row r="5161" spans="1:17" ht="14.25" customHeight="1" x14ac:dyDescent="0.3">
      <c r="A5161" s="2" t="s">
        <v>5192</v>
      </c>
      <c r="B5161" s="2">
        <v>105159</v>
      </c>
      <c r="C5161" s="2" t="s">
        <v>25</v>
      </c>
      <c r="D5161" s="52" t="s">
        <v>25</v>
      </c>
      <c r="E5161" s="2" t="s">
        <v>20</v>
      </c>
      <c r="F5161" s="2">
        <v>2506.13</v>
      </c>
      <c r="G5161" s="2">
        <v>0.08</v>
      </c>
      <c r="H5161" s="2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52" t="s">
        <v>39</v>
      </c>
    </row>
    <row r="5162" spans="1:17" ht="14.25" customHeight="1" x14ac:dyDescent="0.3">
      <c r="A5162" s="2" t="s">
        <v>5193</v>
      </c>
      <c r="B5162" s="2">
        <v>105160</v>
      </c>
      <c r="C5162" s="2" t="s">
        <v>41</v>
      </c>
      <c r="D5162" s="52" t="s">
        <v>41</v>
      </c>
      <c r="E5162" s="2" t="s">
        <v>20</v>
      </c>
      <c r="F5162" s="2">
        <v>4753.22</v>
      </c>
      <c r="G5162" s="2">
        <v>0.43</v>
      </c>
      <c r="H5162" s="2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52" t="s">
        <v>23</v>
      </c>
    </row>
    <row r="5163" spans="1:17" ht="14.25" customHeight="1" x14ac:dyDescent="0.3">
      <c r="A5163" s="2" t="s">
        <v>5194</v>
      </c>
      <c r="B5163" s="2">
        <v>105161</v>
      </c>
      <c r="C5163" s="2" t="s">
        <v>25</v>
      </c>
      <c r="D5163" s="52" t="s">
        <v>25</v>
      </c>
      <c r="E5163" s="2" t="s">
        <v>20</v>
      </c>
      <c r="F5163" s="2">
        <v>1516.27</v>
      </c>
      <c r="G5163" s="2">
        <v>0.03</v>
      </c>
      <c r="H5163" s="2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52" t="s">
        <v>48</v>
      </c>
    </row>
    <row r="5164" spans="1:17" ht="14.25" customHeight="1" x14ac:dyDescent="0.3">
      <c r="A5164" s="2" t="s">
        <v>5195</v>
      </c>
      <c r="B5164" s="2">
        <v>105162</v>
      </c>
      <c r="C5164" s="2" t="s">
        <v>25</v>
      </c>
      <c r="D5164" s="52" t="s">
        <v>25</v>
      </c>
      <c r="E5164" s="2" t="s">
        <v>20</v>
      </c>
      <c r="F5164" s="2">
        <v>4967.83</v>
      </c>
      <c r="G5164" s="2">
        <v>0.13</v>
      </c>
      <c r="H5164" s="2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52" t="s">
        <v>34</v>
      </c>
    </row>
    <row r="5165" spans="1:17" ht="14.25" customHeight="1" x14ac:dyDescent="0.3">
      <c r="A5165" s="2" t="s">
        <v>5196</v>
      </c>
      <c r="B5165" s="2">
        <v>105163</v>
      </c>
      <c r="C5165" s="2" t="s">
        <v>25</v>
      </c>
      <c r="D5165" s="52" t="s">
        <v>25</v>
      </c>
      <c r="E5165" s="2" t="s">
        <v>20</v>
      </c>
      <c r="F5165" s="2">
        <v>1223.71</v>
      </c>
      <c r="G5165" s="2">
        <v>0.05</v>
      </c>
      <c r="H5165" s="2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52" t="s">
        <v>17</v>
      </c>
    </row>
    <row r="5166" spans="1:17" ht="14.25" customHeight="1" x14ac:dyDescent="0.3">
      <c r="A5166" s="2" t="s">
        <v>5197</v>
      </c>
      <c r="B5166" s="2">
        <v>105164</v>
      </c>
      <c r="C5166" s="2" t="s">
        <v>25</v>
      </c>
      <c r="D5166" s="52" t="s">
        <v>25</v>
      </c>
      <c r="E5166" s="2" t="s">
        <v>36</v>
      </c>
      <c r="F5166" s="2">
        <v>1119.73</v>
      </c>
      <c r="G5166" s="2">
        <v>0.05</v>
      </c>
      <c r="H5166" s="2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52" t="s">
        <v>28</v>
      </c>
    </row>
    <row r="5167" spans="1:17" ht="14.25" customHeight="1" x14ac:dyDescent="0.3">
      <c r="A5167" s="2" t="s">
        <v>5198</v>
      </c>
      <c r="B5167" s="2">
        <v>105165</v>
      </c>
      <c r="C5167" s="2" t="s">
        <v>19</v>
      </c>
      <c r="D5167" s="52" t="s">
        <v>19</v>
      </c>
      <c r="E5167" s="2" t="s">
        <v>33</v>
      </c>
      <c r="F5167" s="2">
        <v>2769.46</v>
      </c>
      <c r="G5167" s="2">
        <v>0.2</v>
      </c>
      <c r="H5167" s="2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52" t="s">
        <v>34</v>
      </c>
    </row>
    <row r="5168" spans="1:17" ht="14.25" customHeight="1" x14ac:dyDescent="0.3">
      <c r="A5168" s="2" t="s">
        <v>5199</v>
      </c>
      <c r="B5168" s="2">
        <v>105166</v>
      </c>
      <c r="C5168" s="2" t="s">
        <v>41</v>
      </c>
      <c r="D5168" s="52" t="s">
        <v>41</v>
      </c>
      <c r="E5168" s="2" t="s">
        <v>20</v>
      </c>
      <c r="F5168" s="2">
        <v>4226.0200000000004</v>
      </c>
      <c r="G5168" s="2">
        <v>0.08</v>
      </c>
      <c r="H5168" s="2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52" t="s">
        <v>39</v>
      </c>
    </row>
    <row r="5169" spans="1:17" ht="14.25" customHeight="1" x14ac:dyDescent="0.3">
      <c r="A5169" s="2" t="s">
        <v>5200</v>
      </c>
      <c r="B5169" s="2">
        <v>105167</v>
      </c>
      <c r="C5169" s="2" t="s">
        <v>41</v>
      </c>
      <c r="D5169" s="52" t="s">
        <v>41</v>
      </c>
      <c r="E5169" s="2" t="s">
        <v>36</v>
      </c>
      <c r="F5169" s="2">
        <v>3772.57</v>
      </c>
      <c r="G5169" s="2">
        <v>0.28999999999999998</v>
      </c>
      <c r="H5169" s="2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52" t="s">
        <v>17</v>
      </c>
    </row>
    <row r="5170" spans="1:17" ht="14.25" customHeight="1" x14ac:dyDescent="0.3">
      <c r="A5170" s="2" t="s">
        <v>5201</v>
      </c>
      <c r="B5170" s="2">
        <v>105168</v>
      </c>
      <c r="C5170" s="2" t="s">
        <v>41</v>
      </c>
      <c r="D5170" s="52" t="s">
        <v>41</v>
      </c>
      <c r="E5170" s="2" t="s">
        <v>33</v>
      </c>
      <c r="F5170" s="2">
        <v>3645.33</v>
      </c>
      <c r="G5170" s="2">
        <v>0.31</v>
      </c>
      <c r="H5170" s="2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52" t="s">
        <v>48</v>
      </c>
    </row>
    <row r="5171" spans="1:17" ht="14.25" customHeight="1" x14ac:dyDescent="0.3">
      <c r="A5171" s="2" t="s">
        <v>5202</v>
      </c>
      <c r="B5171" s="2">
        <v>105169</v>
      </c>
      <c r="C5171" s="2" t="s">
        <v>19</v>
      </c>
      <c r="D5171" s="52" t="s">
        <v>19</v>
      </c>
      <c r="E5171" s="2" t="s">
        <v>20</v>
      </c>
      <c r="F5171" s="2">
        <v>1484.9</v>
      </c>
      <c r="G5171" s="2">
        <v>0.44</v>
      </c>
      <c r="H5171" s="2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52" t="s">
        <v>23</v>
      </c>
    </row>
    <row r="5172" spans="1:17" ht="14.25" customHeight="1" x14ac:dyDescent="0.3">
      <c r="A5172" s="2" t="s">
        <v>5203</v>
      </c>
      <c r="B5172" s="2">
        <v>105170</v>
      </c>
      <c r="C5172" s="2" t="s">
        <v>19</v>
      </c>
      <c r="D5172" s="52" t="s">
        <v>19</v>
      </c>
      <c r="E5172" s="2" t="s">
        <v>33</v>
      </c>
      <c r="F5172" s="2">
        <v>210.33</v>
      </c>
      <c r="G5172" s="2">
        <v>0.15</v>
      </c>
      <c r="H5172" s="2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52" t="s">
        <v>17</v>
      </c>
    </row>
    <row r="5173" spans="1:17" ht="14.25" customHeight="1" x14ac:dyDescent="0.3">
      <c r="A5173" s="2" t="s">
        <v>5204</v>
      </c>
      <c r="B5173" s="2">
        <v>105171</v>
      </c>
      <c r="C5173" s="2" t="s">
        <v>41</v>
      </c>
      <c r="D5173" s="52" t="s">
        <v>41</v>
      </c>
      <c r="E5173" s="2" t="s">
        <v>33</v>
      </c>
      <c r="F5173" s="2">
        <v>892.57</v>
      </c>
      <c r="G5173" s="2">
        <v>0.15</v>
      </c>
      <c r="H5173" s="2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52" t="s">
        <v>39</v>
      </c>
    </row>
    <row r="5174" spans="1:17" ht="14.25" customHeight="1" x14ac:dyDescent="0.3">
      <c r="A5174" s="2" t="s">
        <v>5205</v>
      </c>
      <c r="B5174" s="2">
        <v>105172</v>
      </c>
      <c r="C5174" s="2" t="s">
        <v>19</v>
      </c>
      <c r="D5174" s="52" t="s">
        <v>19</v>
      </c>
      <c r="E5174" s="2" t="s">
        <v>14</v>
      </c>
      <c r="F5174" s="2">
        <v>1812.42</v>
      </c>
      <c r="G5174" s="2">
        <v>0.12</v>
      </c>
      <c r="H5174" s="2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52" t="s">
        <v>28</v>
      </c>
    </row>
    <row r="5175" spans="1:17" ht="14.25" customHeight="1" x14ac:dyDescent="0.3">
      <c r="A5175" s="2" t="s">
        <v>5206</v>
      </c>
      <c r="B5175" s="2">
        <v>105173</v>
      </c>
      <c r="C5175" s="2" t="s">
        <v>19</v>
      </c>
      <c r="D5175" s="52" t="s">
        <v>19</v>
      </c>
      <c r="E5175" s="2" t="s">
        <v>26</v>
      </c>
      <c r="F5175" s="2">
        <v>4861.25</v>
      </c>
      <c r="G5175" s="2">
        <v>0.39</v>
      </c>
      <c r="H5175" s="2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52" t="s">
        <v>48</v>
      </c>
    </row>
    <row r="5176" spans="1:17" ht="14.25" customHeight="1" x14ac:dyDescent="0.3">
      <c r="A5176" s="2" t="s">
        <v>5207</v>
      </c>
      <c r="B5176" s="2">
        <v>105174</v>
      </c>
      <c r="C5176" s="2" t="s">
        <v>19</v>
      </c>
      <c r="D5176" s="52" t="s">
        <v>19</v>
      </c>
      <c r="E5176" s="2" t="s">
        <v>14</v>
      </c>
      <c r="F5176" s="2">
        <v>4606.91</v>
      </c>
      <c r="G5176" s="2">
        <v>0.21</v>
      </c>
      <c r="H5176" s="2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52" t="s">
        <v>34</v>
      </c>
    </row>
    <row r="5177" spans="1:17" ht="14.25" customHeight="1" x14ac:dyDescent="0.3">
      <c r="A5177" s="2" t="s">
        <v>5208</v>
      </c>
      <c r="B5177" s="2">
        <v>105175</v>
      </c>
      <c r="C5177" s="2" t="s">
        <v>41</v>
      </c>
      <c r="D5177" s="52" t="s">
        <v>41</v>
      </c>
      <c r="E5177" s="2" t="s">
        <v>33</v>
      </c>
      <c r="F5177" s="2">
        <v>1083.1600000000001</v>
      </c>
      <c r="G5177" s="2">
        <v>0.28000000000000003</v>
      </c>
      <c r="H5177" s="2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52" t="s">
        <v>23</v>
      </c>
    </row>
    <row r="5178" spans="1:17" ht="14.25" customHeight="1" x14ac:dyDescent="0.3">
      <c r="A5178" s="2" t="s">
        <v>5209</v>
      </c>
      <c r="B5178" s="2">
        <v>105176</v>
      </c>
      <c r="C5178" s="2" t="s">
        <v>41</v>
      </c>
      <c r="D5178" s="52" t="s">
        <v>41</v>
      </c>
      <c r="E5178" s="2" t="s">
        <v>36</v>
      </c>
      <c r="F5178" s="2">
        <v>3655.55</v>
      </c>
      <c r="G5178" s="2">
        <v>0.19</v>
      </c>
      <c r="H5178" s="2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52" t="s">
        <v>39</v>
      </c>
    </row>
    <row r="5179" spans="1:17" ht="14.25" customHeight="1" x14ac:dyDescent="0.3">
      <c r="A5179" s="2" t="s">
        <v>5210</v>
      </c>
      <c r="B5179" s="2">
        <v>105177</v>
      </c>
      <c r="C5179" s="2" t="s">
        <v>41</v>
      </c>
      <c r="D5179" s="52" t="s">
        <v>41</v>
      </c>
      <c r="E5179" s="2" t="s">
        <v>20</v>
      </c>
      <c r="F5179" s="2">
        <v>2937.18</v>
      </c>
      <c r="G5179" s="2">
        <v>0.08</v>
      </c>
      <c r="H5179" s="2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52" t="s">
        <v>39</v>
      </c>
    </row>
    <row r="5180" spans="1:17" ht="14.25" customHeight="1" x14ac:dyDescent="0.3">
      <c r="A5180" s="2" t="s">
        <v>5211</v>
      </c>
      <c r="B5180" s="2">
        <v>105178</v>
      </c>
      <c r="C5180" s="2" t="s">
        <v>19</v>
      </c>
      <c r="D5180" s="52" t="s">
        <v>19</v>
      </c>
      <c r="E5180" s="2" t="s">
        <v>26</v>
      </c>
      <c r="F5180" s="2">
        <v>344.23</v>
      </c>
      <c r="G5180" s="2">
        <v>0.05</v>
      </c>
      <c r="H5180" s="2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52" t="s">
        <v>48</v>
      </c>
    </row>
    <row r="5181" spans="1:17" ht="14.25" customHeight="1" x14ac:dyDescent="0.3">
      <c r="A5181" s="2" t="s">
        <v>5212</v>
      </c>
      <c r="B5181" s="2">
        <v>105179</v>
      </c>
      <c r="C5181" s="2" t="s">
        <v>41</v>
      </c>
      <c r="D5181" s="52" t="s">
        <v>41</v>
      </c>
      <c r="E5181" s="2" t="s">
        <v>20</v>
      </c>
      <c r="F5181" s="2">
        <v>1921.36</v>
      </c>
      <c r="G5181" s="2">
        <v>0.43</v>
      </c>
      <c r="H5181" s="2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52" t="s">
        <v>17</v>
      </c>
    </row>
    <row r="5182" spans="1:17" ht="14.25" customHeight="1" x14ac:dyDescent="0.3">
      <c r="A5182" s="2" t="s">
        <v>5213</v>
      </c>
      <c r="B5182" s="2">
        <v>105180</v>
      </c>
      <c r="C5182" s="2" t="s">
        <v>19</v>
      </c>
      <c r="D5182" s="52" t="s">
        <v>19</v>
      </c>
      <c r="E5182" s="2" t="s">
        <v>36</v>
      </c>
      <c r="F5182" s="2">
        <v>2481.7600000000002</v>
      </c>
      <c r="G5182" s="2">
        <v>0.13</v>
      </c>
      <c r="H5182" s="2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52" t="s">
        <v>28</v>
      </c>
    </row>
    <row r="5183" spans="1:17" ht="14.25" customHeight="1" x14ac:dyDescent="0.3">
      <c r="A5183" s="2" t="s">
        <v>5214</v>
      </c>
      <c r="B5183" s="2">
        <v>105181</v>
      </c>
      <c r="C5183" s="2" t="s">
        <v>25</v>
      </c>
      <c r="D5183" s="52" t="s">
        <v>25</v>
      </c>
      <c r="E5183" s="2" t="s">
        <v>26</v>
      </c>
      <c r="F5183" s="2">
        <v>3371.11</v>
      </c>
      <c r="G5183" s="2">
        <v>0.47</v>
      </c>
      <c r="H5183" s="2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52" t="s">
        <v>17</v>
      </c>
    </row>
    <row r="5184" spans="1:17" ht="14.25" customHeight="1" x14ac:dyDescent="0.3">
      <c r="A5184" s="2" t="s">
        <v>5215</v>
      </c>
      <c r="B5184" s="2">
        <v>105182</v>
      </c>
      <c r="C5184" s="2" t="s">
        <v>19</v>
      </c>
      <c r="D5184" s="52" t="s">
        <v>19</v>
      </c>
      <c r="E5184" s="2" t="s">
        <v>14</v>
      </c>
      <c r="F5184" s="2">
        <v>1545.04</v>
      </c>
      <c r="G5184" s="2">
        <v>0.47</v>
      </c>
      <c r="H5184" s="2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52" t="s">
        <v>48</v>
      </c>
    </row>
    <row r="5185" spans="1:17" ht="14.25" customHeight="1" x14ac:dyDescent="0.3">
      <c r="A5185" s="2" t="s">
        <v>5216</v>
      </c>
      <c r="B5185" s="2">
        <v>105183</v>
      </c>
      <c r="C5185" s="2" t="s">
        <v>25</v>
      </c>
      <c r="D5185" s="52" t="s">
        <v>25</v>
      </c>
      <c r="E5185" s="2" t="s">
        <v>33</v>
      </c>
      <c r="F5185" s="2">
        <v>4675.71</v>
      </c>
      <c r="G5185" s="2">
        <v>0.24</v>
      </c>
      <c r="H5185" s="2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52" t="s">
        <v>48</v>
      </c>
    </row>
    <row r="5186" spans="1:17" ht="14.25" customHeight="1" x14ac:dyDescent="0.3">
      <c r="A5186" s="2" t="s">
        <v>5217</v>
      </c>
      <c r="B5186" s="2">
        <v>105184</v>
      </c>
      <c r="C5186" s="2" t="s">
        <v>41</v>
      </c>
      <c r="D5186" s="52" t="s">
        <v>41</v>
      </c>
      <c r="E5186" s="2" t="s">
        <v>36</v>
      </c>
      <c r="F5186" s="2">
        <v>2314.21</v>
      </c>
      <c r="G5186" s="2">
        <v>0.48</v>
      </c>
      <c r="H5186" s="2">
        <f t="shared" si="160"/>
        <v>1110.8208</v>
      </c>
      <c r="I5186" s="2">
        <f t="shared" si="161"/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52" t="s">
        <v>39</v>
      </c>
    </row>
    <row r="5187" spans="1:17" ht="14.25" customHeight="1" x14ac:dyDescent="0.3">
      <c r="A5187" s="2" t="s">
        <v>5218</v>
      </c>
      <c r="B5187" s="2">
        <v>105185</v>
      </c>
      <c r="C5187" s="2" t="s">
        <v>41</v>
      </c>
      <c r="D5187" s="52" t="s">
        <v>41</v>
      </c>
      <c r="E5187" s="2" t="s">
        <v>33</v>
      </c>
      <c r="F5187" s="2">
        <v>1317.8</v>
      </c>
      <c r="G5187" s="2">
        <v>0.01</v>
      </c>
      <c r="H5187" s="2">
        <f t="shared" ref="H5187:H5250" si="162">F5187*G5187</f>
        <v>13.177999999999999</v>
      </c>
      <c r="I5187" s="2">
        <f t="shared" ref="I5187:I5250" si="163">F5187-H5187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52" t="s">
        <v>28</v>
      </c>
    </row>
    <row r="5188" spans="1:17" ht="14.25" customHeight="1" x14ac:dyDescent="0.3">
      <c r="A5188" s="2" t="s">
        <v>5219</v>
      </c>
      <c r="B5188" s="2">
        <v>105186</v>
      </c>
      <c r="C5188" s="2" t="s">
        <v>25</v>
      </c>
      <c r="D5188" s="52" t="s">
        <v>25</v>
      </c>
      <c r="E5188" s="2" t="s">
        <v>33</v>
      </c>
      <c r="F5188" s="2">
        <v>1650.5</v>
      </c>
      <c r="G5188" s="2">
        <v>0.05</v>
      </c>
      <c r="H5188" s="2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52" t="s">
        <v>39</v>
      </c>
    </row>
    <row r="5189" spans="1:17" ht="14.25" customHeight="1" x14ac:dyDescent="0.3">
      <c r="A5189" s="2" t="s">
        <v>5220</v>
      </c>
      <c r="B5189" s="2">
        <v>105187</v>
      </c>
      <c r="C5189" s="2" t="s">
        <v>19</v>
      </c>
      <c r="D5189" s="52" t="s">
        <v>19</v>
      </c>
      <c r="E5189" s="2" t="s">
        <v>20</v>
      </c>
      <c r="F5189" s="2">
        <v>3784.24</v>
      </c>
      <c r="G5189" s="2">
        <v>0.12</v>
      </c>
      <c r="H5189" s="2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52" t="s">
        <v>39</v>
      </c>
    </row>
    <row r="5190" spans="1:17" ht="14.25" customHeight="1" x14ac:dyDescent="0.3">
      <c r="A5190" s="2" t="s">
        <v>5221</v>
      </c>
      <c r="B5190" s="2">
        <v>105188</v>
      </c>
      <c r="C5190" s="2" t="s">
        <v>25</v>
      </c>
      <c r="D5190" s="52" t="s">
        <v>25</v>
      </c>
      <c r="E5190" s="2" t="s">
        <v>36</v>
      </c>
      <c r="F5190" s="2">
        <v>3237.4</v>
      </c>
      <c r="G5190" s="2">
        <v>0.1</v>
      </c>
      <c r="H5190" s="2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52" t="s">
        <v>39</v>
      </c>
    </row>
    <row r="5191" spans="1:17" ht="14.25" customHeight="1" x14ac:dyDescent="0.3">
      <c r="A5191" s="2" t="s">
        <v>5222</v>
      </c>
      <c r="B5191" s="2">
        <v>105189</v>
      </c>
      <c r="C5191" s="2" t="s">
        <v>25</v>
      </c>
      <c r="D5191" s="52" t="s">
        <v>25</v>
      </c>
      <c r="E5191" s="2" t="s">
        <v>33</v>
      </c>
      <c r="F5191" s="2">
        <v>3736.67</v>
      </c>
      <c r="G5191" s="2">
        <v>0.13</v>
      </c>
      <c r="H5191" s="2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52" t="s">
        <v>23</v>
      </c>
    </row>
    <row r="5192" spans="1:17" ht="14.25" customHeight="1" x14ac:dyDescent="0.3">
      <c r="A5192" s="2" t="s">
        <v>5223</v>
      </c>
      <c r="B5192" s="2">
        <v>105190</v>
      </c>
      <c r="C5192" s="2" t="s">
        <v>25</v>
      </c>
      <c r="D5192" s="52" t="s">
        <v>25</v>
      </c>
      <c r="E5192" s="2" t="s">
        <v>14</v>
      </c>
      <c r="F5192" s="2">
        <v>1532.47</v>
      </c>
      <c r="G5192" s="2">
        <v>0.23</v>
      </c>
      <c r="H5192" s="2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52" t="s">
        <v>34</v>
      </c>
    </row>
    <row r="5193" spans="1:17" ht="14.25" customHeight="1" x14ac:dyDescent="0.3">
      <c r="A5193" s="2" t="s">
        <v>5224</v>
      </c>
      <c r="B5193" s="2">
        <v>105191</v>
      </c>
      <c r="C5193" s="2" t="s">
        <v>19</v>
      </c>
      <c r="D5193" s="52" t="s">
        <v>19</v>
      </c>
      <c r="E5193" s="2" t="s">
        <v>26</v>
      </c>
      <c r="F5193" s="2">
        <v>1701.56</v>
      </c>
      <c r="G5193" s="2">
        <v>0.03</v>
      </c>
      <c r="H5193" s="2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52" t="s">
        <v>23</v>
      </c>
    </row>
    <row r="5194" spans="1:17" ht="14.25" customHeight="1" x14ac:dyDescent="0.3">
      <c r="A5194" s="2" t="s">
        <v>5225</v>
      </c>
      <c r="B5194" s="2">
        <v>105192</v>
      </c>
      <c r="C5194" s="2" t="s">
        <v>41</v>
      </c>
      <c r="D5194" s="52" t="s">
        <v>41</v>
      </c>
      <c r="E5194" s="2" t="s">
        <v>36</v>
      </c>
      <c r="F5194" s="2">
        <v>2043.92</v>
      </c>
      <c r="G5194" s="2">
        <v>0.28000000000000003</v>
      </c>
      <c r="H5194" s="2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52" t="s">
        <v>39</v>
      </c>
    </row>
    <row r="5195" spans="1:17" ht="14.25" customHeight="1" x14ac:dyDescent="0.3">
      <c r="A5195" s="2" t="s">
        <v>5226</v>
      </c>
      <c r="B5195" s="2">
        <v>105193</v>
      </c>
      <c r="C5195" s="2" t="s">
        <v>19</v>
      </c>
      <c r="D5195" s="52" t="s">
        <v>19</v>
      </c>
      <c r="E5195" s="2" t="s">
        <v>20</v>
      </c>
      <c r="F5195" s="2">
        <v>1024.1099999999999</v>
      </c>
      <c r="G5195" s="2">
        <v>0.15</v>
      </c>
      <c r="H5195" s="2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52" t="s">
        <v>28</v>
      </c>
    </row>
    <row r="5196" spans="1:17" ht="14.25" customHeight="1" x14ac:dyDescent="0.3">
      <c r="A5196" s="2" t="s">
        <v>5227</v>
      </c>
      <c r="B5196" s="2">
        <v>105194</v>
      </c>
      <c r="C5196" s="2" t="s">
        <v>25</v>
      </c>
      <c r="D5196" s="52" t="s">
        <v>25</v>
      </c>
      <c r="E5196" s="2" t="s">
        <v>36</v>
      </c>
      <c r="F5196" s="2">
        <v>3486.12</v>
      </c>
      <c r="G5196" s="2">
        <v>0.04</v>
      </c>
      <c r="H5196" s="2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52" t="s">
        <v>17</v>
      </c>
    </row>
    <row r="5197" spans="1:17" ht="14.25" customHeight="1" x14ac:dyDescent="0.3">
      <c r="A5197" s="2" t="s">
        <v>5228</v>
      </c>
      <c r="B5197" s="2">
        <v>105195</v>
      </c>
      <c r="C5197" s="2" t="s">
        <v>25</v>
      </c>
      <c r="D5197" s="52" t="s">
        <v>25</v>
      </c>
      <c r="E5197" s="2" t="s">
        <v>20</v>
      </c>
      <c r="F5197" s="2">
        <v>1713.81</v>
      </c>
      <c r="G5197" s="2">
        <v>0.38</v>
      </c>
      <c r="H5197" s="2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52" t="s">
        <v>48</v>
      </c>
    </row>
    <row r="5198" spans="1:17" ht="14.25" customHeight="1" x14ac:dyDescent="0.3">
      <c r="A5198" s="2" t="s">
        <v>5229</v>
      </c>
      <c r="B5198" s="2">
        <v>105196</v>
      </c>
      <c r="C5198" s="2" t="s">
        <v>41</v>
      </c>
      <c r="D5198" s="52" t="s">
        <v>41</v>
      </c>
      <c r="E5198" s="2" t="s">
        <v>26</v>
      </c>
      <c r="F5198" s="2">
        <v>1698.56</v>
      </c>
      <c r="G5198" s="2">
        <v>0.33</v>
      </c>
      <c r="H5198" s="2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52" t="s">
        <v>23</v>
      </c>
    </row>
    <row r="5199" spans="1:17" ht="14.25" customHeight="1" x14ac:dyDescent="0.3">
      <c r="A5199" s="2" t="s">
        <v>5230</v>
      </c>
      <c r="B5199" s="2">
        <v>105197</v>
      </c>
      <c r="C5199" s="2" t="s">
        <v>41</v>
      </c>
      <c r="D5199" s="52" t="s">
        <v>41</v>
      </c>
      <c r="E5199" s="2" t="s">
        <v>14</v>
      </c>
      <c r="F5199" s="2">
        <v>1419.89</v>
      </c>
      <c r="G5199" s="2">
        <v>0.4</v>
      </c>
      <c r="H5199" s="2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52" t="s">
        <v>39</v>
      </c>
    </row>
    <row r="5200" spans="1:17" ht="14.25" customHeight="1" x14ac:dyDescent="0.3">
      <c r="A5200" s="2" t="s">
        <v>5231</v>
      </c>
      <c r="B5200" s="2">
        <v>105198</v>
      </c>
      <c r="C5200" s="2" t="s">
        <v>41</v>
      </c>
      <c r="D5200" s="52" t="s">
        <v>41</v>
      </c>
      <c r="E5200" s="2" t="s">
        <v>33</v>
      </c>
      <c r="F5200" s="2">
        <v>2318.86</v>
      </c>
      <c r="G5200" s="2">
        <v>0.47</v>
      </c>
      <c r="H5200" s="2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52" t="s">
        <v>48</v>
      </c>
    </row>
    <row r="5201" spans="1:17" ht="14.25" customHeight="1" x14ac:dyDescent="0.3">
      <c r="A5201" s="2" t="s">
        <v>5232</v>
      </c>
      <c r="B5201" s="2">
        <v>105199</v>
      </c>
      <c r="C5201" s="2" t="s">
        <v>19</v>
      </c>
      <c r="D5201" s="52" t="s">
        <v>19</v>
      </c>
      <c r="E5201" s="2" t="s">
        <v>36</v>
      </c>
      <c r="F5201" s="2">
        <v>3882.68</v>
      </c>
      <c r="G5201" s="2">
        <v>0.28999999999999998</v>
      </c>
      <c r="H5201" s="2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52" t="s">
        <v>39</v>
      </c>
    </row>
    <row r="5202" spans="1:17" ht="14.25" customHeight="1" x14ac:dyDescent="0.3">
      <c r="A5202" s="2" t="s">
        <v>5233</v>
      </c>
      <c r="B5202" s="2">
        <v>105200</v>
      </c>
      <c r="C5202" s="2" t="s">
        <v>41</v>
      </c>
      <c r="D5202" s="52" t="s">
        <v>41</v>
      </c>
      <c r="E5202" s="2" t="s">
        <v>20</v>
      </c>
      <c r="F5202" s="2">
        <v>4194.4799999999996</v>
      </c>
      <c r="G5202" s="2">
        <v>0.39</v>
      </c>
      <c r="H5202" s="2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52" t="s">
        <v>34</v>
      </c>
    </row>
    <row r="5203" spans="1:17" ht="14.25" customHeight="1" x14ac:dyDescent="0.3">
      <c r="A5203" s="2" t="s">
        <v>5234</v>
      </c>
      <c r="B5203" s="2">
        <v>105201</v>
      </c>
      <c r="C5203" s="2" t="s">
        <v>25</v>
      </c>
      <c r="D5203" s="52" t="s">
        <v>25</v>
      </c>
      <c r="E5203" s="2" t="s">
        <v>26</v>
      </c>
      <c r="F5203" s="2">
        <v>4042.09</v>
      </c>
      <c r="G5203" s="2">
        <v>0.1</v>
      </c>
      <c r="H5203" s="2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52" t="s">
        <v>34</v>
      </c>
    </row>
    <row r="5204" spans="1:17" ht="14.25" customHeight="1" x14ac:dyDescent="0.3">
      <c r="A5204" s="2" t="s">
        <v>5235</v>
      </c>
      <c r="B5204" s="2">
        <v>105202</v>
      </c>
      <c r="C5204" s="2" t="s">
        <v>25</v>
      </c>
      <c r="D5204" s="52" t="s">
        <v>25</v>
      </c>
      <c r="E5204" s="2" t="s">
        <v>33</v>
      </c>
      <c r="F5204" s="2">
        <v>3143.85</v>
      </c>
      <c r="G5204" s="2">
        <v>0.21</v>
      </c>
      <c r="H5204" s="2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52" t="s">
        <v>39</v>
      </c>
    </row>
    <row r="5205" spans="1:17" ht="14.25" customHeight="1" x14ac:dyDescent="0.3">
      <c r="A5205" s="2" t="s">
        <v>5236</v>
      </c>
      <c r="B5205" s="2">
        <v>105203</v>
      </c>
      <c r="C5205" s="2" t="s">
        <v>25</v>
      </c>
      <c r="D5205" s="52" t="s">
        <v>25</v>
      </c>
      <c r="E5205" s="2" t="s">
        <v>26</v>
      </c>
      <c r="F5205" s="2">
        <v>1474.09</v>
      </c>
      <c r="G5205" s="2">
        <v>0.27</v>
      </c>
      <c r="H5205" s="2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52" t="s">
        <v>48</v>
      </c>
    </row>
    <row r="5206" spans="1:17" ht="14.25" customHeight="1" x14ac:dyDescent="0.3">
      <c r="A5206" s="2" t="s">
        <v>5237</v>
      </c>
      <c r="B5206" s="2">
        <v>105204</v>
      </c>
      <c r="C5206" s="2" t="s">
        <v>19</v>
      </c>
      <c r="D5206" s="52" t="s">
        <v>19</v>
      </c>
      <c r="E5206" s="2" t="s">
        <v>14</v>
      </c>
      <c r="F5206" s="2">
        <v>3700.79</v>
      </c>
      <c r="G5206" s="2">
        <v>0.27</v>
      </c>
      <c r="H5206" s="2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52" t="s">
        <v>39</v>
      </c>
    </row>
    <row r="5207" spans="1:17" ht="14.25" customHeight="1" x14ac:dyDescent="0.3">
      <c r="A5207" s="2" t="s">
        <v>5238</v>
      </c>
      <c r="B5207" s="2">
        <v>105205</v>
      </c>
      <c r="C5207" s="2" t="s">
        <v>25</v>
      </c>
      <c r="D5207" s="52" t="s">
        <v>25</v>
      </c>
      <c r="E5207" s="2" t="s">
        <v>33</v>
      </c>
      <c r="F5207" s="2">
        <v>292.87</v>
      </c>
      <c r="G5207" s="2">
        <v>0.36</v>
      </c>
      <c r="H5207" s="2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52" t="s">
        <v>17</v>
      </c>
    </row>
    <row r="5208" spans="1:17" ht="14.25" customHeight="1" x14ac:dyDescent="0.3">
      <c r="A5208" s="2" t="s">
        <v>5239</v>
      </c>
      <c r="B5208" s="2">
        <v>105206</v>
      </c>
      <c r="C5208" s="2" t="s">
        <v>25</v>
      </c>
      <c r="D5208" s="52" t="s">
        <v>25</v>
      </c>
      <c r="E5208" s="2" t="s">
        <v>33</v>
      </c>
      <c r="F5208" s="2">
        <v>4010.95</v>
      </c>
      <c r="G5208" s="2">
        <v>0.4</v>
      </c>
      <c r="H5208" s="2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52" t="s">
        <v>39</v>
      </c>
    </row>
    <row r="5209" spans="1:17" ht="14.25" customHeight="1" x14ac:dyDescent="0.3">
      <c r="A5209" s="2" t="s">
        <v>5240</v>
      </c>
      <c r="B5209" s="2">
        <v>105207</v>
      </c>
      <c r="C5209" s="2" t="s">
        <v>25</v>
      </c>
      <c r="D5209" s="52" t="s">
        <v>25</v>
      </c>
      <c r="E5209" s="2" t="s">
        <v>33</v>
      </c>
      <c r="F5209" s="2">
        <v>3923.12</v>
      </c>
      <c r="G5209" s="2">
        <v>0.33</v>
      </c>
      <c r="H5209" s="2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52" t="s">
        <v>48</v>
      </c>
    </row>
    <row r="5210" spans="1:17" ht="14.25" customHeight="1" x14ac:dyDescent="0.3">
      <c r="A5210" s="2" t="s">
        <v>5241</v>
      </c>
      <c r="B5210" s="2">
        <v>105208</v>
      </c>
      <c r="C5210" s="2" t="s">
        <v>25</v>
      </c>
      <c r="D5210" s="52" t="s">
        <v>25</v>
      </c>
      <c r="E5210" s="2" t="s">
        <v>20</v>
      </c>
      <c r="F5210" s="2">
        <v>3383.01</v>
      </c>
      <c r="G5210" s="2">
        <v>0.02</v>
      </c>
      <c r="H5210" s="2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52" t="s">
        <v>39</v>
      </c>
    </row>
    <row r="5211" spans="1:17" ht="14.25" customHeight="1" x14ac:dyDescent="0.3">
      <c r="A5211" s="2" t="s">
        <v>5242</v>
      </c>
      <c r="B5211" s="2">
        <v>105209</v>
      </c>
      <c r="C5211" s="2" t="s">
        <v>25</v>
      </c>
      <c r="D5211" s="52" t="s">
        <v>25</v>
      </c>
      <c r="E5211" s="2" t="s">
        <v>33</v>
      </c>
      <c r="F5211" s="2">
        <v>579.83000000000004</v>
      </c>
      <c r="G5211" s="2">
        <v>0.18</v>
      </c>
      <c r="H5211" s="2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52" t="s">
        <v>48</v>
      </c>
    </row>
    <row r="5212" spans="1:17" ht="14.25" customHeight="1" x14ac:dyDescent="0.3">
      <c r="A5212" s="2" t="s">
        <v>5243</v>
      </c>
      <c r="B5212" s="2">
        <v>105210</v>
      </c>
      <c r="C5212" s="2" t="s">
        <v>41</v>
      </c>
      <c r="D5212" s="52" t="s">
        <v>41</v>
      </c>
      <c r="E5212" s="2" t="s">
        <v>26</v>
      </c>
      <c r="F5212" s="2">
        <v>4986.97</v>
      </c>
      <c r="G5212" s="2">
        <v>0.28999999999999998</v>
      </c>
      <c r="H5212" s="2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52" t="s">
        <v>39</v>
      </c>
    </row>
    <row r="5213" spans="1:17" ht="14.25" customHeight="1" x14ac:dyDescent="0.3">
      <c r="A5213" s="2" t="s">
        <v>5244</v>
      </c>
      <c r="B5213" s="2">
        <v>105211</v>
      </c>
      <c r="C5213" s="2" t="s">
        <v>25</v>
      </c>
      <c r="D5213" s="52" t="s">
        <v>25</v>
      </c>
      <c r="E5213" s="2" t="s">
        <v>20</v>
      </c>
      <c r="F5213" s="2">
        <v>3806.41</v>
      </c>
      <c r="G5213" s="2">
        <v>0.25</v>
      </c>
      <c r="H5213" s="2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52" t="s">
        <v>39</v>
      </c>
    </row>
    <row r="5214" spans="1:17" ht="14.25" customHeight="1" x14ac:dyDescent="0.3">
      <c r="A5214" s="2" t="s">
        <v>5245</v>
      </c>
      <c r="B5214" s="2">
        <v>105212</v>
      </c>
      <c r="C5214" s="2" t="s">
        <v>41</v>
      </c>
      <c r="D5214" s="52" t="s">
        <v>41</v>
      </c>
      <c r="E5214" s="2" t="s">
        <v>33</v>
      </c>
      <c r="F5214" s="2">
        <v>3700.55</v>
      </c>
      <c r="G5214" s="2">
        <v>0.02</v>
      </c>
      <c r="H5214" s="2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52" t="s">
        <v>34</v>
      </c>
    </row>
    <row r="5215" spans="1:17" ht="14.25" customHeight="1" x14ac:dyDescent="0.3">
      <c r="A5215" s="2" t="s">
        <v>5246</v>
      </c>
      <c r="B5215" s="2">
        <v>105213</v>
      </c>
      <c r="C5215" s="2" t="s">
        <v>41</v>
      </c>
      <c r="D5215" s="52" t="s">
        <v>41</v>
      </c>
      <c r="E5215" s="2" t="s">
        <v>26</v>
      </c>
      <c r="F5215" s="2">
        <v>413.64</v>
      </c>
      <c r="G5215" s="2">
        <v>0.49</v>
      </c>
      <c r="H5215" s="2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52" t="s">
        <v>28</v>
      </c>
    </row>
    <row r="5216" spans="1:17" ht="14.25" customHeight="1" x14ac:dyDescent="0.3">
      <c r="A5216" s="2" t="s">
        <v>5247</v>
      </c>
      <c r="B5216" s="2">
        <v>105214</v>
      </c>
      <c r="C5216" s="2" t="s">
        <v>19</v>
      </c>
      <c r="D5216" s="52" t="s">
        <v>19</v>
      </c>
      <c r="E5216" s="2" t="s">
        <v>26</v>
      </c>
      <c r="F5216" s="2">
        <v>2053.66</v>
      </c>
      <c r="G5216" s="2">
        <v>0.48</v>
      </c>
      <c r="H5216" s="2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52" t="s">
        <v>39</v>
      </c>
    </row>
    <row r="5217" spans="1:17" ht="14.25" customHeight="1" x14ac:dyDescent="0.3">
      <c r="A5217" s="2" t="s">
        <v>5248</v>
      </c>
      <c r="B5217" s="2">
        <v>105215</v>
      </c>
      <c r="C5217" s="2" t="s">
        <v>41</v>
      </c>
      <c r="D5217" s="52" t="s">
        <v>41</v>
      </c>
      <c r="E5217" s="2" t="s">
        <v>36</v>
      </c>
      <c r="F5217" s="2">
        <v>522.25</v>
      </c>
      <c r="G5217" s="2">
        <v>0.39</v>
      </c>
      <c r="H5217" s="2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52" t="s">
        <v>48</v>
      </c>
    </row>
    <row r="5218" spans="1:17" ht="14.25" customHeight="1" x14ac:dyDescent="0.3">
      <c r="A5218" s="2" t="s">
        <v>5249</v>
      </c>
      <c r="B5218" s="2">
        <v>105216</v>
      </c>
      <c r="C5218" s="2" t="s">
        <v>41</v>
      </c>
      <c r="D5218" s="52" t="s">
        <v>41</v>
      </c>
      <c r="E5218" s="2" t="s">
        <v>26</v>
      </c>
      <c r="F5218" s="2">
        <v>1869.08</v>
      </c>
      <c r="G5218" s="2">
        <v>0.03</v>
      </c>
      <c r="H5218" s="2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52" t="s">
        <v>28</v>
      </c>
    </row>
    <row r="5219" spans="1:17" ht="14.25" customHeight="1" x14ac:dyDescent="0.3">
      <c r="A5219" s="2" t="s">
        <v>5250</v>
      </c>
      <c r="B5219" s="2">
        <v>105217</v>
      </c>
      <c r="C5219" s="2" t="s">
        <v>25</v>
      </c>
      <c r="D5219" s="52" t="s">
        <v>25</v>
      </c>
      <c r="E5219" s="2" t="s">
        <v>14</v>
      </c>
      <c r="F5219" s="2">
        <v>2895.38</v>
      </c>
      <c r="G5219" s="2">
        <v>0.22</v>
      </c>
      <c r="H5219" s="2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52" t="s">
        <v>28</v>
      </c>
    </row>
    <row r="5220" spans="1:17" ht="14.25" customHeight="1" x14ac:dyDescent="0.3">
      <c r="A5220" s="2" t="s">
        <v>5251</v>
      </c>
      <c r="B5220" s="2">
        <v>105218</v>
      </c>
      <c r="C5220" s="2" t="s">
        <v>25</v>
      </c>
      <c r="D5220" s="52" t="s">
        <v>25</v>
      </c>
      <c r="E5220" s="2" t="s">
        <v>33</v>
      </c>
      <c r="F5220" s="2">
        <v>4406.47</v>
      </c>
      <c r="G5220" s="2">
        <v>0.2</v>
      </c>
      <c r="H5220" s="2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52" t="s">
        <v>17</v>
      </c>
    </row>
    <row r="5221" spans="1:17" ht="14.25" customHeight="1" x14ac:dyDescent="0.3">
      <c r="A5221" s="2" t="s">
        <v>5252</v>
      </c>
      <c r="B5221" s="2">
        <v>105219</v>
      </c>
      <c r="C5221" s="2" t="s">
        <v>19</v>
      </c>
      <c r="D5221" s="52" t="s">
        <v>19</v>
      </c>
      <c r="E5221" s="2" t="s">
        <v>33</v>
      </c>
      <c r="F5221" s="2">
        <v>1486.39</v>
      </c>
      <c r="G5221" s="2">
        <v>0.28000000000000003</v>
      </c>
      <c r="H5221" s="2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52" t="s">
        <v>17</v>
      </c>
    </row>
    <row r="5222" spans="1:17" ht="14.25" customHeight="1" x14ac:dyDescent="0.3">
      <c r="A5222" s="2" t="s">
        <v>5253</v>
      </c>
      <c r="B5222" s="2">
        <v>105220</v>
      </c>
      <c r="C5222" s="2" t="s">
        <v>41</v>
      </c>
      <c r="D5222" s="52" t="s">
        <v>41</v>
      </c>
      <c r="E5222" s="2" t="s">
        <v>33</v>
      </c>
      <c r="F5222" s="2">
        <v>3154.73</v>
      </c>
      <c r="G5222" s="2">
        <v>0.03</v>
      </c>
      <c r="H5222" s="2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52" t="s">
        <v>39</v>
      </c>
    </row>
    <row r="5223" spans="1:17" ht="14.25" customHeight="1" x14ac:dyDescent="0.3">
      <c r="A5223" s="2" t="s">
        <v>5254</v>
      </c>
      <c r="B5223" s="2">
        <v>105221</v>
      </c>
      <c r="C5223" s="2" t="s">
        <v>19</v>
      </c>
      <c r="D5223" s="52" t="s">
        <v>19</v>
      </c>
      <c r="E5223" s="2" t="s">
        <v>26</v>
      </c>
      <c r="F5223" s="2">
        <v>906.79</v>
      </c>
      <c r="G5223" s="2">
        <v>0.21</v>
      </c>
      <c r="H5223" s="2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52" t="s">
        <v>48</v>
      </c>
    </row>
    <row r="5224" spans="1:17" ht="14.25" customHeight="1" x14ac:dyDescent="0.3">
      <c r="A5224" s="2" t="s">
        <v>5255</v>
      </c>
      <c r="B5224" s="2">
        <v>105222</v>
      </c>
      <c r="C5224" s="2" t="s">
        <v>25</v>
      </c>
      <c r="D5224" s="52" t="s">
        <v>25</v>
      </c>
      <c r="E5224" s="2" t="s">
        <v>26</v>
      </c>
      <c r="F5224" s="2">
        <v>1834.42</v>
      </c>
      <c r="G5224" s="2">
        <v>0.38</v>
      </c>
      <c r="H5224" s="2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52" t="s">
        <v>39</v>
      </c>
    </row>
    <row r="5225" spans="1:17" ht="14.25" customHeight="1" x14ac:dyDescent="0.3">
      <c r="A5225" s="2" t="s">
        <v>5256</v>
      </c>
      <c r="B5225" s="2">
        <v>105223</v>
      </c>
      <c r="C5225" s="2" t="s">
        <v>41</v>
      </c>
      <c r="D5225" s="52" t="s">
        <v>41</v>
      </c>
      <c r="E5225" s="2" t="s">
        <v>33</v>
      </c>
      <c r="F5225" s="2">
        <v>4741.46</v>
      </c>
      <c r="G5225" s="2">
        <v>0.5</v>
      </c>
      <c r="H5225" s="2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52" t="s">
        <v>48</v>
      </c>
    </row>
    <row r="5226" spans="1:17" ht="14.25" customHeight="1" x14ac:dyDescent="0.3">
      <c r="A5226" s="2" t="s">
        <v>5257</v>
      </c>
      <c r="B5226" s="2">
        <v>105224</v>
      </c>
      <c r="C5226" s="2" t="s">
        <v>25</v>
      </c>
      <c r="D5226" s="52" t="s">
        <v>25</v>
      </c>
      <c r="E5226" s="2" t="s">
        <v>20</v>
      </c>
      <c r="F5226" s="2">
        <v>3763.44</v>
      </c>
      <c r="G5226" s="2">
        <v>0.3</v>
      </c>
      <c r="H5226" s="2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52" t="s">
        <v>23</v>
      </c>
    </row>
    <row r="5227" spans="1:17" ht="14.25" customHeight="1" x14ac:dyDescent="0.3">
      <c r="A5227" s="2" t="s">
        <v>5258</v>
      </c>
      <c r="B5227" s="2">
        <v>105225</v>
      </c>
      <c r="C5227" s="2" t="s">
        <v>19</v>
      </c>
      <c r="D5227" s="52" t="s">
        <v>19</v>
      </c>
      <c r="E5227" s="2" t="s">
        <v>20</v>
      </c>
      <c r="F5227" s="2">
        <v>2774.45</v>
      </c>
      <c r="G5227" s="2">
        <v>0.47</v>
      </c>
      <c r="H5227" s="2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52" t="s">
        <v>28</v>
      </c>
    </row>
    <row r="5228" spans="1:17" ht="14.25" customHeight="1" x14ac:dyDescent="0.3">
      <c r="A5228" s="2" t="s">
        <v>5259</v>
      </c>
      <c r="B5228" s="2">
        <v>105226</v>
      </c>
      <c r="C5228" s="2" t="s">
        <v>25</v>
      </c>
      <c r="D5228" s="52" t="s">
        <v>25</v>
      </c>
      <c r="E5228" s="2" t="s">
        <v>14</v>
      </c>
      <c r="F5228" s="2">
        <v>1333.31</v>
      </c>
      <c r="G5228" s="2">
        <v>0.5</v>
      </c>
      <c r="H5228" s="2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52" t="s">
        <v>34</v>
      </c>
    </row>
    <row r="5229" spans="1:17" ht="14.25" customHeight="1" x14ac:dyDescent="0.3">
      <c r="A5229" s="2" t="s">
        <v>5260</v>
      </c>
      <c r="B5229" s="2">
        <v>105227</v>
      </c>
      <c r="C5229" s="2" t="s">
        <v>19</v>
      </c>
      <c r="D5229" s="52" t="s">
        <v>19</v>
      </c>
      <c r="E5229" s="2" t="s">
        <v>36</v>
      </c>
      <c r="F5229" s="2">
        <v>1960.56</v>
      </c>
      <c r="G5229" s="2">
        <v>0.22</v>
      </c>
      <c r="H5229" s="2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52" t="s">
        <v>39</v>
      </c>
    </row>
    <row r="5230" spans="1:17" ht="14.25" customHeight="1" x14ac:dyDescent="0.3">
      <c r="A5230" s="2" t="s">
        <v>5261</v>
      </c>
      <c r="B5230" s="2">
        <v>105228</v>
      </c>
      <c r="C5230" s="2" t="s">
        <v>25</v>
      </c>
      <c r="D5230" s="52" t="s">
        <v>25</v>
      </c>
      <c r="E5230" s="2" t="s">
        <v>14</v>
      </c>
      <c r="F5230" s="2">
        <v>867.8</v>
      </c>
      <c r="G5230" s="2">
        <v>0.33</v>
      </c>
      <c r="H5230" s="2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52" t="s">
        <v>28</v>
      </c>
    </row>
    <row r="5231" spans="1:17" ht="14.25" customHeight="1" x14ac:dyDescent="0.3">
      <c r="A5231" s="2" t="s">
        <v>5262</v>
      </c>
      <c r="B5231" s="2">
        <v>105229</v>
      </c>
      <c r="C5231" s="2" t="s">
        <v>19</v>
      </c>
      <c r="D5231" s="52" t="s">
        <v>19</v>
      </c>
      <c r="E5231" s="2" t="s">
        <v>33</v>
      </c>
      <c r="F5231" s="2">
        <v>1831.99</v>
      </c>
      <c r="G5231" s="2">
        <v>0.11</v>
      </c>
      <c r="H5231" s="2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52" t="s">
        <v>39</v>
      </c>
    </row>
    <row r="5232" spans="1:17" ht="14.25" customHeight="1" x14ac:dyDescent="0.3">
      <c r="A5232" s="2" t="s">
        <v>5263</v>
      </c>
      <c r="B5232" s="2">
        <v>105230</v>
      </c>
      <c r="C5232" s="2" t="s">
        <v>25</v>
      </c>
      <c r="D5232" s="52" t="s">
        <v>25</v>
      </c>
      <c r="E5232" s="2" t="s">
        <v>33</v>
      </c>
      <c r="F5232" s="2">
        <v>838.1</v>
      </c>
      <c r="G5232" s="2">
        <v>0.24</v>
      </c>
      <c r="H5232" s="2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52" t="s">
        <v>48</v>
      </c>
    </row>
    <row r="5233" spans="1:17" ht="14.25" customHeight="1" x14ac:dyDescent="0.3">
      <c r="A5233" s="2" t="s">
        <v>5264</v>
      </c>
      <c r="B5233" s="2">
        <v>105231</v>
      </c>
      <c r="C5233" s="2" t="s">
        <v>25</v>
      </c>
      <c r="D5233" s="52" t="s">
        <v>25</v>
      </c>
      <c r="E5233" s="2" t="s">
        <v>33</v>
      </c>
      <c r="F5233" s="2">
        <v>3997</v>
      </c>
      <c r="G5233" s="2">
        <v>0.04</v>
      </c>
      <c r="H5233" s="2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52" t="s">
        <v>39</v>
      </c>
    </row>
    <row r="5234" spans="1:17" ht="14.25" customHeight="1" x14ac:dyDescent="0.3">
      <c r="A5234" s="2" t="s">
        <v>5265</v>
      </c>
      <c r="B5234" s="2">
        <v>105232</v>
      </c>
      <c r="C5234" s="2" t="s">
        <v>25</v>
      </c>
      <c r="D5234" s="52" t="s">
        <v>25</v>
      </c>
      <c r="E5234" s="2" t="s">
        <v>36</v>
      </c>
      <c r="F5234" s="2">
        <v>495.72</v>
      </c>
      <c r="G5234" s="2">
        <v>0.01</v>
      </c>
      <c r="H5234" s="2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52" t="s">
        <v>34</v>
      </c>
    </row>
    <row r="5235" spans="1:17" ht="14.25" customHeight="1" x14ac:dyDescent="0.3">
      <c r="A5235" s="2" t="s">
        <v>5266</v>
      </c>
      <c r="B5235" s="2">
        <v>105233</v>
      </c>
      <c r="C5235" s="2" t="s">
        <v>25</v>
      </c>
      <c r="D5235" s="52" t="s">
        <v>25</v>
      </c>
      <c r="E5235" s="2" t="s">
        <v>26</v>
      </c>
      <c r="F5235" s="2">
        <v>1028.0899999999999</v>
      </c>
      <c r="G5235" s="2">
        <v>0.45</v>
      </c>
      <c r="H5235" s="2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52" t="s">
        <v>39</v>
      </c>
    </row>
    <row r="5236" spans="1:17" ht="14.25" customHeight="1" x14ac:dyDescent="0.3">
      <c r="A5236" s="2" t="s">
        <v>5267</v>
      </c>
      <c r="B5236" s="2">
        <v>105234</v>
      </c>
      <c r="C5236" s="2" t="s">
        <v>25</v>
      </c>
      <c r="D5236" s="52" t="s">
        <v>25</v>
      </c>
      <c r="E5236" s="2" t="s">
        <v>36</v>
      </c>
      <c r="F5236" s="2">
        <v>3486.72</v>
      </c>
      <c r="G5236" s="2">
        <v>0.43</v>
      </c>
      <c r="H5236" s="2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52" t="s">
        <v>28</v>
      </c>
    </row>
    <row r="5237" spans="1:17" ht="14.25" customHeight="1" x14ac:dyDescent="0.3">
      <c r="A5237" s="2" t="s">
        <v>5268</v>
      </c>
      <c r="B5237" s="2">
        <v>105235</v>
      </c>
      <c r="C5237" s="2" t="s">
        <v>25</v>
      </c>
      <c r="D5237" s="52" t="s">
        <v>25</v>
      </c>
      <c r="E5237" s="2" t="s">
        <v>14</v>
      </c>
      <c r="F5237" s="2">
        <v>4522.33</v>
      </c>
      <c r="G5237" s="2">
        <v>0.16</v>
      </c>
      <c r="H5237" s="2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52" t="s">
        <v>23</v>
      </c>
    </row>
    <row r="5238" spans="1:17" ht="14.25" customHeight="1" x14ac:dyDescent="0.3">
      <c r="A5238" s="2" t="s">
        <v>5269</v>
      </c>
      <c r="B5238" s="2">
        <v>105236</v>
      </c>
      <c r="C5238" s="2" t="s">
        <v>25</v>
      </c>
      <c r="D5238" s="52" t="s">
        <v>25</v>
      </c>
      <c r="E5238" s="2" t="s">
        <v>26</v>
      </c>
      <c r="F5238" s="2">
        <v>4826.5</v>
      </c>
      <c r="G5238" s="2">
        <v>0.23</v>
      </c>
      <c r="H5238" s="2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52" t="s">
        <v>28</v>
      </c>
    </row>
    <row r="5239" spans="1:17" ht="14.25" customHeight="1" x14ac:dyDescent="0.3">
      <c r="A5239" s="2" t="s">
        <v>5270</v>
      </c>
      <c r="B5239" s="2">
        <v>105237</v>
      </c>
      <c r="C5239" s="2" t="s">
        <v>41</v>
      </c>
      <c r="D5239" s="52" t="s">
        <v>41</v>
      </c>
      <c r="E5239" s="2" t="s">
        <v>26</v>
      </c>
      <c r="F5239" s="2">
        <v>4196.51</v>
      </c>
      <c r="G5239" s="2">
        <v>0.25</v>
      </c>
      <c r="H5239" s="2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52" t="s">
        <v>28</v>
      </c>
    </row>
    <row r="5240" spans="1:17" ht="14.25" customHeight="1" x14ac:dyDescent="0.3">
      <c r="A5240" s="2" t="s">
        <v>5271</v>
      </c>
      <c r="B5240" s="2">
        <v>105238</v>
      </c>
      <c r="C5240" s="2" t="s">
        <v>19</v>
      </c>
      <c r="D5240" s="52" t="s">
        <v>19</v>
      </c>
      <c r="E5240" s="2" t="s">
        <v>14</v>
      </c>
      <c r="F5240" s="2">
        <v>1136.21</v>
      </c>
      <c r="G5240" s="2">
        <v>0.26</v>
      </c>
      <c r="H5240" s="2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52" t="s">
        <v>34</v>
      </c>
    </row>
    <row r="5241" spans="1:17" ht="14.25" customHeight="1" x14ac:dyDescent="0.3">
      <c r="A5241" s="2" t="s">
        <v>5272</v>
      </c>
      <c r="B5241" s="2">
        <v>105239</v>
      </c>
      <c r="C5241" s="2" t="s">
        <v>19</v>
      </c>
      <c r="D5241" s="52" t="s">
        <v>19</v>
      </c>
      <c r="E5241" s="2" t="s">
        <v>26</v>
      </c>
      <c r="F5241" s="2">
        <v>1499.99</v>
      </c>
      <c r="G5241" s="2">
        <v>7.0000000000000007E-2</v>
      </c>
      <c r="H5241" s="2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52" t="s">
        <v>34</v>
      </c>
    </row>
    <row r="5242" spans="1:17" ht="14.25" customHeight="1" x14ac:dyDescent="0.3">
      <c r="A5242" s="2" t="s">
        <v>5273</v>
      </c>
      <c r="B5242" s="2">
        <v>105240</v>
      </c>
      <c r="C5242" s="2" t="s">
        <v>19</v>
      </c>
      <c r="D5242" s="52" t="s">
        <v>19</v>
      </c>
      <c r="E5242" s="2" t="s">
        <v>20</v>
      </c>
      <c r="F5242" s="2">
        <v>4366.6899999999996</v>
      </c>
      <c r="G5242" s="2">
        <v>0.39</v>
      </c>
      <c r="H5242" s="2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52" t="s">
        <v>23</v>
      </c>
    </row>
    <row r="5243" spans="1:17" ht="14.25" customHeight="1" x14ac:dyDescent="0.3">
      <c r="A5243" s="2" t="s">
        <v>5274</v>
      </c>
      <c r="B5243" s="2">
        <v>105241</v>
      </c>
      <c r="C5243" s="2" t="s">
        <v>41</v>
      </c>
      <c r="D5243" s="52" t="s">
        <v>41</v>
      </c>
      <c r="E5243" s="2" t="s">
        <v>14</v>
      </c>
      <c r="F5243" s="2">
        <v>4457.7299999999996</v>
      </c>
      <c r="G5243" s="2">
        <v>0.17</v>
      </c>
      <c r="H5243" s="2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52" t="s">
        <v>34</v>
      </c>
    </row>
    <row r="5244" spans="1:17" ht="14.25" customHeight="1" x14ac:dyDescent="0.3">
      <c r="A5244" s="2" t="s">
        <v>5275</v>
      </c>
      <c r="B5244" s="2">
        <v>105242</v>
      </c>
      <c r="C5244" s="2" t="s">
        <v>25</v>
      </c>
      <c r="D5244" s="52" t="s">
        <v>25</v>
      </c>
      <c r="E5244" s="2" t="s">
        <v>14</v>
      </c>
      <c r="F5244" s="2">
        <v>3239.2</v>
      </c>
      <c r="G5244" s="2">
        <v>0.02</v>
      </c>
      <c r="H5244" s="2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52" t="s">
        <v>17</v>
      </c>
    </row>
    <row r="5245" spans="1:17" ht="14.25" customHeight="1" x14ac:dyDescent="0.3">
      <c r="A5245" s="2" t="s">
        <v>5276</v>
      </c>
      <c r="B5245" s="2">
        <v>105243</v>
      </c>
      <c r="C5245" s="2" t="s">
        <v>25</v>
      </c>
      <c r="D5245" s="52" t="s">
        <v>25</v>
      </c>
      <c r="E5245" s="2" t="s">
        <v>20</v>
      </c>
      <c r="F5245" s="2">
        <v>1636.84</v>
      </c>
      <c r="G5245" s="2">
        <v>0.34</v>
      </c>
      <c r="H5245" s="2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52" t="s">
        <v>23</v>
      </c>
    </row>
    <row r="5246" spans="1:17" ht="14.25" customHeight="1" x14ac:dyDescent="0.3">
      <c r="A5246" s="2" t="s">
        <v>5277</v>
      </c>
      <c r="B5246" s="2">
        <v>105244</v>
      </c>
      <c r="C5246" s="2" t="s">
        <v>25</v>
      </c>
      <c r="D5246" s="52" t="s">
        <v>25</v>
      </c>
      <c r="E5246" s="2" t="s">
        <v>36</v>
      </c>
      <c r="F5246" s="2">
        <v>1197.8800000000001</v>
      </c>
      <c r="G5246" s="2">
        <v>0.41</v>
      </c>
      <c r="H5246" s="2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52" t="s">
        <v>28</v>
      </c>
    </row>
    <row r="5247" spans="1:17" ht="14.25" customHeight="1" x14ac:dyDescent="0.3">
      <c r="A5247" s="2" t="s">
        <v>5278</v>
      </c>
      <c r="B5247" s="2">
        <v>105245</v>
      </c>
      <c r="C5247" s="2" t="s">
        <v>25</v>
      </c>
      <c r="D5247" s="52" t="s">
        <v>25</v>
      </c>
      <c r="E5247" s="2" t="s">
        <v>36</v>
      </c>
      <c r="F5247" s="2">
        <v>4276.1899999999996</v>
      </c>
      <c r="G5247" s="2">
        <v>0.46</v>
      </c>
      <c r="H5247" s="2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52" t="s">
        <v>28</v>
      </c>
    </row>
    <row r="5248" spans="1:17" ht="14.25" customHeight="1" x14ac:dyDescent="0.3">
      <c r="A5248" s="2" t="s">
        <v>5279</v>
      </c>
      <c r="B5248" s="2">
        <v>105246</v>
      </c>
      <c r="C5248" s="2" t="s">
        <v>25</v>
      </c>
      <c r="D5248" s="52" t="s">
        <v>25</v>
      </c>
      <c r="E5248" s="2" t="s">
        <v>36</v>
      </c>
      <c r="F5248" s="2">
        <v>1105.75</v>
      </c>
      <c r="G5248" s="2">
        <v>0.34</v>
      </c>
      <c r="H5248" s="2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52" t="s">
        <v>34</v>
      </c>
    </row>
    <row r="5249" spans="1:17" ht="14.25" customHeight="1" x14ac:dyDescent="0.3">
      <c r="A5249" s="2" t="s">
        <v>5280</v>
      </c>
      <c r="B5249" s="2">
        <v>105247</v>
      </c>
      <c r="C5249" s="2" t="s">
        <v>41</v>
      </c>
      <c r="D5249" s="52" t="s">
        <v>41</v>
      </c>
      <c r="E5249" s="2" t="s">
        <v>26</v>
      </c>
      <c r="F5249" s="2">
        <v>3342.84</v>
      </c>
      <c r="G5249" s="2">
        <v>0.1</v>
      </c>
      <c r="H5249" s="2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52" t="s">
        <v>17</v>
      </c>
    </row>
    <row r="5250" spans="1:17" ht="14.25" customHeight="1" x14ac:dyDescent="0.3">
      <c r="A5250" s="2" t="s">
        <v>5281</v>
      </c>
      <c r="B5250" s="2">
        <v>105248</v>
      </c>
      <c r="C5250" s="2" t="s">
        <v>19</v>
      </c>
      <c r="D5250" s="52" t="s">
        <v>19</v>
      </c>
      <c r="E5250" s="2" t="s">
        <v>20</v>
      </c>
      <c r="F5250" s="2">
        <v>4842.97</v>
      </c>
      <c r="G5250" s="2">
        <v>0.28999999999999998</v>
      </c>
      <c r="H5250" s="2">
        <f t="shared" si="162"/>
        <v>1404.4612999999999</v>
      </c>
      <c r="I5250" s="2">
        <f t="shared" si="163"/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52" t="s">
        <v>23</v>
      </c>
    </row>
    <row r="5251" spans="1:17" ht="14.25" customHeight="1" x14ac:dyDescent="0.3">
      <c r="A5251" s="2" t="s">
        <v>5282</v>
      </c>
      <c r="B5251" s="2">
        <v>105249</v>
      </c>
      <c r="C5251" s="2" t="s">
        <v>19</v>
      </c>
      <c r="D5251" s="52" t="s">
        <v>19</v>
      </c>
      <c r="E5251" s="2" t="s">
        <v>14</v>
      </c>
      <c r="F5251" s="2">
        <v>3555.93</v>
      </c>
      <c r="G5251" s="2">
        <v>0.46</v>
      </c>
      <c r="H5251" s="2">
        <f t="shared" ref="H5251:H5314" si="164">F5251*G5251</f>
        <v>1635.7277999999999</v>
      </c>
      <c r="I5251" s="2">
        <f t="shared" ref="I5251:I5314" si="165">F5251-H5251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52" t="s">
        <v>23</v>
      </c>
    </row>
    <row r="5252" spans="1:17" ht="14.25" customHeight="1" x14ac:dyDescent="0.3">
      <c r="A5252" s="2" t="s">
        <v>5283</v>
      </c>
      <c r="B5252" s="2">
        <v>105250</v>
      </c>
      <c r="C5252" s="2" t="s">
        <v>19</v>
      </c>
      <c r="D5252" s="52" t="s">
        <v>19</v>
      </c>
      <c r="E5252" s="2" t="s">
        <v>14</v>
      </c>
      <c r="F5252" s="2">
        <v>1362.58</v>
      </c>
      <c r="G5252" s="2">
        <v>0.18</v>
      </c>
      <c r="H5252" s="2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52" t="s">
        <v>17</v>
      </c>
    </row>
    <row r="5253" spans="1:17" ht="14.25" customHeight="1" x14ac:dyDescent="0.3">
      <c r="A5253" s="2" t="s">
        <v>5284</v>
      </c>
      <c r="B5253" s="2">
        <v>105251</v>
      </c>
      <c r="C5253" s="2" t="s">
        <v>25</v>
      </c>
      <c r="D5253" s="52" t="s">
        <v>25</v>
      </c>
      <c r="E5253" s="2" t="s">
        <v>14</v>
      </c>
      <c r="F5253" s="2">
        <v>1484.28</v>
      </c>
      <c r="G5253" s="2">
        <v>0.48</v>
      </c>
      <c r="H5253" s="2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52" t="s">
        <v>34</v>
      </c>
    </row>
    <row r="5254" spans="1:17" ht="14.25" customHeight="1" x14ac:dyDescent="0.3">
      <c r="A5254" s="2" t="s">
        <v>5285</v>
      </c>
      <c r="B5254" s="2">
        <v>105252</v>
      </c>
      <c r="C5254" s="2" t="s">
        <v>25</v>
      </c>
      <c r="D5254" s="52" t="s">
        <v>25</v>
      </c>
      <c r="E5254" s="2" t="s">
        <v>26</v>
      </c>
      <c r="F5254" s="2">
        <v>555.17999999999995</v>
      </c>
      <c r="G5254" s="2">
        <v>0.05</v>
      </c>
      <c r="H5254" s="2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52" t="s">
        <v>17</v>
      </c>
    </row>
    <row r="5255" spans="1:17" ht="14.25" customHeight="1" x14ac:dyDescent="0.3">
      <c r="A5255" s="2" t="s">
        <v>5286</v>
      </c>
      <c r="B5255" s="2">
        <v>105253</v>
      </c>
      <c r="C5255" s="2" t="s">
        <v>25</v>
      </c>
      <c r="D5255" s="52" t="s">
        <v>25</v>
      </c>
      <c r="E5255" s="2" t="s">
        <v>26</v>
      </c>
      <c r="F5255" s="2">
        <v>3462.56</v>
      </c>
      <c r="G5255" s="2">
        <v>0.36</v>
      </c>
      <c r="H5255" s="2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52" t="s">
        <v>34</v>
      </c>
    </row>
    <row r="5256" spans="1:17" ht="14.25" customHeight="1" x14ac:dyDescent="0.3">
      <c r="A5256" s="2" t="s">
        <v>5287</v>
      </c>
      <c r="B5256" s="2">
        <v>105254</v>
      </c>
      <c r="C5256" s="2" t="s">
        <v>41</v>
      </c>
      <c r="D5256" s="52" t="s">
        <v>41</v>
      </c>
      <c r="E5256" s="2" t="s">
        <v>36</v>
      </c>
      <c r="F5256" s="2">
        <v>2640.33</v>
      </c>
      <c r="G5256" s="2">
        <v>0.06</v>
      </c>
      <c r="H5256" s="2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52" t="s">
        <v>28</v>
      </c>
    </row>
    <row r="5257" spans="1:17" ht="14.25" customHeight="1" x14ac:dyDescent="0.3">
      <c r="A5257" s="2" t="s">
        <v>5288</v>
      </c>
      <c r="B5257" s="2">
        <v>105255</v>
      </c>
      <c r="C5257" s="2" t="s">
        <v>25</v>
      </c>
      <c r="D5257" s="52" t="s">
        <v>25</v>
      </c>
      <c r="E5257" s="2" t="s">
        <v>26</v>
      </c>
      <c r="F5257" s="2">
        <v>1111.71</v>
      </c>
      <c r="G5257" s="2">
        <v>0.4</v>
      </c>
      <c r="H5257" s="2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52" t="s">
        <v>39</v>
      </c>
    </row>
    <row r="5258" spans="1:17" ht="14.25" customHeight="1" x14ac:dyDescent="0.3">
      <c r="A5258" s="2" t="s">
        <v>5289</v>
      </c>
      <c r="B5258" s="2">
        <v>105256</v>
      </c>
      <c r="C5258" s="2" t="s">
        <v>41</v>
      </c>
      <c r="D5258" s="52" t="s">
        <v>41</v>
      </c>
      <c r="E5258" s="2" t="s">
        <v>36</v>
      </c>
      <c r="F5258" s="2">
        <v>1215.57</v>
      </c>
      <c r="G5258" s="2">
        <v>0.05</v>
      </c>
      <c r="H5258" s="2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52" t="s">
        <v>28</v>
      </c>
    </row>
    <row r="5259" spans="1:17" ht="14.25" customHeight="1" x14ac:dyDescent="0.3">
      <c r="A5259" s="2" t="s">
        <v>5290</v>
      </c>
      <c r="B5259" s="2">
        <v>105257</v>
      </c>
      <c r="C5259" s="2" t="s">
        <v>25</v>
      </c>
      <c r="D5259" s="52" t="s">
        <v>25</v>
      </c>
      <c r="E5259" s="2" t="s">
        <v>36</v>
      </c>
      <c r="F5259" s="2">
        <v>144.22</v>
      </c>
      <c r="G5259" s="2">
        <v>0.16</v>
      </c>
      <c r="H5259" s="2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52" t="s">
        <v>28</v>
      </c>
    </row>
    <row r="5260" spans="1:17" ht="14.25" customHeight="1" x14ac:dyDescent="0.3">
      <c r="A5260" s="2" t="s">
        <v>5291</v>
      </c>
      <c r="B5260" s="2">
        <v>105258</v>
      </c>
      <c r="C5260" s="2" t="s">
        <v>25</v>
      </c>
      <c r="D5260" s="52" t="s">
        <v>25</v>
      </c>
      <c r="E5260" s="2" t="s">
        <v>14</v>
      </c>
      <c r="F5260" s="2">
        <v>4894.26</v>
      </c>
      <c r="G5260" s="2">
        <v>0.39</v>
      </c>
      <c r="H5260" s="2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52" t="s">
        <v>48</v>
      </c>
    </row>
    <row r="5261" spans="1:17" ht="14.25" customHeight="1" x14ac:dyDescent="0.3">
      <c r="A5261" s="2" t="s">
        <v>5292</v>
      </c>
      <c r="B5261" s="2">
        <v>105259</v>
      </c>
      <c r="C5261" s="2" t="s">
        <v>19</v>
      </c>
      <c r="D5261" s="52" t="s">
        <v>19</v>
      </c>
      <c r="E5261" s="2" t="s">
        <v>26</v>
      </c>
      <c r="F5261" s="2">
        <v>4157.29</v>
      </c>
      <c r="G5261" s="2">
        <v>0.23</v>
      </c>
      <c r="H5261" s="2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52" t="s">
        <v>28</v>
      </c>
    </row>
    <row r="5262" spans="1:17" ht="14.25" customHeight="1" x14ac:dyDescent="0.3">
      <c r="A5262" s="2" t="s">
        <v>5293</v>
      </c>
      <c r="B5262" s="2">
        <v>105260</v>
      </c>
      <c r="C5262" s="2" t="s">
        <v>25</v>
      </c>
      <c r="D5262" s="52" t="s">
        <v>25</v>
      </c>
      <c r="E5262" s="2" t="s">
        <v>36</v>
      </c>
      <c r="F5262" s="2">
        <v>2031.43</v>
      </c>
      <c r="G5262" s="2">
        <v>0.44</v>
      </c>
      <c r="H5262" s="2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52" t="s">
        <v>48</v>
      </c>
    </row>
    <row r="5263" spans="1:17" ht="14.25" customHeight="1" x14ac:dyDescent="0.3">
      <c r="A5263" s="2" t="s">
        <v>5294</v>
      </c>
      <c r="B5263" s="2">
        <v>105261</v>
      </c>
      <c r="C5263" s="2" t="s">
        <v>25</v>
      </c>
      <c r="D5263" s="52" t="s">
        <v>25</v>
      </c>
      <c r="E5263" s="2" t="s">
        <v>20</v>
      </c>
      <c r="F5263" s="2">
        <v>4735.84</v>
      </c>
      <c r="G5263" s="2">
        <v>0.2</v>
      </c>
      <c r="H5263" s="2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52" t="s">
        <v>17</v>
      </c>
    </row>
    <row r="5264" spans="1:17" ht="14.25" customHeight="1" x14ac:dyDescent="0.3">
      <c r="A5264" s="2" t="s">
        <v>5295</v>
      </c>
      <c r="B5264" s="2">
        <v>105262</v>
      </c>
      <c r="C5264" s="2" t="s">
        <v>19</v>
      </c>
      <c r="D5264" s="52" t="s">
        <v>19</v>
      </c>
      <c r="E5264" s="2" t="s">
        <v>20</v>
      </c>
      <c r="F5264" s="2">
        <v>3417.89</v>
      </c>
      <c r="G5264" s="2">
        <v>0.5</v>
      </c>
      <c r="H5264" s="2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52" t="s">
        <v>34</v>
      </c>
    </row>
    <row r="5265" spans="1:17" ht="14.25" customHeight="1" x14ac:dyDescent="0.3">
      <c r="A5265" s="2" t="s">
        <v>5296</v>
      </c>
      <c r="B5265" s="2">
        <v>105263</v>
      </c>
      <c r="C5265" s="2" t="s">
        <v>25</v>
      </c>
      <c r="D5265" s="52" t="s">
        <v>25</v>
      </c>
      <c r="E5265" s="2" t="s">
        <v>26</v>
      </c>
      <c r="F5265" s="2">
        <v>3782.17</v>
      </c>
      <c r="G5265" s="2">
        <v>0.01</v>
      </c>
      <c r="H5265" s="2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52" t="s">
        <v>17</v>
      </c>
    </row>
    <row r="5266" spans="1:17" ht="14.25" customHeight="1" x14ac:dyDescent="0.3">
      <c r="A5266" s="2" t="s">
        <v>5297</v>
      </c>
      <c r="B5266" s="2">
        <v>105264</v>
      </c>
      <c r="C5266" s="2" t="s">
        <v>41</v>
      </c>
      <c r="D5266" s="52" t="s">
        <v>41</v>
      </c>
      <c r="E5266" s="2" t="s">
        <v>14</v>
      </c>
      <c r="F5266" s="2">
        <v>3431.78</v>
      </c>
      <c r="G5266" s="2">
        <v>0.35</v>
      </c>
      <c r="H5266" s="2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52" t="s">
        <v>23</v>
      </c>
    </row>
    <row r="5267" spans="1:17" ht="14.25" customHeight="1" x14ac:dyDescent="0.3">
      <c r="A5267" s="2" t="s">
        <v>5298</v>
      </c>
      <c r="B5267" s="2">
        <v>105265</v>
      </c>
      <c r="C5267" s="2" t="s">
        <v>25</v>
      </c>
      <c r="D5267" s="52" t="s">
        <v>25</v>
      </c>
      <c r="E5267" s="2" t="s">
        <v>14</v>
      </c>
      <c r="F5267" s="2">
        <v>3808.56</v>
      </c>
      <c r="G5267" s="2">
        <v>0.46</v>
      </c>
      <c r="H5267" s="2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52" t="s">
        <v>17</v>
      </c>
    </row>
    <row r="5268" spans="1:17" ht="14.25" customHeight="1" x14ac:dyDescent="0.3">
      <c r="A5268" s="2" t="s">
        <v>5299</v>
      </c>
      <c r="B5268" s="2">
        <v>105266</v>
      </c>
      <c r="C5268" s="2" t="s">
        <v>25</v>
      </c>
      <c r="D5268" s="52" t="s">
        <v>25</v>
      </c>
      <c r="E5268" s="2" t="s">
        <v>36</v>
      </c>
      <c r="F5268" s="2">
        <v>937.6</v>
      </c>
      <c r="G5268" s="2">
        <v>0.27</v>
      </c>
      <c r="H5268" s="2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52" t="s">
        <v>39</v>
      </c>
    </row>
    <row r="5269" spans="1:17" ht="14.25" customHeight="1" x14ac:dyDescent="0.3">
      <c r="A5269" s="2" t="s">
        <v>5300</v>
      </c>
      <c r="B5269" s="2">
        <v>105267</v>
      </c>
      <c r="C5269" s="2" t="s">
        <v>25</v>
      </c>
      <c r="D5269" s="52" t="s">
        <v>25</v>
      </c>
      <c r="E5269" s="2" t="s">
        <v>26</v>
      </c>
      <c r="F5269" s="2">
        <v>2855.75</v>
      </c>
      <c r="G5269" s="2">
        <v>0.49</v>
      </c>
      <c r="H5269" s="2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52" t="s">
        <v>34</v>
      </c>
    </row>
    <row r="5270" spans="1:17" ht="14.25" customHeight="1" x14ac:dyDescent="0.3">
      <c r="A5270" s="2" t="s">
        <v>5301</v>
      </c>
      <c r="B5270" s="2">
        <v>105268</v>
      </c>
      <c r="C5270" s="2" t="s">
        <v>25</v>
      </c>
      <c r="D5270" s="52" t="s">
        <v>25</v>
      </c>
      <c r="E5270" s="2" t="s">
        <v>20</v>
      </c>
      <c r="F5270" s="2">
        <v>4261.9399999999996</v>
      </c>
      <c r="G5270" s="2">
        <v>0.35</v>
      </c>
      <c r="H5270" s="2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52" t="s">
        <v>23</v>
      </c>
    </row>
    <row r="5271" spans="1:17" ht="14.25" customHeight="1" x14ac:dyDescent="0.3">
      <c r="A5271" s="2" t="s">
        <v>5302</v>
      </c>
      <c r="B5271" s="2">
        <v>105269</v>
      </c>
      <c r="C5271" s="2" t="s">
        <v>25</v>
      </c>
      <c r="D5271" s="52" t="s">
        <v>25</v>
      </c>
      <c r="E5271" s="2" t="s">
        <v>36</v>
      </c>
      <c r="F5271" s="2">
        <v>195.76</v>
      </c>
      <c r="G5271" s="2">
        <v>0.21</v>
      </c>
      <c r="H5271" s="2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52" t="s">
        <v>39</v>
      </c>
    </row>
    <row r="5272" spans="1:17" ht="14.25" customHeight="1" x14ac:dyDescent="0.3">
      <c r="A5272" s="2" t="s">
        <v>5303</v>
      </c>
      <c r="B5272" s="2">
        <v>105270</v>
      </c>
      <c r="C5272" s="2" t="s">
        <v>25</v>
      </c>
      <c r="D5272" s="52" t="s">
        <v>25</v>
      </c>
      <c r="E5272" s="2" t="s">
        <v>36</v>
      </c>
      <c r="F5272" s="2">
        <v>704.87</v>
      </c>
      <c r="G5272" s="2">
        <v>0.26</v>
      </c>
      <c r="H5272" s="2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52" t="s">
        <v>23</v>
      </c>
    </row>
    <row r="5273" spans="1:17" ht="14.25" customHeight="1" x14ac:dyDescent="0.3">
      <c r="A5273" s="2" t="s">
        <v>5304</v>
      </c>
      <c r="B5273" s="2">
        <v>105271</v>
      </c>
      <c r="C5273" s="2" t="s">
        <v>25</v>
      </c>
      <c r="D5273" s="52" t="s">
        <v>25</v>
      </c>
      <c r="E5273" s="2" t="s">
        <v>33</v>
      </c>
      <c r="F5273" s="2">
        <v>1303.6400000000001</v>
      </c>
      <c r="G5273" s="2">
        <v>0.44</v>
      </c>
      <c r="H5273" s="2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52" t="s">
        <v>39</v>
      </c>
    </row>
    <row r="5274" spans="1:17" ht="14.25" customHeight="1" x14ac:dyDescent="0.3">
      <c r="A5274" s="2" t="s">
        <v>5305</v>
      </c>
      <c r="B5274" s="2">
        <v>105272</v>
      </c>
      <c r="C5274" s="2" t="s">
        <v>25</v>
      </c>
      <c r="D5274" s="52" t="s">
        <v>25</v>
      </c>
      <c r="E5274" s="2" t="s">
        <v>26</v>
      </c>
      <c r="F5274" s="2">
        <v>1544.16</v>
      </c>
      <c r="G5274" s="2">
        <v>0.48</v>
      </c>
      <c r="H5274" s="2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52" t="s">
        <v>39</v>
      </c>
    </row>
    <row r="5275" spans="1:17" ht="14.25" customHeight="1" x14ac:dyDescent="0.3">
      <c r="A5275" s="2" t="s">
        <v>5306</v>
      </c>
      <c r="B5275" s="2">
        <v>105273</v>
      </c>
      <c r="C5275" s="2" t="s">
        <v>19</v>
      </c>
      <c r="D5275" s="52" t="s">
        <v>19</v>
      </c>
      <c r="E5275" s="2" t="s">
        <v>36</v>
      </c>
      <c r="F5275" s="2">
        <v>995.25</v>
      </c>
      <c r="G5275" s="2">
        <v>0.28000000000000003</v>
      </c>
      <c r="H5275" s="2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52" t="s">
        <v>28</v>
      </c>
    </row>
    <row r="5276" spans="1:17" ht="14.25" customHeight="1" x14ac:dyDescent="0.3">
      <c r="A5276" s="2" t="s">
        <v>5307</v>
      </c>
      <c r="B5276" s="2">
        <v>105274</v>
      </c>
      <c r="C5276" s="2" t="s">
        <v>19</v>
      </c>
      <c r="D5276" s="52" t="s">
        <v>19</v>
      </c>
      <c r="E5276" s="2" t="s">
        <v>20</v>
      </c>
      <c r="F5276" s="2">
        <v>3159.22</v>
      </c>
      <c r="G5276" s="2">
        <v>0.15</v>
      </c>
      <c r="H5276" s="2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52" t="s">
        <v>17</v>
      </c>
    </row>
    <row r="5277" spans="1:17" ht="14.25" customHeight="1" x14ac:dyDescent="0.3">
      <c r="A5277" s="2" t="s">
        <v>5308</v>
      </c>
      <c r="B5277" s="2">
        <v>105275</v>
      </c>
      <c r="C5277" s="2" t="s">
        <v>25</v>
      </c>
      <c r="D5277" s="52" t="s">
        <v>25</v>
      </c>
      <c r="E5277" s="2" t="s">
        <v>33</v>
      </c>
      <c r="F5277" s="2">
        <v>1540.69</v>
      </c>
      <c r="G5277" s="2">
        <v>0.12</v>
      </c>
      <c r="H5277" s="2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52" t="s">
        <v>34</v>
      </c>
    </row>
    <row r="5278" spans="1:17" ht="14.25" customHeight="1" x14ac:dyDescent="0.3">
      <c r="A5278" s="2" t="s">
        <v>5309</v>
      </c>
      <c r="B5278" s="2">
        <v>105276</v>
      </c>
      <c r="C5278" s="2" t="s">
        <v>25</v>
      </c>
      <c r="D5278" s="52" t="s">
        <v>25</v>
      </c>
      <c r="E5278" s="2" t="s">
        <v>20</v>
      </c>
      <c r="F5278" s="2">
        <v>874.69</v>
      </c>
      <c r="G5278" s="2">
        <v>0.24</v>
      </c>
      <c r="H5278" s="2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52" t="s">
        <v>28</v>
      </c>
    </row>
    <row r="5279" spans="1:17" ht="14.25" customHeight="1" x14ac:dyDescent="0.3">
      <c r="A5279" s="2" t="s">
        <v>5310</v>
      </c>
      <c r="B5279" s="2">
        <v>105277</v>
      </c>
      <c r="C5279" s="2" t="s">
        <v>19</v>
      </c>
      <c r="D5279" s="52" t="s">
        <v>19</v>
      </c>
      <c r="E5279" s="2" t="s">
        <v>14</v>
      </c>
      <c r="F5279" s="2">
        <v>4538.55</v>
      </c>
      <c r="G5279" s="2">
        <v>0.15</v>
      </c>
      <c r="H5279" s="2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52" t="s">
        <v>39</v>
      </c>
    </row>
    <row r="5280" spans="1:17" ht="14.25" customHeight="1" x14ac:dyDescent="0.3">
      <c r="A5280" s="2" t="s">
        <v>5311</v>
      </c>
      <c r="B5280" s="2">
        <v>105278</v>
      </c>
      <c r="C5280" s="2" t="s">
        <v>25</v>
      </c>
      <c r="D5280" s="52" t="s">
        <v>25</v>
      </c>
      <c r="E5280" s="2" t="s">
        <v>33</v>
      </c>
      <c r="F5280" s="2">
        <v>3505.67</v>
      </c>
      <c r="G5280" s="2">
        <v>0.21</v>
      </c>
      <c r="H5280" s="2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52" t="s">
        <v>39</v>
      </c>
    </row>
    <row r="5281" spans="1:17" ht="14.25" customHeight="1" x14ac:dyDescent="0.3">
      <c r="A5281" s="2" t="s">
        <v>5312</v>
      </c>
      <c r="B5281" s="2">
        <v>105279</v>
      </c>
      <c r="C5281" s="2" t="s">
        <v>25</v>
      </c>
      <c r="D5281" s="52" t="s">
        <v>25</v>
      </c>
      <c r="E5281" s="2" t="s">
        <v>33</v>
      </c>
      <c r="F5281" s="2">
        <v>1305.69</v>
      </c>
      <c r="G5281" s="2">
        <v>0.42</v>
      </c>
      <c r="H5281" s="2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52" t="s">
        <v>23</v>
      </c>
    </row>
    <row r="5282" spans="1:17" ht="14.25" customHeight="1" x14ac:dyDescent="0.3">
      <c r="A5282" s="2" t="s">
        <v>5313</v>
      </c>
      <c r="B5282" s="2">
        <v>105280</v>
      </c>
      <c r="C5282" s="2" t="s">
        <v>41</v>
      </c>
      <c r="D5282" s="52" t="s">
        <v>41</v>
      </c>
      <c r="E5282" s="2" t="s">
        <v>36</v>
      </c>
      <c r="F5282" s="2">
        <v>1868.67</v>
      </c>
      <c r="G5282" s="2">
        <v>0.24</v>
      </c>
      <c r="H5282" s="2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52" t="s">
        <v>39</v>
      </c>
    </row>
    <row r="5283" spans="1:17" ht="14.25" customHeight="1" x14ac:dyDescent="0.3">
      <c r="A5283" s="2" t="s">
        <v>5314</v>
      </c>
      <c r="B5283" s="2">
        <v>105281</v>
      </c>
      <c r="C5283" s="2" t="s">
        <v>25</v>
      </c>
      <c r="D5283" s="52" t="s">
        <v>25</v>
      </c>
      <c r="E5283" s="2" t="s">
        <v>14</v>
      </c>
      <c r="F5283" s="2">
        <v>3729.85</v>
      </c>
      <c r="G5283" s="2">
        <v>0.32</v>
      </c>
      <c r="H5283" s="2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52" t="s">
        <v>39</v>
      </c>
    </row>
    <row r="5284" spans="1:17" ht="14.25" customHeight="1" x14ac:dyDescent="0.3">
      <c r="A5284" s="2" t="s">
        <v>5315</v>
      </c>
      <c r="B5284" s="2">
        <v>105282</v>
      </c>
      <c r="C5284" s="2" t="s">
        <v>25</v>
      </c>
      <c r="D5284" s="52" t="s">
        <v>25</v>
      </c>
      <c r="E5284" s="2" t="s">
        <v>36</v>
      </c>
      <c r="F5284" s="2">
        <v>3975.46</v>
      </c>
      <c r="G5284" s="2">
        <v>0.05</v>
      </c>
      <c r="H5284" s="2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52" t="s">
        <v>48</v>
      </c>
    </row>
    <row r="5285" spans="1:17" ht="14.25" customHeight="1" x14ac:dyDescent="0.3">
      <c r="A5285" s="2" t="s">
        <v>5316</v>
      </c>
      <c r="B5285" s="2">
        <v>105283</v>
      </c>
      <c r="C5285" s="2" t="s">
        <v>19</v>
      </c>
      <c r="D5285" s="52" t="s">
        <v>19</v>
      </c>
      <c r="E5285" s="2" t="s">
        <v>26</v>
      </c>
      <c r="F5285" s="2">
        <v>964.54</v>
      </c>
      <c r="G5285" s="2">
        <v>0.38</v>
      </c>
      <c r="H5285" s="2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52" t="s">
        <v>48</v>
      </c>
    </row>
    <row r="5286" spans="1:17" ht="14.25" customHeight="1" x14ac:dyDescent="0.3">
      <c r="A5286" s="2" t="s">
        <v>5317</v>
      </c>
      <c r="B5286" s="2">
        <v>105284</v>
      </c>
      <c r="C5286" s="2" t="s">
        <v>25</v>
      </c>
      <c r="D5286" s="52" t="s">
        <v>25</v>
      </c>
      <c r="E5286" s="2" t="s">
        <v>20</v>
      </c>
      <c r="F5286" s="2">
        <v>4689.22</v>
      </c>
      <c r="G5286" s="2">
        <v>0.24</v>
      </c>
      <c r="H5286" s="2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52" t="s">
        <v>23</v>
      </c>
    </row>
    <row r="5287" spans="1:17" ht="14.25" customHeight="1" x14ac:dyDescent="0.3">
      <c r="A5287" s="2" t="s">
        <v>5318</v>
      </c>
      <c r="B5287" s="2">
        <v>105285</v>
      </c>
      <c r="C5287" s="2" t="s">
        <v>25</v>
      </c>
      <c r="D5287" s="52" t="s">
        <v>25</v>
      </c>
      <c r="E5287" s="2" t="s">
        <v>20</v>
      </c>
      <c r="F5287" s="2">
        <v>3947.83</v>
      </c>
      <c r="G5287" s="2">
        <v>0.18</v>
      </c>
      <c r="H5287" s="2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52" t="s">
        <v>39</v>
      </c>
    </row>
    <row r="5288" spans="1:17" ht="14.25" customHeight="1" x14ac:dyDescent="0.3">
      <c r="A5288" s="2" t="s">
        <v>5319</v>
      </c>
      <c r="B5288" s="2">
        <v>105286</v>
      </c>
      <c r="C5288" s="2" t="s">
        <v>19</v>
      </c>
      <c r="D5288" s="52" t="s">
        <v>19</v>
      </c>
      <c r="E5288" s="2" t="s">
        <v>36</v>
      </c>
      <c r="F5288" s="2">
        <v>4298.3900000000003</v>
      </c>
      <c r="G5288" s="2">
        <v>0.31</v>
      </c>
      <c r="H5288" s="2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52" t="s">
        <v>48</v>
      </c>
    </row>
    <row r="5289" spans="1:17" ht="14.25" customHeight="1" x14ac:dyDescent="0.3">
      <c r="A5289" s="2" t="s">
        <v>5320</v>
      </c>
      <c r="B5289" s="2">
        <v>105287</v>
      </c>
      <c r="C5289" s="2" t="s">
        <v>25</v>
      </c>
      <c r="D5289" s="52" t="s">
        <v>25</v>
      </c>
      <c r="E5289" s="2" t="s">
        <v>20</v>
      </c>
      <c r="F5289" s="2">
        <v>804.91</v>
      </c>
      <c r="G5289" s="2">
        <v>0.05</v>
      </c>
      <c r="H5289" s="2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52" t="s">
        <v>34</v>
      </c>
    </row>
    <row r="5290" spans="1:17" ht="14.25" customHeight="1" x14ac:dyDescent="0.3">
      <c r="A5290" s="2" t="s">
        <v>5321</v>
      </c>
      <c r="B5290" s="2">
        <v>105288</v>
      </c>
      <c r="C5290" s="2" t="s">
        <v>41</v>
      </c>
      <c r="D5290" s="52" t="s">
        <v>41</v>
      </c>
      <c r="E5290" s="2" t="s">
        <v>20</v>
      </c>
      <c r="F5290" s="2">
        <v>802.5</v>
      </c>
      <c r="G5290" s="2">
        <v>0.21</v>
      </c>
      <c r="H5290" s="2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52" t="s">
        <v>39</v>
      </c>
    </row>
    <row r="5291" spans="1:17" ht="14.25" customHeight="1" x14ac:dyDescent="0.3">
      <c r="A5291" s="2" t="s">
        <v>5322</v>
      </c>
      <c r="B5291" s="2">
        <v>105289</v>
      </c>
      <c r="C5291" s="2" t="s">
        <v>25</v>
      </c>
      <c r="D5291" s="52" t="s">
        <v>25</v>
      </c>
      <c r="E5291" s="2" t="s">
        <v>26</v>
      </c>
      <c r="F5291" s="2">
        <v>1596.31</v>
      </c>
      <c r="G5291" s="2">
        <v>0.41</v>
      </c>
      <c r="H5291" s="2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52" t="s">
        <v>48</v>
      </c>
    </row>
    <row r="5292" spans="1:17" ht="14.25" customHeight="1" x14ac:dyDescent="0.3">
      <c r="A5292" s="2" t="s">
        <v>5323</v>
      </c>
      <c r="B5292" s="2">
        <v>105290</v>
      </c>
      <c r="C5292" s="2" t="s">
        <v>25</v>
      </c>
      <c r="D5292" s="52" t="s">
        <v>25</v>
      </c>
      <c r="E5292" s="2" t="s">
        <v>14</v>
      </c>
      <c r="F5292" s="2">
        <v>416.77</v>
      </c>
      <c r="G5292" s="2">
        <v>0.13</v>
      </c>
      <c r="H5292" s="2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52" t="s">
        <v>48</v>
      </c>
    </row>
    <row r="5293" spans="1:17" ht="14.25" customHeight="1" x14ac:dyDescent="0.3">
      <c r="A5293" s="2" t="s">
        <v>5324</v>
      </c>
      <c r="B5293" s="2">
        <v>105291</v>
      </c>
      <c r="C5293" s="2" t="s">
        <v>41</v>
      </c>
      <c r="D5293" s="52" t="s">
        <v>41</v>
      </c>
      <c r="E5293" s="2" t="s">
        <v>33</v>
      </c>
      <c r="F5293" s="2">
        <v>546.23</v>
      </c>
      <c r="G5293" s="2">
        <v>0.46</v>
      </c>
      <c r="H5293" s="2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52" t="s">
        <v>17</v>
      </c>
    </row>
    <row r="5294" spans="1:17" ht="14.25" customHeight="1" x14ac:dyDescent="0.3">
      <c r="A5294" s="2" t="s">
        <v>5325</v>
      </c>
      <c r="B5294" s="2">
        <v>105292</v>
      </c>
      <c r="C5294" s="2" t="s">
        <v>19</v>
      </c>
      <c r="D5294" s="52" t="s">
        <v>19</v>
      </c>
      <c r="E5294" s="2" t="s">
        <v>36</v>
      </c>
      <c r="F5294" s="2">
        <v>801.72</v>
      </c>
      <c r="G5294" s="2">
        <v>0.3</v>
      </c>
      <c r="H5294" s="2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52" t="s">
        <v>17</v>
      </c>
    </row>
    <row r="5295" spans="1:17" ht="14.25" customHeight="1" x14ac:dyDescent="0.3">
      <c r="A5295" s="2" t="s">
        <v>5326</v>
      </c>
      <c r="B5295" s="2">
        <v>105293</v>
      </c>
      <c r="C5295" s="2" t="s">
        <v>25</v>
      </c>
      <c r="D5295" s="52" t="s">
        <v>25</v>
      </c>
      <c r="E5295" s="2" t="s">
        <v>36</v>
      </c>
      <c r="F5295" s="2">
        <v>3590.91</v>
      </c>
      <c r="G5295" s="2">
        <v>0.27</v>
      </c>
      <c r="H5295" s="2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52" t="s">
        <v>34</v>
      </c>
    </row>
    <row r="5296" spans="1:17" ht="14.25" customHeight="1" x14ac:dyDescent="0.3">
      <c r="A5296" s="2" t="s">
        <v>5327</v>
      </c>
      <c r="B5296" s="2">
        <v>105294</v>
      </c>
      <c r="C5296" s="2" t="s">
        <v>19</v>
      </c>
      <c r="D5296" s="52" t="s">
        <v>19</v>
      </c>
      <c r="E5296" s="2" t="s">
        <v>26</v>
      </c>
      <c r="F5296" s="2">
        <v>248.13</v>
      </c>
      <c r="G5296" s="2">
        <v>0.2</v>
      </c>
      <c r="H5296" s="2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52" t="s">
        <v>23</v>
      </c>
    </row>
    <row r="5297" spans="1:17" ht="14.25" customHeight="1" x14ac:dyDescent="0.3">
      <c r="A5297" s="2" t="s">
        <v>5328</v>
      </c>
      <c r="B5297" s="2">
        <v>105295</v>
      </c>
      <c r="C5297" s="2" t="s">
        <v>19</v>
      </c>
      <c r="D5297" s="52" t="s">
        <v>19</v>
      </c>
      <c r="E5297" s="2" t="s">
        <v>26</v>
      </c>
      <c r="F5297" s="2">
        <v>507.9</v>
      </c>
      <c r="G5297" s="2">
        <v>0.37</v>
      </c>
      <c r="H5297" s="2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52" t="s">
        <v>39</v>
      </c>
    </row>
    <row r="5298" spans="1:17" ht="14.25" customHeight="1" x14ac:dyDescent="0.3">
      <c r="A5298" s="2" t="s">
        <v>5329</v>
      </c>
      <c r="B5298" s="2">
        <v>105296</v>
      </c>
      <c r="C5298" s="2" t="s">
        <v>25</v>
      </c>
      <c r="D5298" s="52" t="s">
        <v>25</v>
      </c>
      <c r="E5298" s="2" t="s">
        <v>33</v>
      </c>
      <c r="F5298" s="2">
        <v>4726.5</v>
      </c>
      <c r="G5298" s="2">
        <v>0.28000000000000003</v>
      </c>
      <c r="H5298" s="2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52" t="s">
        <v>17</v>
      </c>
    </row>
    <row r="5299" spans="1:17" ht="14.25" customHeight="1" x14ac:dyDescent="0.3">
      <c r="A5299" s="2" t="s">
        <v>5330</v>
      </c>
      <c r="B5299" s="2">
        <v>105297</v>
      </c>
      <c r="C5299" s="2" t="s">
        <v>25</v>
      </c>
      <c r="D5299" s="52" t="s">
        <v>25</v>
      </c>
      <c r="E5299" s="2" t="s">
        <v>14</v>
      </c>
      <c r="F5299" s="2">
        <v>509.92</v>
      </c>
      <c r="G5299" s="2">
        <v>0.4</v>
      </c>
      <c r="H5299" s="2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52" t="s">
        <v>39</v>
      </c>
    </row>
    <row r="5300" spans="1:17" ht="14.25" customHeight="1" x14ac:dyDescent="0.3">
      <c r="A5300" s="2" t="s">
        <v>5331</v>
      </c>
      <c r="B5300" s="2">
        <v>105298</v>
      </c>
      <c r="C5300" s="2" t="s">
        <v>25</v>
      </c>
      <c r="D5300" s="52" t="s">
        <v>25</v>
      </c>
      <c r="E5300" s="2" t="s">
        <v>36</v>
      </c>
      <c r="F5300" s="2">
        <v>2733.57</v>
      </c>
      <c r="G5300" s="2">
        <v>0.17</v>
      </c>
      <c r="H5300" s="2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52" t="s">
        <v>17</v>
      </c>
    </row>
    <row r="5301" spans="1:17" ht="14.25" customHeight="1" x14ac:dyDescent="0.3">
      <c r="A5301" s="2" t="s">
        <v>5332</v>
      </c>
      <c r="B5301" s="2">
        <v>105299</v>
      </c>
      <c r="C5301" s="2" t="s">
        <v>19</v>
      </c>
      <c r="D5301" s="52" t="s">
        <v>19</v>
      </c>
      <c r="E5301" s="2" t="s">
        <v>26</v>
      </c>
      <c r="F5301" s="2">
        <v>3248.61</v>
      </c>
      <c r="G5301" s="2">
        <v>0.35</v>
      </c>
      <c r="H5301" s="2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52" t="s">
        <v>23</v>
      </c>
    </row>
    <row r="5302" spans="1:17" ht="14.25" customHeight="1" x14ac:dyDescent="0.3">
      <c r="A5302" s="2" t="s">
        <v>5333</v>
      </c>
      <c r="B5302" s="2">
        <v>105300</v>
      </c>
      <c r="C5302" s="2" t="s">
        <v>41</v>
      </c>
      <c r="D5302" s="52" t="s">
        <v>41</v>
      </c>
      <c r="E5302" s="2" t="s">
        <v>36</v>
      </c>
      <c r="F5302" s="2">
        <v>4797.1099999999997</v>
      </c>
      <c r="G5302" s="2">
        <v>0.47</v>
      </c>
      <c r="H5302" s="2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52" t="s">
        <v>39</v>
      </c>
    </row>
    <row r="5303" spans="1:17" ht="14.25" customHeight="1" x14ac:dyDescent="0.3">
      <c r="A5303" s="2" t="s">
        <v>5334</v>
      </c>
      <c r="B5303" s="2">
        <v>105301</v>
      </c>
      <c r="C5303" s="2" t="s">
        <v>19</v>
      </c>
      <c r="D5303" s="52" t="s">
        <v>19</v>
      </c>
      <c r="E5303" s="2" t="s">
        <v>20</v>
      </c>
      <c r="F5303" s="2">
        <v>4509.03</v>
      </c>
      <c r="G5303" s="2">
        <v>0.14000000000000001</v>
      </c>
      <c r="H5303" s="2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52" t="s">
        <v>48</v>
      </c>
    </row>
    <row r="5304" spans="1:17" ht="14.25" customHeight="1" x14ac:dyDescent="0.3">
      <c r="A5304" s="2" t="s">
        <v>5335</v>
      </c>
      <c r="B5304" s="2">
        <v>105302</v>
      </c>
      <c r="C5304" s="2" t="s">
        <v>41</v>
      </c>
      <c r="D5304" s="52" t="s">
        <v>41</v>
      </c>
      <c r="E5304" s="2" t="s">
        <v>36</v>
      </c>
      <c r="F5304" s="2">
        <v>2259.35</v>
      </c>
      <c r="G5304" s="2">
        <v>0.49</v>
      </c>
      <c r="H5304" s="2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52" t="s">
        <v>48</v>
      </c>
    </row>
    <row r="5305" spans="1:17" ht="14.25" customHeight="1" x14ac:dyDescent="0.3">
      <c r="A5305" s="2" t="s">
        <v>5336</v>
      </c>
      <c r="B5305" s="2">
        <v>105303</v>
      </c>
      <c r="C5305" s="2" t="s">
        <v>25</v>
      </c>
      <c r="D5305" s="52" t="s">
        <v>25</v>
      </c>
      <c r="E5305" s="2" t="s">
        <v>14</v>
      </c>
      <c r="F5305" s="2">
        <v>4716.6000000000004</v>
      </c>
      <c r="G5305" s="2">
        <v>0.21</v>
      </c>
      <c r="H5305" s="2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52" t="s">
        <v>23</v>
      </c>
    </row>
    <row r="5306" spans="1:17" ht="14.25" customHeight="1" x14ac:dyDescent="0.3">
      <c r="A5306" s="2" t="s">
        <v>5337</v>
      </c>
      <c r="B5306" s="2">
        <v>105304</v>
      </c>
      <c r="C5306" s="2" t="s">
        <v>19</v>
      </c>
      <c r="D5306" s="52" t="s">
        <v>19</v>
      </c>
      <c r="E5306" s="2" t="s">
        <v>14</v>
      </c>
      <c r="F5306" s="2">
        <v>2218.1</v>
      </c>
      <c r="G5306" s="2">
        <v>0.02</v>
      </c>
      <c r="H5306" s="2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52" t="s">
        <v>34</v>
      </c>
    </row>
    <row r="5307" spans="1:17" ht="14.25" customHeight="1" x14ac:dyDescent="0.3">
      <c r="A5307" s="2" t="s">
        <v>5338</v>
      </c>
      <c r="B5307" s="2">
        <v>105305</v>
      </c>
      <c r="C5307" s="2" t="s">
        <v>25</v>
      </c>
      <c r="D5307" s="52" t="s">
        <v>25</v>
      </c>
      <c r="E5307" s="2" t="s">
        <v>36</v>
      </c>
      <c r="F5307" s="2">
        <v>3382.6</v>
      </c>
      <c r="G5307" s="2">
        <v>0.18</v>
      </c>
      <c r="H5307" s="2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52" t="s">
        <v>28</v>
      </c>
    </row>
    <row r="5308" spans="1:17" ht="14.25" customHeight="1" x14ac:dyDescent="0.3">
      <c r="A5308" s="2" t="s">
        <v>5339</v>
      </c>
      <c r="B5308" s="2">
        <v>105306</v>
      </c>
      <c r="C5308" s="2" t="s">
        <v>19</v>
      </c>
      <c r="D5308" s="52" t="s">
        <v>19</v>
      </c>
      <c r="E5308" s="2" t="s">
        <v>20</v>
      </c>
      <c r="F5308" s="2">
        <v>1372.08</v>
      </c>
      <c r="G5308" s="2">
        <v>7.0000000000000007E-2</v>
      </c>
      <c r="H5308" s="2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52" t="s">
        <v>48</v>
      </c>
    </row>
    <row r="5309" spans="1:17" ht="14.25" customHeight="1" x14ac:dyDescent="0.3">
      <c r="A5309" s="2" t="s">
        <v>5340</v>
      </c>
      <c r="B5309" s="2">
        <v>105307</v>
      </c>
      <c r="C5309" s="2" t="s">
        <v>25</v>
      </c>
      <c r="D5309" s="52" t="s">
        <v>25</v>
      </c>
      <c r="E5309" s="2" t="s">
        <v>14</v>
      </c>
      <c r="F5309" s="2">
        <v>3219.56</v>
      </c>
      <c r="G5309" s="2">
        <v>0.15</v>
      </c>
      <c r="H5309" s="2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52" t="s">
        <v>17</v>
      </c>
    </row>
    <row r="5310" spans="1:17" ht="14.25" customHeight="1" x14ac:dyDescent="0.3">
      <c r="A5310" s="2" t="s">
        <v>5341</v>
      </c>
      <c r="B5310" s="2">
        <v>105308</v>
      </c>
      <c r="C5310" s="2" t="s">
        <v>25</v>
      </c>
      <c r="D5310" s="52" t="s">
        <v>25</v>
      </c>
      <c r="E5310" s="2" t="s">
        <v>26</v>
      </c>
      <c r="F5310" s="2">
        <v>2737.13</v>
      </c>
      <c r="G5310" s="2">
        <v>0.05</v>
      </c>
      <c r="H5310" s="2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52" t="s">
        <v>23</v>
      </c>
    </row>
    <row r="5311" spans="1:17" ht="14.25" customHeight="1" x14ac:dyDescent="0.3">
      <c r="A5311" s="2" t="s">
        <v>5342</v>
      </c>
      <c r="B5311" s="2">
        <v>105309</v>
      </c>
      <c r="C5311" s="2" t="s">
        <v>25</v>
      </c>
      <c r="D5311" s="52" t="s">
        <v>25</v>
      </c>
      <c r="E5311" s="2" t="s">
        <v>36</v>
      </c>
      <c r="F5311" s="2">
        <v>3073.47</v>
      </c>
      <c r="G5311" s="2">
        <v>0.09</v>
      </c>
      <c r="H5311" s="2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52" t="s">
        <v>39</v>
      </c>
    </row>
    <row r="5312" spans="1:17" ht="14.25" customHeight="1" x14ac:dyDescent="0.3">
      <c r="A5312" s="2" t="s">
        <v>5343</v>
      </c>
      <c r="B5312" s="2">
        <v>105310</v>
      </c>
      <c r="C5312" s="2" t="s">
        <v>41</v>
      </c>
      <c r="D5312" s="52" t="s">
        <v>41</v>
      </c>
      <c r="E5312" s="2" t="s">
        <v>20</v>
      </c>
      <c r="F5312" s="2">
        <v>3444.99</v>
      </c>
      <c r="G5312" s="2">
        <v>0.06</v>
      </c>
      <c r="H5312" s="2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52" t="s">
        <v>39</v>
      </c>
    </row>
    <row r="5313" spans="1:17" ht="14.25" customHeight="1" x14ac:dyDescent="0.3">
      <c r="A5313" s="2" t="s">
        <v>5344</v>
      </c>
      <c r="B5313" s="2">
        <v>105311</v>
      </c>
      <c r="C5313" s="2" t="s">
        <v>25</v>
      </c>
      <c r="D5313" s="52" t="s">
        <v>25</v>
      </c>
      <c r="E5313" s="2" t="s">
        <v>26</v>
      </c>
      <c r="F5313" s="2">
        <v>949.93</v>
      </c>
      <c r="G5313" s="2">
        <v>0.02</v>
      </c>
      <c r="H5313" s="2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52" t="s">
        <v>34</v>
      </c>
    </row>
    <row r="5314" spans="1:17" ht="14.25" customHeight="1" x14ac:dyDescent="0.3">
      <c r="A5314" s="2" t="s">
        <v>5345</v>
      </c>
      <c r="B5314" s="2">
        <v>105312</v>
      </c>
      <c r="C5314" s="2" t="s">
        <v>25</v>
      </c>
      <c r="D5314" s="52" t="s">
        <v>25</v>
      </c>
      <c r="E5314" s="2" t="s">
        <v>36</v>
      </c>
      <c r="F5314" s="2">
        <v>1576.19</v>
      </c>
      <c r="G5314" s="2">
        <v>0.15</v>
      </c>
      <c r="H5314" s="2">
        <f t="shared" si="164"/>
        <v>236.42849999999999</v>
      </c>
      <c r="I5314" s="2">
        <f t="shared" si="165"/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52" t="s">
        <v>48</v>
      </c>
    </row>
    <row r="5315" spans="1:17" ht="14.25" customHeight="1" x14ac:dyDescent="0.3">
      <c r="A5315" s="2" t="s">
        <v>5346</v>
      </c>
      <c r="B5315" s="2">
        <v>105313</v>
      </c>
      <c r="C5315" s="2" t="s">
        <v>19</v>
      </c>
      <c r="D5315" s="52" t="s">
        <v>19</v>
      </c>
      <c r="E5315" s="2" t="s">
        <v>20</v>
      </c>
      <c r="F5315" s="2">
        <v>3707.58</v>
      </c>
      <c r="G5315" s="2">
        <v>0.47</v>
      </c>
      <c r="H5315" s="2">
        <f t="shared" ref="H5315:H5378" si="166">F5315*G5315</f>
        <v>1742.5626</v>
      </c>
      <c r="I5315" s="2">
        <f t="shared" ref="I5315:I5378" si="167">F5315-H5315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52" t="s">
        <v>28</v>
      </c>
    </row>
    <row r="5316" spans="1:17" ht="14.25" customHeight="1" x14ac:dyDescent="0.3">
      <c r="A5316" s="2" t="s">
        <v>5347</v>
      </c>
      <c r="B5316" s="2">
        <v>105314</v>
      </c>
      <c r="C5316" s="2" t="s">
        <v>25</v>
      </c>
      <c r="D5316" s="52" t="s">
        <v>25</v>
      </c>
      <c r="E5316" s="2" t="s">
        <v>26</v>
      </c>
      <c r="F5316" s="2">
        <v>902.74</v>
      </c>
      <c r="G5316" s="2">
        <v>0.47</v>
      </c>
      <c r="H5316" s="2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52" t="s">
        <v>28</v>
      </c>
    </row>
    <row r="5317" spans="1:17" ht="14.25" customHeight="1" x14ac:dyDescent="0.3">
      <c r="A5317" s="2" t="s">
        <v>5348</v>
      </c>
      <c r="B5317" s="2">
        <v>105315</v>
      </c>
      <c r="C5317" s="2" t="s">
        <v>41</v>
      </c>
      <c r="D5317" s="52" t="s">
        <v>41</v>
      </c>
      <c r="E5317" s="2" t="s">
        <v>14</v>
      </c>
      <c r="F5317" s="2">
        <v>1786.78</v>
      </c>
      <c r="G5317" s="2">
        <v>0.42</v>
      </c>
      <c r="H5317" s="2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52" t="s">
        <v>28</v>
      </c>
    </row>
    <row r="5318" spans="1:17" ht="14.25" customHeight="1" x14ac:dyDescent="0.3">
      <c r="A5318" s="2" t="s">
        <v>5349</v>
      </c>
      <c r="B5318" s="2">
        <v>105316</v>
      </c>
      <c r="C5318" s="2" t="s">
        <v>19</v>
      </c>
      <c r="D5318" s="52" t="s">
        <v>19</v>
      </c>
      <c r="E5318" s="2" t="s">
        <v>36</v>
      </c>
      <c r="F5318" s="2">
        <v>3365.75</v>
      </c>
      <c r="G5318" s="2">
        <v>0.01</v>
      </c>
      <c r="H5318" s="2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52" t="s">
        <v>28</v>
      </c>
    </row>
    <row r="5319" spans="1:17" ht="14.25" customHeight="1" x14ac:dyDescent="0.3">
      <c r="A5319" s="2" t="s">
        <v>5350</v>
      </c>
      <c r="B5319" s="2">
        <v>105317</v>
      </c>
      <c r="C5319" s="2" t="s">
        <v>25</v>
      </c>
      <c r="D5319" s="52" t="s">
        <v>25</v>
      </c>
      <c r="E5319" s="2" t="s">
        <v>36</v>
      </c>
      <c r="F5319" s="2">
        <v>4694.49</v>
      </c>
      <c r="G5319" s="2">
        <v>0.01</v>
      </c>
      <c r="H5319" s="2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52" t="s">
        <v>23</v>
      </c>
    </row>
    <row r="5320" spans="1:17" ht="14.25" customHeight="1" x14ac:dyDescent="0.3">
      <c r="A5320" s="2" t="s">
        <v>5351</v>
      </c>
      <c r="B5320" s="2">
        <v>105318</v>
      </c>
      <c r="C5320" s="2" t="s">
        <v>25</v>
      </c>
      <c r="D5320" s="52" t="s">
        <v>25</v>
      </c>
      <c r="E5320" s="2" t="s">
        <v>14</v>
      </c>
      <c r="F5320" s="2">
        <v>468.97</v>
      </c>
      <c r="G5320" s="2">
        <v>0.01</v>
      </c>
      <c r="H5320" s="2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52" t="s">
        <v>48</v>
      </c>
    </row>
    <row r="5321" spans="1:17" ht="14.25" customHeight="1" x14ac:dyDescent="0.3">
      <c r="A5321" s="2" t="s">
        <v>5352</v>
      </c>
      <c r="B5321" s="2">
        <v>105319</v>
      </c>
      <c r="C5321" s="2" t="s">
        <v>41</v>
      </c>
      <c r="D5321" s="52" t="s">
        <v>41</v>
      </c>
      <c r="E5321" s="2" t="s">
        <v>33</v>
      </c>
      <c r="F5321" s="2">
        <v>2631.15</v>
      </c>
      <c r="G5321" s="2">
        <v>0.18</v>
      </c>
      <c r="H5321" s="2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52" t="s">
        <v>48</v>
      </c>
    </row>
    <row r="5322" spans="1:17" ht="14.25" customHeight="1" x14ac:dyDescent="0.3">
      <c r="A5322" s="2" t="s">
        <v>5353</v>
      </c>
      <c r="B5322" s="2">
        <v>105320</v>
      </c>
      <c r="C5322" s="2" t="s">
        <v>25</v>
      </c>
      <c r="D5322" s="52" t="s">
        <v>25</v>
      </c>
      <c r="E5322" s="2" t="s">
        <v>26</v>
      </c>
      <c r="F5322" s="2">
        <v>501.34</v>
      </c>
      <c r="G5322" s="2">
        <v>0.49</v>
      </c>
      <c r="H5322" s="2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52" t="s">
        <v>28</v>
      </c>
    </row>
    <row r="5323" spans="1:17" ht="14.25" customHeight="1" x14ac:dyDescent="0.3">
      <c r="A5323" s="2" t="s">
        <v>5354</v>
      </c>
      <c r="B5323" s="2">
        <v>105321</v>
      </c>
      <c r="C5323" s="2" t="s">
        <v>41</v>
      </c>
      <c r="D5323" s="52" t="s">
        <v>41</v>
      </c>
      <c r="E5323" s="2" t="s">
        <v>14</v>
      </c>
      <c r="F5323" s="2">
        <v>1957.75</v>
      </c>
      <c r="G5323" s="2">
        <v>0.45</v>
      </c>
      <c r="H5323" s="2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52" t="s">
        <v>39</v>
      </c>
    </row>
    <row r="5324" spans="1:17" ht="14.25" customHeight="1" x14ac:dyDescent="0.3">
      <c r="A5324" s="2" t="s">
        <v>5355</v>
      </c>
      <c r="B5324" s="2">
        <v>105322</v>
      </c>
      <c r="C5324" s="2" t="s">
        <v>19</v>
      </c>
      <c r="D5324" s="52" t="s">
        <v>19</v>
      </c>
      <c r="E5324" s="2" t="s">
        <v>36</v>
      </c>
      <c r="F5324" s="2">
        <v>959.39</v>
      </c>
      <c r="G5324" s="2">
        <v>0.13</v>
      </c>
      <c r="H5324" s="2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52" t="s">
        <v>39</v>
      </c>
    </row>
    <row r="5325" spans="1:17" ht="14.25" customHeight="1" x14ac:dyDescent="0.3">
      <c r="A5325" s="2" t="s">
        <v>5356</v>
      </c>
      <c r="B5325" s="2">
        <v>105323</v>
      </c>
      <c r="C5325" s="2" t="s">
        <v>41</v>
      </c>
      <c r="D5325" s="52" t="s">
        <v>41</v>
      </c>
      <c r="E5325" s="2" t="s">
        <v>26</v>
      </c>
      <c r="F5325" s="2">
        <v>3282.25</v>
      </c>
      <c r="G5325" s="2">
        <v>0.21</v>
      </c>
      <c r="H5325" s="2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52" t="s">
        <v>23</v>
      </c>
    </row>
    <row r="5326" spans="1:17" ht="14.25" customHeight="1" x14ac:dyDescent="0.3">
      <c r="A5326" s="2" t="s">
        <v>5357</v>
      </c>
      <c r="B5326" s="2">
        <v>105324</v>
      </c>
      <c r="C5326" s="2" t="s">
        <v>25</v>
      </c>
      <c r="D5326" s="52" t="s">
        <v>25</v>
      </c>
      <c r="E5326" s="2" t="s">
        <v>26</v>
      </c>
      <c r="F5326" s="2">
        <v>3813.38</v>
      </c>
      <c r="G5326" s="2">
        <v>0.41</v>
      </c>
      <c r="H5326" s="2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52" t="s">
        <v>39</v>
      </c>
    </row>
    <row r="5327" spans="1:17" ht="14.25" customHeight="1" x14ac:dyDescent="0.3">
      <c r="A5327" s="2" t="s">
        <v>5358</v>
      </c>
      <c r="B5327" s="2">
        <v>105325</v>
      </c>
      <c r="C5327" s="2" t="s">
        <v>19</v>
      </c>
      <c r="D5327" s="52" t="s">
        <v>19</v>
      </c>
      <c r="E5327" s="2" t="s">
        <v>33</v>
      </c>
      <c r="F5327" s="2">
        <v>1311.98</v>
      </c>
      <c r="G5327" s="2">
        <v>0.38</v>
      </c>
      <c r="H5327" s="2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52" t="s">
        <v>17</v>
      </c>
    </row>
    <row r="5328" spans="1:17" ht="14.25" customHeight="1" x14ac:dyDescent="0.3">
      <c r="A5328" s="2" t="s">
        <v>5359</v>
      </c>
      <c r="B5328" s="2">
        <v>105326</v>
      </c>
      <c r="C5328" s="2" t="s">
        <v>25</v>
      </c>
      <c r="D5328" s="52" t="s">
        <v>25</v>
      </c>
      <c r="E5328" s="2" t="s">
        <v>36</v>
      </c>
      <c r="F5328" s="2">
        <v>3593.15</v>
      </c>
      <c r="G5328" s="2">
        <v>7.0000000000000007E-2</v>
      </c>
      <c r="H5328" s="2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52" t="s">
        <v>48</v>
      </c>
    </row>
    <row r="5329" spans="1:17" ht="14.25" customHeight="1" x14ac:dyDescent="0.3">
      <c r="A5329" s="2" t="s">
        <v>5360</v>
      </c>
      <c r="B5329" s="2">
        <v>105327</v>
      </c>
      <c r="C5329" s="2" t="s">
        <v>25</v>
      </c>
      <c r="D5329" s="52" t="s">
        <v>25</v>
      </c>
      <c r="E5329" s="2" t="s">
        <v>20</v>
      </c>
      <c r="F5329" s="2">
        <v>2289.41</v>
      </c>
      <c r="G5329" s="2">
        <v>0.05</v>
      </c>
      <c r="H5329" s="2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52" t="s">
        <v>39</v>
      </c>
    </row>
    <row r="5330" spans="1:17" ht="14.25" customHeight="1" x14ac:dyDescent="0.3">
      <c r="A5330" s="2" t="s">
        <v>5361</v>
      </c>
      <c r="B5330" s="2">
        <v>105328</v>
      </c>
      <c r="C5330" s="2" t="s">
        <v>25</v>
      </c>
      <c r="D5330" s="52" t="s">
        <v>25</v>
      </c>
      <c r="E5330" s="2" t="s">
        <v>33</v>
      </c>
      <c r="F5330" s="2">
        <v>1489.54</v>
      </c>
      <c r="G5330" s="2">
        <v>0.27</v>
      </c>
      <c r="H5330" s="2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52" t="s">
        <v>48</v>
      </c>
    </row>
    <row r="5331" spans="1:17" ht="14.25" customHeight="1" x14ac:dyDescent="0.3">
      <c r="A5331" s="2" t="s">
        <v>5362</v>
      </c>
      <c r="B5331" s="2">
        <v>105329</v>
      </c>
      <c r="C5331" s="2" t="s">
        <v>25</v>
      </c>
      <c r="D5331" s="52" t="s">
        <v>25</v>
      </c>
      <c r="E5331" s="2" t="s">
        <v>33</v>
      </c>
      <c r="F5331" s="2">
        <v>2664.67</v>
      </c>
      <c r="G5331" s="2">
        <v>0.05</v>
      </c>
      <c r="H5331" s="2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52" t="s">
        <v>28</v>
      </c>
    </row>
    <row r="5332" spans="1:17" ht="14.25" customHeight="1" x14ac:dyDescent="0.3">
      <c r="A5332" s="2" t="s">
        <v>5363</v>
      </c>
      <c r="B5332" s="2">
        <v>105330</v>
      </c>
      <c r="C5332" s="2" t="s">
        <v>41</v>
      </c>
      <c r="D5332" s="52" t="s">
        <v>41</v>
      </c>
      <c r="E5332" s="2" t="s">
        <v>20</v>
      </c>
      <c r="F5332" s="2">
        <v>1960.29</v>
      </c>
      <c r="G5332" s="2">
        <v>0.41</v>
      </c>
      <c r="H5332" s="2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52" t="s">
        <v>48</v>
      </c>
    </row>
    <row r="5333" spans="1:17" ht="14.25" customHeight="1" x14ac:dyDescent="0.3">
      <c r="A5333" s="2" t="s">
        <v>5364</v>
      </c>
      <c r="B5333" s="2">
        <v>105331</v>
      </c>
      <c r="C5333" s="2" t="s">
        <v>25</v>
      </c>
      <c r="D5333" s="52" t="s">
        <v>25</v>
      </c>
      <c r="E5333" s="2" t="s">
        <v>20</v>
      </c>
      <c r="F5333" s="2">
        <v>1226.98</v>
      </c>
      <c r="G5333" s="2">
        <v>0.13</v>
      </c>
      <c r="H5333" s="2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52" t="s">
        <v>28</v>
      </c>
    </row>
    <row r="5334" spans="1:17" ht="14.25" customHeight="1" x14ac:dyDescent="0.3">
      <c r="A5334" s="2" t="s">
        <v>5365</v>
      </c>
      <c r="B5334" s="2">
        <v>105332</v>
      </c>
      <c r="C5334" s="2" t="s">
        <v>19</v>
      </c>
      <c r="D5334" s="52" t="s">
        <v>19</v>
      </c>
      <c r="E5334" s="2" t="s">
        <v>33</v>
      </c>
      <c r="F5334" s="2">
        <v>3808.54</v>
      </c>
      <c r="G5334" s="2">
        <v>0.09</v>
      </c>
      <c r="H5334" s="2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52" t="s">
        <v>23</v>
      </c>
    </row>
    <row r="5335" spans="1:17" ht="14.25" customHeight="1" x14ac:dyDescent="0.3">
      <c r="A5335" s="2" t="s">
        <v>5366</v>
      </c>
      <c r="B5335" s="2">
        <v>105333</v>
      </c>
      <c r="C5335" s="2" t="s">
        <v>19</v>
      </c>
      <c r="D5335" s="52" t="s">
        <v>19</v>
      </c>
      <c r="E5335" s="2" t="s">
        <v>26</v>
      </c>
      <c r="F5335" s="2">
        <v>4007.87</v>
      </c>
      <c r="G5335" s="2">
        <v>0.09</v>
      </c>
      <c r="H5335" s="2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52" t="s">
        <v>34</v>
      </c>
    </row>
    <row r="5336" spans="1:17" ht="14.25" customHeight="1" x14ac:dyDescent="0.3">
      <c r="A5336" s="2" t="s">
        <v>5367</v>
      </c>
      <c r="B5336" s="2">
        <v>105334</v>
      </c>
      <c r="C5336" s="2" t="s">
        <v>25</v>
      </c>
      <c r="D5336" s="52" t="s">
        <v>25</v>
      </c>
      <c r="E5336" s="2" t="s">
        <v>14</v>
      </c>
      <c r="F5336" s="2">
        <v>4021.53</v>
      </c>
      <c r="G5336" s="2">
        <v>0.02</v>
      </c>
      <c r="H5336" s="2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52" t="s">
        <v>48</v>
      </c>
    </row>
    <row r="5337" spans="1:17" ht="14.25" customHeight="1" x14ac:dyDescent="0.3">
      <c r="A5337" s="2" t="s">
        <v>5368</v>
      </c>
      <c r="B5337" s="2">
        <v>105335</v>
      </c>
      <c r="C5337" s="2" t="s">
        <v>19</v>
      </c>
      <c r="D5337" s="52" t="s">
        <v>19</v>
      </c>
      <c r="E5337" s="2" t="s">
        <v>14</v>
      </c>
      <c r="F5337" s="2">
        <v>1972.5</v>
      </c>
      <c r="G5337" s="2">
        <v>0.32</v>
      </c>
      <c r="H5337" s="2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52" t="s">
        <v>17</v>
      </c>
    </row>
    <row r="5338" spans="1:17" ht="14.25" customHeight="1" x14ac:dyDescent="0.3">
      <c r="A5338" s="2" t="s">
        <v>5369</v>
      </c>
      <c r="B5338" s="2">
        <v>105336</v>
      </c>
      <c r="C5338" s="2" t="s">
        <v>41</v>
      </c>
      <c r="D5338" s="52" t="s">
        <v>41</v>
      </c>
      <c r="E5338" s="2" t="s">
        <v>33</v>
      </c>
      <c r="F5338" s="2">
        <v>930.69</v>
      </c>
      <c r="G5338" s="2">
        <v>0.08</v>
      </c>
      <c r="H5338" s="2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52" t="s">
        <v>48</v>
      </c>
    </row>
    <row r="5339" spans="1:17" ht="14.25" customHeight="1" x14ac:dyDescent="0.3">
      <c r="A5339" s="2" t="s">
        <v>5370</v>
      </c>
      <c r="B5339" s="2">
        <v>105337</v>
      </c>
      <c r="C5339" s="2" t="s">
        <v>25</v>
      </c>
      <c r="D5339" s="52" t="s">
        <v>25</v>
      </c>
      <c r="E5339" s="2" t="s">
        <v>26</v>
      </c>
      <c r="F5339" s="2">
        <v>4218.0200000000004</v>
      </c>
      <c r="G5339" s="2">
        <v>0.12</v>
      </c>
      <c r="H5339" s="2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52" t="s">
        <v>48</v>
      </c>
    </row>
    <row r="5340" spans="1:17" ht="14.25" customHeight="1" x14ac:dyDescent="0.3">
      <c r="A5340" s="2" t="s">
        <v>5371</v>
      </c>
      <c r="B5340" s="2">
        <v>105338</v>
      </c>
      <c r="C5340" s="2" t="s">
        <v>19</v>
      </c>
      <c r="D5340" s="52" t="s">
        <v>19</v>
      </c>
      <c r="E5340" s="2" t="s">
        <v>20</v>
      </c>
      <c r="F5340" s="2">
        <v>1713.39</v>
      </c>
      <c r="G5340" s="2">
        <v>0.38</v>
      </c>
      <c r="H5340" s="2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52" t="s">
        <v>39</v>
      </c>
    </row>
    <row r="5341" spans="1:17" ht="14.25" customHeight="1" x14ac:dyDescent="0.3">
      <c r="A5341" s="2" t="s">
        <v>5372</v>
      </c>
      <c r="B5341" s="2">
        <v>105339</v>
      </c>
      <c r="C5341" s="2" t="s">
        <v>41</v>
      </c>
      <c r="D5341" s="52" t="s">
        <v>41</v>
      </c>
      <c r="E5341" s="2" t="s">
        <v>33</v>
      </c>
      <c r="F5341" s="2">
        <v>3765.53</v>
      </c>
      <c r="G5341" s="2">
        <v>0.03</v>
      </c>
      <c r="H5341" s="2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52" t="s">
        <v>34</v>
      </c>
    </row>
    <row r="5342" spans="1:17" ht="14.25" customHeight="1" x14ac:dyDescent="0.3">
      <c r="A5342" s="2" t="s">
        <v>5373</v>
      </c>
      <c r="B5342" s="2">
        <v>105340</v>
      </c>
      <c r="C5342" s="2" t="s">
        <v>19</v>
      </c>
      <c r="D5342" s="52" t="s">
        <v>19</v>
      </c>
      <c r="E5342" s="2" t="s">
        <v>36</v>
      </c>
      <c r="F5342" s="2">
        <v>4105.51</v>
      </c>
      <c r="G5342" s="2">
        <v>0.1</v>
      </c>
      <c r="H5342" s="2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52" t="s">
        <v>39</v>
      </c>
    </row>
    <row r="5343" spans="1:17" ht="14.25" customHeight="1" x14ac:dyDescent="0.3">
      <c r="A5343" s="2" t="s">
        <v>5374</v>
      </c>
      <c r="B5343" s="2">
        <v>105341</v>
      </c>
      <c r="C5343" s="2" t="s">
        <v>19</v>
      </c>
      <c r="D5343" s="52" t="s">
        <v>19</v>
      </c>
      <c r="E5343" s="2" t="s">
        <v>26</v>
      </c>
      <c r="F5343" s="2">
        <v>3863.95</v>
      </c>
      <c r="G5343" s="2">
        <v>7.0000000000000007E-2</v>
      </c>
      <c r="H5343" s="2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52" t="s">
        <v>28</v>
      </c>
    </row>
    <row r="5344" spans="1:17" ht="14.25" customHeight="1" x14ac:dyDescent="0.3">
      <c r="A5344" s="2" t="s">
        <v>5375</v>
      </c>
      <c r="B5344" s="2">
        <v>105342</v>
      </c>
      <c r="C5344" s="2" t="s">
        <v>25</v>
      </c>
      <c r="D5344" s="52" t="s">
        <v>25</v>
      </c>
      <c r="E5344" s="2" t="s">
        <v>36</v>
      </c>
      <c r="F5344" s="2">
        <v>2010.05</v>
      </c>
      <c r="G5344" s="2">
        <v>0</v>
      </c>
      <c r="H5344" s="2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52" t="s">
        <v>34</v>
      </c>
    </row>
    <row r="5345" spans="1:17" ht="14.25" customHeight="1" x14ac:dyDescent="0.3">
      <c r="A5345" s="2" t="s">
        <v>5376</v>
      </c>
      <c r="B5345" s="2">
        <v>105343</v>
      </c>
      <c r="C5345" s="2" t="s">
        <v>19</v>
      </c>
      <c r="D5345" s="52" t="s">
        <v>19</v>
      </c>
      <c r="E5345" s="2" t="s">
        <v>36</v>
      </c>
      <c r="F5345" s="2">
        <v>4696.28</v>
      </c>
      <c r="G5345" s="2">
        <v>0.27</v>
      </c>
      <c r="H5345" s="2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52" t="s">
        <v>34</v>
      </c>
    </row>
    <row r="5346" spans="1:17" ht="14.25" customHeight="1" x14ac:dyDescent="0.3">
      <c r="A5346" s="2" t="s">
        <v>5377</v>
      </c>
      <c r="B5346" s="2">
        <v>105344</v>
      </c>
      <c r="C5346" s="2" t="s">
        <v>19</v>
      </c>
      <c r="D5346" s="52" t="s">
        <v>19</v>
      </c>
      <c r="E5346" s="2" t="s">
        <v>33</v>
      </c>
      <c r="F5346" s="2">
        <v>3334.8</v>
      </c>
      <c r="G5346" s="2">
        <v>0.1</v>
      </c>
      <c r="H5346" s="2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52" t="s">
        <v>23</v>
      </c>
    </row>
    <row r="5347" spans="1:17" ht="14.25" customHeight="1" x14ac:dyDescent="0.3">
      <c r="A5347" s="2" t="s">
        <v>5378</v>
      </c>
      <c r="B5347" s="2">
        <v>105345</v>
      </c>
      <c r="C5347" s="2" t="s">
        <v>41</v>
      </c>
      <c r="D5347" s="52" t="s">
        <v>41</v>
      </c>
      <c r="E5347" s="2" t="s">
        <v>26</v>
      </c>
      <c r="F5347" s="2">
        <v>2921.16</v>
      </c>
      <c r="G5347" s="2">
        <v>0.32</v>
      </c>
      <c r="H5347" s="2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52" t="s">
        <v>34</v>
      </c>
    </row>
    <row r="5348" spans="1:17" ht="14.25" customHeight="1" x14ac:dyDescent="0.3">
      <c r="A5348" s="2" t="s">
        <v>5379</v>
      </c>
      <c r="B5348" s="2">
        <v>105346</v>
      </c>
      <c r="C5348" s="2" t="s">
        <v>41</v>
      </c>
      <c r="D5348" s="52" t="s">
        <v>41</v>
      </c>
      <c r="E5348" s="2" t="s">
        <v>36</v>
      </c>
      <c r="F5348" s="2">
        <v>3519.75</v>
      </c>
      <c r="G5348" s="2">
        <v>0.25</v>
      </c>
      <c r="H5348" s="2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52" t="s">
        <v>48</v>
      </c>
    </row>
    <row r="5349" spans="1:17" ht="14.25" customHeight="1" x14ac:dyDescent="0.3">
      <c r="A5349" s="2" t="s">
        <v>5380</v>
      </c>
      <c r="B5349" s="2">
        <v>105347</v>
      </c>
      <c r="C5349" s="2" t="s">
        <v>25</v>
      </c>
      <c r="D5349" s="52" t="s">
        <v>25</v>
      </c>
      <c r="E5349" s="2" t="s">
        <v>26</v>
      </c>
      <c r="F5349" s="2">
        <v>319.16000000000003</v>
      </c>
      <c r="G5349" s="2">
        <v>0.33</v>
      </c>
      <c r="H5349" s="2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52" t="s">
        <v>39</v>
      </c>
    </row>
    <row r="5350" spans="1:17" ht="14.25" customHeight="1" x14ac:dyDescent="0.3">
      <c r="A5350" s="2" t="s">
        <v>5381</v>
      </c>
      <c r="B5350" s="2">
        <v>105348</v>
      </c>
      <c r="C5350" s="2" t="s">
        <v>19</v>
      </c>
      <c r="D5350" s="52" t="s">
        <v>19</v>
      </c>
      <c r="E5350" s="2" t="s">
        <v>14</v>
      </c>
      <c r="F5350" s="2">
        <v>2013.52</v>
      </c>
      <c r="G5350" s="2">
        <v>0.49</v>
      </c>
      <c r="H5350" s="2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52" t="s">
        <v>28</v>
      </c>
    </row>
    <row r="5351" spans="1:17" ht="14.25" customHeight="1" x14ac:dyDescent="0.3">
      <c r="A5351" s="2" t="s">
        <v>5382</v>
      </c>
      <c r="B5351" s="2">
        <v>105349</v>
      </c>
      <c r="C5351" s="2" t="s">
        <v>25</v>
      </c>
      <c r="D5351" s="52" t="s">
        <v>25</v>
      </c>
      <c r="E5351" s="2" t="s">
        <v>36</v>
      </c>
      <c r="F5351" s="2">
        <v>4417.96</v>
      </c>
      <c r="G5351" s="2">
        <v>0.11</v>
      </c>
      <c r="H5351" s="2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52" t="s">
        <v>48</v>
      </c>
    </row>
    <row r="5352" spans="1:17" ht="14.25" customHeight="1" x14ac:dyDescent="0.3">
      <c r="A5352" s="2" t="s">
        <v>5383</v>
      </c>
      <c r="B5352" s="2">
        <v>105350</v>
      </c>
      <c r="C5352" s="2" t="s">
        <v>19</v>
      </c>
      <c r="D5352" s="52" t="s">
        <v>19</v>
      </c>
      <c r="E5352" s="2" t="s">
        <v>36</v>
      </c>
      <c r="F5352" s="2">
        <v>889.29</v>
      </c>
      <c r="G5352" s="2">
        <v>0.33</v>
      </c>
      <c r="H5352" s="2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52" t="s">
        <v>17</v>
      </c>
    </row>
    <row r="5353" spans="1:17" ht="14.25" customHeight="1" x14ac:dyDescent="0.3">
      <c r="A5353" s="2" t="s">
        <v>5384</v>
      </c>
      <c r="B5353" s="2">
        <v>105351</v>
      </c>
      <c r="C5353" s="2" t="s">
        <v>25</v>
      </c>
      <c r="D5353" s="52" t="s">
        <v>25</v>
      </c>
      <c r="E5353" s="2" t="s">
        <v>26</v>
      </c>
      <c r="F5353" s="2">
        <v>2130.56</v>
      </c>
      <c r="G5353" s="2">
        <v>0.42</v>
      </c>
      <c r="H5353" s="2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52" t="s">
        <v>17</v>
      </c>
    </row>
    <row r="5354" spans="1:17" ht="14.25" customHeight="1" x14ac:dyDescent="0.3">
      <c r="A5354" s="2" t="s">
        <v>5385</v>
      </c>
      <c r="B5354" s="2">
        <v>105352</v>
      </c>
      <c r="C5354" s="2" t="s">
        <v>25</v>
      </c>
      <c r="D5354" s="52" t="s">
        <v>25</v>
      </c>
      <c r="E5354" s="2" t="s">
        <v>14</v>
      </c>
      <c r="F5354" s="2">
        <v>2085.7199999999998</v>
      </c>
      <c r="G5354" s="2">
        <v>0.48</v>
      </c>
      <c r="H5354" s="2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52" t="s">
        <v>17</v>
      </c>
    </row>
    <row r="5355" spans="1:17" ht="14.25" customHeight="1" x14ac:dyDescent="0.3">
      <c r="A5355" s="2" t="s">
        <v>5386</v>
      </c>
      <c r="B5355" s="2">
        <v>105353</v>
      </c>
      <c r="C5355" s="2" t="s">
        <v>25</v>
      </c>
      <c r="D5355" s="52" t="s">
        <v>25</v>
      </c>
      <c r="E5355" s="2" t="s">
        <v>36</v>
      </c>
      <c r="F5355" s="2">
        <v>1844.6</v>
      </c>
      <c r="G5355" s="2">
        <v>0.31</v>
      </c>
      <c r="H5355" s="2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52" t="s">
        <v>39</v>
      </c>
    </row>
    <row r="5356" spans="1:17" ht="14.25" customHeight="1" x14ac:dyDescent="0.3">
      <c r="A5356" s="2" t="s">
        <v>5387</v>
      </c>
      <c r="B5356" s="2">
        <v>105354</v>
      </c>
      <c r="C5356" s="2" t="s">
        <v>25</v>
      </c>
      <c r="D5356" s="52" t="s">
        <v>25</v>
      </c>
      <c r="E5356" s="2" t="s">
        <v>33</v>
      </c>
      <c r="F5356" s="2">
        <v>2855.52</v>
      </c>
      <c r="G5356" s="2">
        <v>7.0000000000000007E-2</v>
      </c>
      <c r="H5356" s="2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52" t="s">
        <v>48</v>
      </c>
    </row>
    <row r="5357" spans="1:17" ht="14.25" customHeight="1" x14ac:dyDescent="0.3">
      <c r="A5357" s="2" t="s">
        <v>5388</v>
      </c>
      <c r="B5357" s="2">
        <v>105355</v>
      </c>
      <c r="C5357" s="2" t="s">
        <v>25</v>
      </c>
      <c r="D5357" s="52" t="s">
        <v>25</v>
      </c>
      <c r="E5357" s="2" t="s">
        <v>26</v>
      </c>
      <c r="F5357" s="2">
        <v>4981.37</v>
      </c>
      <c r="G5357" s="2">
        <v>0.03</v>
      </c>
      <c r="H5357" s="2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52" t="s">
        <v>34</v>
      </c>
    </row>
    <row r="5358" spans="1:17" ht="14.25" customHeight="1" x14ac:dyDescent="0.3">
      <c r="A5358" s="2" t="s">
        <v>5389</v>
      </c>
      <c r="B5358" s="2">
        <v>105356</v>
      </c>
      <c r="C5358" s="2" t="s">
        <v>41</v>
      </c>
      <c r="D5358" s="52" t="s">
        <v>41</v>
      </c>
      <c r="E5358" s="2" t="s">
        <v>26</v>
      </c>
      <c r="F5358" s="2">
        <v>1353.66</v>
      </c>
      <c r="G5358" s="2">
        <v>0.14000000000000001</v>
      </c>
      <c r="H5358" s="2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52" t="s">
        <v>48</v>
      </c>
    </row>
    <row r="5359" spans="1:17" ht="14.25" customHeight="1" x14ac:dyDescent="0.3">
      <c r="A5359" s="2" t="s">
        <v>5390</v>
      </c>
      <c r="B5359" s="2">
        <v>105357</v>
      </c>
      <c r="C5359" s="2" t="s">
        <v>41</v>
      </c>
      <c r="D5359" s="52" t="s">
        <v>41</v>
      </c>
      <c r="E5359" s="2" t="s">
        <v>36</v>
      </c>
      <c r="F5359" s="2">
        <v>3554.29</v>
      </c>
      <c r="G5359" s="2">
        <v>0.46</v>
      </c>
      <c r="H5359" s="2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52" t="s">
        <v>48</v>
      </c>
    </row>
    <row r="5360" spans="1:17" ht="14.25" customHeight="1" x14ac:dyDescent="0.3">
      <c r="A5360" s="2" t="s">
        <v>5391</v>
      </c>
      <c r="B5360" s="2">
        <v>105358</v>
      </c>
      <c r="C5360" s="2" t="s">
        <v>41</v>
      </c>
      <c r="D5360" s="52" t="s">
        <v>41</v>
      </c>
      <c r="E5360" s="2" t="s">
        <v>14</v>
      </c>
      <c r="F5360" s="2">
        <v>3814.18</v>
      </c>
      <c r="G5360" s="2">
        <v>0.27</v>
      </c>
      <c r="H5360" s="2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52" t="s">
        <v>34</v>
      </c>
    </row>
    <row r="5361" spans="1:17" ht="14.25" customHeight="1" x14ac:dyDescent="0.3">
      <c r="A5361" s="2" t="s">
        <v>5392</v>
      </c>
      <c r="B5361" s="2">
        <v>105359</v>
      </c>
      <c r="C5361" s="2" t="s">
        <v>25</v>
      </c>
      <c r="D5361" s="52" t="s">
        <v>25</v>
      </c>
      <c r="E5361" s="2" t="s">
        <v>36</v>
      </c>
      <c r="F5361" s="2">
        <v>2964.04</v>
      </c>
      <c r="G5361" s="2">
        <v>0.28999999999999998</v>
      </c>
      <c r="H5361" s="2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52" t="s">
        <v>17</v>
      </c>
    </row>
    <row r="5362" spans="1:17" ht="14.25" customHeight="1" x14ac:dyDescent="0.3">
      <c r="A5362" s="2" t="s">
        <v>5393</v>
      </c>
      <c r="B5362" s="2">
        <v>105360</v>
      </c>
      <c r="C5362" s="2" t="s">
        <v>19</v>
      </c>
      <c r="D5362" s="52" t="s">
        <v>19</v>
      </c>
      <c r="E5362" s="2" t="s">
        <v>20</v>
      </c>
      <c r="F5362" s="2">
        <v>577.63</v>
      </c>
      <c r="G5362" s="2">
        <v>0.31</v>
      </c>
      <c r="H5362" s="2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52" t="s">
        <v>23</v>
      </c>
    </row>
    <row r="5363" spans="1:17" ht="14.25" customHeight="1" x14ac:dyDescent="0.3">
      <c r="A5363" s="2" t="s">
        <v>5394</v>
      </c>
      <c r="B5363" s="2">
        <v>105361</v>
      </c>
      <c r="C5363" s="2" t="s">
        <v>25</v>
      </c>
      <c r="D5363" s="52" t="s">
        <v>25</v>
      </c>
      <c r="E5363" s="2" t="s">
        <v>36</v>
      </c>
      <c r="F5363" s="2">
        <v>2904.63</v>
      </c>
      <c r="G5363" s="2">
        <v>0.17</v>
      </c>
      <c r="H5363" s="2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52" t="s">
        <v>34</v>
      </c>
    </row>
    <row r="5364" spans="1:17" ht="14.25" customHeight="1" x14ac:dyDescent="0.3">
      <c r="A5364" s="2" t="s">
        <v>5395</v>
      </c>
      <c r="B5364" s="2">
        <v>105362</v>
      </c>
      <c r="C5364" s="2" t="s">
        <v>25</v>
      </c>
      <c r="D5364" s="52" t="s">
        <v>25</v>
      </c>
      <c r="E5364" s="2" t="s">
        <v>20</v>
      </c>
      <c r="F5364" s="2">
        <v>4771.9799999999996</v>
      </c>
      <c r="G5364" s="2">
        <v>0.09</v>
      </c>
      <c r="H5364" s="2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52" t="s">
        <v>17</v>
      </c>
    </row>
    <row r="5365" spans="1:17" ht="14.25" customHeight="1" x14ac:dyDescent="0.3">
      <c r="A5365" s="2" t="s">
        <v>5396</v>
      </c>
      <c r="B5365" s="2">
        <v>105363</v>
      </c>
      <c r="C5365" s="2" t="s">
        <v>41</v>
      </c>
      <c r="D5365" s="52" t="s">
        <v>41</v>
      </c>
      <c r="E5365" s="2" t="s">
        <v>33</v>
      </c>
      <c r="F5365" s="2">
        <v>1776.09</v>
      </c>
      <c r="G5365" s="2">
        <v>0.48</v>
      </c>
      <c r="H5365" s="2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52" t="s">
        <v>48</v>
      </c>
    </row>
    <row r="5366" spans="1:17" ht="14.25" customHeight="1" x14ac:dyDescent="0.3">
      <c r="A5366" s="2" t="s">
        <v>5397</v>
      </c>
      <c r="B5366" s="2">
        <v>105364</v>
      </c>
      <c r="C5366" s="2" t="s">
        <v>41</v>
      </c>
      <c r="D5366" s="52" t="s">
        <v>41</v>
      </c>
      <c r="E5366" s="2" t="s">
        <v>26</v>
      </c>
      <c r="F5366" s="2">
        <v>3234.47</v>
      </c>
      <c r="G5366" s="2">
        <v>0.38</v>
      </c>
      <c r="H5366" s="2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52" t="s">
        <v>23</v>
      </c>
    </row>
    <row r="5367" spans="1:17" ht="14.25" customHeight="1" x14ac:dyDescent="0.3">
      <c r="A5367" s="2" t="s">
        <v>5398</v>
      </c>
      <c r="B5367" s="2">
        <v>105365</v>
      </c>
      <c r="C5367" s="2" t="s">
        <v>25</v>
      </c>
      <c r="D5367" s="52" t="s">
        <v>25</v>
      </c>
      <c r="E5367" s="2" t="s">
        <v>26</v>
      </c>
      <c r="F5367" s="2">
        <v>4801.05</v>
      </c>
      <c r="G5367" s="2">
        <v>0.26</v>
      </c>
      <c r="H5367" s="2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52" t="s">
        <v>23</v>
      </c>
    </row>
    <row r="5368" spans="1:17" ht="14.25" customHeight="1" x14ac:dyDescent="0.3">
      <c r="A5368" s="2" t="s">
        <v>5399</v>
      </c>
      <c r="B5368" s="2">
        <v>105366</v>
      </c>
      <c r="C5368" s="2" t="s">
        <v>25</v>
      </c>
      <c r="D5368" s="52" t="s">
        <v>25</v>
      </c>
      <c r="E5368" s="2" t="s">
        <v>14</v>
      </c>
      <c r="F5368" s="2">
        <v>4010.15</v>
      </c>
      <c r="G5368" s="2">
        <v>0.19</v>
      </c>
      <c r="H5368" s="2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52" t="s">
        <v>17</v>
      </c>
    </row>
    <row r="5369" spans="1:17" ht="14.25" customHeight="1" x14ac:dyDescent="0.3">
      <c r="A5369" s="2" t="s">
        <v>5400</v>
      </c>
      <c r="B5369" s="2">
        <v>105367</v>
      </c>
      <c r="C5369" s="2" t="s">
        <v>41</v>
      </c>
      <c r="D5369" s="52" t="s">
        <v>41</v>
      </c>
      <c r="E5369" s="2" t="s">
        <v>36</v>
      </c>
      <c r="F5369" s="2">
        <v>3472.71</v>
      </c>
      <c r="G5369" s="2">
        <v>0.24</v>
      </c>
      <c r="H5369" s="2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52" t="s">
        <v>34</v>
      </c>
    </row>
    <row r="5370" spans="1:17" ht="14.25" customHeight="1" x14ac:dyDescent="0.3">
      <c r="A5370" s="2" t="s">
        <v>5401</v>
      </c>
      <c r="B5370" s="2">
        <v>105368</v>
      </c>
      <c r="C5370" s="2" t="s">
        <v>19</v>
      </c>
      <c r="D5370" s="52" t="s">
        <v>19</v>
      </c>
      <c r="E5370" s="2" t="s">
        <v>33</v>
      </c>
      <c r="F5370" s="2">
        <v>4858.63</v>
      </c>
      <c r="G5370" s="2">
        <v>0.02</v>
      </c>
      <c r="H5370" s="2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52" t="s">
        <v>28</v>
      </c>
    </row>
    <row r="5371" spans="1:17" ht="14.25" customHeight="1" x14ac:dyDescent="0.3">
      <c r="A5371" s="2" t="s">
        <v>5402</v>
      </c>
      <c r="B5371" s="2">
        <v>105369</v>
      </c>
      <c r="C5371" s="2" t="s">
        <v>41</v>
      </c>
      <c r="D5371" s="52" t="s">
        <v>41</v>
      </c>
      <c r="E5371" s="2" t="s">
        <v>20</v>
      </c>
      <c r="F5371" s="2">
        <v>935.86</v>
      </c>
      <c r="G5371" s="2">
        <v>0.12</v>
      </c>
      <c r="H5371" s="2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52" t="s">
        <v>17</v>
      </c>
    </row>
    <row r="5372" spans="1:17" ht="14.25" customHeight="1" x14ac:dyDescent="0.3">
      <c r="A5372" s="2" t="s">
        <v>5403</v>
      </c>
      <c r="B5372" s="2">
        <v>105370</v>
      </c>
      <c r="C5372" s="2" t="s">
        <v>41</v>
      </c>
      <c r="D5372" s="52" t="s">
        <v>41</v>
      </c>
      <c r="E5372" s="2" t="s">
        <v>14</v>
      </c>
      <c r="F5372" s="2">
        <v>3886.47</v>
      </c>
      <c r="G5372" s="2">
        <v>0.13</v>
      </c>
      <c r="H5372" s="2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52" t="s">
        <v>39</v>
      </c>
    </row>
    <row r="5373" spans="1:17" ht="14.25" customHeight="1" x14ac:dyDescent="0.3">
      <c r="A5373" s="2" t="s">
        <v>5404</v>
      </c>
      <c r="B5373" s="2">
        <v>105371</v>
      </c>
      <c r="C5373" s="2" t="s">
        <v>25</v>
      </c>
      <c r="D5373" s="52" t="s">
        <v>25</v>
      </c>
      <c r="E5373" s="2" t="s">
        <v>33</v>
      </c>
      <c r="F5373" s="2">
        <v>2093.5</v>
      </c>
      <c r="G5373" s="2">
        <v>0.22</v>
      </c>
      <c r="H5373" s="2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52" t="s">
        <v>48</v>
      </c>
    </row>
    <row r="5374" spans="1:17" ht="14.25" customHeight="1" x14ac:dyDescent="0.3">
      <c r="A5374" s="2" t="s">
        <v>5405</v>
      </c>
      <c r="B5374" s="2">
        <v>105372</v>
      </c>
      <c r="C5374" s="2" t="s">
        <v>19</v>
      </c>
      <c r="D5374" s="52" t="s">
        <v>19</v>
      </c>
      <c r="E5374" s="2" t="s">
        <v>33</v>
      </c>
      <c r="F5374" s="2">
        <v>1866.12</v>
      </c>
      <c r="G5374" s="2">
        <v>0.12</v>
      </c>
      <c r="H5374" s="2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52" t="s">
        <v>34</v>
      </c>
    </row>
    <row r="5375" spans="1:17" ht="14.25" customHeight="1" x14ac:dyDescent="0.3">
      <c r="A5375" s="2" t="s">
        <v>5406</v>
      </c>
      <c r="B5375" s="2">
        <v>105373</v>
      </c>
      <c r="C5375" s="2" t="s">
        <v>41</v>
      </c>
      <c r="D5375" s="52" t="s">
        <v>41</v>
      </c>
      <c r="E5375" s="2" t="s">
        <v>20</v>
      </c>
      <c r="F5375" s="2">
        <v>2651.3</v>
      </c>
      <c r="G5375" s="2">
        <v>0.09</v>
      </c>
      <c r="H5375" s="2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52" t="s">
        <v>34</v>
      </c>
    </row>
    <row r="5376" spans="1:17" ht="14.25" customHeight="1" x14ac:dyDescent="0.3">
      <c r="A5376" s="2" t="s">
        <v>5407</v>
      </c>
      <c r="B5376" s="2">
        <v>105374</v>
      </c>
      <c r="C5376" s="2" t="s">
        <v>41</v>
      </c>
      <c r="D5376" s="52" t="s">
        <v>41</v>
      </c>
      <c r="E5376" s="2" t="s">
        <v>20</v>
      </c>
      <c r="F5376" s="2">
        <v>265.38</v>
      </c>
      <c r="G5376" s="2">
        <v>0.38</v>
      </c>
      <c r="H5376" s="2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52" t="s">
        <v>28</v>
      </c>
    </row>
    <row r="5377" spans="1:17" ht="14.25" customHeight="1" x14ac:dyDescent="0.3">
      <c r="A5377" s="2" t="s">
        <v>5408</v>
      </c>
      <c r="B5377" s="2">
        <v>105375</v>
      </c>
      <c r="C5377" s="2" t="s">
        <v>25</v>
      </c>
      <c r="D5377" s="52" t="s">
        <v>25</v>
      </c>
      <c r="E5377" s="2" t="s">
        <v>26</v>
      </c>
      <c r="F5377" s="2">
        <v>1631.4</v>
      </c>
      <c r="G5377" s="2">
        <v>0.45</v>
      </c>
      <c r="H5377" s="2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52" t="s">
        <v>17</v>
      </c>
    </row>
    <row r="5378" spans="1:17" ht="14.25" customHeight="1" x14ac:dyDescent="0.3">
      <c r="A5378" s="2" t="s">
        <v>5409</v>
      </c>
      <c r="B5378" s="2">
        <v>105376</v>
      </c>
      <c r="C5378" s="2" t="s">
        <v>25</v>
      </c>
      <c r="D5378" s="52" t="s">
        <v>25</v>
      </c>
      <c r="E5378" s="2" t="s">
        <v>36</v>
      </c>
      <c r="F5378" s="2">
        <v>914.46</v>
      </c>
      <c r="G5378" s="2">
        <v>0.03</v>
      </c>
      <c r="H5378" s="2">
        <f t="shared" si="166"/>
        <v>27.433800000000002</v>
      </c>
      <c r="I5378" s="2">
        <f t="shared" si="167"/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52" t="s">
        <v>48</v>
      </c>
    </row>
    <row r="5379" spans="1:17" ht="14.25" customHeight="1" x14ac:dyDescent="0.3">
      <c r="A5379" s="2" t="s">
        <v>5410</v>
      </c>
      <c r="B5379" s="2">
        <v>105377</v>
      </c>
      <c r="C5379" s="2" t="s">
        <v>25</v>
      </c>
      <c r="D5379" s="52" t="s">
        <v>25</v>
      </c>
      <c r="E5379" s="2" t="s">
        <v>14</v>
      </c>
      <c r="F5379" s="2">
        <v>779.59</v>
      </c>
      <c r="G5379" s="2">
        <v>0.1</v>
      </c>
      <c r="H5379" s="2">
        <f t="shared" ref="H5379:H5442" si="168">F5379*G5379</f>
        <v>77.959000000000003</v>
      </c>
      <c r="I5379" s="2">
        <f t="shared" ref="I5379:I5442" si="169">F5379-H5379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52" t="s">
        <v>48</v>
      </c>
    </row>
    <row r="5380" spans="1:17" ht="14.25" customHeight="1" x14ac:dyDescent="0.3">
      <c r="A5380" s="2" t="s">
        <v>5411</v>
      </c>
      <c r="B5380" s="2">
        <v>105378</v>
      </c>
      <c r="C5380" s="2" t="s">
        <v>25</v>
      </c>
      <c r="D5380" s="52" t="s">
        <v>25</v>
      </c>
      <c r="E5380" s="2" t="s">
        <v>36</v>
      </c>
      <c r="F5380" s="2">
        <v>1752.97</v>
      </c>
      <c r="G5380" s="2">
        <v>0.39</v>
      </c>
      <c r="H5380" s="2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52" t="s">
        <v>17</v>
      </c>
    </row>
    <row r="5381" spans="1:17" ht="14.25" customHeight="1" x14ac:dyDescent="0.3">
      <c r="A5381" s="2" t="s">
        <v>5412</v>
      </c>
      <c r="B5381" s="2">
        <v>105379</v>
      </c>
      <c r="C5381" s="2" t="s">
        <v>41</v>
      </c>
      <c r="D5381" s="52" t="s">
        <v>41</v>
      </c>
      <c r="E5381" s="2" t="s">
        <v>14</v>
      </c>
      <c r="F5381" s="2">
        <v>4031.1</v>
      </c>
      <c r="G5381" s="2">
        <v>0.41</v>
      </c>
      <c r="H5381" s="2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52" t="s">
        <v>48</v>
      </c>
    </row>
    <row r="5382" spans="1:17" ht="14.25" customHeight="1" x14ac:dyDescent="0.3">
      <c r="A5382" s="2" t="s">
        <v>5413</v>
      </c>
      <c r="B5382" s="2">
        <v>105380</v>
      </c>
      <c r="C5382" s="2" t="s">
        <v>25</v>
      </c>
      <c r="D5382" s="52" t="s">
        <v>25</v>
      </c>
      <c r="E5382" s="2" t="s">
        <v>33</v>
      </c>
      <c r="F5382" s="2">
        <v>1085.44</v>
      </c>
      <c r="G5382" s="2">
        <v>0.25</v>
      </c>
      <c r="H5382" s="2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52" t="s">
        <v>39</v>
      </c>
    </row>
    <row r="5383" spans="1:17" ht="14.25" customHeight="1" x14ac:dyDescent="0.3">
      <c r="A5383" s="2" t="s">
        <v>5414</v>
      </c>
      <c r="B5383" s="2">
        <v>105381</v>
      </c>
      <c r="C5383" s="2" t="s">
        <v>19</v>
      </c>
      <c r="D5383" s="52" t="s">
        <v>19</v>
      </c>
      <c r="E5383" s="2" t="s">
        <v>20</v>
      </c>
      <c r="F5383" s="2">
        <v>2703.94</v>
      </c>
      <c r="G5383" s="2">
        <v>0.35</v>
      </c>
      <c r="H5383" s="2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52" t="s">
        <v>17</v>
      </c>
    </row>
    <row r="5384" spans="1:17" ht="14.25" customHeight="1" x14ac:dyDescent="0.3">
      <c r="A5384" s="2" t="s">
        <v>5415</v>
      </c>
      <c r="B5384" s="2">
        <v>105382</v>
      </c>
      <c r="C5384" s="2" t="s">
        <v>41</v>
      </c>
      <c r="D5384" s="52" t="s">
        <v>41</v>
      </c>
      <c r="E5384" s="2" t="s">
        <v>20</v>
      </c>
      <c r="F5384" s="2">
        <v>3768.42</v>
      </c>
      <c r="G5384" s="2">
        <v>0.04</v>
      </c>
      <c r="H5384" s="2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52" t="s">
        <v>39</v>
      </c>
    </row>
    <row r="5385" spans="1:17" ht="14.25" customHeight="1" x14ac:dyDescent="0.3">
      <c r="A5385" s="2" t="s">
        <v>5416</v>
      </c>
      <c r="B5385" s="2">
        <v>105383</v>
      </c>
      <c r="C5385" s="2" t="s">
        <v>19</v>
      </c>
      <c r="D5385" s="52" t="s">
        <v>19</v>
      </c>
      <c r="E5385" s="2" t="s">
        <v>33</v>
      </c>
      <c r="F5385" s="2">
        <v>1280.76</v>
      </c>
      <c r="G5385" s="2">
        <v>0.42</v>
      </c>
      <c r="H5385" s="2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52" t="s">
        <v>23</v>
      </c>
    </row>
    <row r="5386" spans="1:17" ht="14.25" customHeight="1" x14ac:dyDescent="0.3">
      <c r="A5386" s="2" t="s">
        <v>5417</v>
      </c>
      <c r="B5386" s="2">
        <v>105384</v>
      </c>
      <c r="C5386" s="2" t="s">
        <v>19</v>
      </c>
      <c r="D5386" s="52" t="s">
        <v>19</v>
      </c>
      <c r="E5386" s="2" t="s">
        <v>33</v>
      </c>
      <c r="F5386" s="2">
        <v>4628.6000000000004</v>
      </c>
      <c r="G5386" s="2">
        <v>0.42</v>
      </c>
      <c r="H5386" s="2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52" t="s">
        <v>39</v>
      </c>
    </row>
    <row r="5387" spans="1:17" ht="14.25" customHeight="1" x14ac:dyDescent="0.3">
      <c r="A5387" s="2" t="s">
        <v>5418</v>
      </c>
      <c r="B5387" s="2">
        <v>105385</v>
      </c>
      <c r="C5387" s="2" t="s">
        <v>25</v>
      </c>
      <c r="D5387" s="52" t="s">
        <v>25</v>
      </c>
      <c r="E5387" s="2" t="s">
        <v>14</v>
      </c>
      <c r="F5387" s="2">
        <v>4345.84</v>
      </c>
      <c r="G5387" s="2">
        <v>0.35</v>
      </c>
      <c r="H5387" s="2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52" t="s">
        <v>34</v>
      </c>
    </row>
    <row r="5388" spans="1:17" ht="14.25" customHeight="1" x14ac:dyDescent="0.3">
      <c r="A5388" s="2" t="s">
        <v>5419</v>
      </c>
      <c r="B5388" s="2">
        <v>105386</v>
      </c>
      <c r="C5388" s="2" t="s">
        <v>25</v>
      </c>
      <c r="D5388" s="52" t="s">
        <v>25</v>
      </c>
      <c r="E5388" s="2" t="s">
        <v>33</v>
      </c>
      <c r="F5388" s="2">
        <v>1330.77</v>
      </c>
      <c r="G5388" s="2">
        <v>0.46</v>
      </c>
      <c r="H5388" s="2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52" t="s">
        <v>48</v>
      </c>
    </row>
    <row r="5389" spans="1:17" ht="14.25" customHeight="1" x14ac:dyDescent="0.3">
      <c r="A5389" s="2" t="s">
        <v>5420</v>
      </c>
      <c r="B5389" s="2">
        <v>105387</v>
      </c>
      <c r="C5389" s="2" t="s">
        <v>25</v>
      </c>
      <c r="D5389" s="52" t="s">
        <v>25</v>
      </c>
      <c r="E5389" s="2" t="s">
        <v>14</v>
      </c>
      <c r="F5389" s="2">
        <v>4949.2299999999996</v>
      </c>
      <c r="G5389" s="2">
        <v>0.02</v>
      </c>
      <c r="H5389" s="2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52" t="s">
        <v>48</v>
      </c>
    </row>
    <row r="5390" spans="1:17" ht="14.25" customHeight="1" x14ac:dyDescent="0.3">
      <c r="A5390" s="2" t="s">
        <v>5421</v>
      </c>
      <c r="B5390" s="2">
        <v>105388</v>
      </c>
      <c r="C5390" s="2" t="s">
        <v>19</v>
      </c>
      <c r="D5390" s="52" t="s">
        <v>19</v>
      </c>
      <c r="E5390" s="2" t="s">
        <v>36</v>
      </c>
      <c r="F5390" s="2">
        <v>3378.94</v>
      </c>
      <c r="G5390" s="2">
        <v>0.12</v>
      </c>
      <c r="H5390" s="2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52" t="s">
        <v>23</v>
      </c>
    </row>
    <row r="5391" spans="1:17" ht="14.25" customHeight="1" x14ac:dyDescent="0.3">
      <c r="A5391" s="2" t="s">
        <v>5422</v>
      </c>
      <c r="B5391" s="2">
        <v>105389</v>
      </c>
      <c r="C5391" s="2" t="s">
        <v>41</v>
      </c>
      <c r="D5391" s="52" t="s">
        <v>41</v>
      </c>
      <c r="E5391" s="2" t="s">
        <v>20</v>
      </c>
      <c r="F5391" s="2">
        <v>1501.89</v>
      </c>
      <c r="G5391" s="2">
        <v>0.18</v>
      </c>
      <c r="H5391" s="2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52" t="s">
        <v>28</v>
      </c>
    </row>
    <row r="5392" spans="1:17" ht="14.25" customHeight="1" x14ac:dyDescent="0.3">
      <c r="A5392" s="2" t="s">
        <v>5423</v>
      </c>
      <c r="B5392" s="2">
        <v>105390</v>
      </c>
      <c r="C5392" s="2" t="s">
        <v>19</v>
      </c>
      <c r="D5392" s="52" t="s">
        <v>19</v>
      </c>
      <c r="E5392" s="2" t="s">
        <v>20</v>
      </c>
      <c r="F5392" s="2">
        <v>3437.08</v>
      </c>
      <c r="G5392" s="2">
        <v>0.08</v>
      </c>
      <c r="H5392" s="2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52" t="s">
        <v>48</v>
      </c>
    </row>
    <row r="5393" spans="1:17" ht="14.25" customHeight="1" x14ac:dyDescent="0.3">
      <c r="A5393" s="2" t="s">
        <v>5424</v>
      </c>
      <c r="B5393" s="2">
        <v>105391</v>
      </c>
      <c r="C5393" s="2" t="s">
        <v>41</v>
      </c>
      <c r="D5393" s="52" t="s">
        <v>41</v>
      </c>
      <c r="E5393" s="2" t="s">
        <v>20</v>
      </c>
      <c r="F5393" s="2">
        <v>3364.62</v>
      </c>
      <c r="G5393" s="2">
        <v>0.41</v>
      </c>
      <c r="H5393" s="2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52" t="s">
        <v>23</v>
      </c>
    </row>
    <row r="5394" spans="1:17" ht="14.25" customHeight="1" x14ac:dyDescent="0.3">
      <c r="A5394" s="2" t="s">
        <v>5425</v>
      </c>
      <c r="B5394" s="2">
        <v>105392</v>
      </c>
      <c r="C5394" s="2" t="s">
        <v>41</v>
      </c>
      <c r="D5394" s="52" t="s">
        <v>41</v>
      </c>
      <c r="E5394" s="2" t="s">
        <v>36</v>
      </c>
      <c r="F5394" s="2">
        <v>3070.35</v>
      </c>
      <c r="G5394" s="2">
        <v>0.38</v>
      </c>
      <c r="H5394" s="2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52" t="s">
        <v>17</v>
      </c>
    </row>
    <row r="5395" spans="1:17" ht="14.25" customHeight="1" x14ac:dyDescent="0.3">
      <c r="A5395" s="2" t="s">
        <v>5426</v>
      </c>
      <c r="B5395" s="2">
        <v>105393</v>
      </c>
      <c r="C5395" s="2" t="s">
        <v>25</v>
      </c>
      <c r="D5395" s="52" t="s">
        <v>25</v>
      </c>
      <c r="E5395" s="2" t="s">
        <v>36</v>
      </c>
      <c r="F5395" s="2">
        <v>3587.31</v>
      </c>
      <c r="G5395" s="2">
        <v>0.39</v>
      </c>
      <c r="H5395" s="2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52" t="s">
        <v>39</v>
      </c>
    </row>
    <row r="5396" spans="1:17" ht="14.25" customHeight="1" x14ac:dyDescent="0.3">
      <c r="A5396" s="2" t="s">
        <v>5427</v>
      </c>
      <c r="B5396" s="2">
        <v>105394</v>
      </c>
      <c r="C5396" s="2" t="s">
        <v>19</v>
      </c>
      <c r="D5396" s="52" t="s">
        <v>19</v>
      </c>
      <c r="E5396" s="2" t="s">
        <v>26</v>
      </c>
      <c r="F5396" s="2">
        <v>1414.75</v>
      </c>
      <c r="G5396" s="2">
        <v>0.15</v>
      </c>
      <c r="H5396" s="2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52" t="s">
        <v>17</v>
      </c>
    </row>
    <row r="5397" spans="1:17" ht="14.25" customHeight="1" x14ac:dyDescent="0.3">
      <c r="A5397" s="2" t="s">
        <v>5428</v>
      </c>
      <c r="B5397" s="2">
        <v>105395</v>
      </c>
      <c r="C5397" s="2" t="s">
        <v>25</v>
      </c>
      <c r="D5397" s="52" t="s">
        <v>25</v>
      </c>
      <c r="E5397" s="2" t="s">
        <v>14</v>
      </c>
      <c r="F5397" s="2">
        <v>4897.03</v>
      </c>
      <c r="G5397" s="2">
        <v>0.38</v>
      </c>
      <c r="H5397" s="2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52" t="s">
        <v>48</v>
      </c>
    </row>
    <row r="5398" spans="1:17" ht="14.25" customHeight="1" x14ac:dyDescent="0.3">
      <c r="A5398" s="2" t="s">
        <v>5429</v>
      </c>
      <c r="B5398" s="2">
        <v>105396</v>
      </c>
      <c r="C5398" s="2" t="s">
        <v>19</v>
      </c>
      <c r="D5398" s="52" t="s">
        <v>19</v>
      </c>
      <c r="E5398" s="2" t="s">
        <v>14</v>
      </c>
      <c r="F5398" s="2">
        <v>4303.6899999999996</v>
      </c>
      <c r="G5398" s="2">
        <v>0.06</v>
      </c>
      <c r="H5398" s="2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52" t="s">
        <v>17</v>
      </c>
    </row>
    <row r="5399" spans="1:17" ht="14.25" customHeight="1" x14ac:dyDescent="0.3">
      <c r="A5399" s="2" t="s">
        <v>5430</v>
      </c>
      <c r="B5399" s="2">
        <v>105397</v>
      </c>
      <c r="C5399" s="2" t="s">
        <v>19</v>
      </c>
      <c r="D5399" s="52" t="s">
        <v>19</v>
      </c>
      <c r="E5399" s="2" t="s">
        <v>26</v>
      </c>
      <c r="F5399" s="2">
        <v>3754.13</v>
      </c>
      <c r="G5399" s="2">
        <v>0.05</v>
      </c>
      <c r="H5399" s="2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52" t="s">
        <v>48</v>
      </c>
    </row>
    <row r="5400" spans="1:17" ht="14.25" customHeight="1" x14ac:dyDescent="0.3">
      <c r="A5400" s="2" t="s">
        <v>5431</v>
      </c>
      <c r="B5400" s="2">
        <v>105398</v>
      </c>
      <c r="C5400" s="2" t="s">
        <v>25</v>
      </c>
      <c r="D5400" s="52" t="s">
        <v>25</v>
      </c>
      <c r="E5400" s="2" t="s">
        <v>20</v>
      </c>
      <c r="F5400" s="2">
        <v>228.89</v>
      </c>
      <c r="G5400" s="2">
        <v>0.28999999999999998</v>
      </c>
      <c r="H5400" s="2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52" t="s">
        <v>28</v>
      </c>
    </row>
    <row r="5401" spans="1:17" ht="14.25" customHeight="1" x14ac:dyDescent="0.3">
      <c r="A5401" s="2" t="s">
        <v>5432</v>
      </c>
      <c r="B5401" s="2">
        <v>105399</v>
      </c>
      <c r="C5401" s="2" t="s">
        <v>25</v>
      </c>
      <c r="D5401" s="52" t="s">
        <v>25</v>
      </c>
      <c r="E5401" s="2" t="s">
        <v>14</v>
      </c>
      <c r="F5401" s="2">
        <v>2992.89</v>
      </c>
      <c r="G5401" s="2">
        <v>0.02</v>
      </c>
      <c r="H5401" s="2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52" t="s">
        <v>23</v>
      </c>
    </row>
    <row r="5402" spans="1:17" ht="14.25" customHeight="1" x14ac:dyDescent="0.3">
      <c r="A5402" s="2" t="s">
        <v>5433</v>
      </c>
      <c r="B5402" s="2">
        <v>105400</v>
      </c>
      <c r="C5402" s="2" t="s">
        <v>19</v>
      </c>
      <c r="D5402" s="52" t="s">
        <v>19</v>
      </c>
      <c r="E5402" s="2" t="s">
        <v>14</v>
      </c>
      <c r="F5402" s="2">
        <v>3561.77</v>
      </c>
      <c r="G5402" s="2">
        <v>0.47</v>
      </c>
      <c r="H5402" s="2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52" t="s">
        <v>28</v>
      </c>
    </row>
    <row r="5403" spans="1:17" ht="14.25" customHeight="1" x14ac:dyDescent="0.3">
      <c r="A5403" s="2" t="s">
        <v>5434</v>
      </c>
      <c r="B5403" s="2">
        <v>105401</v>
      </c>
      <c r="C5403" s="2" t="s">
        <v>19</v>
      </c>
      <c r="D5403" s="52" t="s">
        <v>19</v>
      </c>
      <c r="E5403" s="2" t="s">
        <v>20</v>
      </c>
      <c r="F5403" s="2">
        <v>4285.09</v>
      </c>
      <c r="G5403" s="2">
        <v>0.16</v>
      </c>
      <c r="H5403" s="2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52" t="s">
        <v>23</v>
      </c>
    </row>
    <row r="5404" spans="1:17" ht="14.25" customHeight="1" x14ac:dyDescent="0.3">
      <c r="A5404" s="2" t="s">
        <v>5435</v>
      </c>
      <c r="B5404" s="2">
        <v>105402</v>
      </c>
      <c r="C5404" s="2" t="s">
        <v>41</v>
      </c>
      <c r="D5404" s="52" t="s">
        <v>41</v>
      </c>
      <c r="E5404" s="2" t="s">
        <v>33</v>
      </c>
      <c r="F5404" s="2">
        <v>4736.17</v>
      </c>
      <c r="G5404" s="2">
        <v>0.24</v>
      </c>
      <c r="H5404" s="2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52" t="s">
        <v>23</v>
      </c>
    </row>
    <row r="5405" spans="1:17" ht="14.25" customHeight="1" x14ac:dyDescent="0.3">
      <c r="A5405" s="2" t="s">
        <v>5436</v>
      </c>
      <c r="B5405" s="2">
        <v>105403</v>
      </c>
      <c r="C5405" s="2" t="s">
        <v>19</v>
      </c>
      <c r="D5405" s="52" t="s">
        <v>19</v>
      </c>
      <c r="E5405" s="2" t="s">
        <v>33</v>
      </c>
      <c r="F5405" s="2">
        <v>4587.68</v>
      </c>
      <c r="G5405" s="2">
        <v>0.41</v>
      </c>
      <c r="H5405" s="2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52" t="s">
        <v>23</v>
      </c>
    </row>
    <row r="5406" spans="1:17" ht="14.25" customHeight="1" x14ac:dyDescent="0.3">
      <c r="A5406" s="2" t="s">
        <v>5437</v>
      </c>
      <c r="B5406" s="2">
        <v>105404</v>
      </c>
      <c r="C5406" s="2" t="s">
        <v>25</v>
      </c>
      <c r="D5406" s="52" t="s">
        <v>25</v>
      </c>
      <c r="E5406" s="2" t="s">
        <v>26</v>
      </c>
      <c r="F5406" s="2">
        <v>2089.62</v>
      </c>
      <c r="G5406" s="2">
        <v>0.2</v>
      </c>
      <c r="H5406" s="2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52" t="s">
        <v>48</v>
      </c>
    </row>
    <row r="5407" spans="1:17" ht="14.25" customHeight="1" x14ac:dyDescent="0.3">
      <c r="A5407" s="2" t="s">
        <v>5438</v>
      </c>
      <c r="B5407" s="2">
        <v>105405</v>
      </c>
      <c r="C5407" s="2" t="s">
        <v>41</v>
      </c>
      <c r="D5407" s="52" t="s">
        <v>41</v>
      </c>
      <c r="E5407" s="2" t="s">
        <v>36</v>
      </c>
      <c r="F5407" s="2">
        <v>4492.8599999999997</v>
      </c>
      <c r="G5407" s="2">
        <v>0.22</v>
      </c>
      <c r="H5407" s="2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52" t="s">
        <v>17</v>
      </c>
    </row>
    <row r="5408" spans="1:17" ht="14.25" customHeight="1" x14ac:dyDescent="0.3">
      <c r="A5408" s="2" t="s">
        <v>5439</v>
      </c>
      <c r="B5408" s="2">
        <v>105406</v>
      </c>
      <c r="C5408" s="2" t="s">
        <v>25</v>
      </c>
      <c r="D5408" s="52" t="s">
        <v>25</v>
      </c>
      <c r="E5408" s="2" t="s">
        <v>14</v>
      </c>
      <c r="F5408" s="2">
        <v>103.67</v>
      </c>
      <c r="G5408" s="2">
        <v>0.17</v>
      </c>
      <c r="H5408" s="2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52" t="s">
        <v>39</v>
      </c>
    </row>
    <row r="5409" spans="1:17" ht="14.25" customHeight="1" x14ac:dyDescent="0.3">
      <c r="A5409" s="2" t="s">
        <v>5440</v>
      </c>
      <c r="B5409" s="2">
        <v>105407</v>
      </c>
      <c r="C5409" s="2" t="s">
        <v>41</v>
      </c>
      <c r="D5409" s="52" t="s">
        <v>41</v>
      </c>
      <c r="E5409" s="2" t="s">
        <v>14</v>
      </c>
      <c r="F5409" s="2">
        <v>1822.23</v>
      </c>
      <c r="G5409" s="2">
        <v>0.18</v>
      </c>
      <c r="H5409" s="2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52" t="s">
        <v>48</v>
      </c>
    </row>
    <row r="5410" spans="1:17" ht="14.25" customHeight="1" x14ac:dyDescent="0.3">
      <c r="A5410" s="2" t="s">
        <v>5441</v>
      </c>
      <c r="B5410" s="2">
        <v>105408</v>
      </c>
      <c r="C5410" s="2" t="s">
        <v>25</v>
      </c>
      <c r="D5410" s="52" t="s">
        <v>25</v>
      </c>
      <c r="E5410" s="2" t="s">
        <v>26</v>
      </c>
      <c r="F5410" s="2">
        <v>658.02</v>
      </c>
      <c r="G5410" s="2">
        <v>0.23</v>
      </c>
      <c r="H5410" s="2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52" t="s">
        <v>28</v>
      </c>
    </row>
    <row r="5411" spans="1:17" ht="14.25" customHeight="1" x14ac:dyDescent="0.3">
      <c r="A5411" s="2" t="s">
        <v>5442</v>
      </c>
      <c r="B5411" s="2">
        <v>105409</v>
      </c>
      <c r="C5411" s="2" t="s">
        <v>25</v>
      </c>
      <c r="D5411" s="52" t="s">
        <v>25</v>
      </c>
      <c r="E5411" s="2" t="s">
        <v>26</v>
      </c>
      <c r="F5411" s="2">
        <v>4427.03</v>
      </c>
      <c r="G5411" s="2">
        <v>0.47</v>
      </c>
      <c r="H5411" s="2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52" t="s">
        <v>23</v>
      </c>
    </row>
    <row r="5412" spans="1:17" ht="14.25" customHeight="1" x14ac:dyDescent="0.3">
      <c r="A5412" s="2" t="s">
        <v>5443</v>
      </c>
      <c r="B5412" s="2">
        <v>105410</v>
      </c>
      <c r="C5412" s="2" t="s">
        <v>41</v>
      </c>
      <c r="D5412" s="52" t="s">
        <v>41</v>
      </c>
      <c r="E5412" s="2" t="s">
        <v>14</v>
      </c>
      <c r="F5412" s="2">
        <v>4647.1099999999997</v>
      </c>
      <c r="G5412" s="2">
        <v>0.47</v>
      </c>
      <c r="H5412" s="2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52" t="s">
        <v>23</v>
      </c>
    </row>
    <row r="5413" spans="1:17" ht="14.25" customHeight="1" x14ac:dyDescent="0.3">
      <c r="A5413" s="2" t="s">
        <v>5444</v>
      </c>
      <c r="B5413" s="2">
        <v>105411</v>
      </c>
      <c r="C5413" s="2" t="s">
        <v>25</v>
      </c>
      <c r="D5413" s="52" t="s">
        <v>25</v>
      </c>
      <c r="E5413" s="2" t="s">
        <v>20</v>
      </c>
      <c r="F5413" s="2">
        <v>1354.44</v>
      </c>
      <c r="G5413" s="2">
        <v>0.27</v>
      </c>
      <c r="H5413" s="2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52" t="s">
        <v>34</v>
      </c>
    </row>
    <row r="5414" spans="1:17" ht="14.25" customHeight="1" x14ac:dyDescent="0.3">
      <c r="A5414" s="2" t="s">
        <v>5445</v>
      </c>
      <c r="B5414" s="2">
        <v>105412</v>
      </c>
      <c r="C5414" s="2" t="s">
        <v>41</v>
      </c>
      <c r="D5414" s="52" t="s">
        <v>41</v>
      </c>
      <c r="E5414" s="2" t="s">
        <v>20</v>
      </c>
      <c r="F5414" s="2">
        <v>1899.82</v>
      </c>
      <c r="G5414" s="2">
        <v>0.23</v>
      </c>
      <c r="H5414" s="2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52" t="s">
        <v>48</v>
      </c>
    </row>
    <row r="5415" spans="1:17" ht="14.25" customHeight="1" x14ac:dyDescent="0.3">
      <c r="A5415" s="2" t="s">
        <v>5446</v>
      </c>
      <c r="B5415" s="2">
        <v>105413</v>
      </c>
      <c r="C5415" s="2" t="s">
        <v>25</v>
      </c>
      <c r="D5415" s="52" t="s">
        <v>25</v>
      </c>
      <c r="E5415" s="2" t="s">
        <v>36</v>
      </c>
      <c r="F5415" s="2">
        <v>4921</v>
      </c>
      <c r="G5415" s="2">
        <v>0.4</v>
      </c>
      <c r="H5415" s="2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52" t="s">
        <v>34</v>
      </c>
    </row>
    <row r="5416" spans="1:17" ht="14.25" customHeight="1" x14ac:dyDescent="0.3">
      <c r="A5416" s="2" t="s">
        <v>5447</v>
      </c>
      <c r="B5416" s="2">
        <v>105414</v>
      </c>
      <c r="C5416" s="2" t="s">
        <v>41</v>
      </c>
      <c r="D5416" s="52" t="s">
        <v>41</v>
      </c>
      <c r="E5416" s="2" t="s">
        <v>14</v>
      </c>
      <c r="F5416" s="2">
        <v>2873.71</v>
      </c>
      <c r="G5416" s="2">
        <v>0.34</v>
      </c>
      <c r="H5416" s="2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52" t="s">
        <v>34</v>
      </c>
    </row>
    <row r="5417" spans="1:17" ht="14.25" customHeight="1" x14ac:dyDescent="0.3">
      <c r="A5417" s="2" t="s">
        <v>5448</v>
      </c>
      <c r="B5417" s="2">
        <v>105415</v>
      </c>
      <c r="C5417" s="2" t="s">
        <v>25</v>
      </c>
      <c r="D5417" s="52" t="s">
        <v>25</v>
      </c>
      <c r="E5417" s="2" t="s">
        <v>14</v>
      </c>
      <c r="F5417" s="2">
        <v>2535.5700000000002</v>
      </c>
      <c r="G5417" s="2">
        <v>0.44</v>
      </c>
      <c r="H5417" s="2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52" t="s">
        <v>39</v>
      </c>
    </row>
    <row r="5418" spans="1:17" ht="14.25" customHeight="1" x14ac:dyDescent="0.3">
      <c r="A5418" s="2" t="s">
        <v>5449</v>
      </c>
      <c r="B5418" s="2">
        <v>105416</v>
      </c>
      <c r="C5418" s="2" t="s">
        <v>19</v>
      </c>
      <c r="D5418" s="52" t="s">
        <v>19</v>
      </c>
      <c r="E5418" s="2" t="s">
        <v>14</v>
      </c>
      <c r="F5418" s="2">
        <v>2552.13</v>
      </c>
      <c r="G5418" s="2">
        <v>0.37</v>
      </c>
      <c r="H5418" s="2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52" t="s">
        <v>28</v>
      </c>
    </row>
    <row r="5419" spans="1:17" ht="14.25" customHeight="1" x14ac:dyDescent="0.3">
      <c r="A5419" s="2" t="s">
        <v>5450</v>
      </c>
      <c r="B5419" s="2">
        <v>105417</v>
      </c>
      <c r="C5419" s="2" t="s">
        <v>19</v>
      </c>
      <c r="D5419" s="52" t="s">
        <v>19</v>
      </c>
      <c r="E5419" s="2" t="s">
        <v>14</v>
      </c>
      <c r="F5419" s="2">
        <v>3511.32</v>
      </c>
      <c r="G5419" s="2">
        <v>0.48</v>
      </c>
      <c r="H5419" s="2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52" t="s">
        <v>23</v>
      </c>
    </row>
    <row r="5420" spans="1:17" ht="14.25" customHeight="1" x14ac:dyDescent="0.3">
      <c r="A5420" s="2" t="s">
        <v>5451</v>
      </c>
      <c r="B5420" s="2">
        <v>105418</v>
      </c>
      <c r="C5420" s="2" t="s">
        <v>25</v>
      </c>
      <c r="D5420" s="52" t="s">
        <v>25</v>
      </c>
      <c r="E5420" s="2" t="s">
        <v>26</v>
      </c>
      <c r="F5420" s="2">
        <v>4777.26</v>
      </c>
      <c r="G5420" s="2">
        <v>0.44</v>
      </c>
      <c r="H5420" s="2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52" t="s">
        <v>48</v>
      </c>
    </row>
    <row r="5421" spans="1:17" ht="14.25" customHeight="1" x14ac:dyDescent="0.3">
      <c r="A5421" s="2" t="s">
        <v>5452</v>
      </c>
      <c r="B5421" s="2">
        <v>105419</v>
      </c>
      <c r="C5421" s="2" t="s">
        <v>25</v>
      </c>
      <c r="D5421" s="52" t="s">
        <v>25</v>
      </c>
      <c r="E5421" s="2" t="s">
        <v>33</v>
      </c>
      <c r="F5421" s="2">
        <v>1896.45</v>
      </c>
      <c r="G5421" s="2">
        <v>0.43</v>
      </c>
      <c r="H5421" s="2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52" t="s">
        <v>34</v>
      </c>
    </row>
    <row r="5422" spans="1:17" ht="14.25" customHeight="1" x14ac:dyDescent="0.3">
      <c r="A5422" s="2" t="s">
        <v>5453</v>
      </c>
      <c r="B5422" s="2">
        <v>105420</v>
      </c>
      <c r="C5422" s="2" t="s">
        <v>25</v>
      </c>
      <c r="D5422" s="52" t="s">
        <v>25</v>
      </c>
      <c r="E5422" s="2" t="s">
        <v>14</v>
      </c>
      <c r="F5422" s="2">
        <v>946.02</v>
      </c>
      <c r="G5422" s="2">
        <v>0.2</v>
      </c>
      <c r="H5422" s="2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52" t="s">
        <v>28</v>
      </c>
    </row>
    <row r="5423" spans="1:17" ht="14.25" customHeight="1" x14ac:dyDescent="0.3">
      <c r="A5423" s="2" t="s">
        <v>5454</v>
      </c>
      <c r="B5423" s="2">
        <v>105421</v>
      </c>
      <c r="C5423" s="2" t="s">
        <v>25</v>
      </c>
      <c r="D5423" s="52" t="s">
        <v>25</v>
      </c>
      <c r="E5423" s="2" t="s">
        <v>33</v>
      </c>
      <c r="F5423" s="2">
        <v>1006.56</v>
      </c>
      <c r="G5423" s="2">
        <v>0.19</v>
      </c>
      <c r="H5423" s="2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52" t="s">
        <v>23</v>
      </c>
    </row>
    <row r="5424" spans="1:17" ht="14.25" customHeight="1" x14ac:dyDescent="0.3">
      <c r="A5424" s="2" t="s">
        <v>5455</v>
      </c>
      <c r="B5424" s="2">
        <v>105422</v>
      </c>
      <c r="C5424" s="2" t="s">
        <v>41</v>
      </c>
      <c r="D5424" s="52" t="s">
        <v>41</v>
      </c>
      <c r="E5424" s="2" t="s">
        <v>20</v>
      </c>
      <c r="F5424" s="2">
        <v>199.76</v>
      </c>
      <c r="G5424" s="2">
        <v>0.37</v>
      </c>
      <c r="H5424" s="2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52" t="s">
        <v>28</v>
      </c>
    </row>
    <row r="5425" spans="1:17" ht="14.25" customHeight="1" x14ac:dyDescent="0.3">
      <c r="A5425" s="2" t="s">
        <v>5456</v>
      </c>
      <c r="B5425" s="2">
        <v>105423</v>
      </c>
      <c r="C5425" s="2" t="s">
        <v>25</v>
      </c>
      <c r="D5425" s="52" t="s">
        <v>25</v>
      </c>
      <c r="E5425" s="2" t="s">
        <v>36</v>
      </c>
      <c r="F5425" s="2">
        <v>2821.51</v>
      </c>
      <c r="G5425" s="2">
        <v>0.04</v>
      </c>
      <c r="H5425" s="2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52" t="s">
        <v>28</v>
      </c>
    </row>
    <row r="5426" spans="1:17" ht="14.25" customHeight="1" x14ac:dyDescent="0.3">
      <c r="A5426" s="2" t="s">
        <v>5457</v>
      </c>
      <c r="B5426" s="2">
        <v>105424</v>
      </c>
      <c r="C5426" s="2" t="s">
        <v>19</v>
      </c>
      <c r="D5426" s="52" t="s">
        <v>19</v>
      </c>
      <c r="E5426" s="2" t="s">
        <v>20</v>
      </c>
      <c r="F5426" s="2">
        <v>4652.67</v>
      </c>
      <c r="G5426" s="2">
        <v>0.16</v>
      </c>
      <c r="H5426" s="2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52" t="s">
        <v>28</v>
      </c>
    </row>
    <row r="5427" spans="1:17" ht="14.25" customHeight="1" x14ac:dyDescent="0.3">
      <c r="A5427" s="2" t="s">
        <v>5458</v>
      </c>
      <c r="B5427" s="2">
        <v>105425</v>
      </c>
      <c r="C5427" s="2" t="s">
        <v>25</v>
      </c>
      <c r="D5427" s="52" t="s">
        <v>25</v>
      </c>
      <c r="E5427" s="2" t="s">
        <v>14</v>
      </c>
      <c r="F5427" s="2">
        <v>3594.08</v>
      </c>
      <c r="G5427" s="2">
        <v>0.47</v>
      </c>
      <c r="H5427" s="2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52" t="s">
        <v>28</v>
      </c>
    </row>
    <row r="5428" spans="1:17" ht="14.25" customHeight="1" x14ac:dyDescent="0.3">
      <c r="A5428" s="2" t="s">
        <v>5459</v>
      </c>
      <c r="B5428" s="2">
        <v>105426</v>
      </c>
      <c r="C5428" s="2" t="s">
        <v>41</v>
      </c>
      <c r="D5428" s="52" t="s">
        <v>41</v>
      </c>
      <c r="E5428" s="2" t="s">
        <v>20</v>
      </c>
      <c r="F5428" s="2">
        <v>4965.53</v>
      </c>
      <c r="G5428" s="2">
        <v>0.23</v>
      </c>
      <c r="H5428" s="2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52" t="s">
        <v>28</v>
      </c>
    </row>
    <row r="5429" spans="1:17" ht="14.25" customHeight="1" x14ac:dyDescent="0.3">
      <c r="A5429" s="2" t="s">
        <v>5460</v>
      </c>
      <c r="B5429" s="2">
        <v>105427</v>
      </c>
      <c r="C5429" s="2" t="s">
        <v>19</v>
      </c>
      <c r="D5429" s="52" t="s">
        <v>19</v>
      </c>
      <c r="E5429" s="2" t="s">
        <v>26</v>
      </c>
      <c r="F5429" s="2">
        <v>4556.68</v>
      </c>
      <c r="G5429" s="2">
        <v>0.13</v>
      </c>
      <c r="H5429" s="2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52" t="s">
        <v>17</v>
      </c>
    </row>
    <row r="5430" spans="1:17" ht="14.25" customHeight="1" x14ac:dyDescent="0.3">
      <c r="A5430" s="2" t="s">
        <v>5461</v>
      </c>
      <c r="B5430" s="2">
        <v>105428</v>
      </c>
      <c r="C5430" s="2" t="s">
        <v>19</v>
      </c>
      <c r="D5430" s="52" t="s">
        <v>19</v>
      </c>
      <c r="E5430" s="2" t="s">
        <v>33</v>
      </c>
      <c r="F5430" s="2">
        <v>2510.1</v>
      </c>
      <c r="G5430" s="2">
        <v>0.24</v>
      </c>
      <c r="H5430" s="2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52" t="s">
        <v>17</v>
      </c>
    </row>
    <row r="5431" spans="1:17" ht="14.25" customHeight="1" x14ac:dyDescent="0.3">
      <c r="A5431" s="2" t="s">
        <v>5462</v>
      </c>
      <c r="B5431" s="2">
        <v>105429</v>
      </c>
      <c r="C5431" s="2" t="s">
        <v>19</v>
      </c>
      <c r="D5431" s="52" t="s">
        <v>19</v>
      </c>
      <c r="E5431" s="2" t="s">
        <v>14</v>
      </c>
      <c r="F5431" s="2">
        <v>2484.09</v>
      </c>
      <c r="G5431" s="2">
        <v>0.14000000000000001</v>
      </c>
      <c r="H5431" s="2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52" t="s">
        <v>28</v>
      </c>
    </row>
    <row r="5432" spans="1:17" ht="14.25" customHeight="1" x14ac:dyDescent="0.3">
      <c r="A5432" s="2" t="s">
        <v>5463</v>
      </c>
      <c r="B5432" s="2">
        <v>105430</v>
      </c>
      <c r="C5432" s="2" t="s">
        <v>25</v>
      </c>
      <c r="D5432" s="52" t="s">
        <v>25</v>
      </c>
      <c r="E5432" s="2" t="s">
        <v>26</v>
      </c>
      <c r="F5432" s="2">
        <v>3178.95</v>
      </c>
      <c r="G5432" s="2">
        <v>0.38</v>
      </c>
      <c r="H5432" s="2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52" t="s">
        <v>17</v>
      </c>
    </row>
    <row r="5433" spans="1:17" ht="14.25" customHeight="1" x14ac:dyDescent="0.3">
      <c r="A5433" s="2" t="s">
        <v>5464</v>
      </c>
      <c r="B5433" s="2">
        <v>105431</v>
      </c>
      <c r="C5433" s="2" t="s">
        <v>25</v>
      </c>
      <c r="D5433" s="52" t="s">
        <v>25</v>
      </c>
      <c r="E5433" s="2" t="s">
        <v>33</v>
      </c>
      <c r="F5433" s="2">
        <v>643.58000000000004</v>
      </c>
      <c r="G5433" s="2">
        <v>0.43</v>
      </c>
      <c r="H5433" s="2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52" t="s">
        <v>48</v>
      </c>
    </row>
    <row r="5434" spans="1:17" ht="14.25" customHeight="1" x14ac:dyDescent="0.3">
      <c r="A5434" s="2" t="s">
        <v>5465</v>
      </c>
      <c r="B5434" s="2">
        <v>105432</v>
      </c>
      <c r="C5434" s="2" t="s">
        <v>19</v>
      </c>
      <c r="D5434" s="52" t="s">
        <v>19</v>
      </c>
      <c r="E5434" s="2" t="s">
        <v>26</v>
      </c>
      <c r="F5434" s="2">
        <v>3077.65</v>
      </c>
      <c r="G5434" s="2">
        <v>0.39</v>
      </c>
      <c r="H5434" s="2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52" t="s">
        <v>39</v>
      </c>
    </row>
    <row r="5435" spans="1:17" ht="14.25" customHeight="1" x14ac:dyDescent="0.3">
      <c r="A5435" s="2" t="s">
        <v>5466</v>
      </c>
      <c r="B5435" s="2">
        <v>105433</v>
      </c>
      <c r="C5435" s="2" t="s">
        <v>25</v>
      </c>
      <c r="D5435" s="52" t="s">
        <v>25</v>
      </c>
      <c r="E5435" s="2" t="s">
        <v>20</v>
      </c>
      <c r="F5435" s="2">
        <v>2373.96</v>
      </c>
      <c r="G5435" s="2">
        <v>7.0000000000000007E-2</v>
      </c>
      <c r="H5435" s="2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52" t="s">
        <v>23</v>
      </c>
    </row>
    <row r="5436" spans="1:17" ht="14.25" customHeight="1" x14ac:dyDescent="0.3">
      <c r="A5436" s="2" t="s">
        <v>5467</v>
      </c>
      <c r="B5436" s="2">
        <v>105434</v>
      </c>
      <c r="C5436" s="2" t="s">
        <v>25</v>
      </c>
      <c r="D5436" s="52" t="s">
        <v>25</v>
      </c>
      <c r="E5436" s="2" t="s">
        <v>14</v>
      </c>
      <c r="F5436" s="2">
        <v>3249.43</v>
      </c>
      <c r="G5436" s="2">
        <v>0.17</v>
      </c>
      <c r="H5436" s="2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52" t="s">
        <v>17</v>
      </c>
    </row>
    <row r="5437" spans="1:17" ht="14.25" customHeight="1" x14ac:dyDescent="0.3">
      <c r="A5437" s="2" t="s">
        <v>5468</v>
      </c>
      <c r="B5437" s="2">
        <v>105435</v>
      </c>
      <c r="C5437" s="2" t="s">
        <v>19</v>
      </c>
      <c r="D5437" s="52" t="s">
        <v>19</v>
      </c>
      <c r="E5437" s="2" t="s">
        <v>20</v>
      </c>
      <c r="F5437" s="2">
        <v>2869.53</v>
      </c>
      <c r="G5437" s="2">
        <v>0.11</v>
      </c>
      <c r="H5437" s="2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52" t="s">
        <v>17</v>
      </c>
    </row>
    <row r="5438" spans="1:17" ht="14.25" customHeight="1" x14ac:dyDescent="0.3">
      <c r="A5438" s="2" t="s">
        <v>5469</v>
      </c>
      <c r="B5438" s="2">
        <v>105436</v>
      </c>
      <c r="C5438" s="2" t="s">
        <v>25</v>
      </c>
      <c r="D5438" s="52" t="s">
        <v>25</v>
      </c>
      <c r="E5438" s="2" t="s">
        <v>36</v>
      </c>
      <c r="F5438" s="2">
        <v>1620.94</v>
      </c>
      <c r="G5438" s="2">
        <v>0.02</v>
      </c>
      <c r="H5438" s="2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52" t="s">
        <v>34</v>
      </c>
    </row>
    <row r="5439" spans="1:17" ht="14.25" customHeight="1" x14ac:dyDescent="0.3">
      <c r="A5439" s="2" t="s">
        <v>5470</v>
      </c>
      <c r="B5439" s="2">
        <v>105437</v>
      </c>
      <c r="C5439" s="2" t="s">
        <v>25</v>
      </c>
      <c r="D5439" s="52" t="s">
        <v>25</v>
      </c>
      <c r="E5439" s="2" t="s">
        <v>14</v>
      </c>
      <c r="F5439" s="2">
        <v>3078.03</v>
      </c>
      <c r="G5439" s="2">
        <v>0.37</v>
      </c>
      <c r="H5439" s="2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52" t="s">
        <v>39</v>
      </c>
    </row>
    <row r="5440" spans="1:17" ht="14.25" customHeight="1" x14ac:dyDescent="0.3">
      <c r="A5440" s="2" t="s">
        <v>5471</v>
      </c>
      <c r="B5440" s="2">
        <v>105438</v>
      </c>
      <c r="C5440" s="2" t="s">
        <v>25</v>
      </c>
      <c r="D5440" s="52" t="s">
        <v>25</v>
      </c>
      <c r="E5440" s="2" t="s">
        <v>20</v>
      </c>
      <c r="F5440" s="2">
        <v>1893.47</v>
      </c>
      <c r="G5440" s="2">
        <v>0.21</v>
      </c>
      <c r="H5440" s="2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52" t="s">
        <v>28</v>
      </c>
    </row>
    <row r="5441" spans="1:17" ht="14.25" customHeight="1" x14ac:dyDescent="0.3">
      <c r="A5441" s="2" t="s">
        <v>5472</v>
      </c>
      <c r="B5441" s="2">
        <v>105439</v>
      </c>
      <c r="C5441" s="2" t="s">
        <v>19</v>
      </c>
      <c r="D5441" s="52" t="s">
        <v>19</v>
      </c>
      <c r="E5441" s="2" t="s">
        <v>14</v>
      </c>
      <c r="F5441" s="2">
        <v>1053.6400000000001</v>
      </c>
      <c r="G5441" s="2">
        <v>0.14000000000000001</v>
      </c>
      <c r="H5441" s="2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52" t="s">
        <v>28</v>
      </c>
    </row>
    <row r="5442" spans="1:17" ht="14.25" customHeight="1" x14ac:dyDescent="0.3">
      <c r="A5442" s="2" t="s">
        <v>5473</v>
      </c>
      <c r="B5442" s="2">
        <v>105440</v>
      </c>
      <c r="C5442" s="2" t="s">
        <v>25</v>
      </c>
      <c r="D5442" s="52" t="s">
        <v>25</v>
      </c>
      <c r="E5442" s="2" t="s">
        <v>33</v>
      </c>
      <c r="F5442" s="2">
        <v>3407.85</v>
      </c>
      <c r="G5442" s="2">
        <v>0.15</v>
      </c>
      <c r="H5442" s="2">
        <f t="shared" si="168"/>
        <v>511.17749999999995</v>
      </c>
      <c r="I5442" s="2">
        <f t="shared" si="169"/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52" t="s">
        <v>28</v>
      </c>
    </row>
    <row r="5443" spans="1:17" ht="14.25" customHeight="1" x14ac:dyDescent="0.3">
      <c r="A5443" s="2" t="s">
        <v>5474</v>
      </c>
      <c r="B5443" s="2">
        <v>105441</v>
      </c>
      <c r="C5443" s="2" t="s">
        <v>19</v>
      </c>
      <c r="D5443" s="52" t="s">
        <v>19</v>
      </c>
      <c r="E5443" s="2" t="s">
        <v>14</v>
      </c>
      <c r="F5443" s="2">
        <v>1601.1</v>
      </c>
      <c r="G5443" s="2">
        <v>7.0000000000000007E-2</v>
      </c>
      <c r="H5443" s="2">
        <f t="shared" ref="H5443:H5506" si="170">F5443*G5443</f>
        <v>112.077</v>
      </c>
      <c r="I5443" s="2">
        <f t="shared" ref="I5443:I5506" si="171">F5443-H5443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52" t="s">
        <v>48</v>
      </c>
    </row>
    <row r="5444" spans="1:17" ht="14.25" customHeight="1" x14ac:dyDescent="0.3">
      <c r="A5444" s="2" t="s">
        <v>5475</v>
      </c>
      <c r="B5444" s="2">
        <v>105442</v>
      </c>
      <c r="C5444" s="2" t="s">
        <v>25</v>
      </c>
      <c r="D5444" s="52" t="s">
        <v>25</v>
      </c>
      <c r="E5444" s="2" t="s">
        <v>14</v>
      </c>
      <c r="F5444" s="2">
        <v>4456.22</v>
      </c>
      <c r="G5444" s="2">
        <v>0.41</v>
      </c>
      <c r="H5444" s="2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52" t="s">
        <v>34</v>
      </c>
    </row>
    <row r="5445" spans="1:17" ht="14.25" customHeight="1" x14ac:dyDescent="0.3">
      <c r="A5445" s="2" t="s">
        <v>5476</v>
      </c>
      <c r="B5445" s="2">
        <v>105443</v>
      </c>
      <c r="C5445" s="2" t="s">
        <v>25</v>
      </c>
      <c r="D5445" s="52" t="s">
        <v>25</v>
      </c>
      <c r="E5445" s="2" t="s">
        <v>33</v>
      </c>
      <c r="F5445" s="2">
        <v>1076.73</v>
      </c>
      <c r="G5445" s="2">
        <v>7.0000000000000007E-2</v>
      </c>
      <c r="H5445" s="2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52" t="s">
        <v>23</v>
      </c>
    </row>
    <row r="5446" spans="1:17" ht="14.25" customHeight="1" x14ac:dyDescent="0.3">
      <c r="A5446" s="2" t="s">
        <v>5477</v>
      </c>
      <c r="B5446" s="2">
        <v>105444</v>
      </c>
      <c r="C5446" s="2" t="s">
        <v>25</v>
      </c>
      <c r="D5446" s="52" t="s">
        <v>25</v>
      </c>
      <c r="E5446" s="2" t="s">
        <v>20</v>
      </c>
      <c r="F5446" s="2">
        <v>3040.71</v>
      </c>
      <c r="G5446" s="2">
        <v>0.17</v>
      </c>
      <c r="H5446" s="2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52" t="s">
        <v>39</v>
      </c>
    </row>
    <row r="5447" spans="1:17" ht="14.25" customHeight="1" x14ac:dyDescent="0.3">
      <c r="A5447" s="2" t="s">
        <v>5478</v>
      </c>
      <c r="B5447" s="2">
        <v>105445</v>
      </c>
      <c r="C5447" s="2" t="s">
        <v>19</v>
      </c>
      <c r="D5447" s="52" t="s">
        <v>19</v>
      </c>
      <c r="E5447" s="2" t="s">
        <v>14</v>
      </c>
      <c r="F5447" s="2">
        <v>2900.59</v>
      </c>
      <c r="G5447" s="2">
        <v>0</v>
      </c>
      <c r="H5447" s="2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52" t="s">
        <v>17</v>
      </c>
    </row>
    <row r="5448" spans="1:17" ht="14.25" customHeight="1" x14ac:dyDescent="0.3">
      <c r="A5448" s="2" t="s">
        <v>5479</v>
      </c>
      <c r="B5448" s="2">
        <v>105446</v>
      </c>
      <c r="C5448" s="2" t="s">
        <v>19</v>
      </c>
      <c r="D5448" s="52" t="s">
        <v>19</v>
      </c>
      <c r="E5448" s="2" t="s">
        <v>26</v>
      </c>
      <c r="F5448" s="2">
        <v>1068.93</v>
      </c>
      <c r="G5448" s="2">
        <v>0.22</v>
      </c>
      <c r="H5448" s="2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52" t="s">
        <v>34</v>
      </c>
    </row>
    <row r="5449" spans="1:17" ht="14.25" customHeight="1" x14ac:dyDescent="0.3">
      <c r="A5449" s="2" t="s">
        <v>5480</v>
      </c>
      <c r="B5449" s="2">
        <v>105447</v>
      </c>
      <c r="C5449" s="2" t="s">
        <v>25</v>
      </c>
      <c r="D5449" s="52" t="s">
        <v>25</v>
      </c>
      <c r="E5449" s="2" t="s">
        <v>14</v>
      </c>
      <c r="F5449" s="2">
        <v>2255.4499999999998</v>
      </c>
      <c r="G5449" s="2">
        <v>0.18</v>
      </c>
      <c r="H5449" s="2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52" t="s">
        <v>23</v>
      </c>
    </row>
    <row r="5450" spans="1:17" ht="14.25" customHeight="1" x14ac:dyDescent="0.3">
      <c r="A5450" s="2" t="s">
        <v>5481</v>
      </c>
      <c r="B5450" s="2">
        <v>105448</v>
      </c>
      <c r="C5450" s="2" t="s">
        <v>41</v>
      </c>
      <c r="D5450" s="52" t="s">
        <v>41</v>
      </c>
      <c r="E5450" s="2" t="s">
        <v>20</v>
      </c>
      <c r="F5450" s="2">
        <v>3410.14</v>
      </c>
      <c r="G5450" s="2">
        <v>0.36</v>
      </c>
      <c r="H5450" s="2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52" t="s">
        <v>17</v>
      </c>
    </row>
    <row r="5451" spans="1:17" ht="14.25" customHeight="1" x14ac:dyDescent="0.3">
      <c r="A5451" s="2" t="s">
        <v>5482</v>
      </c>
      <c r="B5451" s="2">
        <v>105449</v>
      </c>
      <c r="C5451" s="2" t="s">
        <v>25</v>
      </c>
      <c r="D5451" s="52" t="s">
        <v>25</v>
      </c>
      <c r="E5451" s="2" t="s">
        <v>33</v>
      </c>
      <c r="F5451" s="2">
        <v>1660.78</v>
      </c>
      <c r="G5451" s="2">
        <v>0.36</v>
      </c>
      <c r="H5451" s="2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52" t="s">
        <v>48</v>
      </c>
    </row>
    <row r="5452" spans="1:17" ht="14.25" customHeight="1" x14ac:dyDescent="0.3">
      <c r="A5452" s="2" t="s">
        <v>5483</v>
      </c>
      <c r="B5452" s="2">
        <v>105450</v>
      </c>
      <c r="C5452" s="2" t="s">
        <v>19</v>
      </c>
      <c r="D5452" s="52" t="s">
        <v>19</v>
      </c>
      <c r="E5452" s="2" t="s">
        <v>20</v>
      </c>
      <c r="F5452" s="2">
        <v>657.77</v>
      </c>
      <c r="G5452" s="2">
        <v>0.02</v>
      </c>
      <c r="H5452" s="2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52" t="s">
        <v>34</v>
      </c>
    </row>
    <row r="5453" spans="1:17" ht="14.25" customHeight="1" x14ac:dyDescent="0.3">
      <c r="A5453" s="2" t="s">
        <v>5484</v>
      </c>
      <c r="B5453" s="2">
        <v>105451</v>
      </c>
      <c r="C5453" s="2" t="s">
        <v>19</v>
      </c>
      <c r="D5453" s="52" t="s">
        <v>19</v>
      </c>
      <c r="E5453" s="2" t="s">
        <v>36</v>
      </c>
      <c r="F5453" s="2">
        <v>3114.68</v>
      </c>
      <c r="G5453" s="2">
        <v>0.06</v>
      </c>
      <c r="H5453" s="2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52" t="s">
        <v>34</v>
      </c>
    </row>
    <row r="5454" spans="1:17" ht="14.25" customHeight="1" x14ac:dyDescent="0.3">
      <c r="A5454" s="2" t="s">
        <v>5485</v>
      </c>
      <c r="B5454" s="2">
        <v>105452</v>
      </c>
      <c r="C5454" s="2" t="s">
        <v>25</v>
      </c>
      <c r="D5454" s="52" t="s">
        <v>25</v>
      </c>
      <c r="E5454" s="2" t="s">
        <v>14</v>
      </c>
      <c r="F5454" s="2">
        <v>1198.2</v>
      </c>
      <c r="G5454" s="2">
        <v>0.45</v>
      </c>
      <c r="H5454" s="2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52" t="s">
        <v>17</v>
      </c>
    </row>
    <row r="5455" spans="1:17" ht="14.25" customHeight="1" x14ac:dyDescent="0.3">
      <c r="A5455" s="2" t="s">
        <v>5486</v>
      </c>
      <c r="B5455" s="2">
        <v>105453</v>
      </c>
      <c r="C5455" s="2" t="s">
        <v>25</v>
      </c>
      <c r="D5455" s="52" t="s">
        <v>25</v>
      </c>
      <c r="E5455" s="2" t="s">
        <v>14</v>
      </c>
      <c r="F5455" s="2">
        <v>3439.23</v>
      </c>
      <c r="G5455" s="2">
        <v>0.4</v>
      </c>
      <c r="H5455" s="2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52" t="s">
        <v>23</v>
      </c>
    </row>
    <row r="5456" spans="1:17" ht="14.25" customHeight="1" x14ac:dyDescent="0.3">
      <c r="A5456" s="2" t="s">
        <v>5487</v>
      </c>
      <c r="B5456" s="2">
        <v>105454</v>
      </c>
      <c r="C5456" s="2" t="s">
        <v>25</v>
      </c>
      <c r="D5456" s="52" t="s">
        <v>25</v>
      </c>
      <c r="E5456" s="2" t="s">
        <v>33</v>
      </c>
      <c r="F5456" s="2">
        <v>4213.3900000000003</v>
      </c>
      <c r="G5456" s="2">
        <v>0.19</v>
      </c>
      <c r="H5456" s="2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52" t="s">
        <v>34</v>
      </c>
    </row>
    <row r="5457" spans="1:17" ht="14.25" customHeight="1" x14ac:dyDescent="0.3">
      <c r="A5457" s="2" t="s">
        <v>5488</v>
      </c>
      <c r="B5457" s="2">
        <v>105455</v>
      </c>
      <c r="C5457" s="2" t="s">
        <v>25</v>
      </c>
      <c r="D5457" s="52" t="s">
        <v>25</v>
      </c>
      <c r="E5457" s="2" t="s">
        <v>14</v>
      </c>
      <c r="F5457" s="2">
        <v>704.44</v>
      </c>
      <c r="G5457" s="2">
        <v>0.08</v>
      </c>
      <c r="H5457" s="2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52" t="s">
        <v>39</v>
      </c>
    </row>
    <row r="5458" spans="1:17" ht="14.25" customHeight="1" x14ac:dyDescent="0.3">
      <c r="A5458" s="2" t="s">
        <v>5489</v>
      </c>
      <c r="B5458" s="2">
        <v>105456</v>
      </c>
      <c r="C5458" s="2" t="s">
        <v>41</v>
      </c>
      <c r="D5458" s="52" t="s">
        <v>41</v>
      </c>
      <c r="E5458" s="2" t="s">
        <v>26</v>
      </c>
      <c r="F5458" s="2">
        <v>2244.2800000000002</v>
      </c>
      <c r="G5458" s="2">
        <v>0.13</v>
      </c>
      <c r="H5458" s="2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52" t="s">
        <v>17</v>
      </c>
    </row>
    <row r="5459" spans="1:17" ht="14.25" customHeight="1" x14ac:dyDescent="0.3">
      <c r="A5459" s="2" t="s">
        <v>5490</v>
      </c>
      <c r="B5459" s="2">
        <v>105457</v>
      </c>
      <c r="C5459" s="2" t="s">
        <v>41</v>
      </c>
      <c r="D5459" s="52" t="s">
        <v>41</v>
      </c>
      <c r="E5459" s="2" t="s">
        <v>26</v>
      </c>
      <c r="F5459" s="2">
        <v>2280.12</v>
      </c>
      <c r="G5459" s="2">
        <v>0.33</v>
      </c>
      <c r="H5459" s="2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52" t="s">
        <v>28</v>
      </c>
    </row>
    <row r="5460" spans="1:17" ht="14.25" customHeight="1" x14ac:dyDescent="0.3">
      <c r="A5460" s="2" t="s">
        <v>5491</v>
      </c>
      <c r="B5460" s="2">
        <v>105458</v>
      </c>
      <c r="C5460" s="2" t="s">
        <v>19</v>
      </c>
      <c r="D5460" s="52" t="s">
        <v>19</v>
      </c>
      <c r="E5460" s="2" t="s">
        <v>20</v>
      </c>
      <c r="F5460" s="2">
        <v>3199.43</v>
      </c>
      <c r="G5460" s="2">
        <v>0.47</v>
      </c>
      <c r="H5460" s="2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52" t="s">
        <v>48</v>
      </c>
    </row>
    <row r="5461" spans="1:17" ht="14.25" customHeight="1" x14ac:dyDescent="0.3">
      <c r="A5461" s="2" t="s">
        <v>5492</v>
      </c>
      <c r="B5461" s="2">
        <v>105459</v>
      </c>
      <c r="C5461" s="2" t="s">
        <v>25</v>
      </c>
      <c r="D5461" s="52" t="s">
        <v>25</v>
      </c>
      <c r="E5461" s="2" t="s">
        <v>33</v>
      </c>
      <c r="F5461" s="2">
        <v>1738.6</v>
      </c>
      <c r="G5461" s="2">
        <v>0.31</v>
      </c>
      <c r="H5461" s="2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52" t="s">
        <v>17</v>
      </c>
    </row>
    <row r="5462" spans="1:17" ht="14.25" customHeight="1" x14ac:dyDescent="0.3">
      <c r="A5462" s="2" t="s">
        <v>5493</v>
      </c>
      <c r="B5462" s="2">
        <v>105460</v>
      </c>
      <c r="C5462" s="2" t="s">
        <v>25</v>
      </c>
      <c r="D5462" s="52" t="s">
        <v>25</v>
      </c>
      <c r="E5462" s="2" t="s">
        <v>36</v>
      </c>
      <c r="F5462" s="2">
        <v>2150.9899999999998</v>
      </c>
      <c r="G5462" s="2">
        <v>0.01</v>
      </c>
      <c r="H5462" s="2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52" t="s">
        <v>28</v>
      </c>
    </row>
    <row r="5463" spans="1:17" ht="14.25" customHeight="1" x14ac:dyDescent="0.3">
      <c r="A5463" s="2" t="s">
        <v>5494</v>
      </c>
      <c r="B5463" s="2">
        <v>105461</v>
      </c>
      <c r="C5463" s="2" t="s">
        <v>19</v>
      </c>
      <c r="D5463" s="52" t="s">
        <v>19</v>
      </c>
      <c r="E5463" s="2" t="s">
        <v>20</v>
      </c>
      <c r="F5463" s="2">
        <v>158.76</v>
      </c>
      <c r="G5463" s="2">
        <v>0.33</v>
      </c>
      <c r="H5463" s="2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52" t="s">
        <v>17</v>
      </c>
    </row>
    <row r="5464" spans="1:17" ht="14.25" customHeight="1" x14ac:dyDescent="0.3">
      <c r="A5464" s="2" t="s">
        <v>5495</v>
      </c>
      <c r="B5464" s="2">
        <v>105462</v>
      </c>
      <c r="C5464" s="2" t="s">
        <v>25</v>
      </c>
      <c r="D5464" s="52" t="s">
        <v>25</v>
      </c>
      <c r="E5464" s="2" t="s">
        <v>33</v>
      </c>
      <c r="F5464" s="2">
        <v>699.89</v>
      </c>
      <c r="G5464" s="2">
        <v>0.47</v>
      </c>
      <c r="H5464" s="2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52" t="s">
        <v>23</v>
      </c>
    </row>
    <row r="5465" spans="1:17" ht="14.25" customHeight="1" x14ac:dyDescent="0.3">
      <c r="A5465" s="2" t="s">
        <v>5496</v>
      </c>
      <c r="B5465" s="2">
        <v>105463</v>
      </c>
      <c r="C5465" s="2" t="s">
        <v>19</v>
      </c>
      <c r="D5465" s="52" t="s">
        <v>19</v>
      </c>
      <c r="E5465" s="2" t="s">
        <v>33</v>
      </c>
      <c r="F5465" s="2">
        <v>2892.32</v>
      </c>
      <c r="G5465" s="2">
        <v>0.18</v>
      </c>
      <c r="H5465" s="2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52" t="s">
        <v>48</v>
      </c>
    </row>
    <row r="5466" spans="1:17" ht="14.25" customHeight="1" x14ac:dyDescent="0.3">
      <c r="A5466" s="2" t="s">
        <v>5497</v>
      </c>
      <c r="B5466" s="2">
        <v>105464</v>
      </c>
      <c r="C5466" s="2" t="s">
        <v>41</v>
      </c>
      <c r="D5466" s="52" t="s">
        <v>41</v>
      </c>
      <c r="E5466" s="2" t="s">
        <v>20</v>
      </c>
      <c r="F5466" s="2">
        <v>1157.8900000000001</v>
      </c>
      <c r="G5466" s="2">
        <v>0.47</v>
      </c>
      <c r="H5466" s="2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52" t="s">
        <v>28</v>
      </c>
    </row>
    <row r="5467" spans="1:17" ht="14.25" customHeight="1" x14ac:dyDescent="0.3">
      <c r="A5467" s="2" t="s">
        <v>5498</v>
      </c>
      <c r="B5467" s="2">
        <v>105465</v>
      </c>
      <c r="C5467" s="2" t="s">
        <v>19</v>
      </c>
      <c r="D5467" s="52" t="s">
        <v>19</v>
      </c>
      <c r="E5467" s="2" t="s">
        <v>20</v>
      </c>
      <c r="F5467" s="2">
        <v>808.43</v>
      </c>
      <c r="G5467" s="2">
        <v>0.34</v>
      </c>
      <c r="H5467" s="2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52" t="s">
        <v>17</v>
      </c>
    </row>
    <row r="5468" spans="1:17" ht="14.25" customHeight="1" x14ac:dyDescent="0.3">
      <c r="A5468" s="2" t="s">
        <v>5499</v>
      </c>
      <c r="B5468" s="2">
        <v>105466</v>
      </c>
      <c r="C5468" s="2" t="s">
        <v>41</v>
      </c>
      <c r="D5468" s="52" t="s">
        <v>41</v>
      </c>
      <c r="E5468" s="2" t="s">
        <v>14</v>
      </c>
      <c r="F5468" s="2">
        <v>1689.62</v>
      </c>
      <c r="G5468" s="2">
        <v>0.09</v>
      </c>
      <c r="H5468" s="2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52" t="s">
        <v>17</v>
      </c>
    </row>
    <row r="5469" spans="1:17" ht="14.25" customHeight="1" x14ac:dyDescent="0.3">
      <c r="A5469" s="2" t="s">
        <v>5500</v>
      </c>
      <c r="B5469" s="2">
        <v>105467</v>
      </c>
      <c r="C5469" s="2" t="s">
        <v>19</v>
      </c>
      <c r="D5469" s="52" t="s">
        <v>19</v>
      </c>
      <c r="E5469" s="2" t="s">
        <v>36</v>
      </c>
      <c r="F5469" s="2">
        <v>901.32</v>
      </c>
      <c r="G5469" s="2">
        <v>7.0000000000000007E-2</v>
      </c>
      <c r="H5469" s="2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52" t="s">
        <v>39</v>
      </c>
    </row>
    <row r="5470" spans="1:17" ht="14.25" customHeight="1" x14ac:dyDescent="0.3">
      <c r="A5470" s="2" t="s">
        <v>5501</v>
      </c>
      <c r="B5470" s="2">
        <v>105468</v>
      </c>
      <c r="C5470" s="2" t="s">
        <v>25</v>
      </c>
      <c r="D5470" s="52" t="s">
        <v>25</v>
      </c>
      <c r="E5470" s="2" t="s">
        <v>26</v>
      </c>
      <c r="F5470" s="2">
        <v>392.15</v>
      </c>
      <c r="G5470" s="2">
        <v>0.09</v>
      </c>
      <c r="H5470" s="2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52" t="s">
        <v>48</v>
      </c>
    </row>
    <row r="5471" spans="1:17" ht="14.25" customHeight="1" x14ac:dyDescent="0.3">
      <c r="A5471" s="2" t="s">
        <v>5502</v>
      </c>
      <c r="B5471" s="2">
        <v>105469</v>
      </c>
      <c r="C5471" s="2" t="s">
        <v>25</v>
      </c>
      <c r="D5471" s="52" t="s">
        <v>25</v>
      </c>
      <c r="E5471" s="2" t="s">
        <v>14</v>
      </c>
      <c r="F5471" s="2">
        <v>1490.91</v>
      </c>
      <c r="G5471" s="2">
        <v>0.35</v>
      </c>
      <c r="H5471" s="2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52" t="s">
        <v>39</v>
      </c>
    </row>
    <row r="5472" spans="1:17" ht="14.25" customHeight="1" x14ac:dyDescent="0.3">
      <c r="A5472" s="2" t="s">
        <v>5503</v>
      </c>
      <c r="B5472" s="2">
        <v>105470</v>
      </c>
      <c r="C5472" s="2" t="s">
        <v>25</v>
      </c>
      <c r="D5472" s="52" t="s">
        <v>25</v>
      </c>
      <c r="E5472" s="2" t="s">
        <v>33</v>
      </c>
      <c r="F5472" s="2">
        <v>905.36</v>
      </c>
      <c r="G5472" s="2">
        <v>0.28999999999999998</v>
      </c>
      <c r="H5472" s="2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52" t="s">
        <v>39</v>
      </c>
    </row>
    <row r="5473" spans="1:17" ht="14.25" customHeight="1" x14ac:dyDescent="0.3">
      <c r="A5473" s="2" t="s">
        <v>5504</v>
      </c>
      <c r="B5473" s="2">
        <v>105471</v>
      </c>
      <c r="C5473" s="2" t="s">
        <v>19</v>
      </c>
      <c r="D5473" s="52" t="s">
        <v>19</v>
      </c>
      <c r="E5473" s="2" t="s">
        <v>36</v>
      </c>
      <c r="F5473" s="2">
        <v>4017.04</v>
      </c>
      <c r="G5473" s="2">
        <v>0.23</v>
      </c>
      <c r="H5473" s="2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52" t="s">
        <v>28</v>
      </c>
    </row>
    <row r="5474" spans="1:17" ht="14.25" customHeight="1" x14ac:dyDescent="0.3">
      <c r="A5474" s="2" t="s">
        <v>5505</v>
      </c>
      <c r="B5474" s="2">
        <v>105472</v>
      </c>
      <c r="C5474" s="2" t="s">
        <v>19</v>
      </c>
      <c r="D5474" s="52" t="s">
        <v>19</v>
      </c>
      <c r="E5474" s="2" t="s">
        <v>36</v>
      </c>
      <c r="F5474" s="2">
        <v>407.02</v>
      </c>
      <c r="G5474" s="2">
        <v>0.13</v>
      </c>
      <c r="H5474" s="2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52" t="s">
        <v>48</v>
      </c>
    </row>
    <row r="5475" spans="1:17" ht="14.25" customHeight="1" x14ac:dyDescent="0.3">
      <c r="A5475" s="2" t="s">
        <v>5506</v>
      </c>
      <c r="B5475" s="2">
        <v>105473</v>
      </c>
      <c r="C5475" s="2" t="s">
        <v>19</v>
      </c>
      <c r="D5475" s="52" t="s">
        <v>19</v>
      </c>
      <c r="E5475" s="2" t="s">
        <v>20</v>
      </c>
      <c r="F5475" s="2">
        <v>3762.47</v>
      </c>
      <c r="G5475" s="2">
        <v>0.45</v>
      </c>
      <c r="H5475" s="2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52" t="s">
        <v>48</v>
      </c>
    </row>
    <row r="5476" spans="1:17" ht="14.25" customHeight="1" x14ac:dyDescent="0.3">
      <c r="A5476" s="2" t="s">
        <v>5507</v>
      </c>
      <c r="B5476" s="2">
        <v>105474</v>
      </c>
      <c r="C5476" s="2" t="s">
        <v>41</v>
      </c>
      <c r="D5476" s="52" t="s">
        <v>41</v>
      </c>
      <c r="E5476" s="2" t="s">
        <v>36</v>
      </c>
      <c r="F5476" s="2">
        <v>1975.7</v>
      </c>
      <c r="G5476" s="2">
        <v>0.11</v>
      </c>
      <c r="H5476" s="2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52" t="s">
        <v>39</v>
      </c>
    </row>
    <row r="5477" spans="1:17" ht="14.25" customHeight="1" x14ac:dyDescent="0.3">
      <c r="A5477" s="2" t="s">
        <v>5508</v>
      </c>
      <c r="B5477" s="2">
        <v>105475</v>
      </c>
      <c r="C5477" s="2" t="s">
        <v>25</v>
      </c>
      <c r="D5477" s="52" t="s">
        <v>25</v>
      </c>
      <c r="E5477" s="2" t="s">
        <v>36</v>
      </c>
      <c r="F5477" s="2">
        <v>3409.07</v>
      </c>
      <c r="G5477" s="2">
        <v>0.14000000000000001</v>
      </c>
      <c r="H5477" s="2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52" t="s">
        <v>34</v>
      </c>
    </row>
    <row r="5478" spans="1:17" ht="14.25" customHeight="1" x14ac:dyDescent="0.3">
      <c r="A5478" s="2" t="s">
        <v>5509</v>
      </c>
      <c r="B5478" s="2">
        <v>105476</v>
      </c>
      <c r="C5478" s="2" t="s">
        <v>25</v>
      </c>
      <c r="D5478" s="52" t="s">
        <v>25</v>
      </c>
      <c r="E5478" s="2" t="s">
        <v>33</v>
      </c>
      <c r="F5478" s="2">
        <v>358.18</v>
      </c>
      <c r="G5478" s="2">
        <v>0.03</v>
      </c>
      <c r="H5478" s="2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52" t="s">
        <v>28</v>
      </c>
    </row>
    <row r="5479" spans="1:17" ht="14.25" customHeight="1" x14ac:dyDescent="0.3">
      <c r="A5479" s="2" t="s">
        <v>5510</v>
      </c>
      <c r="B5479" s="2">
        <v>105477</v>
      </c>
      <c r="C5479" s="2" t="s">
        <v>19</v>
      </c>
      <c r="D5479" s="52" t="s">
        <v>19</v>
      </c>
      <c r="E5479" s="2" t="s">
        <v>14</v>
      </c>
      <c r="F5479" s="2">
        <v>4611.45</v>
      </c>
      <c r="G5479" s="2">
        <v>0.14000000000000001</v>
      </c>
      <c r="H5479" s="2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52" t="s">
        <v>39</v>
      </c>
    </row>
    <row r="5480" spans="1:17" ht="14.25" customHeight="1" x14ac:dyDescent="0.3">
      <c r="A5480" s="2" t="s">
        <v>5511</v>
      </c>
      <c r="B5480" s="2">
        <v>105478</v>
      </c>
      <c r="C5480" s="2" t="s">
        <v>19</v>
      </c>
      <c r="D5480" s="52" t="s">
        <v>19</v>
      </c>
      <c r="E5480" s="2" t="s">
        <v>36</v>
      </c>
      <c r="F5480" s="2">
        <v>3860.14</v>
      </c>
      <c r="G5480" s="2">
        <v>0.46</v>
      </c>
      <c r="H5480" s="2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52" t="s">
        <v>48</v>
      </c>
    </row>
    <row r="5481" spans="1:17" ht="14.25" customHeight="1" x14ac:dyDescent="0.3">
      <c r="A5481" s="2" t="s">
        <v>5512</v>
      </c>
      <c r="B5481" s="2">
        <v>105479</v>
      </c>
      <c r="C5481" s="2" t="s">
        <v>41</v>
      </c>
      <c r="D5481" s="52" t="s">
        <v>41</v>
      </c>
      <c r="E5481" s="2" t="s">
        <v>20</v>
      </c>
      <c r="F5481" s="2">
        <v>786.7</v>
      </c>
      <c r="G5481" s="2">
        <v>0.09</v>
      </c>
      <c r="H5481" s="2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52" t="s">
        <v>39</v>
      </c>
    </row>
    <row r="5482" spans="1:17" ht="14.25" customHeight="1" x14ac:dyDescent="0.3">
      <c r="A5482" s="2" t="s">
        <v>5513</v>
      </c>
      <c r="B5482" s="2">
        <v>105480</v>
      </c>
      <c r="C5482" s="2" t="s">
        <v>25</v>
      </c>
      <c r="D5482" s="52" t="s">
        <v>25</v>
      </c>
      <c r="E5482" s="2" t="s">
        <v>14</v>
      </c>
      <c r="F5482" s="2">
        <v>1172.04</v>
      </c>
      <c r="G5482" s="2">
        <v>0.1</v>
      </c>
      <c r="H5482" s="2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52" t="s">
        <v>23</v>
      </c>
    </row>
    <row r="5483" spans="1:17" ht="14.25" customHeight="1" x14ac:dyDescent="0.3">
      <c r="A5483" s="2" t="s">
        <v>5514</v>
      </c>
      <c r="B5483" s="2">
        <v>105481</v>
      </c>
      <c r="C5483" s="2" t="s">
        <v>25</v>
      </c>
      <c r="D5483" s="52" t="s">
        <v>25</v>
      </c>
      <c r="E5483" s="2" t="s">
        <v>20</v>
      </c>
      <c r="F5483" s="2">
        <v>3255.58</v>
      </c>
      <c r="G5483" s="2">
        <v>0.3</v>
      </c>
      <c r="H5483" s="2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52" t="s">
        <v>23</v>
      </c>
    </row>
    <row r="5484" spans="1:17" ht="14.25" customHeight="1" x14ac:dyDescent="0.3">
      <c r="A5484" s="2" t="s">
        <v>5515</v>
      </c>
      <c r="B5484" s="2">
        <v>105482</v>
      </c>
      <c r="C5484" s="2" t="s">
        <v>25</v>
      </c>
      <c r="D5484" s="52" t="s">
        <v>25</v>
      </c>
      <c r="E5484" s="2" t="s">
        <v>36</v>
      </c>
      <c r="F5484" s="2">
        <v>4615.66</v>
      </c>
      <c r="G5484" s="2">
        <v>0.28000000000000003</v>
      </c>
      <c r="H5484" s="2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52" t="s">
        <v>17</v>
      </c>
    </row>
    <row r="5485" spans="1:17" ht="14.25" customHeight="1" x14ac:dyDescent="0.3">
      <c r="A5485" s="2" t="s">
        <v>5516</v>
      </c>
      <c r="B5485" s="2">
        <v>105483</v>
      </c>
      <c r="C5485" s="2" t="s">
        <v>41</v>
      </c>
      <c r="D5485" s="52" t="s">
        <v>41</v>
      </c>
      <c r="E5485" s="2" t="s">
        <v>14</v>
      </c>
      <c r="F5485" s="2">
        <v>2284.58</v>
      </c>
      <c r="G5485" s="2">
        <v>0.09</v>
      </c>
      <c r="H5485" s="2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52" t="s">
        <v>48</v>
      </c>
    </row>
    <row r="5486" spans="1:17" ht="14.25" customHeight="1" x14ac:dyDescent="0.3">
      <c r="A5486" s="2" t="s">
        <v>5517</v>
      </c>
      <c r="B5486" s="2">
        <v>105484</v>
      </c>
      <c r="C5486" s="2" t="s">
        <v>19</v>
      </c>
      <c r="D5486" s="52" t="s">
        <v>19</v>
      </c>
      <c r="E5486" s="2" t="s">
        <v>36</v>
      </c>
      <c r="F5486" s="2">
        <v>2479.6</v>
      </c>
      <c r="G5486" s="2">
        <v>0.08</v>
      </c>
      <c r="H5486" s="2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52" t="s">
        <v>39</v>
      </c>
    </row>
    <row r="5487" spans="1:17" ht="14.25" customHeight="1" x14ac:dyDescent="0.3">
      <c r="A5487" s="2" t="s">
        <v>5518</v>
      </c>
      <c r="B5487" s="2">
        <v>105485</v>
      </c>
      <c r="C5487" s="2" t="s">
        <v>25</v>
      </c>
      <c r="D5487" s="52" t="s">
        <v>25</v>
      </c>
      <c r="E5487" s="2" t="s">
        <v>33</v>
      </c>
      <c r="F5487" s="2">
        <v>1265.22</v>
      </c>
      <c r="G5487" s="2">
        <v>0.06</v>
      </c>
      <c r="H5487" s="2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52" t="s">
        <v>28</v>
      </c>
    </row>
    <row r="5488" spans="1:17" ht="14.25" customHeight="1" x14ac:dyDescent="0.3">
      <c r="A5488" s="2" t="s">
        <v>5519</v>
      </c>
      <c r="B5488" s="2">
        <v>105486</v>
      </c>
      <c r="C5488" s="2" t="s">
        <v>41</v>
      </c>
      <c r="D5488" s="52" t="s">
        <v>41</v>
      </c>
      <c r="E5488" s="2" t="s">
        <v>14</v>
      </c>
      <c r="F5488" s="2">
        <v>1976.75</v>
      </c>
      <c r="G5488" s="2">
        <v>0.43</v>
      </c>
      <c r="H5488" s="2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52" t="s">
        <v>39</v>
      </c>
    </row>
    <row r="5489" spans="1:17" ht="14.25" customHeight="1" x14ac:dyDescent="0.3">
      <c r="A5489" s="2" t="s">
        <v>5520</v>
      </c>
      <c r="B5489" s="2">
        <v>105487</v>
      </c>
      <c r="C5489" s="2" t="s">
        <v>25</v>
      </c>
      <c r="D5489" s="52" t="s">
        <v>25</v>
      </c>
      <c r="E5489" s="2" t="s">
        <v>20</v>
      </c>
      <c r="F5489" s="2">
        <v>1501.49</v>
      </c>
      <c r="G5489" s="2">
        <v>0.33</v>
      </c>
      <c r="H5489" s="2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52" t="s">
        <v>34</v>
      </c>
    </row>
    <row r="5490" spans="1:17" ht="14.25" customHeight="1" x14ac:dyDescent="0.3">
      <c r="A5490" s="2" t="s">
        <v>5521</v>
      </c>
      <c r="B5490" s="2">
        <v>105488</v>
      </c>
      <c r="C5490" s="2" t="s">
        <v>41</v>
      </c>
      <c r="D5490" s="52" t="s">
        <v>41</v>
      </c>
      <c r="E5490" s="2" t="s">
        <v>33</v>
      </c>
      <c r="F5490" s="2">
        <v>1817.8</v>
      </c>
      <c r="G5490" s="2">
        <v>0.48</v>
      </c>
      <c r="H5490" s="2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52" t="s">
        <v>39</v>
      </c>
    </row>
    <row r="5491" spans="1:17" ht="14.25" customHeight="1" x14ac:dyDescent="0.3">
      <c r="A5491" s="2" t="s">
        <v>5522</v>
      </c>
      <c r="B5491" s="2">
        <v>105489</v>
      </c>
      <c r="C5491" s="2" t="s">
        <v>25</v>
      </c>
      <c r="D5491" s="52" t="s">
        <v>25</v>
      </c>
      <c r="E5491" s="2" t="s">
        <v>26</v>
      </c>
      <c r="F5491" s="2">
        <v>200.93</v>
      </c>
      <c r="G5491" s="2">
        <v>0.08</v>
      </c>
      <c r="H5491" s="2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52" t="s">
        <v>28</v>
      </c>
    </row>
    <row r="5492" spans="1:17" ht="14.25" customHeight="1" x14ac:dyDescent="0.3">
      <c r="A5492" s="2" t="s">
        <v>5523</v>
      </c>
      <c r="B5492" s="2">
        <v>105490</v>
      </c>
      <c r="C5492" s="2" t="s">
        <v>41</v>
      </c>
      <c r="D5492" s="52" t="s">
        <v>41</v>
      </c>
      <c r="E5492" s="2" t="s">
        <v>20</v>
      </c>
      <c r="F5492" s="2">
        <v>301.2</v>
      </c>
      <c r="G5492" s="2">
        <v>0.23</v>
      </c>
      <c r="H5492" s="2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52" t="s">
        <v>23</v>
      </c>
    </row>
    <row r="5493" spans="1:17" ht="14.25" customHeight="1" x14ac:dyDescent="0.3">
      <c r="A5493" s="2" t="s">
        <v>5524</v>
      </c>
      <c r="B5493" s="2">
        <v>105491</v>
      </c>
      <c r="C5493" s="2" t="s">
        <v>25</v>
      </c>
      <c r="D5493" s="52" t="s">
        <v>25</v>
      </c>
      <c r="E5493" s="2" t="s">
        <v>36</v>
      </c>
      <c r="F5493" s="2">
        <v>3435.36</v>
      </c>
      <c r="G5493" s="2">
        <v>0.37</v>
      </c>
      <c r="H5493" s="2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52" t="s">
        <v>48</v>
      </c>
    </row>
    <row r="5494" spans="1:17" ht="14.25" customHeight="1" x14ac:dyDescent="0.3">
      <c r="A5494" s="2" t="s">
        <v>5525</v>
      </c>
      <c r="B5494" s="2">
        <v>105492</v>
      </c>
      <c r="C5494" s="2" t="s">
        <v>25</v>
      </c>
      <c r="D5494" s="52" t="s">
        <v>25</v>
      </c>
      <c r="E5494" s="2" t="s">
        <v>20</v>
      </c>
      <c r="F5494" s="2">
        <v>3440.8</v>
      </c>
      <c r="G5494" s="2">
        <v>0.11</v>
      </c>
      <c r="H5494" s="2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52" t="s">
        <v>34</v>
      </c>
    </row>
    <row r="5495" spans="1:17" ht="14.25" customHeight="1" x14ac:dyDescent="0.3">
      <c r="A5495" s="2" t="s">
        <v>5526</v>
      </c>
      <c r="B5495" s="2">
        <v>105493</v>
      </c>
      <c r="C5495" s="2" t="s">
        <v>25</v>
      </c>
      <c r="D5495" s="52" t="s">
        <v>25</v>
      </c>
      <c r="E5495" s="2" t="s">
        <v>26</v>
      </c>
      <c r="F5495" s="2">
        <v>1718.13</v>
      </c>
      <c r="G5495" s="2">
        <v>0.34</v>
      </c>
      <c r="H5495" s="2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52" t="s">
        <v>39</v>
      </c>
    </row>
    <row r="5496" spans="1:17" ht="14.25" customHeight="1" x14ac:dyDescent="0.3">
      <c r="A5496" s="2" t="s">
        <v>5527</v>
      </c>
      <c r="B5496" s="2">
        <v>105494</v>
      </c>
      <c r="C5496" s="2" t="s">
        <v>25</v>
      </c>
      <c r="D5496" s="52" t="s">
        <v>25</v>
      </c>
      <c r="E5496" s="2" t="s">
        <v>20</v>
      </c>
      <c r="F5496" s="2">
        <v>4438.7700000000004</v>
      </c>
      <c r="G5496" s="2">
        <v>0.24</v>
      </c>
      <c r="H5496" s="2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52" t="s">
        <v>39</v>
      </c>
    </row>
    <row r="5497" spans="1:17" ht="14.25" customHeight="1" x14ac:dyDescent="0.3">
      <c r="A5497" s="2" t="s">
        <v>5528</v>
      </c>
      <c r="B5497" s="2">
        <v>105495</v>
      </c>
      <c r="C5497" s="2" t="s">
        <v>25</v>
      </c>
      <c r="D5497" s="52" t="s">
        <v>25</v>
      </c>
      <c r="E5497" s="2" t="s">
        <v>33</v>
      </c>
      <c r="F5497" s="2">
        <v>1403.95</v>
      </c>
      <c r="G5497" s="2">
        <v>0.22</v>
      </c>
      <c r="H5497" s="2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52" t="s">
        <v>34</v>
      </c>
    </row>
    <row r="5498" spans="1:17" ht="14.25" customHeight="1" x14ac:dyDescent="0.3">
      <c r="A5498" s="2" t="s">
        <v>5529</v>
      </c>
      <c r="B5498" s="2">
        <v>105496</v>
      </c>
      <c r="C5498" s="2" t="s">
        <v>25</v>
      </c>
      <c r="D5498" s="52" t="s">
        <v>25</v>
      </c>
      <c r="E5498" s="2" t="s">
        <v>20</v>
      </c>
      <c r="F5498" s="2">
        <v>2039.35</v>
      </c>
      <c r="G5498" s="2">
        <v>0.32</v>
      </c>
      <c r="H5498" s="2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52" t="s">
        <v>34</v>
      </c>
    </row>
    <row r="5499" spans="1:17" ht="14.25" customHeight="1" x14ac:dyDescent="0.3">
      <c r="A5499" s="2" t="s">
        <v>5530</v>
      </c>
      <c r="B5499" s="2">
        <v>105497</v>
      </c>
      <c r="C5499" s="2" t="s">
        <v>19</v>
      </c>
      <c r="D5499" s="52" t="s">
        <v>19</v>
      </c>
      <c r="E5499" s="2" t="s">
        <v>14</v>
      </c>
      <c r="F5499" s="2">
        <v>3683.74</v>
      </c>
      <c r="G5499" s="2">
        <v>0.23</v>
      </c>
      <c r="H5499" s="2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52" t="s">
        <v>48</v>
      </c>
    </row>
    <row r="5500" spans="1:17" ht="14.25" customHeight="1" x14ac:dyDescent="0.3">
      <c r="A5500" s="2" t="s">
        <v>5531</v>
      </c>
      <c r="B5500" s="2">
        <v>105498</v>
      </c>
      <c r="C5500" s="2" t="s">
        <v>19</v>
      </c>
      <c r="D5500" s="52" t="s">
        <v>19</v>
      </c>
      <c r="E5500" s="2" t="s">
        <v>26</v>
      </c>
      <c r="F5500" s="2">
        <v>3743.48</v>
      </c>
      <c r="G5500" s="2">
        <v>0.41</v>
      </c>
      <c r="H5500" s="2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52" t="s">
        <v>34</v>
      </c>
    </row>
    <row r="5501" spans="1:17" ht="14.25" customHeight="1" x14ac:dyDescent="0.3">
      <c r="A5501" s="2" t="s">
        <v>5532</v>
      </c>
      <c r="B5501" s="2">
        <v>105499</v>
      </c>
      <c r="C5501" s="2" t="s">
        <v>19</v>
      </c>
      <c r="D5501" s="52" t="s">
        <v>19</v>
      </c>
      <c r="E5501" s="2" t="s">
        <v>20</v>
      </c>
      <c r="F5501" s="2">
        <v>4319.71</v>
      </c>
      <c r="G5501" s="2">
        <v>0.47</v>
      </c>
      <c r="H5501" s="2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52" t="s">
        <v>17</v>
      </c>
    </row>
    <row r="5502" spans="1:17" ht="14.25" customHeight="1" x14ac:dyDescent="0.3">
      <c r="A5502" s="2" t="s">
        <v>5533</v>
      </c>
      <c r="B5502" s="2">
        <v>105500</v>
      </c>
      <c r="C5502" s="2" t="s">
        <v>25</v>
      </c>
      <c r="D5502" s="52" t="s">
        <v>25</v>
      </c>
      <c r="E5502" s="2" t="s">
        <v>26</v>
      </c>
      <c r="F5502" s="2">
        <v>242.39</v>
      </c>
      <c r="G5502" s="2">
        <v>0.28999999999999998</v>
      </c>
      <c r="H5502" s="2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52" t="s">
        <v>48</v>
      </c>
    </row>
    <row r="5503" spans="1:17" ht="14.25" customHeight="1" x14ac:dyDescent="0.3">
      <c r="A5503" s="2" t="s">
        <v>5534</v>
      </c>
      <c r="B5503" s="2">
        <v>105501</v>
      </c>
      <c r="C5503" s="2" t="s">
        <v>25</v>
      </c>
      <c r="D5503" s="52" t="s">
        <v>25</v>
      </c>
      <c r="E5503" s="2" t="s">
        <v>33</v>
      </c>
      <c r="F5503" s="2">
        <v>1000.42</v>
      </c>
      <c r="G5503" s="2">
        <v>0.15</v>
      </c>
      <c r="H5503" s="2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52" t="s">
        <v>48</v>
      </c>
    </row>
    <row r="5504" spans="1:17" ht="14.25" customHeight="1" x14ac:dyDescent="0.3">
      <c r="A5504" s="2" t="s">
        <v>5535</v>
      </c>
      <c r="B5504" s="2">
        <v>105502</v>
      </c>
      <c r="C5504" s="2" t="s">
        <v>19</v>
      </c>
      <c r="D5504" s="52" t="s">
        <v>19</v>
      </c>
      <c r="E5504" s="2" t="s">
        <v>14</v>
      </c>
      <c r="F5504" s="2">
        <v>3238.8</v>
      </c>
      <c r="G5504" s="2">
        <v>0.39</v>
      </c>
      <c r="H5504" s="2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52" t="s">
        <v>39</v>
      </c>
    </row>
    <row r="5505" spans="1:17" ht="14.25" customHeight="1" x14ac:dyDescent="0.3">
      <c r="A5505" s="2" t="s">
        <v>5536</v>
      </c>
      <c r="B5505" s="2">
        <v>105503</v>
      </c>
      <c r="C5505" s="2" t="s">
        <v>25</v>
      </c>
      <c r="D5505" s="52" t="s">
        <v>25</v>
      </c>
      <c r="E5505" s="2" t="s">
        <v>36</v>
      </c>
      <c r="F5505" s="2">
        <v>1757.18</v>
      </c>
      <c r="G5505" s="2">
        <v>0.09</v>
      </c>
      <c r="H5505" s="2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52" t="s">
        <v>28</v>
      </c>
    </row>
    <row r="5506" spans="1:17" ht="14.25" customHeight="1" x14ac:dyDescent="0.3">
      <c r="A5506" s="2" t="s">
        <v>5537</v>
      </c>
      <c r="B5506" s="2">
        <v>105504</v>
      </c>
      <c r="C5506" s="2" t="s">
        <v>25</v>
      </c>
      <c r="D5506" s="52" t="s">
        <v>25</v>
      </c>
      <c r="E5506" s="2" t="s">
        <v>20</v>
      </c>
      <c r="F5506" s="2">
        <v>313.45</v>
      </c>
      <c r="G5506" s="2">
        <v>0.05</v>
      </c>
      <c r="H5506" s="2">
        <f t="shared" si="170"/>
        <v>15.672499999999999</v>
      </c>
      <c r="I5506" s="2">
        <f t="shared" si="171"/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52" t="s">
        <v>17</v>
      </c>
    </row>
    <row r="5507" spans="1:17" ht="14.25" customHeight="1" x14ac:dyDescent="0.3">
      <c r="A5507" s="2" t="s">
        <v>5538</v>
      </c>
      <c r="B5507" s="2">
        <v>105505</v>
      </c>
      <c r="C5507" s="2" t="s">
        <v>25</v>
      </c>
      <c r="D5507" s="52" t="s">
        <v>25</v>
      </c>
      <c r="E5507" s="2" t="s">
        <v>33</v>
      </c>
      <c r="F5507" s="2">
        <v>2973.69</v>
      </c>
      <c r="G5507" s="2">
        <v>0.26</v>
      </c>
      <c r="H5507" s="2">
        <f t="shared" ref="H5507:H5570" si="172">F5507*G5507</f>
        <v>773.15940000000001</v>
      </c>
      <c r="I5507" s="2">
        <f t="shared" ref="I5507:I5570" si="173">F5507-H5507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52" t="s">
        <v>28</v>
      </c>
    </row>
    <row r="5508" spans="1:17" ht="14.25" customHeight="1" x14ac:dyDescent="0.3">
      <c r="A5508" s="2" t="s">
        <v>5539</v>
      </c>
      <c r="B5508" s="2">
        <v>105506</v>
      </c>
      <c r="C5508" s="2" t="s">
        <v>25</v>
      </c>
      <c r="D5508" s="52" t="s">
        <v>25</v>
      </c>
      <c r="E5508" s="2" t="s">
        <v>26</v>
      </c>
      <c r="F5508" s="2">
        <v>2026.06</v>
      </c>
      <c r="G5508" s="2">
        <v>0.32</v>
      </c>
      <c r="H5508" s="2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52" t="s">
        <v>23</v>
      </c>
    </row>
    <row r="5509" spans="1:17" ht="14.25" customHeight="1" x14ac:dyDescent="0.3">
      <c r="A5509" s="2" t="s">
        <v>5540</v>
      </c>
      <c r="B5509" s="2">
        <v>105507</v>
      </c>
      <c r="C5509" s="2" t="s">
        <v>25</v>
      </c>
      <c r="D5509" s="52" t="s">
        <v>25</v>
      </c>
      <c r="E5509" s="2" t="s">
        <v>26</v>
      </c>
      <c r="F5509" s="2">
        <v>1884.06</v>
      </c>
      <c r="G5509" s="2">
        <v>0.42</v>
      </c>
      <c r="H5509" s="2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52" t="s">
        <v>23</v>
      </c>
    </row>
    <row r="5510" spans="1:17" ht="14.25" customHeight="1" x14ac:dyDescent="0.3">
      <c r="A5510" s="2" t="s">
        <v>5541</v>
      </c>
      <c r="B5510" s="2">
        <v>105508</v>
      </c>
      <c r="C5510" s="2" t="s">
        <v>19</v>
      </c>
      <c r="D5510" s="52" t="s">
        <v>19</v>
      </c>
      <c r="E5510" s="2" t="s">
        <v>33</v>
      </c>
      <c r="F5510" s="2">
        <v>1395.38</v>
      </c>
      <c r="G5510" s="2">
        <v>0.48</v>
      </c>
      <c r="H5510" s="2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52" t="s">
        <v>48</v>
      </c>
    </row>
    <row r="5511" spans="1:17" ht="14.25" customHeight="1" x14ac:dyDescent="0.3">
      <c r="A5511" s="2" t="s">
        <v>5542</v>
      </c>
      <c r="B5511" s="2">
        <v>105509</v>
      </c>
      <c r="C5511" s="2" t="s">
        <v>41</v>
      </c>
      <c r="D5511" s="52" t="s">
        <v>41</v>
      </c>
      <c r="E5511" s="2" t="s">
        <v>20</v>
      </c>
      <c r="F5511" s="2">
        <v>129.38999999999999</v>
      </c>
      <c r="G5511" s="2">
        <v>0.44</v>
      </c>
      <c r="H5511" s="2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52" t="s">
        <v>17</v>
      </c>
    </row>
    <row r="5512" spans="1:17" ht="14.25" customHeight="1" x14ac:dyDescent="0.3">
      <c r="A5512" s="2" t="s">
        <v>5543</v>
      </c>
      <c r="B5512" s="2">
        <v>105510</v>
      </c>
      <c r="C5512" s="2" t="s">
        <v>19</v>
      </c>
      <c r="D5512" s="52" t="s">
        <v>19</v>
      </c>
      <c r="E5512" s="2" t="s">
        <v>36</v>
      </c>
      <c r="F5512" s="2">
        <v>993.56</v>
      </c>
      <c r="G5512" s="2">
        <v>0.49</v>
      </c>
      <c r="H5512" s="2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52" t="s">
        <v>39</v>
      </c>
    </row>
    <row r="5513" spans="1:17" ht="14.25" customHeight="1" x14ac:dyDescent="0.3">
      <c r="A5513" s="2" t="s">
        <v>5544</v>
      </c>
      <c r="B5513" s="2">
        <v>105511</v>
      </c>
      <c r="C5513" s="2" t="s">
        <v>41</v>
      </c>
      <c r="D5513" s="52" t="s">
        <v>41</v>
      </c>
      <c r="E5513" s="2" t="s">
        <v>20</v>
      </c>
      <c r="F5513" s="2">
        <v>2423.75</v>
      </c>
      <c r="G5513" s="2">
        <v>0.24</v>
      </c>
      <c r="H5513" s="2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52" t="s">
        <v>28</v>
      </c>
    </row>
    <row r="5514" spans="1:17" ht="14.25" customHeight="1" x14ac:dyDescent="0.3">
      <c r="A5514" s="2" t="s">
        <v>5545</v>
      </c>
      <c r="B5514" s="2">
        <v>105512</v>
      </c>
      <c r="C5514" s="2" t="s">
        <v>19</v>
      </c>
      <c r="D5514" s="52" t="s">
        <v>19</v>
      </c>
      <c r="E5514" s="2" t="s">
        <v>14</v>
      </c>
      <c r="F5514" s="2">
        <v>1451.11</v>
      </c>
      <c r="G5514" s="2">
        <v>0.16</v>
      </c>
      <c r="H5514" s="2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52" t="s">
        <v>39</v>
      </c>
    </row>
    <row r="5515" spans="1:17" ht="14.25" customHeight="1" x14ac:dyDescent="0.3">
      <c r="A5515" s="2" t="s">
        <v>5546</v>
      </c>
      <c r="B5515" s="2">
        <v>105513</v>
      </c>
      <c r="C5515" s="2" t="s">
        <v>25</v>
      </c>
      <c r="D5515" s="52" t="s">
        <v>25</v>
      </c>
      <c r="E5515" s="2" t="s">
        <v>20</v>
      </c>
      <c r="F5515" s="2">
        <v>4384.5</v>
      </c>
      <c r="G5515" s="2">
        <v>0.23</v>
      </c>
      <c r="H5515" s="2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52" t="s">
        <v>17</v>
      </c>
    </row>
    <row r="5516" spans="1:17" ht="14.25" customHeight="1" x14ac:dyDescent="0.3">
      <c r="A5516" s="2" t="s">
        <v>5547</v>
      </c>
      <c r="B5516" s="2">
        <v>105514</v>
      </c>
      <c r="C5516" s="2" t="s">
        <v>25</v>
      </c>
      <c r="D5516" s="52" t="s">
        <v>25</v>
      </c>
      <c r="E5516" s="2" t="s">
        <v>14</v>
      </c>
      <c r="F5516" s="2">
        <v>800.7</v>
      </c>
      <c r="G5516" s="2">
        <v>0.32</v>
      </c>
      <c r="H5516" s="2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52" t="s">
        <v>34</v>
      </c>
    </row>
    <row r="5517" spans="1:17" ht="14.25" customHeight="1" x14ac:dyDescent="0.3">
      <c r="A5517" s="2" t="s">
        <v>5548</v>
      </c>
      <c r="B5517" s="2">
        <v>105515</v>
      </c>
      <c r="C5517" s="2" t="s">
        <v>25</v>
      </c>
      <c r="D5517" s="52" t="s">
        <v>25</v>
      </c>
      <c r="E5517" s="2" t="s">
        <v>26</v>
      </c>
      <c r="F5517" s="2">
        <v>4389.17</v>
      </c>
      <c r="G5517" s="2">
        <v>0.25</v>
      </c>
      <c r="H5517" s="2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52" t="s">
        <v>17</v>
      </c>
    </row>
    <row r="5518" spans="1:17" ht="14.25" customHeight="1" x14ac:dyDescent="0.3">
      <c r="A5518" s="2" t="s">
        <v>5549</v>
      </c>
      <c r="B5518" s="2">
        <v>105516</v>
      </c>
      <c r="C5518" s="2" t="s">
        <v>25</v>
      </c>
      <c r="D5518" s="52" t="s">
        <v>25</v>
      </c>
      <c r="E5518" s="2" t="s">
        <v>14</v>
      </c>
      <c r="F5518" s="2">
        <v>2083.65</v>
      </c>
      <c r="G5518" s="2">
        <v>0.32</v>
      </c>
      <c r="H5518" s="2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52" t="s">
        <v>17</v>
      </c>
    </row>
    <row r="5519" spans="1:17" ht="14.25" customHeight="1" x14ac:dyDescent="0.3">
      <c r="A5519" s="2" t="s">
        <v>5550</v>
      </c>
      <c r="B5519" s="2">
        <v>105517</v>
      </c>
      <c r="C5519" s="2" t="s">
        <v>41</v>
      </c>
      <c r="D5519" s="52" t="s">
        <v>41</v>
      </c>
      <c r="E5519" s="2" t="s">
        <v>36</v>
      </c>
      <c r="F5519" s="2">
        <v>1451.62</v>
      </c>
      <c r="G5519" s="2">
        <v>0.44</v>
      </c>
      <c r="H5519" s="2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52" t="s">
        <v>39</v>
      </c>
    </row>
    <row r="5520" spans="1:17" ht="14.25" customHeight="1" x14ac:dyDescent="0.3">
      <c r="A5520" s="2" t="s">
        <v>5551</v>
      </c>
      <c r="B5520" s="2">
        <v>105518</v>
      </c>
      <c r="C5520" s="2" t="s">
        <v>41</v>
      </c>
      <c r="D5520" s="52" t="s">
        <v>41</v>
      </c>
      <c r="E5520" s="2" t="s">
        <v>33</v>
      </c>
      <c r="F5520" s="2">
        <v>1591.03</v>
      </c>
      <c r="G5520" s="2">
        <v>0.08</v>
      </c>
      <c r="H5520" s="2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52" t="s">
        <v>39</v>
      </c>
    </row>
    <row r="5521" spans="1:17" ht="14.25" customHeight="1" x14ac:dyDescent="0.3">
      <c r="A5521" s="2" t="s">
        <v>5552</v>
      </c>
      <c r="B5521" s="2">
        <v>105519</v>
      </c>
      <c r="C5521" s="2" t="s">
        <v>41</v>
      </c>
      <c r="D5521" s="52" t="s">
        <v>41</v>
      </c>
      <c r="E5521" s="2" t="s">
        <v>14</v>
      </c>
      <c r="F5521" s="2">
        <v>1717.35</v>
      </c>
      <c r="G5521" s="2">
        <v>0.06</v>
      </c>
      <c r="H5521" s="2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52" t="s">
        <v>28</v>
      </c>
    </row>
    <row r="5522" spans="1:17" ht="14.25" customHeight="1" x14ac:dyDescent="0.3">
      <c r="A5522" s="2" t="s">
        <v>5553</v>
      </c>
      <c r="B5522" s="2">
        <v>105520</v>
      </c>
      <c r="C5522" s="2" t="s">
        <v>25</v>
      </c>
      <c r="D5522" s="52" t="s">
        <v>25</v>
      </c>
      <c r="E5522" s="2" t="s">
        <v>20</v>
      </c>
      <c r="F5522" s="2">
        <v>2582.16</v>
      </c>
      <c r="G5522" s="2">
        <v>0.25</v>
      </c>
      <c r="H5522" s="2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52" t="s">
        <v>34</v>
      </c>
    </row>
    <row r="5523" spans="1:17" ht="14.25" customHeight="1" x14ac:dyDescent="0.3">
      <c r="A5523" s="2" t="s">
        <v>5554</v>
      </c>
      <c r="B5523" s="2">
        <v>105521</v>
      </c>
      <c r="C5523" s="2" t="s">
        <v>41</v>
      </c>
      <c r="D5523" s="52" t="s">
        <v>41</v>
      </c>
      <c r="E5523" s="2" t="s">
        <v>14</v>
      </c>
      <c r="F5523" s="2">
        <v>1834.02</v>
      </c>
      <c r="G5523" s="2">
        <v>0.49</v>
      </c>
      <c r="H5523" s="2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52" t="s">
        <v>17</v>
      </c>
    </row>
    <row r="5524" spans="1:17" ht="14.25" customHeight="1" x14ac:dyDescent="0.3">
      <c r="A5524" s="2" t="s">
        <v>5555</v>
      </c>
      <c r="B5524" s="2">
        <v>105522</v>
      </c>
      <c r="C5524" s="2" t="s">
        <v>25</v>
      </c>
      <c r="D5524" s="52" t="s">
        <v>25</v>
      </c>
      <c r="E5524" s="2" t="s">
        <v>26</v>
      </c>
      <c r="F5524" s="2">
        <v>3271.31</v>
      </c>
      <c r="G5524" s="2">
        <v>0.03</v>
      </c>
      <c r="H5524" s="2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52" t="s">
        <v>34</v>
      </c>
    </row>
    <row r="5525" spans="1:17" ht="14.25" customHeight="1" x14ac:dyDescent="0.3">
      <c r="A5525" s="2" t="s">
        <v>5556</v>
      </c>
      <c r="B5525" s="2">
        <v>105523</v>
      </c>
      <c r="C5525" s="2" t="s">
        <v>19</v>
      </c>
      <c r="D5525" s="52" t="s">
        <v>19</v>
      </c>
      <c r="E5525" s="2" t="s">
        <v>14</v>
      </c>
      <c r="F5525" s="2">
        <v>2183.38</v>
      </c>
      <c r="G5525" s="2">
        <v>0.49</v>
      </c>
      <c r="H5525" s="2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52" t="s">
        <v>34</v>
      </c>
    </row>
    <row r="5526" spans="1:17" ht="14.25" customHeight="1" x14ac:dyDescent="0.3">
      <c r="A5526" s="2" t="s">
        <v>5557</v>
      </c>
      <c r="B5526" s="2">
        <v>105524</v>
      </c>
      <c r="C5526" s="2" t="s">
        <v>19</v>
      </c>
      <c r="D5526" s="52" t="s">
        <v>19</v>
      </c>
      <c r="E5526" s="2" t="s">
        <v>36</v>
      </c>
      <c r="F5526" s="2">
        <v>3391.05</v>
      </c>
      <c r="G5526" s="2">
        <v>0.48</v>
      </c>
      <c r="H5526" s="2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52" t="s">
        <v>48</v>
      </c>
    </row>
    <row r="5527" spans="1:17" ht="14.25" customHeight="1" x14ac:dyDescent="0.3">
      <c r="A5527" s="2" t="s">
        <v>5558</v>
      </c>
      <c r="B5527" s="2">
        <v>105525</v>
      </c>
      <c r="C5527" s="2" t="s">
        <v>25</v>
      </c>
      <c r="D5527" s="52" t="s">
        <v>25</v>
      </c>
      <c r="E5527" s="2" t="s">
        <v>14</v>
      </c>
      <c r="F5527" s="2">
        <v>3061.69</v>
      </c>
      <c r="G5527" s="2">
        <v>0.15</v>
      </c>
      <c r="H5527" s="2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52" t="s">
        <v>34</v>
      </c>
    </row>
    <row r="5528" spans="1:17" ht="14.25" customHeight="1" x14ac:dyDescent="0.3">
      <c r="A5528" s="2" t="s">
        <v>5559</v>
      </c>
      <c r="B5528" s="2">
        <v>105526</v>
      </c>
      <c r="C5528" s="2" t="s">
        <v>25</v>
      </c>
      <c r="D5528" s="52" t="s">
        <v>25</v>
      </c>
      <c r="E5528" s="2" t="s">
        <v>36</v>
      </c>
      <c r="F5528" s="2">
        <v>1297.82</v>
      </c>
      <c r="G5528" s="2">
        <v>0.45</v>
      </c>
      <c r="H5528" s="2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52" t="s">
        <v>34</v>
      </c>
    </row>
    <row r="5529" spans="1:17" ht="14.25" customHeight="1" x14ac:dyDescent="0.3">
      <c r="A5529" s="2" t="s">
        <v>5560</v>
      </c>
      <c r="B5529" s="2">
        <v>105527</v>
      </c>
      <c r="C5529" s="2" t="s">
        <v>19</v>
      </c>
      <c r="D5529" s="52" t="s">
        <v>19</v>
      </c>
      <c r="E5529" s="2" t="s">
        <v>20</v>
      </c>
      <c r="F5529" s="2">
        <v>4082.59</v>
      </c>
      <c r="G5529" s="2">
        <v>0</v>
      </c>
      <c r="H5529" s="2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52" t="s">
        <v>39</v>
      </c>
    </row>
    <row r="5530" spans="1:17" ht="14.25" customHeight="1" x14ac:dyDescent="0.3">
      <c r="A5530" s="2" t="s">
        <v>5561</v>
      </c>
      <c r="B5530" s="2">
        <v>105528</v>
      </c>
      <c r="C5530" s="2" t="s">
        <v>41</v>
      </c>
      <c r="D5530" s="52" t="s">
        <v>41</v>
      </c>
      <c r="E5530" s="2" t="s">
        <v>26</v>
      </c>
      <c r="F5530" s="2">
        <v>4015.01</v>
      </c>
      <c r="G5530" s="2">
        <v>0.23</v>
      </c>
      <c r="H5530" s="2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52" t="s">
        <v>34</v>
      </c>
    </row>
    <row r="5531" spans="1:17" ht="14.25" customHeight="1" x14ac:dyDescent="0.3">
      <c r="A5531" s="2" t="s">
        <v>5562</v>
      </c>
      <c r="B5531" s="2">
        <v>105529</v>
      </c>
      <c r="C5531" s="2" t="s">
        <v>25</v>
      </c>
      <c r="D5531" s="52" t="s">
        <v>25</v>
      </c>
      <c r="E5531" s="2" t="s">
        <v>33</v>
      </c>
      <c r="F5531" s="2">
        <v>4946</v>
      </c>
      <c r="G5531" s="2">
        <v>0.2</v>
      </c>
      <c r="H5531" s="2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52" t="s">
        <v>48</v>
      </c>
    </row>
    <row r="5532" spans="1:17" ht="14.25" customHeight="1" x14ac:dyDescent="0.3">
      <c r="A5532" s="2" t="s">
        <v>5563</v>
      </c>
      <c r="B5532" s="2">
        <v>105530</v>
      </c>
      <c r="C5532" s="2" t="s">
        <v>41</v>
      </c>
      <c r="D5532" s="52" t="s">
        <v>41</v>
      </c>
      <c r="E5532" s="2" t="s">
        <v>20</v>
      </c>
      <c r="F5532" s="2">
        <v>957.75</v>
      </c>
      <c r="G5532" s="2">
        <v>0.45</v>
      </c>
      <c r="H5532" s="2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52" t="s">
        <v>17</v>
      </c>
    </row>
    <row r="5533" spans="1:17" ht="14.25" customHeight="1" x14ac:dyDescent="0.3">
      <c r="A5533" s="2" t="s">
        <v>5564</v>
      </c>
      <c r="B5533" s="2">
        <v>105531</v>
      </c>
      <c r="C5533" s="2" t="s">
        <v>41</v>
      </c>
      <c r="D5533" s="52" t="s">
        <v>41</v>
      </c>
      <c r="E5533" s="2" t="s">
        <v>20</v>
      </c>
      <c r="F5533" s="2">
        <v>4254.41</v>
      </c>
      <c r="G5533" s="2">
        <v>0.24</v>
      </c>
      <c r="H5533" s="2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52" t="s">
        <v>34</v>
      </c>
    </row>
    <row r="5534" spans="1:17" ht="14.25" customHeight="1" x14ac:dyDescent="0.3">
      <c r="A5534" s="2" t="s">
        <v>5565</v>
      </c>
      <c r="B5534" s="2">
        <v>105532</v>
      </c>
      <c r="C5534" s="2" t="s">
        <v>25</v>
      </c>
      <c r="D5534" s="52" t="s">
        <v>25</v>
      </c>
      <c r="E5534" s="2" t="s">
        <v>33</v>
      </c>
      <c r="F5534" s="2">
        <v>4372.71</v>
      </c>
      <c r="G5534" s="2">
        <v>0.21</v>
      </c>
      <c r="H5534" s="2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52" t="s">
        <v>28</v>
      </c>
    </row>
    <row r="5535" spans="1:17" ht="14.25" customHeight="1" x14ac:dyDescent="0.3">
      <c r="A5535" s="2" t="s">
        <v>5566</v>
      </c>
      <c r="B5535" s="2">
        <v>105533</v>
      </c>
      <c r="C5535" s="2" t="s">
        <v>41</v>
      </c>
      <c r="D5535" s="52" t="s">
        <v>41</v>
      </c>
      <c r="E5535" s="2" t="s">
        <v>14</v>
      </c>
      <c r="F5535" s="2">
        <v>3246.6</v>
      </c>
      <c r="G5535" s="2">
        <v>0.32</v>
      </c>
      <c r="H5535" s="2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52" t="s">
        <v>28</v>
      </c>
    </row>
    <row r="5536" spans="1:17" ht="14.25" customHeight="1" x14ac:dyDescent="0.3">
      <c r="A5536" s="2" t="s">
        <v>5567</v>
      </c>
      <c r="B5536" s="2">
        <v>105534</v>
      </c>
      <c r="C5536" s="2" t="s">
        <v>25</v>
      </c>
      <c r="D5536" s="52" t="s">
        <v>25</v>
      </c>
      <c r="E5536" s="2" t="s">
        <v>14</v>
      </c>
      <c r="F5536" s="2">
        <v>2581.29</v>
      </c>
      <c r="G5536" s="2">
        <v>0.19</v>
      </c>
      <c r="H5536" s="2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52" t="s">
        <v>34</v>
      </c>
    </row>
    <row r="5537" spans="1:17" ht="14.25" customHeight="1" x14ac:dyDescent="0.3">
      <c r="A5537" s="2" t="s">
        <v>5568</v>
      </c>
      <c r="B5537" s="2">
        <v>105535</v>
      </c>
      <c r="C5537" s="2" t="s">
        <v>19</v>
      </c>
      <c r="D5537" s="52" t="s">
        <v>19</v>
      </c>
      <c r="E5537" s="2" t="s">
        <v>14</v>
      </c>
      <c r="F5537" s="2">
        <v>4790.57</v>
      </c>
      <c r="G5537" s="2">
        <v>0.27</v>
      </c>
      <c r="H5537" s="2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52" t="s">
        <v>17</v>
      </c>
    </row>
    <row r="5538" spans="1:17" ht="14.25" customHeight="1" x14ac:dyDescent="0.3">
      <c r="A5538" s="2" t="s">
        <v>5569</v>
      </c>
      <c r="B5538" s="2">
        <v>105536</v>
      </c>
      <c r="C5538" s="2" t="s">
        <v>25</v>
      </c>
      <c r="D5538" s="52" t="s">
        <v>25</v>
      </c>
      <c r="E5538" s="2" t="s">
        <v>26</v>
      </c>
      <c r="F5538" s="2">
        <v>4866.1899999999996</v>
      </c>
      <c r="G5538" s="2">
        <v>0.48</v>
      </c>
      <c r="H5538" s="2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52" t="s">
        <v>23</v>
      </c>
    </row>
    <row r="5539" spans="1:17" ht="14.25" customHeight="1" x14ac:dyDescent="0.3">
      <c r="A5539" s="2" t="s">
        <v>5570</v>
      </c>
      <c r="B5539" s="2">
        <v>105537</v>
      </c>
      <c r="C5539" s="2" t="s">
        <v>41</v>
      </c>
      <c r="D5539" s="52" t="s">
        <v>41</v>
      </c>
      <c r="E5539" s="2" t="s">
        <v>20</v>
      </c>
      <c r="F5539" s="2">
        <v>3244.32</v>
      </c>
      <c r="G5539" s="2">
        <v>0.1</v>
      </c>
      <c r="H5539" s="2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52" t="s">
        <v>28</v>
      </c>
    </row>
    <row r="5540" spans="1:17" ht="14.25" customHeight="1" x14ac:dyDescent="0.3">
      <c r="A5540" s="2" t="s">
        <v>5571</v>
      </c>
      <c r="B5540" s="2">
        <v>105538</v>
      </c>
      <c r="C5540" s="2" t="s">
        <v>25</v>
      </c>
      <c r="D5540" s="52" t="s">
        <v>25</v>
      </c>
      <c r="E5540" s="2" t="s">
        <v>36</v>
      </c>
      <c r="F5540" s="2">
        <v>1861.84</v>
      </c>
      <c r="G5540" s="2">
        <v>0.23</v>
      </c>
      <c r="H5540" s="2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52" t="s">
        <v>23</v>
      </c>
    </row>
    <row r="5541" spans="1:17" ht="14.25" customHeight="1" x14ac:dyDescent="0.3">
      <c r="A5541" s="2" t="s">
        <v>5572</v>
      </c>
      <c r="B5541" s="2">
        <v>105539</v>
      </c>
      <c r="C5541" s="2" t="s">
        <v>41</v>
      </c>
      <c r="D5541" s="52" t="s">
        <v>41</v>
      </c>
      <c r="E5541" s="2" t="s">
        <v>33</v>
      </c>
      <c r="F5541" s="2">
        <v>4104.1099999999997</v>
      </c>
      <c r="G5541" s="2">
        <v>0.01</v>
      </c>
      <c r="H5541" s="2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52" t="s">
        <v>28</v>
      </c>
    </row>
    <row r="5542" spans="1:17" ht="14.25" customHeight="1" x14ac:dyDescent="0.3">
      <c r="A5542" s="2" t="s">
        <v>5573</v>
      </c>
      <c r="B5542" s="2">
        <v>105540</v>
      </c>
      <c r="C5542" s="2" t="s">
        <v>25</v>
      </c>
      <c r="D5542" s="52" t="s">
        <v>25</v>
      </c>
      <c r="E5542" s="2" t="s">
        <v>20</v>
      </c>
      <c r="F5542" s="2">
        <v>537.35</v>
      </c>
      <c r="G5542" s="2">
        <v>0.42</v>
      </c>
      <c r="H5542" s="2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52" t="s">
        <v>39</v>
      </c>
    </row>
    <row r="5543" spans="1:17" ht="14.25" customHeight="1" x14ac:dyDescent="0.3">
      <c r="A5543" s="2" t="s">
        <v>5574</v>
      </c>
      <c r="B5543" s="2">
        <v>105541</v>
      </c>
      <c r="C5543" s="2" t="s">
        <v>41</v>
      </c>
      <c r="D5543" s="52" t="s">
        <v>41</v>
      </c>
      <c r="E5543" s="2" t="s">
        <v>14</v>
      </c>
      <c r="F5543" s="2">
        <v>1523.92</v>
      </c>
      <c r="G5543" s="2">
        <v>0.05</v>
      </c>
      <c r="H5543" s="2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52" t="s">
        <v>28</v>
      </c>
    </row>
    <row r="5544" spans="1:17" ht="14.25" customHeight="1" x14ac:dyDescent="0.3">
      <c r="A5544" s="2" t="s">
        <v>5575</v>
      </c>
      <c r="B5544" s="2">
        <v>105542</v>
      </c>
      <c r="C5544" s="2" t="s">
        <v>41</v>
      </c>
      <c r="D5544" s="52" t="s">
        <v>41</v>
      </c>
      <c r="E5544" s="2" t="s">
        <v>33</v>
      </c>
      <c r="F5544" s="2">
        <v>4929.22</v>
      </c>
      <c r="G5544" s="2">
        <v>0.05</v>
      </c>
      <c r="H5544" s="2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52" t="s">
        <v>28</v>
      </c>
    </row>
    <row r="5545" spans="1:17" ht="14.25" customHeight="1" x14ac:dyDescent="0.3">
      <c r="A5545" s="2" t="s">
        <v>5576</v>
      </c>
      <c r="B5545" s="2">
        <v>105543</v>
      </c>
      <c r="C5545" s="2" t="s">
        <v>41</v>
      </c>
      <c r="D5545" s="52" t="s">
        <v>41</v>
      </c>
      <c r="E5545" s="2" t="s">
        <v>36</v>
      </c>
      <c r="F5545" s="2">
        <v>4090.23</v>
      </c>
      <c r="G5545" s="2">
        <v>0.44</v>
      </c>
      <c r="H5545" s="2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52" t="s">
        <v>34</v>
      </c>
    </row>
    <row r="5546" spans="1:17" ht="14.25" customHeight="1" x14ac:dyDescent="0.3">
      <c r="A5546" s="2" t="s">
        <v>5577</v>
      </c>
      <c r="B5546" s="2">
        <v>105544</v>
      </c>
      <c r="C5546" s="2" t="s">
        <v>41</v>
      </c>
      <c r="D5546" s="52" t="s">
        <v>41</v>
      </c>
      <c r="E5546" s="2" t="s">
        <v>20</v>
      </c>
      <c r="F5546" s="2">
        <v>4703.95</v>
      </c>
      <c r="G5546" s="2">
        <v>0.2</v>
      </c>
      <c r="H5546" s="2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52" t="s">
        <v>34</v>
      </c>
    </row>
    <row r="5547" spans="1:17" ht="14.25" customHeight="1" x14ac:dyDescent="0.3">
      <c r="A5547" s="2" t="s">
        <v>5578</v>
      </c>
      <c r="B5547" s="2">
        <v>105545</v>
      </c>
      <c r="C5547" s="2" t="s">
        <v>41</v>
      </c>
      <c r="D5547" s="52" t="s">
        <v>41</v>
      </c>
      <c r="E5547" s="2" t="s">
        <v>20</v>
      </c>
      <c r="F5547" s="2">
        <v>3014.49</v>
      </c>
      <c r="G5547" s="2">
        <v>0.34</v>
      </c>
      <c r="H5547" s="2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52" t="s">
        <v>17</v>
      </c>
    </row>
    <row r="5548" spans="1:17" ht="14.25" customHeight="1" x14ac:dyDescent="0.3">
      <c r="A5548" s="2" t="s">
        <v>5579</v>
      </c>
      <c r="B5548" s="2">
        <v>105546</v>
      </c>
      <c r="C5548" s="2" t="s">
        <v>41</v>
      </c>
      <c r="D5548" s="52" t="s">
        <v>41</v>
      </c>
      <c r="E5548" s="2" t="s">
        <v>26</v>
      </c>
      <c r="F5548" s="2">
        <v>2097.6</v>
      </c>
      <c r="G5548" s="2">
        <v>0.43</v>
      </c>
      <c r="H5548" s="2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52" t="s">
        <v>17</v>
      </c>
    </row>
    <row r="5549" spans="1:17" ht="14.25" customHeight="1" x14ac:dyDescent="0.3">
      <c r="A5549" s="2" t="s">
        <v>5580</v>
      </c>
      <c r="B5549" s="2">
        <v>105547</v>
      </c>
      <c r="C5549" s="2" t="s">
        <v>41</v>
      </c>
      <c r="D5549" s="52" t="s">
        <v>41</v>
      </c>
      <c r="E5549" s="2" t="s">
        <v>20</v>
      </c>
      <c r="F5549" s="2">
        <v>4900.4799999999996</v>
      </c>
      <c r="G5549" s="2">
        <v>0.19</v>
      </c>
      <c r="H5549" s="2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52" t="s">
        <v>28</v>
      </c>
    </row>
    <row r="5550" spans="1:17" ht="14.25" customHeight="1" x14ac:dyDescent="0.3">
      <c r="A5550" s="2" t="s">
        <v>5581</v>
      </c>
      <c r="B5550" s="2">
        <v>105548</v>
      </c>
      <c r="C5550" s="2" t="s">
        <v>41</v>
      </c>
      <c r="D5550" s="52" t="s">
        <v>41</v>
      </c>
      <c r="E5550" s="2" t="s">
        <v>20</v>
      </c>
      <c r="F5550" s="2">
        <v>1616.19</v>
      </c>
      <c r="G5550" s="2">
        <v>0.13</v>
      </c>
      <c r="H5550" s="2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52" t="s">
        <v>17</v>
      </c>
    </row>
    <row r="5551" spans="1:17" ht="14.25" customHeight="1" x14ac:dyDescent="0.3">
      <c r="A5551" s="2" t="s">
        <v>5582</v>
      </c>
      <c r="B5551" s="2">
        <v>105549</v>
      </c>
      <c r="C5551" s="2" t="s">
        <v>41</v>
      </c>
      <c r="D5551" s="52" t="s">
        <v>41</v>
      </c>
      <c r="E5551" s="2" t="s">
        <v>36</v>
      </c>
      <c r="F5551" s="2">
        <v>3811.33</v>
      </c>
      <c r="G5551" s="2">
        <v>0.08</v>
      </c>
      <c r="H5551" s="2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52" t="s">
        <v>17</v>
      </c>
    </row>
    <row r="5552" spans="1:17" ht="14.25" customHeight="1" x14ac:dyDescent="0.3">
      <c r="A5552" s="2" t="s">
        <v>5583</v>
      </c>
      <c r="B5552" s="2">
        <v>105550</v>
      </c>
      <c r="C5552" s="2" t="s">
        <v>25</v>
      </c>
      <c r="D5552" s="52" t="s">
        <v>25</v>
      </c>
      <c r="E5552" s="2" t="s">
        <v>36</v>
      </c>
      <c r="F5552" s="2">
        <v>2835.21</v>
      </c>
      <c r="G5552" s="2">
        <v>0.3</v>
      </c>
      <c r="H5552" s="2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52" t="s">
        <v>23</v>
      </c>
    </row>
    <row r="5553" spans="1:17" ht="14.25" customHeight="1" x14ac:dyDescent="0.3">
      <c r="A5553" s="2" t="s">
        <v>5584</v>
      </c>
      <c r="B5553" s="2">
        <v>105551</v>
      </c>
      <c r="C5553" s="2" t="s">
        <v>25</v>
      </c>
      <c r="D5553" s="52" t="s">
        <v>25</v>
      </c>
      <c r="E5553" s="2" t="s">
        <v>33</v>
      </c>
      <c r="F5553" s="2">
        <v>1219.69</v>
      </c>
      <c r="G5553" s="2">
        <v>0.13</v>
      </c>
      <c r="H5553" s="2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52" t="s">
        <v>48</v>
      </c>
    </row>
    <row r="5554" spans="1:17" ht="14.25" customHeight="1" x14ac:dyDescent="0.3">
      <c r="A5554" s="2" t="s">
        <v>5585</v>
      </c>
      <c r="B5554" s="2">
        <v>105552</v>
      </c>
      <c r="C5554" s="2" t="s">
        <v>41</v>
      </c>
      <c r="D5554" s="52" t="s">
        <v>41</v>
      </c>
      <c r="E5554" s="2" t="s">
        <v>14</v>
      </c>
      <c r="F5554" s="2">
        <v>185.67</v>
      </c>
      <c r="G5554" s="2">
        <v>0.32</v>
      </c>
      <c r="H5554" s="2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52" t="s">
        <v>23</v>
      </c>
    </row>
    <row r="5555" spans="1:17" ht="14.25" customHeight="1" x14ac:dyDescent="0.3">
      <c r="A5555" s="2" t="s">
        <v>5586</v>
      </c>
      <c r="B5555" s="2">
        <v>105553</v>
      </c>
      <c r="C5555" s="2" t="s">
        <v>25</v>
      </c>
      <c r="D5555" s="52" t="s">
        <v>25</v>
      </c>
      <c r="E5555" s="2" t="s">
        <v>36</v>
      </c>
      <c r="F5555" s="2">
        <v>1980.44</v>
      </c>
      <c r="G5555" s="2">
        <v>0.16</v>
      </c>
      <c r="H5555" s="2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52" t="s">
        <v>39</v>
      </c>
    </row>
    <row r="5556" spans="1:17" ht="14.25" customHeight="1" x14ac:dyDescent="0.3">
      <c r="A5556" s="2" t="s">
        <v>5587</v>
      </c>
      <c r="B5556" s="2">
        <v>105554</v>
      </c>
      <c r="C5556" s="2" t="s">
        <v>41</v>
      </c>
      <c r="D5556" s="52" t="s">
        <v>41</v>
      </c>
      <c r="E5556" s="2" t="s">
        <v>33</v>
      </c>
      <c r="F5556" s="2">
        <v>2783.66</v>
      </c>
      <c r="G5556" s="2">
        <v>0.17</v>
      </c>
      <c r="H5556" s="2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52" t="s">
        <v>39</v>
      </c>
    </row>
    <row r="5557" spans="1:17" ht="14.25" customHeight="1" x14ac:dyDescent="0.3">
      <c r="A5557" s="2" t="s">
        <v>5588</v>
      </c>
      <c r="B5557" s="2">
        <v>105555</v>
      </c>
      <c r="C5557" s="2" t="s">
        <v>41</v>
      </c>
      <c r="D5557" s="52" t="s">
        <v>41</v>
      </c>
      <c r="E5557" s="2" t="s">
        <v>20</v>
      </c>
      <c r="F5557" s="2">
        <v>997.63</v>
      </c>
      <c r="G5557" s="2">
        <v>0.12</v>
      </c>
      <c r="H5557" s="2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52" t="s">
        <v>48</v>
      </c>
    </row>
    <row r="5558" spans="1:17" ht="14.25" customHeight="1" x14ac:dyDescent="0.3">
      <c r="A5558" s="2" t="s">
        <v>5589</v>
      </c>
      <c r="B5558" s="2">
        <v>105556</v>
      </c>
      <c r="C5558" s="2" t="s">
        <v>25</v>
      </c>
      <c r="D5558" s="52" t="s">
        <v>25</v>
      </c>
      <c r="E5558" s="2" t="s">
        <v>33</v>
      </c>
      <c r="F5558" s="2">
        <v>2131.3200000000002</v>
      </c>
      <c r="G5558" s="2">
        <v>0.21</v>
      </c>
      <c r="H5558" s="2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52" t="s">
        <v>48</v>
      </c>
    </row>
    <row r="5559" spans="1:17" ht="14.25" customHeight="1" x14ac:dyDescent="0.3">
      <c r="A5559" s="2" t="s">
        <v>5590</v>
      </c>
      <c r="B5559" s="2">
        <v>105557</v>
      </c>
      <c r="C5559" s="2" t="s">
        <v>19</v>
      </c>
      <c r="D5559" s="52" t="s">
        <v>19</v>
      </c>
      <c r="E5559" s="2" t="s">
        <v>33</v>
      </c>
      <c r="F5559" s="2">
        <v>3114.43</v>
      </c>
      <c r="G5559" s="2">
        <v>0.08</v>
      </c>
      <c r="H5559" s="2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52" t="s">
        <v>17</v>
      </c>
    </row>
    <row r="5560" spans="1:17" ht="14.25" customHeight="1" x14ac:dyDescent="0.3">
      <c r="A5560" s="2" t="s">
        <v>5591</v>
      </c>
      <c r="B5560" s="2">
        <v>105558</v>
      </c>
      <c r="C5560" s="2" t="s">
        <v>19</v>
      </c>
      <c r="D5560" s="52" t="s">
        <v>19</v>
      </c>
      <c r="E5560" s="2" t="s">
        <v>33</v>
      </c>
      <c r="F5560" s="2">
        <v>3603.12</v>
      </c>
      <c r="G5560" s="2">
        <v>0.16</v>
      </c>
      <c r="H5560" s="2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52" t="s">
        <v>28</v>
      </c>
    </row>
    <row r="5561" spans="1:17" ht="14.25" customHeight="1" x14ac:dyDescent="0.3">
      <c r="A5561" s="2" t="s">
        <v>5592</v>
      </c>
      <c r="B5561" s="2">
        <v>105559</v>
      </c>
      <c r="C5561" s="2" t="s">
        <v>25</v>
      </c>
      <c r="D5561" s="52" t="s">
        <v>25</v>
      </c>
      <c r="E5561" s="2" t="s">
        <v>33</v>
      </c>
      <c r="F5561" s="2">
        <v>358.44</v>
      </c>
      <c r="G5561" s="2">
        <v>0.39</v>
      </c>
      <c r="H5561" s="2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52" t="s">
        <v>23</v>
      </c>
    </row>
    <row r="5562" spans="1:17" ht="14.25" customHeight="1" x14ac:dyDescent="0.3">
      <c r="A5562" s="2" t="s">
        <v>5593</v>
      </c>
      <c r="B5562" s="2">
        <v>105560</v>
      </c>
      <c r="C5562" s="2" t="s">
        <v>25</v>
      </c>
      <c r="D5562" s="52" t="s">
        <v>25</v>
      </c>
      <c r="E5562" s="2" t="s">
        <v>36</v>
      </c>
      <c r="F5562" s="2">
        <v>3354.49</v>
      </c>
      <c r="G5562" s="2">
        <v>0.11</v>
      </c>
      <c r="H5562" s="2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52" t="s">
        <v>48</v>
      </c>
    </row>
    <row r="5563" spans="1:17" ht="14.25" customHeight="1" x14ac:dyDescent="0.3">
      <c r="A5563" s="2" t="s">
        <v>5594</v>
      </c>
      <c r="B5563" s="2">
        <v>105561</v>
      </c>
      <c r="C5563" s="2" t="s">
        <v>19</v>
      </c>
      <c r="D5563" s="52" t="s">
        <v>19</v>
      </c>
      <c r="E5563" s="2" t="s">
        <v>14</v>
      </c>
      <c r="F5563" s="2">
        <v>377.67</v>
      </c>
      <c r="G5563" s="2">
        <v>0.47</v>
      </c>
      <c r="H5563" s="2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52" t="s">
        <v>17</v>
      </c>
    </row>
    <row r="5564" spans="1:17" ht="14.25" customHeight="1" x14ac:dyDescent="0.3">
      <c r="A5564" s="2" t="s">
        <v>5595</v>
      </c>
      <c r="B5564" s="2">
        <v>105562</v>
      </c>
      <c r="C5564" s="2" t="s">
        <v>25</v>
      </c>
      <c r="D5564" s="52" t="s">
        <v>25</v>
      </c>
      <c r="E5564" s="2" t="s">
        <v>33</v>
      </c>
      <c r="F5564" s="2">
        <v>238.11</v>
      </c>
      <c r="G5564" s="2">
        <v>0.25</v>
      </c>
      <c r="H5564" s="2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52" t="s">
        <v>34</v>
      </c>
    </row>
    <row r="5565" spans="1:17" ht="14.25" customHeight="1" x14ac:dyDescent="0.3">
      <c r="A5565" s="2" t="s">
        <v>5596</v>
      </c>
      <c r="B5565" s="2">
        <v>105563</v>
      </c>
      <c r="C5565" s="2" t="s">
        <v>25</v>
      </c>
      <c r="D5565" s="52" t="s">
        <v>25</v>
      </c>
      <c r="E5565" s="2" t="s">
        <v>26</v>
      </c>
      <c r="F5565" s="2">
        <v>846.82</v>
      </c>
      <c r="G5565" s="2">
        <v>0.05</v>
      </c>
      <c r="H5565" s="2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52" t="s">
        <v>39</v>
      </c>
    </row>
    <row r="5566" spans="1:17" ht="14.25" customHeight="1" x14ac:dyDescent="0.3">
      <c r="A5566" s="2" t="s">
        <v>5597</v>
      </c>
      <c r="B5566" s="2">
        <v>105564</v>
      </c>
      <c r="C5566" s="2" t="s">
        <v>19</v>
      </c>
      <c r="D5566" s="52" t="s">
        <v>19</v>
      </c>
      <c r="E5566" s="2" t="s">
        <v>20</v>
      </c>
      <c r="F5566" s="2">
        <v>3302.86</v>
      </c>
      <c r="G5566" s="2">
        <v>0.47</v>
      </c>
      <c r="H5566" s="2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52" t="s">
        <v>23</v>
      </c>
    </row>
    <row r="5567" spans="1:17" ht="14.25" customHeight="1" x14ac:dyDescent="0.3">
      <c r="A5567" s="2" t="s">
        <v>5598</v>
      </c>
      <c r="B5567" s="2">
        <v>105565</v>
      </c>
      <c r="C5567" s="2" t="s">
        <v>25</v>
      </c>
      <c r="D5567" s="52" t="s">
        <v>25</v>
      </c>
      <c r="E5567" s="2" t="s">
        <v>20</v>
      </c>
      <c r="F5567" s="2">
        <v>358.83</v>
      </c>
      <c r="G5567" s="2">
        <v>0.23</v>
      </c>
      <c r="H5567" s="2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52" t="s">
        <v>48</v>
      </c>
    </row>
    <row r="5568" spans="1:17" ht="14.25" customHeight="1" x14ac:dyDescent="0.3">
      <c r="A5568" s="2" t="s">
        <v>5599</v>
      </c>
      <c r="B5568" s="2">
        <v>105566</v>
      </c>
      <c r="C5568" s="2" t="s">
        <v>25</v>
      </c>
      <c r="D5568" s="52" t="s">
        <v>25</v>
      </c>
      <c r="E5568" s="2" t="s">
        <v>20</v>
      </c>
      <c r="F5568" s="2">
        <v>202.39</v>
      </c>
      <c r="G5568" s="2">
        <v>0.28000000000000003</v>
      </c>
      <c r="H5568" s="2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52" t="s">
        <v>48</v>
      </c>
    </row>
    <row r="5569" spans="1:17" ht="14.25" customHeight="1" x14ac:dyDescent="0.3">
      <c r="A5569" s="2" t="s">
        <v>5600</v>
      </c>
      <c r="B5569" s="2">
        <v>105567</v>
      </c>
      <c r="C5569" s="2" t="s">
        <v>41</v>
      </c>
      <c r="D5569" s="52" t="s">
        <v>41</v>
      </c>
      <c r="E5569" s="2" t="s">
        <v>20</v>
      </c>
      <c r="F5569" s="2">
        <v>678</v>
      </c>
      <c r="G5569" s="2">
        <v>0.09</v>
      </c>
      <c r="H5569" s="2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52" t="s">
        <v>48</v>
      </c>
    </row>
    <row r="5570" spans="1:17" ht="14.25" customHeight="1" x14ac:dyDescent="0.3">
      <c r="A5570" s="2" t="s">
        <v>5601</v>
      </c>
      <c r="B5570" s="2">
        <v>105568</v>
      </c>
      <c r="C5570" s="2" t="s">
        <v>25</v>
      </c>
      <c r="D5570" s="52" t="s">
        <v>25</v>
      </c>
      <c r="E5570" s="2" t="s">
        <v>20</v>
      </c>
      <c r="F5570" s="2">
        <v>4753.63</v>
      </c>
      <c r="G5570" s="2">
        <v>0.17</v>
      </c>
      <c r="H5570" s="2">
        <f t="shared" si="172"/>
        <v>808.11710000000005</v>
      </c>
      <c r="I5570" s="2">
        <f t="shared" si="173"/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52" t="s">
        <v>39</v>
      </c>
    </row>
    <row r="5571" spans="1:17" ht="14.25" customHeight="1" x14ac:dyDescent="0.3">
      <c r="A5571" s="2" t="s">
        <v>5602</v>
      </c>
      <c r="B5571" s="2">
        <v>105569</v>
      </c>
      <c r="C5571" s="2" t="s">
        <v>25</v>
      </c>
      <c r="D5571" s="52" t="s">
        <v>25</v>
      </c>
      <c r="E5571" s="2" t="s">
        <v>33</v>
      </c>
      <c r="F5571" s="2">
        <v>4545.66</v>
      </c>
      <c r="G5571" s="2">
        <v>0.35</v>
      </c>
      <c r="H5571" s="2">
        <f t="shared" ref="H5571:H5634" si="174">F5571*G5571</f>
        <v>1590.9809999999998</v>
      </c>
      <c r="I5571" s="2">
        <f t="shared" ref="I5571:I5634" si="175">F5571-H5571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52" t="s">
        <v>48</v>
      </c>
    </row>
    <row r="5572" spans="1:17" ht="14.25" customHeight="1" x14ac:dyDescent="0.3">
      <c r="A5572" s="2" t="s">
        <v>5603</v>
      </c>
      <c r="B5572" s="2">
        <v>105570</v>
      </c>
      <c r="C5572" s="2" t="s">
        <v>19</v>
      </c>
      <c r="D5572" s="52" t="s">
        <v>19</v>
      </c>
      <c r="E5572" s="2" t="s">
        <v>14</v>
      </c>
      <c r="F5572" s="2">
        <v>523.67999999999995</v>
      </c>
      <c r="G5572" s="2">
        <v>0.06</v>
      </c>
      <c r="H5572" s="2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52" t="s">
        <v>17</v>
      </c>
    </row>
    <row r="5573" spans="1:17" ht="14.25" customHeight="1" x14ac:dyDescent="0.3">
      <c r="A5573" s="2" t="s">
        <v>5604</v>
      </c>
      <c r="B5573" s="2">
        <v>105571</v>
      </c>
      <c r="C5573" s="2" t="s">
        <v>19</v>
      </c>
      <c r="D5573" s="52" t="s">
        <v>19</v>
      </c>
      <c r="E5573" s="2" t="s">
        <v>26</v>
      </c>
      <c r="F5573" s="2">
        <v>1589.66</v>
      </c>
      <c r="G5573" s="2">
        <v>0.28999999999999998</v>
      </c>
      <c r="H5573" s="2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52" t="s">
        <v>39</v>
      </c>
    </row>
    <row r="5574" spans="1:17" ht="14.25" customHeight="1" x14ac:dyDescent="0.3">
      <c r="A5574" s="2" t="s">
        <v>5605</v>
      </c>
      <c r="B5574" s="2">
        <v>105572</v>
      </c>
      <c r="C5574" s="2" t="s">
        <v>41</v>
      </c>
      <c r="D5574" s="52" t="s">
        <v>41</v>
      </c>
      <c r="E5574" s="2" t="s">
        <v>36</v>
      </c>
      <c r="F5574" s="2">
        <v>4741.7299999999996</v>
      </c>
      <c r="G5574" s="2">
        <v>0.35</v>
      </c>
      <c r="H5574" s="2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52" t="s">
        <v>39</v>
      </c>
    </row>
    <row r="5575" spans="1:17" ht="14.25" customHeight="1" x14ac:dyDescent="0.3">
      <c r="A5575" s="2" t="s">
        <v>5606</v>
      </c>
      <c r="B5575" s="2">
        <v>105573</v>
      </c>
      <c r="C5575" s="2" t="s">
        <v>25</v>
      </c>
      <c r="D5575" s="52" t="s">
        <v>25</v>
      </c>
      <c r="E5575" s="2" t="s">
        <v>26</v>
      </c>
      <c r="F5575" s="2">
        <v>578.66999999999996</v>
      </c>
      <c r="G5575" s="2">
        <v>0</v>
      </c>
      <c r="H5575" s="2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52" t="s">
        <v>28</v>
      </c>
    </row>
    <row r="5576" spans="1:17" ht="14.25" customHeight="1" x14ac:dyDescent="0.3">
      <c r="A5576" s="2" t="s">
        <v>5607</v>
      </c>
      <c r="B5576" s="2">
        <v>105574</v>
      </c>
      <c r="C5576" s="2" t="s">
        <v>19</v>
      </c>
      <c r="D5576" s="52" t="s">
        <v>19</v>
      </c>
      <c r="E5576" s="2" t="s">
        <v>36</v>
      </c>
      <c r="F5576" s="2">
        <v>563.52</v>
      </c>
      <c r="G5576" s="2">
        <v>0.42</v>
      </c>
      <c r="H5576" s="2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52" t="s">
        <v>48</v>
      </c>
    </row>
    <row r="5577" spans="1:17" ht="14.25" customHeight="1" x14ac:dyDescent="0.3">
      <c r="A5577" s="2" t="s">
        <v>5608</v>
      </c>
      <c r="B5577" s="2">
        <v>105575</v>
      </c>
      <c r="C5577" s="2" t="s">
        <v>19</v>
      </c>
      <c r="D5577" s="52" t="s">
        <v>19</v>
      </c>
      <c r="E5577" s="2" t="s">
        <v>36</v>
      </c>
      <c r="F5577" s="2">
        <v>521.41999999999996</v>
      </c>
      <c r="G5577" s="2">
        <v>0.03</v>
      </c>
      <c r="H5577" s="2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52" t="s">
        <v>17</v>
      </c>
    </row>
    <row r="5578" spans="1:17" ht="14.25" customHeight="1" x14ac:dyDescent="0.3">
      <c r="A5578" s="2" t="s">
        <v>5609</v>
      </c>
      <c r="B5578" s="2">
        <v>105576</v>
      </c>
      <c r="C5578" s="2" t="s">
        <v>25</v>
      </c>
      <c r="D5578" s="52" t="s">
        <v>25</v>
      </c>
      <c r="E5578" s="2" t="s">
        <v>26</v>
      </c>
      <c r="F5578" s="2">
        <v>4884.7299999999996</v>
      </c>
      <c r="G5578" s="2">
        <v>0.12</v>
      </c>
      <c r="H5578" s="2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52" t="s">
        <v>23</v>
      </c>
    </row>
    <row r="5579" spans="1:17" ht="14.25" customHeight="1" x14ac:dyDescent="0.3">
      <c r="A5579" s="2" t="s">
        <v>5610</v>
      </c>
      <c r="B5579" s="2">
        <v>105577</v>
      </c>
      <c r="C5579" s="2" t="s">
        <v>19</v>
      </c>
      <c r="D5579" s="52" t="s">
        <v>19</v>
      </c>
      <c r="E5579" s="2" t="s">
        <v>33</v>
      </c>
      <c r="F5579" s="2">
        <v>3741.23</v>
      </c>
      <c r="G5579" s="2">
        <v>0.48</v>
      </c>
      <c r="H5579" s="2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52" t="s">
        <v>48</v>
      </c>
    </row>
    <row r="5580" spans="1:17" ht="14.25" customHeight="1" x14ac:dyDescent="0.3">
      <c r="A5580" s="2" t="s">
        <v>5611</v>
      </c>
      <c r="B5580" s="2">
        <v>105578</v>
      </c>
      <c r="C5580" s="2" t="s">
        <v>19</v>
      </c>
      <c r="D5580" s="52" t="s">
        <v>19</v>
      </c>
      <c r="E5580" s="2" t="s">
        <v>20</v>
      </c>
      <c r="F5580" s="2">
        <v>1150.97</v>
      </c>
      <c r="G5580" s="2">
        <v>0.04</v>
      </c>
      <c r="H5580" s="2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52" t="s">
        <v>17</v>
      </c>
    </row>
    <row r="5581" spans="1:17" ht="14.25" customHeight="1" x14ac:dyDescent="0.3">
      <c r="A5581" s="2" t="s">
        <v>5612</v>
      </c>
      <c r="B5581" s="2">
        <v>105579</v>
      </c>
      <c r="C5581" s="2" t="s">
        <v>19</v>
      </c>
      <c r="D5581" s="52" t="s">
        <v>19</v>
      </c>
      <c r="E5581" s="2" t="s">
        <v>33</v>
      </c>
      <c r="F5581" s="2">
        <v>325.14</v>
      </c>
      <c r="G5581" s="2">
        <v>0.41</v>
      </c>
      <c r="H5581" s="2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52" t="s">
        <v>34</v>
      </c>
    </row>
    <row r="5582" spans="1:17" ht="14.25" customHeight="1" x14ac:dyDescent="0.3">
      <c r="A5582" s="2" t="s">
        <v>5613</v>
      </c>
      <c r="B5582" s="2">
        <v>105580</v>
      </c>
      <c r="C5582" s="2" t="s">
        <v>19</v>
      </c>
      <c r="D5582" s="52" t="s">
        <v>19</v>
      </c>
      <c r="E5582" s="2" t="s">
        <v>20</v>
      </c>
      <c r="F5582" s="2">
        <v>4829.68</v>
      </c>
      <c r="G5582" s="2">
        <v>0.33</v>
      </c>
      <c r="H5582" s="2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52" t="s">
        <v>48</v>
      </c>
    </row>
    <row r="5583" spans="1:17" ht="14.25" customHeight="1" x14ac:dyDescent="0.3">
      <c r="A5583" s="2" t="s">
        <v>5614</v>
      </c>
      <c r="B5583" s="2">
        <v>105581</v>
      </c>
      <c r="C5583" s="2" t="s">
        <v>25</v>
      </c>
      <c r="D5583" s="52" t="s">
        <v>25</v>
      </c>
      <c r="E5583" s="2" t="s">
        <v>14</v>
      </c>
      <c r="F5583" s="2">
        <v>2184.9</v>
      </c>
      <c r="G5583" s="2">
        <v>0.3</v>
      </c>
      <c r="H5583" s="2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52" t="s">
        <v>39</v>
      </c>
    </row>
    <row r="5584" spans="1:17" ht="14.25" customHeight="1" x14ac:dyDescent="0.3">
      <c r="A5584" s="2" t="s">
        <v>5615</v>
      </c>
      <c r="B5584" s="2">
        <v>105582</v>
      </c>
      <c r="C5584" s="2" t="s">
        <v>41</v>
      </c>
      <c r="D5584" s="52" t="s">
        <v>41</v>
      </c>
      <c r="E5584" s="2" t="s">
        <v>36</v>
      </c>
      <c r="F5584" s="2">
        <v>3032.04</v>
      </c>
      <c r="G5584" s="2">
        <v>0.28999999999999998</v>
      </c>
      <c r="H5584" s="2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52" t="s">
        <v>28</v>
      </c>
    </row>
    <row r="5585" spans="1:17" ht="14.25" customHeight="1" x14ac:dyDescent="0.3">
      <c r="A5585" s="2" t="s">
        <v>5616</v>
      </c>
      <c r="B5585" s="2">
        <v>105583</v>
      </c>
      <c r="C5585" s="2" t="s">
        <v>41</v>
      </c>
      <c r="D5585" s="52" t="s">
        <v>41</v>
      </c>
      <c r="E5585" s="2" t="s">
        <v>26</v>
      </c>
      <c r="F5585" s="2">
        <v>1468.06</v>
      </c>
      <c r="G5585" s="2">
        <v>0.08</v>
      </c>
      <c r="H5585" s="2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52" t="s">
        <v>48</v>
      </c>
    </row>
    <row r="5586" spans="1:17" ht="14.25" customHeight="1" x14ac:dyDescent="0.3">
      <c r="A5586" s="2" t="s">
        <v>5617</v>
      </c>
      <c r="B5586" s="2">
        <v>105584</v>
      </c>
      <c r="C5586" s="2" t="s">
        <v>25</v>
      </c>
      <c r="D5586" s="52" t="s">
        <v>25</v>
      </c>
      <c r="E5586" s="2" t="s">
        <v>14</v>
      </c>
      <c r="F5586" s="2">
        <v>3815.97</v>
      </c>
      <c r="G5586" s="2">
        <v>0.33</v>
      </c>
      <c r="H5586" s="2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52" t="s">
        <v>39</v>
      </c>
    </row>
    <row r="5587" spans="1:17" ht="14.25" customHeight="1" x14ac:dyDescent="0.3">
      <c r="A5587" s="2" t="s">
        <v>5618</v>
      </c>
      <c r="B5587" s="2">
        <v>105585</v>
      </c>
      <c r="C5587" s="2" t="s">
        <v>19</v>
      </c>
      <c r="D5587" s="52" t="s">
        <v>19</v>
      </c>
      <c r="E5587" s="2" t="s">
        <v>20</v>
      </c>
      <c r="F5587" s="2">
        <v>1064.33</v>
      </c>
      <c r="G5587" s="2">
        <v>0.48</v>
      </c>
      <c r="H5587" s="2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52" t="s">
        <v>39</v>
      </c>
    </row>
    <row r="5588" spans="1:17" ht="14.25" customHeight="1" x14ac:dyDescent="0.3">
      <c r="A5588" s="2" t="s">
        <v>5619</v>
      </c>
      <c r="B5588" s="2">
        <v>105586</v>
      </c>
      <c r="C5588" s="2" t="s">
        <v>25</v>
      </c>
      <c r="D5588" s="52" t="s">
        <v>25</v>
      </c>
      <c r="E5588" s="2" t="s">
        <v>33</v>
      </c>
      <c r="F5588" s="2">
        <v>3955.87</v>
      </c>
      <c r="G5588" s="2">
        <v>0.04</v>
      </c>
      <c r="H5588" s="2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52" t="s">
        <v>28</v>
      </c>
    </row>
    <row r="5589" spans="1:17" ht="14.25" customHeight="1" x14ac:dyDescent="0.3">
      <c r="A5589" s="2" t="s">
        <v>5620</v>
      </c>
      <c r="B5589" s="2">
        <v>105587</v>
      </c>
      <c r="C5589" s="2" t="s">
        <v>25</v>
      </c>
      <c r="D5589" s="52" t="s">
        <v>25</v>
      </c>
      <c r="E5589" s="2" t="s">
        <v>26</v>
      </c>
      <c r="F5589" s="2">
        <v>1229.95</v>
      </c>
      <c r="G5589" s="2">
        <v>0.17</v>
      </c>
      <c r="H5589" s="2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52" t="s">
        <v>34</v>
      </c>
    </row>
    <row r="5590" spans="1:17" ht="14.25" customHeight="1" x14ac:dyDescent="0.3">
      <c r="A5590" s="2" t="s">
        <v>5621</v>
      </c>
      <c r="B5590" s="2">
        <v>105588</v>
      </c>
      <c r="C5590" s="2" t="s">
        <v>25</v>
      </c>
      <c r="D5590" s="52" t="s">
        <v>25</v>
      </c>
      <c r="E5590" s="2" t="s">
        <v>36</v>
      </c>
      <c r="F5590" s="2">
        <v>579.77</v>
      </c>
      <c r="G5590" s="2">
        <v>0.24</v>
      </c>
      <c r="H5590" s="2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52" t="s">
        <v>34</v>
      </c>
    </row>
    <row r="5591" spans="1:17" ht="14.25" customHeight="1" x14ac:dyDescent="0.3">
      <c r="A5591" s="2" t="s">
        <v>5622</v>
      </c>
      <c r="B5591" s="2">
        <v>105589</v>
      </c>
      <c r="C5591" s="2" t="s">
        <v>41</v>
      </c>
      <c r="D5591" s="52" t="s">
        <v>41</v>
      </c>
      <c r="E5591" s="2" t="s">
        <v>14</v>
      </c>
      <c r="F5591" s="2">
        <v>2446.23</v>
      </c>
      <c r="G5591" s="2">
        <v>0.12</v>
      </c>
      <c r="H5591" s="2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52" t="s">
        <v>39</v>
      </c>
    </row>
    <row r="5592" spans="1:17" ht="14.25" customHeight="1" x14ac:dyDescent="0.3">
      <c r="A5592" s="2" t="s">
        <v>5623</v>
      </c>
      <c r="B5592" s="2">
        <v>105590</v>
      </c>
      <c r="C5592" s="2" t="s">
        <v>25</v>
      </c>
      <c r="D5592" s="52" t="s">
        <v>25</v>
      </c>
      <c r="E5592" s="2" t="s">
        <v>36</v>
      </c>
      <c r="F5592" s="2">
        <v>4084.76</v>
      </c>
      <c r="G5592" s="2">
        <v>0.37</v>
      </c>
      <c r="H5592" s="2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52" t="s">
        <v>34</v>
      </c>
    </row>
    <row r="5593" spans="1:17" ht="14.25" customHeight="1" x14ac:dyDescent="0.3">
      <c r="A5593" s="2" t="s">
        <v>5624</v>
      </c>
      <c r="B5593" s="2">
        <v>105591</v>
      </c>
      <c r="C5593" s="2" t="s">
        <v>25</v>
      </c>
      <c r="D5593" s="52" t="s">
        <v>25</v>
      </c>
      <c r="E5593" s="2" t="s">
        <v>20</v>
      </c>
      <c r="F5593" s="2">
        <v>1985.84</v>
      </c>
      <c r="G5593" s="2">
        <v>0.34</v>
      </c>
      <c r="H5593" s="2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52" t="s">
        <v>48</v>
      </c>
    </row>
    <row r="5594" spans="1:17" ht="14.25" customHeight="1" x14ac:dyDescent="0.3">
      <c r="A5594" s="2" t="s">
        <v>5625</v>
      </c>
      <c r="B5594" s="2">
        <v>105592</v>
      </c>
      <c r="C5594" s="2" t="s">
        <v>25</v>
      </c>
      <c r="D5594" s="52" t="s">
        <v>25</v>
      </c>
      <c r="E5594" s="2" t="s">
        <v>36</v>
      </c>
      <c r="F5594" s="2">
        <v>241.48</v>
      </c>
      <c r="G5594" s="2">
        <v>0.06</v>
      </c>
      <c r="H5594" s="2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52" t="s">
        <v>17</v>
      </c>
    </row>
    <row r="5595" spans="1:17" ht="14.25" customHeight="1" x14ac:dyDescent="0.3">
      <c r="A5595" s="2" t="s">
        <v>5626</v>
      </c>
      <c r="B5595" s="2">
        <v>105593</v>
      </c>
      <c r="C5595" s="2" t="s">
        <v>41</v>
      </c>
      <c r="D5595" s="52" t="s">
        <v>41</v>
      </c>
      <c r="E5595" s="2" t="s">
        <v>33</v>
      </c>
      <c r="F5595" s="2">
        <v>2811.22</v>
      </c>
      <c r="G5595" s="2">
        <v>0.28000000000000003</v>
      </c>
      <c r="H5595" s="2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52" t="s">
        <v>34</v>
      </c>
    </row>
    <row r="5596" spans="1:17" ht="14.25" customHeight="1" x14ac:dyDescent="0.3">
      <c r="A5596" s="2" t="s">
        <v>5627</v>
      </c>
      <c r="B5596" s="2">
        <v>105594</v>
      </c>
      <c r="C5596" s="2" t="s">
        <v>41</v>
      </c>
      <c r="D5596" s="52" t="s">
        <v>41</v>
      </c>
      <c r="E5596" s="2" t="s">
        <v>14</v>
      </c>
      <c r="F5596" s="2">
        <v>3434.31</v>
      </c>
      <c r="G5596" s="2">
        <v>0.18</v>
      </c>
      <c r="H5596" s="2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52" t="s">
        <v>17</v>
      </c>
    </row>
    <row r="5597" spans="1:17" ht="14.25" customHeight="1" x14ac:dyDescent="0.3">
      <c r="A5597" s="2" t="s">
        <v>5628</v>
      </c>
      <c r="B5597" s="2">
        <v>105595</v>
      </c>
      <c r="C5597" s="2" t="s">
        <v>41</v>
      </c>
      <c r="D5597" s="52" t="s">
        <v>41</v>
      </c>
      <c r="E5597" s="2" t="s">
        <v>14</v>
      </c>
      <c r="F5597" s="2">
        <v>3729.41</v>
      </c>
      <c r="G5597" s="2">
        <v>0.11</v>
      </c>
      <c r="H5597" s="2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52" t="s">
        <v>17</v>
      </c>
    </row>
    <row r="5598" spans="1:17" ht="14.25" customHeight="1" x14ac:dyDescent="0.3">
      <c r="A5598" s="2" t="s">
        <v>5629</v>
      </c>
      <c r="B5598" s="2">
        <v>105596</v>
      </c>
      <c r="C5598" s="2" t="s">
        <v>41</v>
      </c>
      <c r="D5598" s="52" t="s">
        <v>41</v>
      </c>
      <c r="E5598" s="2" t="s">
        <v>33</v>
      </c>
      <c r="F5598" s="2">
        <v>2069.4299999999998</v>
      </c>
      <c r="G5598" s="2">
        <v>0.42</v>
      </c>
      <c r="H5598" s="2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52" t="s">
        <v>39</v>
      </c>
    </row>
    <row r="5599" spans="1:17" ht="14.25" customHeight="1" x14ac:dyDescent="0.3">
      <c r="A5599" s="2" t="s">
        <v>5630</v>
      </c>
      <c r="B5599" s="2">
        <v>105597</v>
      </c>
      <c r="C5599" s="2" t="s">
        <v>41</v>
      </c>
      <c r="D5599" s="52" t="s">
        <v>41</v>
      </c>
      <c r="E5599" s="2" t="s">
        <v>36</v>
      </c>
      <c r="F5599" s="2">
        <v>575.4</v>
      </c>
      <c r="G5599" s="2">
        <v>0.03</v>
      </c>
      <c r="H5599" s="2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52" t="s">
        <v>34</v>
      </c>
    </row>
    <row r="5600" spans="1:17" ht="14.25" customHeight="1" x14ac:dyDescent="0.3">
      <c r="A5600" s="2" t="s">
        <v>5631</v>
      </c>
      <c r="B5600" s="2">
        <v>105598</v>
      </c>
      <c r="C5600" s="2" t="s">
        <v>19</v>
      </c>
      <c r="D5600" s="52" t="s">
        <v>19</v>
      </c>
      <c r="E5600" s="2" t="s">
        <v>33</v>
      </c>
      <c r="F5600" s="2">
        <v>2963.2</v>
      </c>
      <c r="G5600" s="2">
        <v>0.23</v>
      </c>
      <c r="H5600" s="2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52" t="s">
        <v>17</v>
      </c>
    </row>
    <row r="5601" spans="1:17" ht="14.25" customHeight="1" x14ac:dyDescent="0.3">
      <c r="A5601" s="2" t="s">
        <v>5632</v>
      </c>
      <c r="B5601" s="2">
        <v>105599</v>
      </c>
      <c r="C5601" s="2" t="s">
        <v>19</v>
      </c>
      <c r="D5601" s="52" t="s">
        <v>19</v>
      </c>
      <c r="E5601" s="2" t="s">
        <v>26</v>
      </c>
      <c r="F5601" s="2">
        <v>1714.78</v>
      </c>
      <c r="G5601" s="2">
        <v>0.24</v>
      </c>
      <c r="H5601" s="2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52" t="s">
        <v>34</v>
      </c>
    </row>
    <row r="5602" spans="1:17" ht="14.25" customHeight="1" x14ac:dyDescent="0.3">
      <c r="A5602" s="2" t="s">
        <v>5633</v>
      </c>
      <c r="B5602" s="2">
        <v>105600</v>
      </c>
      <c r="C5602" s="2" t="s">
        <v>25</v>
      </c>
      <c r="D5602" s="52" t="s">
        <v>25</v>
      </c>
      <c r="E5602" s="2" t="s">
        <v>33</v>
      </c>
      <c r="F5602" s="2">
        <v>4739.75</v>
      </c>
      <c r="G5602" s="2">
        <v>0.28999999999999998</v>
      </c>
      <c r="H5602" s="2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52" t="s">
        <v>39</v>
      </c>
    </row>
    <row r="5603" spans="1:17" ht="14.25" customHeight="1" x14ac:dyDescent="0.3">
      <c r="A5603" s="2" t="s">
        <v>5634</v>
      </c>
      <c r="B5603" s="2">
        <v>105601</v>
      </c>
      <c r="C5603" s="2" t="s">
        <v>25</v>
      </c>
      <c r="D5603" s="52" t="s">
        <v>25</v>
      </c>
      <c r="E5603" s="2" t="s">
        <v>36</v>
      </c>
      <c r="F5603" s="2">
        <v>2563.29</v>
      </c>
      <c r="G5603" s="2">
        <v>0.1</v>
      </c>
      <c r="H5603" s="2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52" t="s">
        <v>48</v>
      </c>
    </row>
    <row r="5604" spans="1:17" ht="14.25" customHeight="1" x14ac:dyDescent="0.3">
      <c r="A5604" s="2" t="s">
        <v>5635</v>
      </c>
      <c r="B5604" s="2">
        <v>105602</v>
      </c>
      <c r="C5604" s="2" t="s">
        <v>25</v>
      </c>
      <c r="D5604" s="52" t="s">
        <v>25</v>
      </c>
      <c r="E5604" s="2" t="s">
        <v>33</v>
      </c>
      <c r="F5604" s="2">
        <v>2414.1</v>
      </c>
      <c r="G5604" s="2">
        <v>0.44</v>
      </c>
      <c r="H5604" s="2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52" t="s">
        <v>39</v>
      </c>
    </row>
    <row r="5605" spans="1:17" ht="14.25" customHeight="1" x14ac:dyDescent="0.3">
      <c r="A5605" s="2" t="s">
        <v>5636</v>
      </c>
      <c r="B5605" s="2">
        <v>105603</v>
      </c>
      <c r="C5605" s="2" t="s">
        <v>25</v>
      </c>
      <c r="D5605" s="52" t="s">
        <v>25</v>
      </c>
      <c r="E5605" s="2" t="s">
        <v>20</v>
      </c>
      <c r="F5605" s="2">
        <v>1615.13</v>
      </c>
      <c r="G5605" s="2">
        <v>0.48</v>
      </c>
      <c r="H5605" s="2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52" t="s">
        <v>17</v>
      </c>
    </row>
    <row r="5606" spans="1:17" ht="14.25" customHeight="1" x14ac:dyDescent="0.3">
      <c r="A5606" s="2" t="s">
        <v>5637</v>
      </c>
      <c r="B5606" s="2">
        <v>105604</v>
      </c>
      <c r="C5606" s="2" t="s">
        <v>41</v>
      </c>
      <c r="D5606" s="52" t="s">
        <v>41</v>
      </c>
      <c r="E5606" s="2" t="s">
        <v>33</v>
      </c>
      <c r="F5606" s="2">
        <v>1760.05</v>
      </c>
      <c r="G5606" s="2">
        <v>0.27</v>
      </c>
      <c r="H5606" s="2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52" t="s">
        <v>39</v>
      </c>
    </row>
    <row r="5607" spans="1:17" ht="14.25" customHeight="1" x14ac:dyDescent="0.3">
      <c r="A5607" s="2" t="s">
        <v>5638</v>
      </c>
      <c r="B5607" s="2">
        <v>105605</v>
      </c>
      <c r="C5607" s="2" t="s">
        <v>25</v>
      </c>
      <c r="D5607" s="52" t="s">
        <v>25</v>
      </c>
      <c r="E5607" s="2" t="s">
        <v>33</v>
      </c>
      <c r="F5607" s="2">
        <v>2612.5</v>
      </c>
      <c r="G5607" s="2">
        <v>0.13</v>
      </c>
      <c r="H5607" s="2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52" t="s">
        <v>34</v>
      </c>
    </row>
    <row r="5608" spans="1:17" ht="14.25" customHeight="1" x14ac:dyDescent="0.3">
      <c r="A5608" s="2" t="s">
        <v>5639</v>
      </c>
      <c r="B5608" s="2">
        <v>105606</v>
      </c>
      <c r="C5608" s="2" t="s">
        <v>25</v>
      </c>
      <c r="D5608" s="52" t="s">
        <v>25</v>
      </c>
      <c r="E5608" s="2" t="s">
        <v>36</v>
      </c>
      <c r="F5608" s="2">
        <v>1602.66</v>
      </c>
      <c r="G5608" s="2">
        <v>0.44</v>
      </c>
      <c r="H5608" s="2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52" t="s">
        <v>48</v>
      </c>
    </row>
    <row r="5609" spans="1:17" ht="14.25" customHeight="1" x14ac:dyDescent="0.3">
      <c r="A5609" s="2" t="s">
        <v>5640</v>
      </c>
      <c r="B5609" s="2">
        <v>105607</v>
      </c>
      <c r="C5609" s="2" t="s">
        <v>25</v>
      </c>
      <c r="D5609" s="52" t="s">
        <v>25</v>
      </c>
      <c r="E5609" s="2" t="s">
        <v>26</v>
      </c>
      <c r="F5609" s="2">
        <v>4472.29</v>
      </c>
      <c r="G5609" s="2">
        <v>0.49</v>
      </c>
      <c r="H5609" s="2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52" t="s">
        <v>48</v>
      </c>
    </row>
    <row r="5610" spans="1:17" ht="14.25" customHeight="1" x14ac:dyDescent="0.3">
      <c r="A5610" s="2" t="s">
        <v>5641</v>
      </c>
      <c r="B5610" s="2">
        <v>105608</v>
      </c>
      <c r="C5610" s="2" t="s">
        <v>25</v>
      </c>
      <c r="D5610" s="52" t="s">
        <v>25</v>
      </c>
      <c r="E5610" s="2" t="s">
        <v>26</v>
      </c>
      <c r="F5610" s="2">
        <v>2251.19</v>
      </c>
      <c r="G5610" s="2">
        <v>0.37</v>
      </c>
      <c r="H5610" s="2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52" t="s">
        <v>48</v>
      </c>
    </row>
    <row r="5611" spans="1:17" ht="14.25" customHeight="1" x14ac:dyDescent="0.3">
      <c r="A5611" s="2" t="s">
        <v>5642</v>
      </c>
      <c r="B5611" s="2">
        <v>105609</v>
      </c>
      <c r="C5611" s="2" t="s">
        <v>19</v>
      </c>
      <c r="D5611" s="52" t="s">
        <v>19</v>
      </c>
      <c r="E5611" s="2" t="s">
        <v>36</v>
      </c>
      <c r="F5611" s="2">
        <v>1530.91</v>
      </c>
      <c r="G5611" s="2">
        <v>0.17</v>
      </c>
      <c r="H5611" s="2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52" t="s">
        <v>48</v>
      </c>
    </row>
    <row r="5612" spans="1:17" ht="14.25" customHeight="1" x14ac:dyDescent="0.3">
      <c r="A5612" s="2" t="s">
        <v>5643</v>
      </c>
      <c r="B5612" s="2">
        <v>105610</v>
      </c>
      <c r="C5612" s="2" t="s">
        <v>41</v>
      </c>
      <c r="D5612" s="52" t="s">
        <v>41</v>
      </c>
      <c r="E5612" s="2" t="s">
        <v>36</v>
      </c>
      <c r="F5612" s="2">
        <v>861.43</v>
      </c>
      <c r="G5612" s="2">
        <v>0.12</v>
      </c>
      <c r="H5612" s="2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52" t="s">
        <v>23</v>
      </c>
    </row>
    <row r="5613" spans="1:17" ht="14.25" customHeight="1" x14ac:dyDescent="0.3">
      <c r="A5613" s="2" t="s">
        <v>5644</v>
      </c>
      <c r="B5613" s="2">
        <v>105611</v>
      </c>
      <c r="C5613" s="2" t="s">
        <v>41</v>
      </c>
      <c r="D5613" s="52" t="s">
        <v>41</v>
      </c>
      <c r="E5613" s="2" t="s">
        <v>36</v>
      </c>
      <c r="F5613" s="2">
        <v>3394.52</v>
      </c>
      <c r="G5613" s="2">
        <v>0.08</v>
      </c>
      <c r="H5613" s="2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52" t="s">
        <v>23</v>
      </c>
    </row>
    <row r="5614" spans="1:17" ht="14.25" customHeight="1" x14ac:dyDescent="0.3">
      <c r="A5614" s="2" t="s">
        <v>5645</v>
      </c>
      <c r="B5614" s="2">
        <v>105612</v>
      </c>
      <c r="C5614" s="2" t="s">
        <v>25</v>
      </c>
      <c r="D5614" s="52" t="s">
        <v>25</v>
      </c>
      <c r="E5614" s="2" t="s">
        <v>20</v>
      </c>
      <c r="F5614" s="2">
        <v>226.36</v>
      </c>
      <c r="G5614" s="2">
        <v>0.12</v>
      </c>
      <c r="H5614" s="2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52" t="s">
        <v>48</v>
      </c>
    </row>
    <row r="5615" spans="1:17" ht="14.25" customHeight="1" x14ac:dyDescent="0.3">
      <c r="A5615" s="2" t="s">
        <v>5646</v>
      </c>
      <c r="B5615" s="2">
        <v>105613</v>
      </c>
      <c r="C5615" s="2" t="s">
        <v>19</v>
      </c>
      <c r="D5615" s="52" t="s">
        <v>19</v>
      </c>
      <c r="E5615" s="2" t="s">
        <v>14</v>
      </c>
      <c r="F5615" s="2">
        <v>2304.98</v>
      </c>
      <c r="G5615" s="2">
        <v>0.11</v>
      </c>
      <c r="H5615" s="2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52" t="s">
        <v>23</v>
      </c>
    </row>
    <row r="5616" spans="1:17" ht="14.25" customHeight="1" x14ac:dyDescent="0.3">
      <c r="A5616" s="2" t="s">
        <v>5647</v>
      </c>
      <c r="B5616" s="2">
        <v>105614</v>
      </c>
      <c r="C5616" s="2" t="s">
        <v>25</v>
      </c>
      <c r="D5616" s="52" t="s">
        <v>25</v>
      </c>
      <c r="E5616" s="2" t="s">
        <v>33</v>
      </c>
      <c r="F5616" s="2">
        <v>2795.6</v>
      </c>
      <c r="G5616" s="2">
        <v>0.48</v>
      </c>
      <c r="H5616" s="2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52" t="s">
        <v>28</v>
      </c>
    </row>
    <row r="5617" spans="1:17" ht="14.25" customHeight="1" x14ac:dyDescent="0.3">
      <c r="A5617" s="2" t="s">
        <v>5648</v>
      </c>
      <c r="B5617" s="2">
        <v>105615</v>
      </c>
      <c r="C5617" s="2" t="s">
        <v>41</v>
      </c>
      <c r="D5617" s="52" t="s">
        <v>41</v>
      </c>
      <c r="E5617" s="2" t="s">
        <v>36</v>
      </c>
      <c r="F5617" s="2">
        <v>1764.94</v>
      </c>
      <c r="G5617" s="2">
        <v>0.32</v>
      </c>
      <c r="H5617" s="2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52" t="s">
        <v>39</v>
      </c>
    </row>
    <row r="5618" spans="1:17" ht="14.25" customHeight="1" x14ac:dyDescent="0.3">
      <c r="A5618" s="2" t="s">
        <v>5649</v>
      </c>
      <c r="B5618" s="2">
        <v>105616</v>
      </c>
      <c r="C5618" s="2" t="s">
        <v>19</v>
      </c>
      <c r="D5618" s="52" t="s">
        <v>19</v>
      </c>
      <c r="E5618" s="2" t="s">
        <v>36</v>
      </c>
      <c r="F5618" s="2">
        <v>3774.11</v>
      </c>
      <c r="G5618" s="2">
        <v>0.08</v>
      </c>
      <c r="H5618" s="2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52" t="s">
        <v>34</v>
      </c>
    </row>
    <row r="5619" spans="1:17" ht="14.25" customHeight="1" x14ac:dyDescent="0.3">
      <c r="A5619" s="2" t="s">
        <v>5650</v>
      </c>
      <c r="B5619" s="2">
        <v>105617</v>
      </c>
      <c r="C5619" s="2" t="s">
        <v>41</v>
      </c>
      <c r="D5619" s="52" t="s">
        <v>41</v>
      </c>
      <c r="E5619" s="2" t="s">
        <v>36</v>
      </c>
      <c r="F5619" s="2">
        <v>3410.74</v>
      </c>
      <c r="G5619" s="2">
        <v>0.24</v>
      </c>
      <c r="H5619" s="2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52" t="s">
        <v>48</v>
      </c>
    </row>
    <row r="5620" spans="1:17" ht="14.25" customHeight="1" x14ac:dyDescent="0.3">
      <c r="A5620" s="2" t="s">
        <v>5651</v>
      </c>
      <c r="B5620" s="2">
        <v>105618</v>
      </c>
      <c r="C5620" s="2" t="s">
        <v>19</v>
      </c>
      <c r="D5620" s="52" t="s">
        <v>19</v>
      </c>
      <c r="E5620" s="2" t="s">
        <v>26</v>
      </c>
      <c r="F5620" s="2">
        <v>4859.8599999999997</v>
      </c>
      <c r="G5620" s="2">
        <v>0.09</v>
      </c>
      <c r="H5620" s="2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52" t="s">
        <v>17</v>
      </c>
    </row>
    <row r="5621" spans="1:17" ht="14.25" customHeight="1" x14ac:dyDescent="0.3">
      <c r="A5621" s="2" t="s">
        <v>5652</v>
      </c>
      <c r="B5621" s="2">
        <v>105619</v>
      </c>
      <c r="C5621" s="2" t="s">
        <v>19</v>
      </c>
      <c r="D5621" s="52" t="s">
        <v>19</v>
      </c>
      <c r="E5621" s="2" t="s">
        <v>36</v>
      </c>
      <c r="F5621" s="2">
        <v>2592.96</v>
      </c>
      <c r="G5621" s="2">
        <v>0.3</v>
      </c>
      <c r="H5621" s="2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52" t="s">
        <v>28</v>
      </c>
    </row>
    <row r="5622" spans="1:17" ht="14.25" customHeight="1" x14ac:dyDescent="0.3">
      <c r="A5622" s="2" t="s">
        <v>5653</v>
      </c>
      <c r="B5622" s="2">
        <v>105620</v>
      </c>
      <c r="C5622" s="2" t="s">
        <v>25</v>
      </c>
      <c r="D5622" s="52" t="s">
        <v>25</v>
      </c>
      <c r="E5622" s="2" t="s">
        <v>33</v>
      </c>
      <c r="F5622" s="2">
        <v>2735.28</v>
      </c>
      <c r="G5622" s="2">
        <v>0.17</v>
      </c>
      <c r="H5622" s="2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52" t="s">
        <v>48</v>
      </c>
    </row>
    <row r="5623" spans="1:17" ht="14.25" customHeight="1" x14ac:dyDescent="0.3">
      <c r="A5623" s="2" t="s">
        <v>5654</v>
      </c>
      <c r="B5623" s="2">
        <v>105621</v>
      </c>
      <c r="C5623" s="2" t="s">
        <v>41</v>
      </c>
      <c r="D5623" s="52" t="s">
        <v>41</v>
      </c>
      <c r="E5623" s="2" t="s">
        <v>36</v>
      </c>
      <c r="F5623" s="2">
        <v>1304.6099999999999</v>
      </c>
      <c r="G5623" s="2">
        <v>0.1</v>
      </c>
      <c r="H5623" s="2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52" t="s">
        <v>39</v>
      </c>
    </row>
    <row r="5624" spans="1:17" ht="14.25" customHeight="1" x14ac:dyDescent="0.3">
      <c r="A5624" s="2" t="s">
        <v>5655</v>
      </c>
      <c r="B5624" s="2">
        <v>105622</v>
      </c>
      <c r="C5624" s="2" t="s">
        <v>25</v>
      </c>
      <c r="D5624" s="52" t="s">
        <v>25</v>
      </c>
      <c r="E5624" s="2" t="s">
        <v>33</v>
      </c>
      <c r="F5624" s="2">
        <v>1988.87</v>
      </c>
      <c r="G5624" s="2">
        <v>0.12</v>
      </c>
      <c r="H5624" s="2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52" t="s">
        <v>17</v>
      </c>
    </row>
    <row r="5625" spans="1:17" ht="14.25" customHeight="1" x14ac:dyDescent="0.3">
      <c r="A5625" s="2" t="s">
        <v>5656</v>
      </c>
      <c r="B5625" s="2">
        <v>105623</v>
      </c>
      <c r="C5625" s="2" t="s">
        <v>25</v>
      </c>
      <c r="D5625" s="52" t="s">
        <v>25</v>
      </c>
      <c r="E5625" s="2" t="s">
        <v>20</v>
      </c>
      <c r="F5625" s="2">
        <v>231.62</v>
      </c>
      <c r="G5625" s="2">
        <v>0.34</v>
      </c>
      <c r="H5625" s="2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52" t="s">
        <v>23</v>
      </c>
    </row>
    <row r="5626" spans="1:17" ht="14.25" customHeight="1" x14ac:dyDescent="0.3">
      <c r="A5626" s="2" t="s">
        <v>5657</v>
      </c>
      <c r="B5626" s="2">
        <v>105624</v>
      </c>
      <c r="C5626" s="2" t="s">
        <v>25</v>
      </c>
      <c r="D5626" s="52" t="s">
        <v>25</v>
      </c>
      <c r="E5626" s="2" t="s">
        <v>14</v>
      </c>
      <c r="F5626" s="2">
        <v>3477.45</v>
      </c>
      <c r="G5626" s="2">
        <v>0.2</v>
      </c>
      <c r="H5626" s="2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52" t="s">
        <v>48</v>
      </c>
    </row>
    <row r="5627" spans="1:17" ht="14.25" customHeight="1" x14ac:dyDescent="0.3">
      <c r="A5627" s="2" t="s">
        <v>5658</v>
      </c>
      <c r="B5627" s="2">
        <v>105625</v>
      </c>
      <c r="C5627" s="2" t="s">
        <v>25</v>
      </c>
      <c r="D5627" s="52" t="s">
        <v>25</v>
      </c>
      <c r="E5627" s="2" t="s">
        <v>26</v>
      </c>
      <c r="F5627" s="2">
        <v>1626.95</v>
      </c>
      <c r="G5627" s="2">
        <v>0.26</v>
      </c>
      <c r="H5627" s="2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52" t="s">
        <v>17</v>
      </c>
    </row>
    <row r="5628" spans="1:17" ht="14.25" customHeight="1" x14ac:dyDescent="0.3">
      <c r="A5628" s="2" t="s">
        <v>5659</v>
      </c>
      <c r="B5628" s="2">
        <v>105626</v>
      </c>
      <c r="C5628" s="2" t="s">
        <v>25</v>
      </c>
      <c r="D5628" s="52" t="s">
        <v>25</v>
      </c>
      <c r="E5628" s="2" t="s">
        <v>33</v>
      </c>
      <c r="F5628" s="2">
        <v>2747.8</v>
      </c>
      <c r="G5628" s="2">
        <v>0.41</v>
      </c>
      <c r="H5628" s="2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52" t="s">
        <v>39</v>
      </c>
    </row>
    <row r="5629" spans="1:17" ht="14.25" customHeight="1" x14ac:dyDescent="0.3">
      <c r="A5629" s="2" t="s">
        <v>5660</v>
      </c>
      <c r="B5629" s="2">
        <v>105627</v>
      </c>
      <c r="C5629" s="2" t="s">
        <v>19</v>
      </c>
      <c r="D5629" s="52" t="s">
        <v>19</v>
      </c>
      <c r="E5629" s="2" t="s">
        <v>20</v>
      </c>
      <c r="F5629" s="2">
        <v>1349.46</v>
      </c>
      <c r="G5629" s="2">
        <v>0.33</v>
      </c>
      <c r="H5629" s="2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52" t="s">
        <v>28</v>
      </c>
    </row>
    <row r="5630" spans="1:17" ht="14.25" customHeight="1" x14ac:dyDescent="0.3">
      <c r="A5630" s="2" t="s">
        <v>5661</v>
      </c>
      <c r="B5630" s="2">
        <v>105628</v>
      </c>
      <c r="C5630" s="2" t="s">
        <v>19</v>
      </c>
      <c r="D5630" s="52" t="s">
        <v>19</v>
      </c>
      <c r="E5630" s="2" t="s">
        <v>14</v>
      </c>
      <c r="F5630" s="2">
        <v>3143.08</v>
      </c>
      <c r="G5630" s="2">
        <v>0.23</v>
      </c>
      <c r="H5630" s="2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52" t="s">
        <v>48</v>
      </c>
    </row>
    <row r="5631" spans="1:17" ht="14.25" customHeight="1" x14ac:dyDescent="0.3">
      <c r="A5631" s="2" t="s">
        <v>5662</v>
      </c>
      <c r="B5631" s="2">
        <v>105629</v>
      </c>
      <c r="C5631" s="2" t="s">
        <v>41</v>
      </c>
      <c r="D5631" s="52" t="s">
        <v>41</v>
      </c>
      <c r="E5631" s="2" t="s">
        <v>14</v>
      </c>
      <c r="F5631" s="2">
        <v>2293.15</v>
      </c>
      <c r="G5631" s="2">
        <v>0.48</v>
      </c>
      <c r="H5631" s="2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52" t="s">
        <v>23</v>
      </c>
    </row>
    <row r="5632" spans="1:17" ht="14.25" customHeight="1" x14ac:dyDescent="0.3">
      <c r="A5632" s="2" t="s">
        <v>5663</v>
      </c>
      <c r="B5632" s="2">
        <v>105630</v>
      </c>
      <c r="C5632" s="2" t="s">
        <v>41</v>
      </c>
      <c r="D5632" s="52" t="s">
        <v>41</v>
      </c>
      <c r="E5632" s="2" t="s">
        <v>14</v>
      </c>
      <c r="F5632" s="2">
        <v>2461.12</v>
      </c>
      <c r="G5632" s="2">
        <v>0.11</v>
      </c>
      <c r="H5632" s="2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52" t="s">
        <v>48</v>
      </c>
    </row>
    <row r="5633" spans="1:17" ht="14.25" customHeight="1" x14ac:dyDescent="0.3">
      <c r="A5633" s="2" t="s">
        <v>5664</v>
      </c>
      <c r="B5633" s="2">
        <v>105631</v>
      </c>
      <c r="C5633" s="2" t="s">
        <v>25</v>
      </c>
      <c r="D5633" s="52" t="s">
        <v>25</v>
      </c>
      <c r="E5633" s="2" t="s">
        <v>33</v>
      </c>
      <c r="F5633" s="2">
        <v>4718.7700000000004</v>
      </c>
      <c r="G5633" s="2">
        <v>0.14000000000000001</v>
      </c>
      <c r="H5633" s="2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52" t="s">
        <v>34</v>
      </c>
    </row>
    <row r="5634" spans="1:17" ht="14.25" customHeight="1" x14ac:dyDescent="0.3">
      <c r="A5634" s="2" t="s">
        <v>5665</v>
      </c>
      <c r="B5634" s="2">
        <v>105632</v>
      </c>
      <c r="C5634" s="2" t="s">
        <v>41</v>
      </c>
      <c r="D5634" s="52" t="s">
        <v>41</v>
      </c>
      <c r="E5634" s="2" t="s">
        <v>20</v>
      </c>
      <c r="F5634" s="2">
        <v>3560.19</v>
      </c>
      <c r="G5634" s="2">
        <v>0.46</v>
      </c>
      <c r="H5634" s="2">
        <f t="shared" si="174"/>
        <v>1637.6874</v>
      </c>
      <c r="I5634" s="2">
        <f t="shared" si="175"/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52" t="s">
        <v>39</v>
      </c>
    </row>
    <row r="5635" spans="1:17" ht="14.25" customHeight="1" x14ac:dyDescent="0.3">
      <c r="A5635" s="2" t="s">
        <v>5666</v>
      </c>
      <c r="B5635" s="2">
        <v>105633</v>
      </c>
      <c r="C5635" s="2" t="s">
        <v>19</v>
      </c>
      <c r="D5635" s="52" t="s">
        <v>19</v>
      </c>
      <c r="E5635" s="2" t="s">
        <v>36</v>
      </c>
      <c r="F5635" s="2">
        <v>1383.31</v>
      </c>
      <c r="G5635" s="2">
        <v>0.43</v>
      </c>
      <c r="H5635" s="2">
        <f t="shared" ref="H5635:H5698" si="176">F5635*G5635</f>
        <v>594.82330000000002</v>
      </c>
      <c r="I5635" s="2">
        <f t="shared" ref="I5635:I5698" si="177">F5635-H5635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52" t="s">
        <v>34</v>
      </c>
    </row>
    <row r="5636" spans="1:17" ht="14.25" customHeight="1" x14ac:dyDescent="0.3">
      <c r="A5636" s="2" t="s">
        <v>5667</v>
      </c>
      <c r="B5636" s="2">
        <v>105634</v>
      </c>
      <c r="C5636" s="2" t="s">
        <v>25</v>
      </c>
      <c r="D5636" s="52" t="s">
        <v>25</v>
      </c>
      <c r="E5636" s="2" t="s">
        <v>20</v>
      </c>
      <c r="F5636" s="2">
        <v>2569.2199999999998</v>
      </c>
      <c r="G5636" s="2">
        <v>7.0000000000000007E-2</v>
      </c>
      <c r="H5636" s="2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52" t="s">
        <v>28</v>
      </c>
    </row>
    <row r="5637" spans="1:17" ht="14.25" customHeight="1" x14ac:dyDescent="0.3">
      <c r="A5637" s="2" t="s">
        <v>5668</v>
      </c>
      <c r="B5637" s="2">
        <v>105635</v>
      </c>
      <c r="C5637" s="2" t="s">
        <v>25</v>
      </c>
      <c r="D5637" s="52" t="s">
        <v>25</v>
      </c>
      <c r="E5637" s="2" t="s">
        <v>20</v>
      </c>
      <c r="F5637" s="2">
        <v>2386.6999999999998</v>
      </c>
      <c r="G5637" s="2">
        <v>0.46</v>
      </c>
      <c r="H5637" s="2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52" t="s">
        <v>23</v>
      </c>
    </row>
    <row r="5638" spans="1:17" ht="14.25" customHeight="1" x14ac:dyDescent="0.3">
      <c r="A5638" s="2" t="s">
        <v>5669</v>
      </c>
      <c r="B5638" s="2">
        <v>105636</v>
      </c>
      <c r="C5638" s="2" t="s">
        <v>41</v>
      </c>
      <c r="D5638" s="52" t="s">
        <v>41</v>
      </c>
      <c r="E5638" s="2" t="s">
        <v>20</v>
      </c>
      <c r="F5638" s="2">
        <v>3995.76</v>
      </c>
      <c r="G5638" s="2">
        <v>0.01</v>
      </c>
      <c r="H5638" s="2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52" t="s">
        <v>23</v>
      </c>
    </row>
    <row r="5639" spans="1:17" ht="14.25" customHeight="1" x14ac:dyDescent="0.3">
      <c r="A5639" s="2" t="s">
        <v>5670</v>
      </c>
      <c r="B5639" s="2">
        <v>105637</v>
      </c>
      <c r="C5639" s="2" t="s">
        <v>19</v>
      </c>
      <c r="D5639" s="52" t="s">
        <v>19</v>
      </c>
      <c r="E5639" s="2" t="s">
        <v>33</v>
      </c>
      <c r="F5639" s="2">
        <v>4183.4399999999996</v>
      </c>
      <c r="G5639" s="2">
        <v>0.41</v>
      </c>
      <c r="H5639" s="2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52" t="s">
        <v>34</v>
      </c>
    </row>
    <row r="5640" spans="1:17" ht="14.25" customHeight="1" x14ac:dyDescent="0.3">
      <c r="A5640" s="2" t="s">
        <v>5671</v>
      </c>
      <c r="B5640" s="2">
        <v>105638</v>
      </c>
      <c r="C5640" s="2" t="s">
        <v>25</v>
      </c>
      <c r="D5640" s="52" t="s">
        <v>25</v>
      </c>
      <c r="E5640" s="2" t="s">
        <v>33</v>
      </c>
      <c r="F5640" s="2">
        <v>1488.87</v>
      </c>
      <c r="G5640" s="2">
        <v>0.14000000000000001</v>
      </c>
      <c r="H5640" s="2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52" t="s">
        <v>34</v>
      </c>
    </row>
    <row r="5641" spans="1:17" ht="14.25" customHeight="1" x14ac:dyDescent="0.3">
      <c r="A5641" s="2" t="s">
        <v>5672</v>
      </c>
      <c r="B5641" s="2">
        <v>105639</v>
      </c>
      <c r="C5641" s="2" t="s">
        <v>19</v>
      </c>
      <c r="D5641" s="52" t="s">
        <v>19</v>
      </c>
      <c r="E5641" s="2" t="s">
        <v>33</v>
      </c>
      <c r="F5641" s="2">
        <v>4123.6400000000003</v>
      </c>
      <c r="G5641" s="2">
        <v>0.09</v>
      </c>
      <c r="H5641" s="2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52" t="s">
        <v>48</v>
      </c>
    </row>
    <row r="5642" spans="1:17" ht="14.25" customHeight="1" x14ac:dyDescent="0.3">
      <c r="A5642" s="2" t="s">
        <v>5673</v>
      </c>
      <c r="B5642" s="2">
        <v>105640</v>
      </c>
      <c r="C5642" s="2" t="s">
        <v>19</v>
      </c>
      <c r="D5642" s="52" t="s">
        <v>19</v>
      </c>
      <c r="E5642" s="2" t="s">
        <v>20</v>
      </c>
      <c r="F5642" s="2">
        <v>979.56</v>
      </c>
      <c r="G5642" s="2">
        <v>0.22</v>
      </c>
      <c r="H5642" s="2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52" t="s">
        <v>17</v>
      </c>
    </row>
    <row r="5643" spans="1:17" ht="14.25" customHeight="1" x14ac:dyDescent="0.3">
      <c r="A5643" s="2" t="s">
        <v>5674</v>
      </c>
      <c r="B5643" s="2">
        <v>105641</v>
      </c>
      <c r="C5643" s="2" t="s">
        <v>19</v>
      </c>
      <c r="D5643" s="52" t="s">
        <v>19</v>
      </c>
      <c r="E5643" s="2" t="s">
        <v>33</v>
      </c>
      <c r="F5643" s="2">
        <v>3837.58</v>
      </c>
      <c r="G5643" s="2">
        <v>0.45</v>
      </c>
      <c r="H5643" s="2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52" t="s">
        <v>34</v>
      </c>
    </row>
    <row r="5644" spans="1:17" ht="14.25" customHeight="1" x14ac:dyDescent="0.3">
      <c r="A5644" s="2" t="s">
        <v>5675</v>
      </c>
      <c r="B5644" s="2">
        <v>105642</v>
      </c>
      <c r="C5644" s="2" t="s">
        <v>41</v>
      </c>
      <c r="D5644" s="52" t="s">
        <v>41</v>
      </c>
      <c r="E5644" s="2" t="s">
        <v>14</v>
      </c>
      <c r="F5644" s="2">
        <v>1319.04</v>
      </c>
      <c r="G5644" s="2">
        <v>0.39</v>
      </c>
      <c r="H5644" s="2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52" t="s">
        <v>48</v>
      </c>
    </row>
    <row r="5645" spans="1:17" ht="14.25" customHeight="1" x14ac:dyDescent="0.3">
      <c r="A5645" s="2" t="s">
        <v>5676</v>
      </c>
      <c r="B5645" s="2">
        <v>105643</v>
      </c>
      <c r="C5645" s="2" t="s">
        <v>25</v>
      </c>
      <c r="D5645" s="52" t="s">
        <v>25</v>
      </c>
      <c r="E5645" s="2" t="s">
        <v>33</v>
      </c>
      <c r="F5645" s="2">
        <v>1559.86</v>
      </c>
      <c r="G5645" s="2">
        <v>0.48</v>
      </c>
      <c r="H5645" s="2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52" t="s">
        <v>17</v>
      </c>
    </row>
    <row r="5646" spans="1:17" ht="14.25" customHeight="1" x14ac:dyDescent="0.3">
      <c r="A5646" s="2" t="s">
        <v>5677</v>
      </c>
      <c r="B5646" s="2">
        <v>105644</v>
      </c>
      <c r="C5646" s="2" t="s">
        <v>25</v>
      </c>
      <c r="D5646" s="52" t="s">
        <v>25</v>
      </c>
      <c r="E5646" s="2" t="s">
        <v>26</v>
      </c>
      <c r="F5646" s="2">
        <v>4277.09</v>
      </c>
      <c r="G5646" s="2">
        <v>0.27</v>
      </c>
      <c r="H5646" s="2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52" t="s">
        <v>23</v>
      </c>
    </row>
    <row r="5647" spans="1:17" ht="14.25" customHeight="1" x14ac:dyDescent="0.3">
      <c r="A5647" s="2" t="s">
        <v>5678</v>
      </c>
      <c r="B5647" s="2">
        <v>105645</v>
      </c>
      <c r="C5647" s="2" t="s">
        <v>25</v>
      </c>
      <c r="D5647" s="52" t="s">
        <v>25</v>
      </c>
      <c r="E5647" s="2" t="s">
        <v>33</v>
      </c>
      <c r="F5647" s="2">
        <v>2158.37</v>
      </c>
      <c r="G5647" s="2">
        <v>0.26</v>
      </c>
      <c r="H5647" s="2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52" t="s">
        <v>34</v>
      </c>
    </row>
    <row r="5648" spans="1:17" ht="14.25" customHeight="1" x14ac:dyDescent="0.3">
      <c r="A5648" s="2" t="s">
        <v>5679</v>
      </c>
      <c r="B5648" s="2">
        <v>105646</v>
      </c>
      <c r="C5648" s="2" t="s">
        <v>19</v>
      </c>
      <c r="D5648" s="52" t="s">
        <v>19</v>
      </c>
      <c r="E5648" s="2" t="s">
        <v>33</v>
      </c>
      <c r="F5648" s="2">
        <v>4953.7700000000004</v>
      </c>
      <c r="G5648" s="2">
        <v>0.01</v>
      </c>
      <c r="H5648" s="2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52" t="s">
        <v>34</v>
      </c>
    </row>
    <row r="5649" spans="1:17" ht="14.25" customHeight="1" x14ac:dyDescent="0.3">
      <c r="A5649" s="2" t="s">
        <v>5680</v>
      </c>
      <c r="B5649" s="2">
        <v>105647</v>
      </c>
      <c r="C5649" s="2" t="s">
        <v>41</v>
      </c>
      <c r="D5649" s="52" t="s">
        <v>41</v>
      </c>
      <c r="E5649" s="2" t="s">
        <v>33</v>
      </c>
      <c r="F5649" s="2">
        <v>844.52</v>
      </c>
      <c r="G5649" s="2">
        <v>0.09</v>
      </c>
      <c r="H5649" s="2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52" t="s">
        <v>34</v>
      </c>
    </row>
    <row r="5650" spans="1:17" ht="14.25" customHeight="1" x14ac:dyDescent="0.3">
      <c r="A5650" s="2" t="s">
        <v>5681</v>
      </c>
      <c r="B5650" s="2">
        <v>105648</v>
      </c>
      <c r="C5650" s="2" t="s">
        <v>19</v>
      </c>
      <c r="D5650" s="52" t="s">
        <v>19</v>
      </c>
      <c r="E5650" s="2" t="s">
        <v>33</v>
      </c>
      <c r="F5650" s="2">
        <v>2370.41</v>
      </c>
      <c r="G5650" s="2">
        <v>0.25</v>
      </c>
      <c r="H5650" s="2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52" t="s">
        <v>23</v>
      </c>
    </row>
    <row r="5651" spans="1:17" ht="14.25" customHeight="1" x14ac:dyDescent="0.3">
      <c r="A5651" s="2" t="s">
        <v>5682</v>
      </c>
      <c r="B5651" s="2">
        <v>105649</v>
      </c>
      <c r="C5651" s="2" t="s">
        <v>19</v>
      </c>
      <c r="D5651" s="52" t="s">
        <v>19</v>
      </c>
      <c r="E5651" s="2" t="s">
        <v>26</v>
      </c>
      <c r="F5651" s="2">
        <v>3689.01</v>
      </c>
      <c r="G5651" s="2">
        <v>0.38</v>
      </c>
      <c r="H5651" s="2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52" t="s">
        <v>39</v>
      </c>
    </row>
    <row r="5652" spans="1:17" ht="14.25" customHeight="1" x14ac:dyDescent="0.3">
      <c r="A5652" s="2" t="s">
        <v>5683</v>
      </c>
      <c r="B5652" s="2">
        <v>105650</v>
      </c>
      <c r="C5652" s="2" t="s">
        <v>41</v>
      </c>
      <c r="D5652" s="52" t="s">
        <v>41</v>
      </c>
      <c r="E5652" s="2" t="s">
        <v>36</v>
      </c>
      <c r="F5652" s="2">
        <v>126.3</v>
      </c>
      <c r="G5652" s="2">
        <v>0.41</v>
      </c>
      <c r="H5652" s="2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52" t="s">
        <v>34</v>
      </c>
    </row>
    <row r="5653" spans="1:17" ht="14.25" customHeight="1" x14ac:dyDescent="0.3">
      <c r="A5653" s="2" t="s">
        <v>5684</v>
      </c>
      <c r="B5653" s="2">
        <v>105651</v>
      </c>
      <c r="C5653" s="2" t="s">
        <v>25</v>
      </c>
      <c r="D5653" s="52" t="s">
        <v>25</v>
      </c>
      <c r="E5653" s="2" t="s">
        <v>33</v>
      </c>
      <c r="F5653" s="2">
        <v>844.09</v>
      </c>
      <c r="G5653" s="2">
        <v>0.14000000000000001</v>
      </c>
      <c r="H5653" s="2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52" t="s">
        <v>34</v>
      </c>
    </row>
    <row r="5654" spans="1:17" ht="14.25" customHeight="1" x14ac:dyDescent="0.3">
      <c r="A5654" s="2" t="s">
        <v>5685</v>
      </c>
      <c r="B5654" s="2">
        <v>105652</v>
      </c>
      <c r="C5654" s="2" t="s">
        <v>19</v>
      </c>
      <c r="D5654" s="52" t="s">
        <v>19</v>
      </c>
      <c r="E5654" s="2" t="s">
        <v>14</v>
      </c>
      <c r="F5654" s="2">
        <v>199.75</v>
      </c>
      <c r="G5654" s="2">
        <v>0.36</v>
      </c>
      <c r="H5654" s="2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52" t="s">
        <v>23</v>
      </c>
    </row>
    <row r="5655" spans="1:17" ht="14.25" customHeight="1" x14ac:dyDescent="0.3">
      <c r="A5655" s="2" t="s">
        <v>5686</v>
      </c>
      <c r="B5655" s="2">
        <v>105653</v>
      </c>
      <c r="C5655" s="2" t="s">
        <v>19</v>
      </c>
      <c r="D5655" s="52" t="s">
        <v>19</v>
      </c>
      <c r="E5655" s="2" t="s">
        <v>26</v>
      </c>
      <c r="F5655" s="2">
        <v>4965.1000000000004</v>
      </c>
      <c r="G5655" s="2">
        <v>0.41</v>
      </c>
      <c r="H5655" s="2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52" t="s">
        <v>39</v>
      </c>
    </row>
    <row r="5656" spans="1:17" ht="14.25" customHeight="1" x14ac:dyDescent="0.3">
      <c r="A5656" s="2" t="s">
        <v>5687</v>
      </c>
      <c r="B5656" s="2">
        <v>105654</v>
      </c>
      <c r="C5656" s="2" t="s">
        <v>25</v>
      </c>
      <c r="D5656" s="52" t="s">
        <v>25</v>
      </c>
      <c r="E5656" s="2" t="s">
        <v>36</v>
      </c>
      <c r="F5656" s="2">
        <v>3827.06</v>
      </c>
      <c r="G5656" s="2">
        <v>0.19</v>
      </c>
      <c r="H5656" s="2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52" t="s">
        <v>39</v>
      </c>
    </row>
    <row r="5657" spans="1:17" ht="14.25" customHeight="1" x14ac:dyDescent="0.3">
      <c r="A5657" s="2" t="s">
        <v>5688</v>
      </c>
      <c r="B5657" s="2">
        <v>105655</v>
      </c>
      <c r="C5657" s="2" t="s">
        <v>41</v>
      </c>
      <c r="D5657" s="52" t="s">
        <v>41</v>
      </c>
      <c r="E5657" s="2" t="s">
        <v>33</v>
      </c>
      <c r="F5657" s="2">
        <v>1930.44</v>
      </c>
      <c r="G5657" s="2">
        <v>0.35</v>
      </c>
      <c r="H5657" s="2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52" t="s">
        <v>28</v>
      </c>
    </row>
    <row r="5658" spans="1:17" ht="14.25" customHeight="1" x14ac:dyDescent="0.3">
      <c r="A5658" s="2" t="s">
        <v>5689</v>
      </c>
      <c r="B5658" s="2">
        <v>105656</v>
      </c>
      <c r="C5658" s="2" t="s">
        <v>25</v>
      </c>
      <c r="D5658" s="52" t="s">
        <v>25</v>
      </c>
      <c r="E5658" s="2" t="s">
        <v>36</v>
      </c>
      <c r="F5658" s="2">
        <v>865.8</v>
      </c>
      <c r="G5658" s="2">
        <v>0.22</v>
      </c>
      <c r="H5658" s="2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52" t="s">
        <v>48</v>
      </c>
    </row>
    <row r="5659" spans="1:17" ht="14.25" customHeight="1" x14ac:dyDescent="0.3">
      <c r="A5659" s="2" t="s">
        <v>5690</v>
      </c>
      <c r="B5659" s="2">
        <v>105657</v>
      </c>
      <c r="C5659" s="2" t="s">
        <v>25</v>
      </c>
      <c r="D5659" s="52" t="s">
        <v>25</v>
      </c>
      <c r="E5659" s="2" t="s">
        <v>14</v>
      </c>
      <c r="F5659" s="2">
        <v>542.88</v>
      </c>
      <c r="G5659" s="2">
        <v>0.49</v>
      </c>
      <c r="H5659" s="2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52" t="s">
        <v>17</v>
      </c>
    </row>
    <row r="5660" spans="1:17" ht="14.25" customHeight="1" x14ac:dyDescent="0.3">
      <c r="A5660" s="2" t="s">
        <v>5691</v>
      </c>
      <c r="B5660" s="2">
        <v>105658</v>
      </c>
      <c r="C5660" s="2" t="s">
        <v>25</v>
      </c>
      <c r="D5660" s="52" t="s">
        <v>25</v>
      </c>
      <c r="E5660" s="2" t="s">
        <v>26</v>
      </c>
      <c r="F5660" s="2">
        <v>2706.35</v>
      </c>
      <c r="G5660" s="2">
        <v>0</v>
      </c>
      <c r="H5660" s="2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52" t="s">
        <v>17</v>
      </c>
    </row>
    <row r="5661" spans="1:17" ht="14.25" customHeight="1" x14ac:dyDescent="0.3">
      <c r="A5661" s="2" t="s">
        <v>5692</v>
      </c>
      <c r="B5661" s="2">
        <v>105659</v>
      </c>
      <c r="C5661" s="2" t="s">
        <v>25</v>
      </c>
      <c r="D5661" s="52" t="s">
        <v>25</v>
      </c>
      <c r="E5661" s="2" t="s">
        <v>26</v>
      </c>
      <c r="F5661" s="2">
        <v>4881.87</v>
      </c>
      <c r="G5661" s="2">
        <v>0.21</v>
      </c>
      <c r="H5661" s="2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52" t="s">
        <v>48</v>
      </c>
    </row>
    <row r="5662" spans="1:17" ht="14.25" customHeight="1" x14ac:dyDescent="0.3">
      <c r="A5662" s="2" t="s">
        <v>5693</v>
      </c>
      <c r="B5662" s="2">
        <v>105660</v>
      </c>
      <c r="C5662" s="2" t="s">
        <v>25</v>
      </c>
      <c r="D5662" s="52" t="s">
        <v>25</v>
      </c>
      <c r="E5662" s="2" t="s">
        <v>36</v>
      </c>
      <c r="F5662" s="2">
        <v>3405.59</v>
      </c>
      <c r="G5662" s="2">
        <v>0.13</v>
      </c>
      <c r="H5662" s="2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52" t="s">
        <v>34</v>
      </c>
    </row>
    <row r="5663" spans="1:17" ht="14.25" customHeight="1" x14ac:dyDescent="0.3">
      <c r="A5663" s="2" t="s">
        <v>5694</v>
      </c>
      <c r="B5663" s="2">
        <v>105661</v>
      </c>
      <c r="C5663" s="2" t="s">
        <v>19</v>
      </c>
      <c r="D5663" s="52" t="s">
        <v>19</v>
      </c>
      <c r="E5663" s="2" t="s">
        <v>33</v>
      </c>
      <c r="F5663" s="2">
        <v>1889.18</v>
      </c>
      <c r="G5663" s="2">
        <v>0.42</v>
      </c>
      <c r="H5663" s="2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52" t="s">
        <v>17</v>
      </c>
    </row>
    <row r="5664" spans="1:17" ht="14.25" customHeight="1" x14ac:dyDescent="0.3">
      <c r="A5664" s="2" t="s">
        <v>5695</v>
      </c>
      <c r="B5664" s="2">
        <v>105662</v>
      </c>
      <c r="C5664" s="2" t="s">
        <v>25</v>
      </c>
      <c r="D5664" s="52" t="s">
        <v>25</v>
      </c>
      <c r="E5664" s="2" t="s">
        <v>20</v>
      </c>
      <c r="F5664" s="2">
        <v>2554.17</v>
      </c>
      <c r="G5664" s="2">
        <v>0.14000000000000001</v>
      </c>
      <c r="H5664" s="2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52" t="s">
        <v>23</v>
      </c>
    </row>
    <row r="5665" spans="1:17" ht="14.25" customHeight="1" x14ac:dyDescent="0.3">
      <c r="A5665" s="2" t="s">
        <v>5696</v>
      </c>
      <c r="B5665" s="2">
        <v>105663</v>
      </c>
      <c r="C5665" s="2" t="s">
        <v>25</v>
      </c>
      <c r="D5665" s="52" t="s">
        <v>25</v>
      </c>
      <c r="E5665" s="2" t="s">
        <v>26</v>
      </c>
      <c r="F5665" s="2">
        <v>4994.63</v>
      </c>
      <c r="G5665" s="2">
        <v>0.27</v>
      </c>
      <c r="H5665" s="2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52" t="s">
        <v>17</v>
      </c>
    </row>
    <row r="5666" spans="1:17" ht="14.25" customHeight="1" x14ac:dyDescent="0.3">
      <c r="A5666" s="2" t="s">
        <v>5697</v>
      </c>
      <c r="B5666" s="2">
        <v>105664</v>
      </c>
      <c r="C5666" s="2" t="s">
        <v>41</v>
      </c>
      <c r="D5666" s="52" t="s">
        <v>41</v>
      </c>
      <c r="E5666" s="2" t="s">
        <v>20</v>
      </c>
      <c r="F5666" s="2">
        <v>2641.95</v>
      </c>
      <c r="G5666" s="2">
        <v>0.37</v>
      </c>
      <c r="H5666" s="2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52" t="s">
        <v>39</v>
      </c>
    </row>
    <row r="5667" spans="1:17" ht="14.25" customHeight="1" x14ac:dyDescent="0.3">
      <c r="A5667" s="2" t="s">
        <v>5698</v>
      </c>
      <c r="B5667" s="2">
        <v>105665</v>
      </c>
      <c r="C5667" s="2" t="s">
        <v>19</v>
      </c>
      <c r="D5667" s="52" t="s">
        <v>19</v>
      </c>
      <c r="E5667" s="2" t="s">
        <v>26</v>
      </c>
      <c r="F5667" s="2">
        <v>4824.59</v>
      </c>
      <c r="G5667" s="2">
        <v>0.25</v>
      </c>
      <c r="H5667" s="2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52" t="s">
        <v>28</v>
      </c>
    </row>
    <row r="5668" spans="1:17" ht="14.25" customHeight="1" x14ac:dyDescent="0.3">
      <c r="A5668" s="2" t="s">
        <v>5699</v>
      </c>
      <c r="B5668" s="2">
        <v>105666</v>
      </c>
      <c r="C5668" s="2" t="s">
        <v>25</v>
      </c>
      <c r="D5668" s="52" t="s">
        <v>25</v>
      </c>
      <c r="E5668" s="2" t="s">
        <v>33</v>
      </c>
      <c r="F5668" s="2">
        <v>180.17</v>
      </c>
      <c r="G5668" s="2">
        <v>0.21</v>
      </c>
      <c r="H5668" s="2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52" t="s">
        <v>28</v>
      </c>
    </row>
    <row r="5669" spans="1:17" ht="14.25" customHeight="1" x14ac:dyDescent="0.3">
      <c r="A5669" s="2" t="s">
        <v>5700</v>
      </c>
      <c r="B5669" s="2">
        <v>105667</v>
      </c>
      <c r="C5669" s="2" t="s">
        <v>41</v>
      </c>
      <c r="D5669" s="52" t="s">
        <v>41</v>
      </c>
      <c r="E5669" s="2" t="s">
        <v>33</v>
      </c>
      <c r="F5669" s="2">
        <v>3632.72</v>
      </c>
      <c r="G5669" s="2">
        <v>0.02</v>
      </c>
      <c r="H5669" s="2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52" t="s">
        <v>23</v>
      </c>
    </row>
    <row r="5670" spans="1:17" ht="14.25" customHeight="1" x14ac:dyDescent="0.3">
      <c r="A5670" s="2" t="s">
        <v>5701</v>
      </c>
      <c r="B5670" s="2">
        <v>105668</v>
      </c>
      <c r="C5670" s="2" t="s">
        <v>19</v>
      </c>
      <c r="D5670" s="52" t="s">
        <v>19</v>
      </c>
      <c r="E5670" s="2" t="s">
        <v>26</v>
      </c>
      <c r="F5670" s="2">
        <v>3173.09</v>
      </c>
      <c r="G5670" s="2">
        <v>0.01</v>
      </c>
      <c r="H5670" s="2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52" t="s">
        <v>28</v>
      </c>
    </row>
    <row r="5671" spans="1:17" ht="14.25" customHeight="1" x14ac:dyDescent="0.3">
      <c r="A5671" s="2" t="s">
        <v>5702</v>
      </c>
      <c r="B5671" s="2">
        <v>105669</v>
      </c>
      <c r="C5671" s="2" t="s">
        <v>25</v>
      </c>
      <c r="D5671" s="52" t="s">
        <v>25</v>
      </c>
      <c r="E5671" s="2" t="s">
        <v>36</v>
      </c>
      <c r="F5671" s="2">
        <v>3458.12</v>
      </c>
      <c r="G5671" s="2">
        <v>0.48</v>
      </c>
      <c r="H5671" s="2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52" t="s">
        <v>39</v>
      </c>
    </row>
    <row r="5672" spans="1:17" ht="14.25" customHeight="1" x14ac:dyDescent="0.3">
      <c r="A5672" s="2" t="s">
        <v>5703</v>
      </c>
      <c r="B5672" s="2">
        <v>105670</v>
      </c>
      <c r="C5672" s="2" t="s">
        <v>25</v>
      </c>
      <c r="D5672" s="52" t="s">
        <v>25</v>
      </c>
      <c r="E5672" s="2" t="s">
        <v>33</v>
      </c>
      <c r="F5672" s="2">
        <v>2895.78</v>
      </c>
      <c r="G5672" s="2">
        <v>0.32</v>
      </c>
      <c r="H5672" s="2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52" t="s">
        <v>34</v>
      </c>
    </row>
    <row r="5673" spans="1:17" ht="14.25" customHeight="1" x14ac:dyDescent="0.3">
      <c r="A5673" s="2" t="s">
        <v>5704</v>
      </c>
      <c r="B5673" s="2">
        <v>105671</v>
      </c>
      <c r="C5673" s="2" t="s">
        <v>41</v>
      </c>
      <c r="D5673" s="52" t="s">
        <v>41</v>
      </c>
      <c r="E5673" s="2" t="s">
        <v>33</v>
      </c>
      <c r="F5673" s="2">
        <v>316.47000000000003</v>
      </c>
      <c r="G5673" s="2">
        <v>0.41</v>
      </c>
      <c r="H5673" s="2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52" t="s">
        <v>39</v>
      </c>
    </row>
    <row r="5674" spans="1:17" ht="14.25" customHeight="1" x14ac:dyDescent="0.3">
      <c r="A5674" s="2" t="s">
        <v>5705</v>
      </c>
      <c r="B5674" s="2">
        <v>105672</v>
      </c>
      <c r="C5674" s="2" t="s">
        <v>25</v>
      </c>
      <c r="D5674" s="52" t="s">
        <v>25</v>
      </c>
      <c r="E5674" s="2" t="s">
        <v>14</v>
      </c>
      <c r="F5674" s="2">
        <v>832.86</v>
      </c>
      <c r="G5674" s="2">
        <v>0.24</v>
      </c>
      <c r="H5674" s="2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52" t="s">
        <v>17</v>
      </c>
    </row>
    <row r="5675" spans="1:17" ht="14.25" customHeight="1" x14ac:dyDescent="0.3">
      <c r="A5675" s="2" t="s">
        <v>5706</v>
      </c>
      <c r="B5675" s="2">
        <v>105673</v>
      </c>
      <c r="C5675" s="2" t="s">
        <v>25</v>
      </c>
      <c r="D5675" s="52" t="s">
        <v>25</v>
      </c>
      <c r="E5675" s="2" t="s">
        <v>33</v>
      </c>
      <c r="F5675" s="2">
        <v>4619.03</v>
      </c>
      <c r="G5675" s="2">
        <v>0.13</v>
      </c>
      <c r="H5675" s="2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52" t="s">
        <v>17</v>
      </c>
    </row>
    <row r="5676" spans="1:17" ht="14.25" customHeight="1" x14ac:dyDescent="0.3">
      <c r="A5676" s="2" t="s">
        <v>5707</v>
      </c>
      <c r="B5676" s="2">
        <v>105674</v>
      </c>
      <c r="C5676" s="2" t="s">
        <v>19</v>
      </c>
      <c r="D5676" s="52" t="s">
        <v>19</v>
      </c>
      <c r="E5676" s="2" t="s">
        <v>14</v>
      </c>
      <c r="F5676" s="2">
        <v>1241.33</v>
      </c>
      <c r="G5676" s="2">
        <v>0.15</v>
      </c>
      <c r="H5676" s="2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52" t="s">
        <v>48</v>
      </c>
    </row>
    <row r="5677" spans="1:17" ht="14.25" customHeight="1" x14ac:dyDescent="0.3">
      <c r="A5677" s="2" t="s">
        <v>5708</v>
      </c>
      <c r="B5677" s="2">
        <v>105675</v>
      </c>
      <c r="C5677" s="2" t="s">
        <v>25</v>
      </c>
      <c r="D5677" s="52" t="s">
        <v>25</v>
      </c>
      <c r="E5677" s="2" t="s">
        <v>33</v>
      </c>
      <c r="F5677" s="2">
        <v>4965.3900000000003</v>
      </c>
      <c r="G5677" s="2">
        <v>0.02</v>
      </c>
      <c r="H5677" s="2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52" t="s">
        <v>23</v>
      </c>
    </row>
    <row r="5678" spans="1:17" ht="14.25" customHeight="1" x14ac:dyDescent="0.3">
      <c r="A5678" s="2" t="s">
        <v>5709</v>
      </c>
      <c r="B5678" s="2">
        <v>105676</v>
      </c>
      <c r="C5678" s="2" t="s">
        <v>25</v>
      </c>
      <c r="D5678" s="52" t="s">
        <v>25</v>
      </c>
      <c r="E5678" s="2" t="s">
        <v>33</v>
      </c>
      <c r="F5678" s="2">
        <v>3429.98</v>
      </c>
      <c r="G5678" s="2">
        <v>0.4</v>
      </c>
      <c r="H5678" s="2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52" t="s">
        <v>28</v>
      </c>
    </row>
    <row r="5679" spans="1:17" ht="14.25" customHeight="1" x14ac:dyDescent="0.3">
      <c r="A5679" s="2" t="s">
        <v>5710</v>
      </c>
      <c r="B5679" s="2">
        <v>105677</v>
      </c>
      <c r="C5679" s="2" t="s">
        <v>25</v>
      </c>
      <c r="D5679" s="52" t="s">
        <v>25</v>
      </c>
      <c r="E5679" s="2" t="s">
        <v>36</v>
      </c>
      <c r="F5679" s="2">
        <v>2277.34</v>
      </c>
      <c r="G5679" s="2">
        <v>0.28999999999999998</v>
      </c>
      <c r="H5679" s="2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52" t="s">
        <v>17</v>
      </c>
    </row>
    <row r="5680" spans="1:17" ht="14.25" customHeight="1" x14ac:dyDescent="0.3">
      <c r="A5680" s="2" t="s">
        <v>5711</v>
      </c>
      <c r="B5680" s="2">
        <v>105678</v>
      </c>
      <c r="C5680" s="2" t="s">
        <v>25</v>
      </c>
      <c r="D5680" s="52" t="s">
        <v>25</v>
      </c>
      <c r="E5680" s="2" t="s">
        <v>36</v>
      </c>
      <c r="F5680" s="2">
        <v>4608.24</v>
      </c>
      <c r="G5680" s="2">
        <v>0.24</v>
      </c>
      <c r="H5680" s="2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52" t="s">
        <v>39</v>
      </c>
    </row>
    <row r="5681" spans="1:17" ht="14.25" customHeight="1" x14ac:dyDescent="0.3">
      <c r="A5681" s="2" t="s">
        <v>5712</v>
      </c>
      <c r="B5681" s="2">
        <v>105679</v>
      </c>
      <c r="C5681" s="2" t="s">
        <v>25</v>
      </c>
      <c r="D5681" s="52" t="s">
        <v>25</v>
      </c>
      <c r="E5681" s="2" t="s">
        <v>33</v>
      </c>
      <c r="F5681" s="2">
        <v>3995.43</v>
      </c>
      <c r="G5681" s="2">
        <v>0.43</v>
      </c>
      <c r="H5681" s="2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52" t="s">
        <v>23</v>
      </c>
    </row>
    <row r="5682" spans="1:17" ht="14.25" customHeight="1" x14ac:dyDescent="0.3">
      <c r="A5682" s="2" t="s">
        <v>5713</v>
      </c>
      <c r="B5682" s="2">
        <v>105680</v>
      </c>
      <c r="C5682" s="2" t="s">
        <v>19</v>
      </c>
      <c r="D5682" s="52" t="s">
        <v>19</v>
      </c>
      <c r="E5682" s="2" t="s">
        <v>26</v>
      </c>
      <c r="F5682" s="2">
        <v>2201.9299999999998</v>
      </c>
      <c r="G5682" s="2">
        <v>0.22</v>
      </c>
      <c r="H5682" s="2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52" t="s">
        <v>23</v>
      </c>
    </row>
    <row r="5683" spans="1:17" ht="14.25" customHeight="1" x14ac:dyDescent="0.3">
      <c r="A5683" s="2" t="s">
        <v>5714</v>
      </c>
      <c r="B5683" s="2">
        <v>105681</v>
      </c>
      <c r="C5683" s="2" t="s">
        <v>19</v>
      </c>
      <c r="D5683" s="52" t="s">
        <v>19</v>
      </c>
      <c r="E5683" s="2" t="s">
        <v>26</v>
      </c>
      <c r="F5683" s="2">
        <v>436.11</v>
      </c>
      <c r="G5683" s="2">
        <v>0.47</v>
      </c>
      <c r="H5683" s="2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52" t="s">
        <v>39</v>
      </c>
    </row>
    <row r="5684" spans="1:17" ht="14.25" customHeight="1" x14ac:dyDescent="0.3">
      <c r="A5684" s="2" t="s">
        <v>5715</v>
      </c>
      <c r="B5684" s="2">
        <v>105682</v>
      </c>
      <c r="C5684" s="2" t="s">
        <v>25</v>
      </c>
      <c r="D5684" s="52" t="s">
        <v>25</v>
      </c>
      <c r="E5684" s="2" t="s">
        <v>33</v>
      </c>
      <c r="F5684" s="2">
        <v>4354.6899999999996</v>
      </c>
      <c r="G5684" s="2">
        <v>0.01</v>
      </c>
      <c r="H5684" s="2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52" t="s">
        <v>48</v>
      </c>
    </row>
    <row r="5685" spans="1:17" ht="14.25" customHeight="1" x14ac:dyDescent="0.3">
      <c r="A5685" s="2" t="s">
        <v>5716</v>
      </c>
      <c r="B5685" s="2">
        <v>105683</v>
      </c>
      <c r="C5685" s="2" t="s">
        <v>41</v>
      </c>
      <c r="D5685" s="52" t="s">
        <v>41</v>
      </c>
      <c r="E5685" s="2" t="s">
        <v>26</v>
      </c>
      <c r="F5685" s="2">
        <v>3848.7</v>
      </c>
      <c r="G5685" s="2">
        <v>0.49</v>
      </c>
      <c r="H5685" s="2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52" t="s">
        <v>48</v>
      </c>
    </row>
    <row r="5686" spans="1:17" ht="14.25" customHeight="1" x14ac:dyDescent="0.3">
      <c r="A5686" s="2" t="s">
        <v>5717</v>
      </c>
      <c r="B5686" s="2">
        <v>105684</v>
      </c>
      <c r="C5686" s="2" t="s">
        <v>25</v>
      </c>
      <c r="D5686" s="52" t="s">
        <v>25</v>
      </c>
      <c r="E5686" s="2" t="s">
        <v>33</v>
      </c>
      <c r="F5686" s="2">
        <v>3974.6</v>
      </c>
      <c r="G5686" s="2">
        <v>0.41</v>
      </c>
      <c r="H5686" s="2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52" t="s">
        <v>48</v>
      </c>
    </row>
    <row r="5687" spans="1:17" ht="14.25" customHeight="1" x14ac:dyDescent="0.3">
      <c r="A5687" s="2" t="s">
        <v>5718</v>
      </c>
      <c r="B5687" s="2">
        <v>105685</v>
      </c>
      <c r="C5687" s="2" t="s">
        <v>25</v>
      </c>
      <c r="D5687" s="52" t="s">
        <v>25</v>
      </c>
      <c r="E5687" s="2" t="s">
        <v>36</v>
      </c>
      <c r="F5687" s="2">
        <v>3749.81</v>
      </c>
      <c r="G5687" s="2">
        <v>0.18</v>
      </c>
      <c r="H5687" s="2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52" t="s">
        <v>48</v>
      </c>
    </row>
    <row r="5688" spans="1:17" ht="14.25" customHeight="1" x14ac:dyDescent="0.3">
      <c r="A5688" s="2" t="s">
        <v>5719</v>
      </c>
      <c r="B5688" s="2">
        <v>105686</v>
      </c>
      <c r="C5688" s="2" t="s">
        <v>25</v>
      </c>
      <c r="D5688" s="52" t="s">
        <v>25</v>
      </c>
      <c r="E5688" s="2" t="s">
        <v>20</v>
      </c>
      <c r="F5688" s="2">
        <v>1451.2</v>
      </c>
      <c r="G5688" s="2">
        <v>0.3</v>
      </c>
      <c r="H5688" s="2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52" t="s">
        <v>48</v>
      </c>
    </row>
    <row r="5689" spans="1:17" ht="14.25" customHeight="1" x14ac:dyDescent="0.3">
      <c r="A5689" s="2" t="s">
        <v>5720</v>
      </c>
      <c r="B5689" s="2">
        <v>105687</v>
      </c>
      <c r="C5689" s="2" t="s">
        <v>25</v>
      </c>
      <c r="D5689" s="52" t="s">
        <v>25</v>
      </c>
      <c r="E5689" s="2" t="s">
        <v>14</v>
      </c>
      <c r="F5689" s="2">
        <v>4308.34</v>
      </c>
      <c r="G5689" s="2">
        <v>0.43</v>
      </c>
      <c r="H5689" s="2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52" t="s">
        <v>48</v>
      </c>
    </row>
    <row r="5690" spans="1:17" ht="14.25" customHeight="1" x14ac:dyDescent="0.3">
      <c r="A5690" s="2" t="s">
        <v>5721</v>
      </c>
      <c r="B5690" s="2">
        <v>105688</v>
      </c>
      <c r="C5690" s="2" t="s">
        <v>25</v>
      </c>
      <c r="D5690" s="52" t="s">
        <v>25</v>
      </c>
      <c r="E5690" s="2" t="s">
        <v>26</v>
      </c>
      <c r="F5690" s="2">
        <v>110.94</v>
      </c>
      <c r="G5690" s="2">
        <v>0.24</v>
      </c>
      <c r="H5690" s="2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52" t="s">
        <v>48</v>
      </c>
    </row>
    <row r="5691" spans="1:17" ht="14.25" customHeight="1" x14ac:dyDescent="0.3">
      <c r="A5691" s="2" t="s">
        <v>5722</v>
      </c>
      <c r="B5691" s="2">
        <v>105689</v>
      </c>
      <c r="C5691" s="2" t="s">
        <v>41</v>
      </c>
      <c r="D5691" s="52" t="s">
        <v>41</v>
      </c>
      <c r="E5691" s="2" t="s">
        <v>26</v>
      </c>
      <c r="F5691" s="2">
        <v>1262.6500000000001</v>
      </c>
      <c r="G5691" s="2">
        <v>0.03</v>
      </c>
      <c r="H5691" s="2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52" t="s">
        <v>48</v>
      </c>
    </row>
    <row r="5692" spans="1:17" ht="14.25" customHeight="1" x14ac:dyDescent="0.3">
      <c r="A5692" s="2" t="s">
        <v>5723</v>
      </c>
      <c r="B5692" s="2">
        <v>105690</v>
      </c>
      <c r="C5692" s="2" t="s">
        <v>41</v>
      </c>
      <c r="D5692" s="52" t="s">
        <v>41</v>
      </c>
      <c r="E5692" s="2" t="s">
        <v>36</v>
      </c>
      <c r="F5692" s="2">
        <v>328.14</v>
      </c>
      <c r="G5692" s="2">
        <v>0.45</v>
      </c>
      <c r="H5692" s="2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52" t="s">
        <v>48</v>
      </c>
    </row>
    <row r="5693" spans="1:17" ht="14.25" customHeight="1" x14ac:dyDescent="0.3">
      <c r="A5693" s="2" t="s">
        <v>5724</v>
      </c>
      <c r="B5693" s="2">
        <v>105691</v>
      </c>
      <c r="C5693" s="2" t="s">
        <v>25</v>
      </c>
      <c r="D5693" s="52" t="s">
        <v>25</v>
      </c>
      <c r="E5693" s="2" t="s">
        <v>26</v>
      </c>
      <c r="F5693" s="2">
        <v>641.91999999999996</v>
      </c>
      <c r="G5693" s="2">
        <v>0.26</v>
      </c>
      <c r="H5693" s="2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52" t="s">
        <v>48</v>
      </c>
    </row>
    <row r="5694" spans="1:17" ht="14.25" customHeight="1" x14ac:dyDescent="0.3">
      <c r="A5694" s="2" t="s">
        <v>5725</v>
      </c>
      <c r="B5694" s="2">
        <v>105692</v>
      </c>
      <c r="C5694" s="2" t="s">
        <v>41</v>
      </c>
      <c r="D5694" s="52" t="s">
        <v>41</v>
      </c>
      <c r="E5694" s="2" t="s">
        <v>33</v>
      </c>
      <c r="F5694" s="2">
        <v>2708.66</v>
      </c>
      <c r="G5694" s="2">
        <v>0.27</v>
      </c>
      <c r="H5694" s="2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52" t="s">
        <v>28</v>
      </c>
    </row>
    <row r="5695" spans="1:17" ht="14.25" customHeight="1" x14ac:dyDescent="0.3">
      <c r="A5695" s="2" t="s">
        <v>5726</v>
      </c>
      <c r="B5695" s="2">
        <v>105693</v>
      </c>
      <c r="C5695" s="2" t="s">
        <v>25</v>
      </c>
      <c r="D5695" s="52" t="s">
        <v>25</v>
      </c>
      <c r="E5695" s="2" t="s">
        <v>33</v>
      </c>
      <c r="F5695" s="2">
        <v>282.56</v>
      </c>
      <c r="G5695" s="2">
        <v>0.01</v>
      </c>
      <c r="H5695" s="2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52" t="s">
        <v>23</v>
      </c>
    </row>
    <row r="5696" spans="1:17" ht="14.25" customHeight="1" x14ac:dyDescent="0.3">
      <c r="A5696" s="2" t="s">
        <v>5727</v>
      </c>
      <c r="B5696" s="2">
        <v>105694</v>
      </c>
      <c r="C5696" s="2" t="s">
        <v>19</v>
      </c>
      <c r="D5696" s="52" t="s">
        <v>19</v>
      </c>
      <c r="E5696" s="2" t="s">
        <v>20</v>
      </c>
      <c r="F5696" s="2">
        <v>988.77</v>
      </c>
      <c r="G5696" s="2">
        <v>0.05</v>
      </c>
      <c r="H5696" s="2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52" t="s">
        <v>17</v>
      </c>
    </row>
    <row r="5697" spans="1:17" ht="14.25" customHeight="1" x14ac:dyDescent="0.3">
      <c r="A5697" s="2" t="s">
        <v>5728</v>
      </c>
      <c r="B5697" s="2">
        <v>105695</v>
      </c>
      <c r="C5697" s="2" t="s">
        <v>25</v>
      </c>
      <c r="D5697" s="52" t="s">
        <v>25</v>
      </c>
      <c r="E5697" s="2" t="s">
        <v>20</v>
      </c>
      <c r="F5697" s="2">
        <v>1240.43</v>
      </c>
      <c r="G5697" s="2">
        <v>0.39</v>
      </c>
      <c r="H5697" s="2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52" t="s">
        <v>48</v>
      </c>
    </row>
    <row r="5698" spans="1:17" ht="14.25" customHeight="1" x14ac:dyDescent="0.3">
      <c r="A5698" s="2" t="s">
        <v>5729</v>
      </c>
      <c r="B5698" s="2">
        <v>105696</v>
      </c>
      <c r="C5698" s="2" t="s">
        <v>19</v>
      </c>
      <c r="D5698" s="52" t="s">
        <v>19</v>
      </c>
      <c r="E5698" s="2" t="s">
        <v>20</v>
      </c>
      <c r="F5698" s="2">
        <v>3311.16</v>
      </c>
      <c r="G5698" s="2">
        <v>0.22</v>
      </c>
      <c r="H5698" s="2">
        <f t="shared" si="176"/>
        <v>728.45519999999999</v>
      </c>
      <c r="I5698" s="2">
        <f t="shared" si="177"/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52" t="s">
        <v>39</v>
      </c>
    </row>
    <row r="5699" spans="1:17" ht="14.25" customHeight="1" x14ac:dyDescent="0.3">
      <c r="A5699" s="2" t="s">
        <v>5730</v>
      </c>
      <c r="B5699" s="2">
        <v>105697</v>
      </c>
      <c r="C5699" s="2" t="s">
        <v>25</v>
      </c>
      <c r="D5699" s="52" t="s">
        <v>25</v>
      </c>
      <c r="E5699" s="2" t="s">
        <v>33</v>
      </c>
      <c r="F5699" s="2">
        <v>2397.2199999999998</v>
      </c>
      <c r="G5699" s="2">
        <v>0.5</v>
      </c>
      <c r="H5699" s="2">
        <f t="shared" ref="H5699:H5762" si="178">F5699*G5699</f>
        <v>1198.6099999999999</v>
      </c>
      <c r="I5699" s="2">
        <f t="shared" ref="I5699:I5762" si="179">F5699-H5699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52" t="s">
        <v>39</v>
      </c>
    </row>
    <row r="5700" spans="1:17" ht="14.25" customHeight="1" x14ac:dyDescent="0.3">
      <c r="A5700" s="2" t="s">
        <v>5731</v>
      </c>
      <c r="B5700" s="2">
        <v>105698</v>
      </c>
      <c r="C5700" s="2" t="s">
        <v>25</v>
      </c>
      <c r="D5700" s="52" t="s">
        <v>25</v>
      </c>
      <c r="E5700" s="2" t="s">
        <v>20</v>
      </c>
      <c r="F5700" s="2">
        <v>2346.2199999999998</v>
      </c>
      <c r="G5700" s="2">
        <v>0.35</v>
      </c>
      <c r="H5700" s="2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52" t="s">
        <v>17</v>
      </c>
    </row>
    <row r="5701" spans="1:17" ht="14.25" customHeight="1" x14ac:dyDescent="0.3">
      <c r="A5701" s="2" t="s">
        <v>5732</v>
      </c>
      <c r="B5701" s="2">
        <v>105699</v>
      </c>
      <c r="C5701" s="2" t="s">
        <v>41</v>
      </c>
      <c r="D5701" s="52" t="s">
        <v>41</v>
      </c>
      <c r="E5701" s="2" t="s">
        <v>20</v>
      </c>
      <c r="F5701" s="2">
        <v>3865.32</v>
      </c>
      <c r="G5701" s="2">
        <v>0.47</v>
      </c>
      <c r="H5701" s="2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52" t="s">
        <v>39</v>
      </c>
    </row>
    <row r="5702" spans="1:17" ht="14.25" customHeight="1" x14ac:dyDescent="0.3">
      <c r="A5702" s="2" t="s">
        <v>5733</v>
      </c>
      <c r="B5702" s="2">
        <v>105700</v>
      </c>
      <c r="C5702" s="2" t="s">
        <v>19</v>
      </c>
      <c r="D5702" s="52" t="s">
        <v>19</v>
      </c>
      <c r="E5702" s="2" t="s">
        <v>33</v>
      </c>
      <c r="F5702" s="2">
        <v>2337.9299999999998</v>
      </c>
      <c r="G5702" s="2">
        <v>0.14000000000000001</v>
      </c>
      <c r="H5702" s="2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52" t="s">
        <v>48</v>
      </c>
    </row>
    <row r="5703" spans="1:17" ht="14.25" customHeight="1" x14ac:dyDescent="0.3">
      <c r="A5703" s="2" t="s">
        <v>5734</v>
      </c>
      <c r="B5703" s="2">
        <v>105701</v>
      </c>
      <c r="C5703" s="2" t="s">
        <v>25</v>
      </c>
      <c r="D5703" s="52" t="s">
        <v>25</v>
      </c>
      <c r="E5703" s="2" t="s">
        <v>36</v>
      </c>
      <c r="F5703" s="2">
        <v>1807.59</v>
      </c>
      <c r="G5703" s="2">
        <v>0.09</v>
      </c>
      <c r="H5703" s="2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52" t="s">
        <v>48</v>
      </c>
    </row>
    <row r="5704" spans="1:17" ht="14.25" customHeight="1" x14ac:dyDescent="0.3">
      <c r="A5704" s="2" t="s">
        <v>5735</v>
      </c>
      <c r="B5704" s="2">
        <v>105702</v>
      </c>
      <c r="C5704" s="2" t="s">
        <v>41</v>
      </c>
      <c r="D5704" s="52" t="s">
        <v>41</v>
      </c>
      <c r="E5704" s="2" t="s">
        <v>26</v>
      </c>
      <c r="F5704" s="2">
        <v>4816.01</v>
      </c>
      <c r="G5704" s="2">
        <v>0.19</v>
      </c>
      <c r="H5704" s="2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52" t="s">
        <v>23</v>
      </c>
    </row>
    <row r="5705" spans="1:17" ht="14.25" customHeight="1" x14ac:dyDescent="0.3">
      <c r="A5705" s="2" t="s">
        <v>5736</v>
      </c>
      <c r="B5705" s="2">
        <v>105703</v>
      </c>
      <c r="C5705" s="2" t="s">
        <v>25</v>
      </c>
      <c r="D5705" s="52" t="s">
        <v>25</v>
      </c>
      <c r="E5705" s="2" t="s">
        <v>14</v>
      </c>
      <c r="F5705" s="2">
        <v>140.63999999999999</v>
      </c>
      <c r="G5705" s="2">
        <v>0.13</v>
      </c>
      <c r="H5705" s="2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52" t="s">
        <v>48</v>
      </c>
    </row>
    <row r="5706" spans="1:17" ht="14.25" customHeight="1" x14ac:dyDescent="0.3">
      <c r="A5706" s="2" t="s">
        <v>5737</v>
      </c>
      <c r="B5706" s="2">
        <v>105704</v>
      </c>
      <c r="C5706" s="2" t="s">
        <v>41</v>
      </c>
      <c r="D5706" s="52" t="s">
        <v>41</v>
      </c>
      <c r="E5706" s="2" t="s">
        <v>33</v>
      </c>
      <c r="F5706" s="2">
        <v>1596.43</v>
      </c>
      <c r="G5706" s="2">
        <v>0.31</v>
      </c>
      <c r="H5706" s="2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52" t="s">
        <v>17</v>
      </c>
    </row>
    <row r="5707" spans="1:17" ht="14.25" customHeight="1" x14ac:dyDescent="0.3">
      <c r="A5707" s="2" t="s">
        <v>5738</v>
      </c>
      <c r="B5707" s="2">
        <v>105705</v>
      </c>
      <c r="C5707" s="2" t="s">
        <v>41</v>
      </c>
      <c r="D5707" s="52" t="s">
        <v>41</v>
      </c>
      <c r="E5707" s="2" t="s">
        <v>33</v>
      </c>
      <c r="F5707" s="2">
        <v>3086.02</v>
      </c>
      <c r="G5707" s="2">
        <v>0.37</v>
      </c>
      <c r="H5707" s="2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52" t="s">
        <v>17</v>
      </c>
    </row>
    <row r="5708" spans="1:17" ht="14.25" customHeight="1" x14ac:dyDescent="0.3">
      <c r="A5708" s="2" t="s">
        <v>5739</v>
      </c>
      <c r="B5708" s="2">
        <v>105706</v>
      </c>
      <c r="C5708" s="2" t="s">
        <v>25</v>
      </c>
      <c r="D5708" s="52" t="s">
        <v>25</v>
      </c>
      <c r="E5708" s="2" t="s">
        <v>14</v>
      </c>
      <c r="F5708" s="2">
        <v>3935.77</v>
      </c>
      <c r="G5708" s="2">
        <v>0.2</v>
      </c>
      <c r="H5708" s="2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52" t="s">
        <v>28</v>
      </c>
    </row>
    <row r="5709" spans="1:17" ht="14.25" customHeight="1" x14ac:dyDescent="0.3">
      <c r="A5709" s="2" t="s">
        <v>5740</v>
      </c>
      <c r="B5709" s="2">
        <v>105707</v>
      </c>
      <c r="C5709" s="2" t="s">
        <v>19</v>
      </c>
      <c r="D5709" s="52" t="s">
        <v>19</v>
      </c>
      <c r="E5709" s="2" t="s">
        <v>14</v>
      </c>
      <c r="F5709" s="2">
        <v>4100.42</v>
      </c>
      <c r="G5709" s="2">
        <v>0.04</v>
      </c>
      <c r="H5709" s="2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52" t="s">
        <v>23</v>
      </c>
    </row>
    <row r="5710" spans="1:17" ht="14.25" customHeight="1" x14ac:dyDescent="0.3">
      <c r="A5710" s="2" t="s">
        <v>5741</v>
      </c>
      <c r="B5710" s="2">
        <v>105708</v>
      </c>
      <c r="C5710" s="2" t="s">
        <v>19</v>
      </c>
      <c r="D5710" s="52" t="s">
        <v>19</v>
      </c>
      <c r="E5710" s="2" t="s">
        <v>20</v>
      </c>
      <c r="F5710" s="2">
        <v>325.76</v>
      </c>
      <c r="G5710" s="2">
        <v>0.01</v>
      </c>
      <c r="H5710" s="2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52" t="s">
        <v>48</v>
      </c>
    </row>
    <row r="5711" spans="1:17" ht="14.25" customHeight="1" x14ac:dyDescent="0.3">
      <c r="A5711" s="2" t="s">
        <v>5742</v>
      </c>
      <c r="B5711" s="2">
        <v>105709</v>
      </c>
      <c r="C5711" s="2" t="s">
        <v>25</v>
      </c>
      <c r="D5711" s="52" t="s">
        <v>25</v>
      </c>
      <c r="E5711" s="2" t="s">
        <v>14</v>
      </c>
      <c r="F5711" s="2">
        <v>3574.75</v>
      </c>
      <c r="G5711" s="2">
        <v>0.11</v>
      </c>
      <c r="H5711" s="2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52" t="s">
        <v>23</v>
      </c>
    </row>
    <row r="5712" spans="1:17" ht="14.25" customHeight="1" x14ac:dyDescent="0.3">
      <c r="A5712" s="2" t="s">
        <v>5743</v>
      </c>
      <c r="B5712" s="2">
        <v>105710</v>
      </c>
      <c r="C5712" s="2" t="s">
        <v>41</v>
      </c>
      <c r="D5712" s="52" t="s">
        <v>41</v>
      </c>
      <c r="E5712" s="2" t="s">
        <v>26</v>
      </c>
      <c r="F5712" s="2">
        <v>3629.24</v>
      </c>
      <c r="G5712" s="2">
        <v>0.37</v>
      </c>
      <c r="H5712" s="2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52" t="s">
        <v>34</v>
      </c>
    </row>
    <row r="5713" spans="1:17" ht="14.25" customHeight="1" x14ac:dyDescent="0.3">
      <c r="A5713" s="2" t="s">
        <v>5744</v>
      </c>
      <c r="B5713" s="2">
        <v>105711</v>
      </c>
      <c r="C5713" s="2" t="s">
        <v>25</v>
      </c>
      <c r="D5713" s="52" t="s">
        <v>25</v>
      </c>
      <c r="E5713" s="2" t="s">
        <v>26</v>
      </c>
      <c r="F5713" s="2">
        <v>1148.99</v>
      </c>
      <c r="G5713" s="2">
        <v>0.11</v>
      </c>
      <c r="H5713" s="2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52" t="s">
        <v>39</v>
      </c>
    </row>
    <row r="5714" spans="1:17" ht="14.25" customHeight="1" x14ac:dyDescent="0.3">
      <c r="A5714" s="2" t="s">
        <v>5745</v>
      </c>
      <c r="B5714" s="2">
        <v>105712</v>
      </c>
      <c r="C5714" s="2" t="s">
        <v>25</v>
      </c>
      <c r="D5714" s="52" t="s">
        <v>25</v>
      </c>
      <c r="E5714" s="2" t="s">
        <v>26</v>
      </c>
      <c r="F5714" s="2">
        <v>652.6</v>
      </c>
      <c r="G5714" s="2">
        <v>0.46</v>
      </c>
      <c r="H5714" s="2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52" t="s">
        <v>28</v>
      </c>
    </row>
    <row r="5715" spans="1:17" ht="14.25" customHeight="1" x14ac:dyDescent="0.3">
      <c r="A5715" s="2" t="s">
        <v>5746</v>
      </c>
      <c r="B5715" s="2">
        <v>105713</v>
      </c>
      <c r="C5715" s="2" t="s">
        <v>25</v>
      </c>
      <c r="D5715" s="52" t="s">
        <v>25</v>
      </c>
      <c r="E5715" s="2" t="s">
        <v>26</v>
      </c>
      <c r="F5715" s="2">
        <v>3773.46</v>
      </c>
      <c r="G5715" s="2">
        <v>0.33</v>
      </c>
      <c r="H5715" s="2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52" t="s">
        <v>48</v>
      </c>
    </row>
    <row r="5716" spans="1:17" ht="14.25" customHeight="1" x14ac:dyDescent="0.3">
      <c r="A5716" s="2" t="s">
        <v>5747</v>
      </c>
      <c r="B5716" s="2">
        <v>105714</v>
      </c>
      <c r="C5716" s="2" t="s">
        <v>25</v>
      </c>
      <c r="D5716" s="52" t="s">
        <v>25</v>
      </c>
      <c r="E5716" s="2" t="s">
        <v>26</v>
      </c>
      <c r="F5716" s="2">
        <v>1322.55</v>
      </c>
      <c r="G5716" s="2">
        <v>0.43</v>
      </c>
      <c r="H5716" s="2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52" t="s">
        <v>39</v>
      </c>
    </row>
    <row r="5717" spans="1:17" ht="14.25" customHeight="1" x14ac:dyDescent="0.3">
      <c r="A5717" s="2" t="s">
        <v>5748</v>
      </c>
      <c r="B5717" s="2">
        <v>105715</v>
      </c>
      <c r="C5717" s="2" t="s">
        <v>25</v>
      </c>
      <c r="D5717" s="52" t="s">
        <v>25</v>
      </c>
      <c r="E5717" s="2" t="s">
        <v>20</v>
      </c>
      <c r="F5717" s="2">
        <v>108.2</v>
      </c>
      <c r="G5717" s="2">
        <v>0.19</v>
      </c>
      <c r="H5717" s="2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52" t="s">
        <v>34</v>
      </c>
    </row>
    <row r="5718" spans="1:17" ht="14.25" customHeight="1" x14ac:dyDescent="0.3">
      <c r="A5718" s="2" t="s">
        <v>5749</v>
      </c>
      <c r="B5718" s="2">
        <v>105716</v>
      </c>
      <c r="C5718" s="2" t="s">
        <v>41</v>
      </c>
      <c r="D5718" s="52" t="s">
        <v>41</v>
      </c>
      <c r="E5718" s="2" t="s">
        <v>33</v>
      </c>
      <c r="F5718" s="2">
        <v>1195.51</v>
      </c>
      <c r="G5718" s="2">
        <v>0.49</v>
      </c>
      <c r="H5718" s="2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52" t="s">
        <v>34</v>
      </c>
    </row>
    <row r="5719" spans="1:17" ht="14.25" customHeight="1" x14ac:dyDescent="0.3">
      <c r="A5719" s="2" t="s">
        <v>5750</v>
      </c>
      <c r="B5719" s="2">
        <v>105717</v>
      </c>
      <c r="C5719" s="2" t="s">
        <v>25</v>
      </c>
      <c r="D5719" s="52" t="s">
        <v>25</v>
      </c>
      <c r="E5719" s="2" t="s">
        <v>14</v>
      </c>
      <c r="F5719" s="2">
        <v>252.23</v>
      </c>
      <c r="G5719" s="2">
        <v>0.34</v>
      </c>
      <c r="H5719" s="2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52" t="s">
        <v>48</v>
      </c>
    </row>
    <row r="5720" spans="1:17" ht="14.25" customHeight="1" x14ac:dyDescent="0.3">
      <c r="A5720" s="2" t="s">
        <v>5751</v>
      </c>
      <c r="B5720" s="2">
        <v>105718</v>
      </c>
      <c r="C5720" s="2" t="s">
        <v>25</v>
      </c>
      <c r="D5720" s="52" t="s">
        <v>25</v>
      </c>
      <c r="E5720" s="2" t="s">
        <v>33</v>
      </c>
      <c r="F5720" s="2">
        <v>1321.01</v>
      </c>
      <c r="G5720" s="2">
        <v>0.18</v>
      </c>
      <c r="H5720" s="2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52" t="s">
        <v>48</v>
      </c>
    </row>
    <row r="5721" spans="1:17" ht="14.25" customHeight="1" x14ac:dyDescent="0.3">
      <c r="A5721" s="2" t="s">
        <v>5752</v>
      </c>
      <c r="B5721" s="2">
        <v>105719</v>
      </c>
      <c r="C5721" s="2" t="s">
        <v>41</v>
      </c>
      <c r="D5721" s="52" t="s">
        <v>41</v>
      </c>
      <c r="E5721" s="2" t="s">
        <v>14</v>
      </c>
      <c r="F5721" s="2">
        <v>1741.6</v>
      </c>
      <c r="G5721" s="2">
        <v>0.11</v>
      </c>
      <c r="H5721" s="2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52" t="s">
        <v>23</v>
      </c>
    </row>
    <row r="5722" spans="1:17" ht="14.25" customHeight="1" x14ac:dyDescent="0.3">
      <c r="A5722" s="2" t="s">
        <v>5753</v>
      </c>
      <c r="B5722" s="2">
        <v>105720</v>
      </c>
      <c r="C5722" s="2" t="s">
        <v>41</v>
      </c>
      <c r="D5722" s="52" t="s">
        <v>41</v>
      </c>
      <c r="E5722" s="2" t="s">
        <v>20</v>
      </c>
      <c r="F5722" s="2">
        <v>1429.86</v>
      </c>
      <c r="G5722" s="2">
        <v>0.43</v>
      </c>
      <c r="H5722" s="2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52" t="s">
        <v>23</v>
      </c>
    </row>
    <row r="5723" spans="1:17" ht="14.25" customHeight="1" x14ac:dyDescent="0.3">
      <c r="A5723" s="2" t="s">
        <v>5754</v>
      </c>
      <c r="B5723" s="2">
        <v>105721</v>
      </c>
      <c r="C5723" s="2" t="s">
        <v>19</v>
      </c>
      <c r="D5723" s="52" t="s">
        <v>19</v>
      </c>
      <c r="E5723" s="2" t="s">
        <v>20</v>
      </c>
      <c r="F5723" s="2">
        <v>4607.6899999999996</v>
      </c>
      <c r="G5723" s="2">
        <v>0.16</v>
      </c>
      <c r="H5723" s="2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52" t="s">
        <v>48</v>
      </c>
    </row>
    <row r="5724" spans="1:17" ht="14.25" customHeight="1" x14ac:dyDescent="0.3">
      <c r="A5724" s="2" t="s">
        <v>5755</v>
      </c>
      <c r="B5724" s="2">
        <v>105722</v>
      </c>
      <c r="C5724" s="2" t="s">
        <v>25</v>
      </c>
      <c r="D5724" s="52" t="s">
        <v>25</v>
      </c>
      <c r="E5724" s="2" t="s">
        <v>36</v>
      </c>
      <c r="F5724" s="2">
        <v>1239.4100000000001</v>
      </c>
      <c r="G5724" s="2">
        <v>0.02</v>
      </c>
      <c r="H5724" s="2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52" t="s">
        <v>39</v>
      </c>
    </row>
    <row r="5725" spans="1:17" ht="14.25" customHeight="1" x14ac:dyDescent="0.3">
      <c r="A5725" s="2" t="s">
        <v>5756</v>
      </c>
      <c r="B5725" s="2">
        <v>105723</v>
      </c>
      <c r="C5725" s="2" t="s">
        <v>25</v>
      </c>
      <c r="D5725" s="52" t="s">
        <v>25</v>
      </c>
      <c r="E5725" s="2" t="s">
        <v>36</v>
      </c>
      <c r="F5725" s="2">
        <v>2390.92</v>
      </c>
      <c r="G5725" s="2">
        <v>0.14000000000000001</v>
      </c>
      <c r="H5725" s="2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52" t="s">
        <v>23</v>
      </c>
    </row>
    <row r="5726" spans="1:17" ht="14.25" customHeight="1" x14ac:dyDescent="0.3">
      <c r="A5726" s="2" t="s">
        <v>5757</v>
      </c>
      <c r="B5726" s="2">
        <v>105724</v>
      </c>
      <c r="C5726" s="2" t="s">
        <v>25</v>
      </c>
      <c r="D5726" s="52" t="s">
        <v>25</v>
      </c>
      <c r="E5726" s="2" t="s">
        <v>20</v>
      </c>
      <c r="F5726" s="2">
        <v>4791.3999999999996</v>
      </c>
      <c r="G5726" s="2">
        <v>0.09</v>
      </c>
      <c r="H5726" s="2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52" t="s">
        <v>39</v>
      </c>
    </row>
    <row r="5727" spans="1:17" ht="14.25" customHeight="1" x14ac:dyDescent="0.3">
      <c r="A5727" s="2" t="s">
        <v>5758</v>
      </c>
      <c r="B5727" s="2">
        <v>105725</v>
      </c>
      <c r="C5727" s="2" t="s">
        <v>19</v>
      </c>
      <c r="D5727" s="52" t="s">
        <v>19</v>
      </c>
      <c r="E5727" s="2" t="s">
        <v>20</v>
      </c>
      <c r="F5727" s="2">
        <v>4408.08</v>
      </c>
      <c r="G5727" s="2">
        <v>0.16</v>
      </c>
      <c r="H5727" s="2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52" t="s">
        <v>28</v>
      </c>
    </row>
    <row r="5728" spans="1:17" ht="14.25" customHeight="1" x14ac:dyDescent="0.3">
      <c r="A5728" s="2" t="s">
        <v>5759</v>
      </c>
      <c r="B5728" s="2">
        <v>105726</v>
      </c>
      <c r="C5728" s="2" t="s">
        <v>25</v>
      </c>
      <c r="D5728" s="52" t="s">
        <v>25</v>
      </c>
      <c r="E5728" s="2" t="s">
        <v>14</v>
      </c>
      <c r="F5728" s="2">
        <v>1615.37</v>
      </c>
      <c r="G5728" s="2">
        <v>0.31</v>
      </c>
      <c r="H5728" s="2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52" t="s">
        <v>23</v>
      </c>
    </row>
    <row r="5729" spans="1:17" ht="14.25" customHeight="1" x14ac:dyDescent="0.3">
      <c r="A5729" s="2" t="s">
        <v>5760</v>
      </c>
      <c r="B5729" s="2">
        <v>105727</v>
      </c>
      <c r="C5729" s="2" t="s">
        <v>19</v>
      </c>
      <c r="D5729" s="52" t="s">
        <v>19</v>
      </c>
      <c r="E5729" s="2" t="s">
        <v>20</v>
      </c>
      <c r="F5729" s="2">
        <v>1699.8</v>
      </c>
      <c r="G5729" s="2">
        <v>0.25</v>
      </c>
      <c r="H5729" s="2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52" t="s">
        <v>17</v>
      </c>
    </row>
    <row r="5730" spans="1:17" ht="14.25" customHeight="1" x14ac:dyDescent="0.3">
      <c r="A5730" s="2" t="s">
        <v>5761</v>
      </c>
      <c r="B5730" s="2">
        <v>105728</v>
      </c>
      <c r="C5730" s="2" t="s">
        <v>25</v>
      </c>
      <c r="D5730" s="52" t="s">
        <v>25</v>
      </c>
      <c r="E5730" s="2" t="s">
        <v>33</v>
      </c>
      <c r="F5730" s="2">
        <v>3007.31</v>
      </c>
      <c r="G5730" s="2">
        <v>0.36</v>
      </c>
      <c r="H5730" s="2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52" t="s">
        <v>23</v>
      </c>
    </row>
    <row r="5731" spans="1:17" ht="14.25" customHeight="1" x14ac:dyDescent="0.3">
      <c r="A5731" s="2" t="s">
        <v>5762</v>
      </c>
      <c r="B5731" s="2">
        <v>105729</v>
      </c>
      <c r="C5731" s="2" t="s">
        <v>19</v>
      </c>
      <c r="D5731" s="52" t="s">
        <v>19</v>
      </c>
      <c r="E5731" s="2" t="s">
        <v>14</v>
      </c>
      <c r="F5731" s="2">
        <v>4597.53</v>
      </c>
      <c r="G5731" s="2">
        <v>0.17</v>
      </c>
      <c r="H5731" s="2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52" t="s">
        <v>23</v>
      </c>
    </row>
    <row r="5732" spans="1:17" ht="14.25" customHeight="1" x14ac:dyDescent="0.3">
      <c r="A5732" s="2" t="s">
        <v>5763</v>
      </c>
      <c r="B5732" s="2">
        <v>105730</v>
      </c>
      <c r="C5732" s="2" t="s">
        <v>25</v>
      </c>
      <c r="D5732" s="52" t="s">
        <v>25</v>
      </c>
      <c r="E5732" s="2" t="s">
        <v>20</v>
      </c>
      <c r="F5732" s="2">
        <v>149</v>
      </c>
      <c r="G5732" s="2">
        <v>0.06</v>
      </c>
      <c r="H5732" s="2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52" t="s">
        <v>34</v>
      </c>
    </row>
    <row r="5733" spans="1:17" ht="14.25" customHeight="1" x14ac:dyDescent="0.3">
      <c r="A5733" s="2" t="s">
        <v>5764</v>
      </c>
      <c r="B5733" s="2">
        <v>105731</v>
      </c>
      <c r="C5733" s="2" t="s">
        <v>25</v>
      </c>
      <c r="D5733" s="52" t="s">
        <v>25</v>
      </c>
      <c r="E5733" s="2" t="s">
        <v>14</v>
      </c>
      <c r="F5733" s="2">
        <v>2026.29</v>
      </c>
      <c r="G5733" s="2">
        <v>0.08</v>
      </c>
      <c r="H5733" s="2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52" t="s">
        <v>48</v>
      </c>
    </row>
    <row r="5734" spans="1:17" ht="14.25" customHeight="1" x14ac:dyDescent="0.3">
      <c r="A5734" s="2" t="s">
        <v>5765</v>
      </c>
      <c r="B5734" s="2">
        <v>105732</v>
      </c>
      <c r="C5734" s="2" t="s">
        <v>25</v>
      </c>
      <c r="D5734" s="52" t="s">
        <v>25</v>
      </c>
      <c r="E5734" s="2" t="s">
        <v>14</v>
      </c>
      <c r="F5734" s="2">
        <v>4263.8999999999996</v>
      </c>
      <c r="G5734" s="2">
        <v>0.4</v>
      </c>
      <c r="H5734" s="2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52" t="s">
        <v>17</v>
      </c>
    </row>
    <row r="5735" spans="1:17" ht="14.25" customHeight="1" x14ac:dyDescent="0.3">
      <c r="A5735" s="2" t="s">
        <v>5766</v>
      </c>
      <c r="B5735" s="2">
        <v>105733</v>
      </c>
      <c r="C5735" s="2" t="s">
        <v>19</v>
      </c>
      <c r="D5735" s="52" t="s">
        <v>19</v>
      </c>
      <c r="E5735" s="2" t="s">
        <v>26</v>
      </c>
      <c r="F5735" s="2">
        <v>2111.3000000000002</v>
      </c>
      <c r="G5735" s="2">
        <v>0.05</v>
      </c>
      <c r="H5735" s="2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52" t="s">
        <v>34</v>
      </c>
    </row>
    <row r="5736" spans="1:17" ht="14.25" customHeight="1" x14ac:dyDescent="0.3">
      <c r="A5736" s="2" t="s">
        <v>5767</v>
      </c>
      <c r="B5736" s="2">
        <v>105734</v>
      </c>
      <c r="C5736" s="2" t="s">
        <v>41</v>
      </c>
      <c r="D5736" s="52" t="s">
        <v>41</v>
      </c>
      <c r="E5736" s="2" t="s">
        <v>36</v>
      </c>
      <c r="F5736" s="2">
        <v>3628.27</v>
      </c>
      <c r="G5736" s="2">
        <v>0.4</v>
      </c>
      <c r="H5736" s="2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52" t="s">
        <v>23</v>
      </c>
    </row>
    <row r="5737" spans="1:17" ht="14.25" customHeight="1" x14ac:dyDescent="0.3">
      <c r="A5737" s="2" t="s">
        <v>5768</v>
      </c>
      <c r="B5737" s="2">
        <v>105735</v>
      </c>
      <c r="C5737" s="2" t="s">
        <v>25</v>
      </c>
      <c r="D5737" s="52" t="s">
        <v>25</v>
      </c>
      <c r="E5737" s="2" t="s">
        <v>14</v>
      </c>
      <c r="F5737" s="2">
        <v>3490.43</v>
      </c>
      <c r="G5737" s="2">
        <v>0.11</v>
      </c>
      <c r="H5737" s="2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52" t="s">
        <v>17</v>
      </c>
    </row>
    <row r="5738" spans="1:17" ht="14.25" customHeight="1" x14ac:dyDescent="0.3">
      <c r="A5738" s="2" t="s">
        <v>5769</v>
      </c>
      <c r="B5738" s="2">
        <v>105736</v>
      </c>
      <c r="C5738" s="2" t="s">
        <v>25</v>
      </c>
      <c r="D5738" s="52" t="s">
        <v>25</v>
      </c>
      <c r="E5738" s="2" t="s">
        <v>14</v>
      </c>
      <c r="F5738" s="2">
        <v>1106.75</v>
      </c>
      <c r="G5738" s="2">
        <v>0.34</v>
      </c>
      <c r="H5738" s="2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52" t="s">
        <v>17</v>
      </c>
    </row>
    <row r="5739" spans="1:17" ht="14.25" customHeight="1" x14ac:dyDescent="0.3">
      <c r="A5739" s="2" t="s">
        <v>5770</v>
      </c>
      <c r="B5739" s="2">
        <v>105737</v>
      </c>
      <c r="C5739" s="2" t="s">
        <v>25</v>
      </c>
      <c r="D5739" s="52" t="s">
        <v>25</v>
      </c>
      <c r="E5739" s="2" t="s">
        <v>26</v>
      </c>
      <c r="F5739" s="2">
        <v>2303.0100000000002</v>
      </c>
      <c r="G5739" s="2">
        <v>0.31</v>
      </c>
      <c r="H5739" s="2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52" t="s">
        <v>23</v>
      </c>
    </row>
    <row r="5740" spans="1:17" ht="14.25" customHeight="1" x14ac:dyDescent="0.3">
      <c r="A5740" s="2" t="s">
        <v>5771</v>
      </c>
      <c r="B5740" s="2">
        <v>105738</v>
      </c>
      <c r="C5740" s="2" t="s">
        <v>19</v>
      </c>
      <c r="D5740" s="52" t="s">
        <v>19</v>
      </c>
      <c r="E5740" s="2" t="s">
        <v>20</v>
      </c>
      <c r="F5740" s="2">
        <v>2874.31</v>
      </c>
      <c r="G5740" s="2">
        <v>0.05</v>
      </c>
      <c r="H5740" s="2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52" t="s">
        <v>17</v>
      </c>
    </row>
    <row r="5741" spans="1:17" ht="14.25" customHeight="1" x14ac:dyDescent="0.3">
      <c r="A5741" s="2" t="s">
        <v>5772</v>
      </c>
      <c r="B5741" s="2">
        <v>105739</v>
      </c>
      <c r="C5741" s="2" t="s">
        <v>25</v>
      </c>
      <c r="D5741" s="52" t="s">
        <v>25</v>
      </c>
      <c r="E5741" s="2" t="s">
        <v>14</v>
      </c>
      <c r="F5741" s="2">
        <v>3605.77</v>
      </c>
      <c r="G5741" s="2">
        <v>0.33</v>
      </c>
      <c r="H5741" s="2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52" t="s">
        <v>23</v>
      </c>
    </row>
    <row r="5742" spans="1:17" ht="14.25" customHeight="1" x14ac:dyDescent="0.3">
      <c r="A5742" s="2" t="s">
        <v>5773</v>
      </c>
      <c r="B5742" s="2">
        <v>105740</v>
      </c>
      <c r="C5742" s="2" t="s">
        <v>25</v>
      </c>
      <c r="D5742" s="52" t="s">
        <v>25</v>
      </c>
      <c r="E5742" s="2" t="s">
        <v>26</v>
      </c>
      <c r="F5742" s="2">
        <v>4129.71</v>
      </c>
      <c r="G5742" s="2">
        <v>0.22</v>
      </c>
      <c r="H5742" s="2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52" t="s">
        <v>39</v>
      </c>
    </row>
    <row r="5743" spans="1:17" ht="14.25" customHeight="1" x14ac:dyDescent="0.3">
      <c r="A5743" s="2" t="s">
        <v>5774</v>
      </c>
      <c r="B5743" s="2">
        <v>105741</v>
      </c>
      <c r="C5743" s="2" t="s">
        <v>25</v>
      </c>
      <c r="D5743" s="52" t="s">
        <v>25</v>
      </c>
      <c r="E5743" s="2" t="s">
        <v>33</v>
      </c>
      <c r="F5743" s="2">
        <v>3823.67</v>
      </c>
      <c r="G5743" s="2">
        <v>0.35</v>
      </c>
      <c r="H5743" s="2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52" t="s">
        <v>28</v>
      </c>
    </row>
    <row r="5744" spans="1:17" ht="14.25" customHeight="1" x14ac:dyDescent="0.3">
      <c r="A5744" s="2" t="s">
        <v>5775</v>
      </c>
      <c r="B5744" s="2">
        <v>105742</v>
      </c>
      <c r="C5744" s="2" t="s">
        <v>25</v>
      </c>
      <c r="D5744" s="52" t="s">
        <v>25</v>
      </c>
      <c r="E5744" s="2" t="s">
        <v>26</v>
      </c>
      <c r="F5744" s="2">
        <v>238.73</v>
      </c>
      <c r="G5744" s="2">
        <v>0.42</v>
      </c>
      <c r="H5744" s="2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52" t="s">
        <v>39</v>
      </c>
    </row>
    <row r="5745" spans="1:17" ht="14.25" customHeight="1" x14ac:dyDescent="0.3">
      <c r="A5745" s="2" t="s">
        <v>5776</v>
      </c>
      <c r="B5745" s="2">
        <v>105743</v>
      </c>
      <c r="C5745" s="2" t="s">
        <v>41</v>
      </c>
      <c r="D5745" s="52" t="s">
        <v>41</v>
      </c>
      <c r="E5745" s="2" t="s">
        <v>36</v>
      </c>
      <c r="F5745" s="2">
        <v>3386.13</v>
      </c>
      <c r="G5745" s="2">
        <v>0.02</v>
      </c>
      <c r="H5745" s="2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52" t="s">
        <v>17</v>
      </c>
    </row>
    <row r="5746" spans="1:17" ht="14.25" customHeight="1" x14ac:dyDescent="0.3">
      <c r="A5746" s="2" t="s">
        <v>5777</v>
      </c>
      <c r="B5746" s="2">
        <v>105744</v>
      </c>
      <c r="C5746" s="2" t="s">
        <v>19</v>
      </c>
      <c r="D5746" s="52" t="s">
        <v>19</v>
      </c>
      <c r="E5746" s="2" t="s">
        <v>36</v>
      </c>
      <c r="F5746" s="2">
        <v>2536.85</v>
      </c>
      <c r="G5746" s="2">
        <v>0.32</v>
      </c>
      <c r="H5746" s="2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52" t="s">
        <v>39</v>
      </c>
    </row>
    <row r="5747" spans="1:17" ht="14.25" customHeight="1" x14ac:dyDescent="0.3">
      <c r="A5747" s="2" t="s">
        <v>5778</v>
      </c>
      <c r="B5747" s="2">
        <v>105745</v>
      </c>
      <c r="C5747" s="2" t="s">
        <v>25</v>
      </c>
      <c r="D5747" s="52" t="s">
        <v>25</v>
      </c>
      <c r="E5747" s="2" t="s">
        <v>20</v>
      </c>
      <c r="F5747" s="2">
        <v>2911.92</v>
      </c>
      <c r="G5747" s="2">
        <v>0.05</v>
      </c>
      <c r="H5747" s="2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52" t="s">
        <v>48</v>
      </c>
    </row>
    <row r="5748" spans="1:17" ht="14.25" customHeight="1" x14ac:dyDescent="0.3">
      <c r="A5748" s="2" t="s">
        <v>5779</v>
      </c>
      <c r="B5748" s="2">
        <v>105746</v>
      </c>
      <c r="C5748" s="2" t="s">
        <v>25</v>
      </c>
      <c r="D5748" s="52" t="s">
        <v>25</v>
      </c>
      <c r="E5748" s="2" t="s">
        <v>20</v>
      </c>
      <c r="F5748" s="2">
        <v>1927.53</v>
      </c>
      <c r="G5748" s="2">
        <v>0.19</v>
      </c>
      <c r="H5748" s="2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52" t="s">
        <v>48</v>
      </c>
    </row>
    <row r="5749" spans="1:17" ht="14.25" customHeight="1" x14ac:dyDescent="0.3">
      <c r="A5749" s="2" t="s">
        <v>5780</v>
      </c>
      <c r="B5749" s="2">
        <v>105747</v>
      </c>
      <c r="C5749" s="2" t="s">
        <v>41</v>
      </c>
      <c r="D5749" s="52" t="s">
        <v>41</v>
      </c>
      <c r="E5749" s="2" t="s">
        <v>36</v>
      </c>
      <c r="F5749" s="2">
        <v>3598.73</v>
      </c>
      <c r="G5749" s="2">
        <v>0.01</v>
      </c>
      <c r="H5749" s="2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52" t="s">
        <v>48</v>
      </c>
    </row>
    <row r="5750" spans="1:17" ht="14.25" customHeight="1" x14ac:dyDescent="0.3">
      <c r="A5750" s="2" t="s">
        <v>5781</v>
      </c>
      <c r="B5750" s="2">
        <v>105748</v>
      </c>
      <c r="C5750" s="2" t="s">
        <v>19</v>
      </c>
      <c r="D5750" s="52" t="s">
        <v>19</v>
      </c>
      <c r="E5750" s="2" t="s">
        <v>36</v>
      </c>
      <c r="F5750" s="2">
        <v>3402.05</v>
      </c>
      <c r="G5750" s="2">
        <v>0.16</v>
      </c>
      <c r="H5750" s="2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52" t="s">
        <v>48</v>
      </c>
    </row>
    <row r="5751" spans="1:17" ht="14.25" customHeight="1" x14ac:dyDescent="0.3">
      <c r="A5751" s="2" t="s">
        <v>5782</v>
      </c>
      <c r="B5751" s="2">
        <v>105749</v>
      </c>
      <c r="C5751" s="2" t="s">
        <v>25</v>
      </c>
      <c r="D5751" s="52" t="s">
        <v>25</v>
      </c>
      <c r="E5751" s="2" t="s">
        <v>14</v>
      </c>
      <c r="F5751" s="2">
        <v>2939.48</v>
      </c>
      <c r="G5751" s="2">
        <v>0.08</v>
      </c>
      <c r="H5751" s="2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52" t="s">
        <v>17</v>
      </c>
    </row>
    <row r="5752" spans="1:17" ht="14.25" customHeight="1" x14ac:dyDescent="0.3">
      <c r="A5752" s="2" t="s">
        <v>5783</v>
      </c>
      <c r="B5752" s="2">
        <v>105750</v>
      </c>
      <c r="C5752" s="2" t="s">
        <v>41</v>
      </c>
      <c r="D5752" s="52" t="s">
        <v>41</v>
      </c>
      <c r="E5752" s="2" t="s">
        <v>36</v>
      </c>
      <c r="F5752" s="2">
        <v>4321.87</v>
      </c>
      <c r="G5752" s="2">
        <v>0.28000000000000003</v>
      </c>
      <c r="H5752" s="2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52" t="s">
        <v>34</v>
      </c>
    </row>
    <row r="5753" spans="1:17" ht="14.25" customHeight="1" x14ac:dyDescent="0.3">
      <c r="A5753" s="2" t="s">
        <v>5784</v>
      </c>
      <c r="B5753" s="2">
        <v>105751</v>
      </c>
      <c r="C5753" s="2" t="s">
        <v>19</v>
      </c>
      <c r="D5753" s="52" t="s">
        <v>19</v>
      </c>
      <c r="E5753" s="2" t="s">
        <v>20</v>
      </c>
      <c r="F5753" s="2">
        <v>599.30999999999995</v>
      </c>
      <c r="G5753" s="2">
        <v>0.26</v>
      </c>
      <c r="H5753" s="2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52" t="s">
        <v>28</v>
      </c>
    </row>
    <row r="5754" spans="1:17" ht="14.25" customHeight="1" x14ac:dyDescent="0.3">
      <c r="A5754" s="2" t="s">
        <v>5785</v>
      </c>
      <c r="B5754" s="2">
        <v>105752</v>
      </c>
      <c r="C5754" s="2" t="s">
        <v>25</v>
      </c>
      <c r="D5754" s="52" t="s">
        <v>25</v>
      </c>
      <c r="E5754" s="2" t="s">
        <v>36</v>
      </c>
      <c r="F5754" s="2">
        <v>1575.01</v>
      </c>
      <c r="G5754" s="2">
        <v>0.4</v>
      </c>
      <c r="H5754" s="2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52" t="s">
        <v>34</v>
      </c>
    </row>
    <row r="5755" spans="1:17" ht="14.25" customHeight="1" x14ac:dyDescent="0.3">
      <c r="A5755" s="2" t="s">
        <v>5786</v>
      </c>
      <c r="B5755" s="2">
        <v>105753</v>
      </c>
      <c r="C5755" s="2" t="s">
        <v>41</v>
      </c>
      <c r="D5755" s="52" t="s">
        <v>41</v>
      </c>
      <c r="E5755" s="2" t="s">
        <v>20</v>
      </c>
      <c r="F5755" s="2">
        <v>2526.14</v>
      </c>
      <c r="G5755" s="2">
        <v>0.32</v>
      </c>
      <c r="H5755" s="2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52" t="s">
        <v>28</v>
      </c>
    </row>
    <row r="5756" spans="1:17" ht="14.25" customHeight="1" x14ac:dyDescent="0.3">
      <c r="A5756" s="2" t="s">
        <v>5787</v>
      </c>
      <c r="B5756" s="2">
        <v>105754</v>
      </c>
      <c r="C5756" s="2" t="s">
        <v>19</v>
      </c>
      <c r="D5756" s="52" t="s">
        <v>19</v>
      </c>
      <c r="E5756" s="2" t="s">
        <v>33</v>
      </c>
      <c r="F5756" s="2">
        <v>4797.16</v>
      </c>
      <c r="G5756" s="2">
        <v>0.36</v>
      </c>
      <c r="H5756" s="2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52" t="s">
        <v>34</v>
      </c>
    </row>
    <row r="5757" spans="1:17" ht="14.25" customHeight="1" x14ac:dyDescent="0.3">
      <c r="A5757" s="2" t="s">
        <v>5788</v>
      </c>
      <c r="B5757" s="2">
        <v>105755</v>
      </c>
      <c r="C5757" s="2" t="s">
        <v>25</v>
      </c>
      <c r="D5757" s="52" t="s">
        <v>25</v>
      </c>
      <c r="E5757" s="2" t="s">
        <v>36</v>
      </c>
      <c r="F5757" s="2">
        <v>452.62</v>
      </c>
      <c r="G5757" s="2">
        <v>0.05</v>
      </c>
      <c r="H5757" s="2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52" t="s">
        <v>23</v>
      </c>
    </row>
    <row r="5758" spans="1:17" ht="14.25" customHeight="1" x14ac:dyDescent="0.3">
      <c r="A5758" s="2" t="s">
        <v>5789</v>
      </c>
      <c r="B5758" s="2">
        <v>105756</v>
      </c>
      <c r="C5758" s="2" t="s">
        <v>25</v>
      </c>
      <c r="D5758" s="52" t="s">
        <v>25</v>
      </c>
      <c r="E5758" s="2" t="s">
        <v>20</v>
      </c>
      <c r="F5758" s="2">
        <v>1751.68</v>
      </c>
      <c r="G5758" s="2">
        <v>0.01</v>
      </c>
      <c r="H5758" s="2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52" t="s">
        <v>48</v>
      </c>
    </row>
    <row r="5759" spans="1:17" ht="14.25" customHeight="1" x14ac:dyDescent="0.3">
      <c r="A5759" s="2" t="s">
        <v>5790</v>
      </c>
      <c r="B5759" s="2">
        <v>105757</v>
      </c>
      <c r="C5759" s="2" t="s">
        <v>19</v>
      </c>
      <c r="D5759" s="52" t="s">
        <v>19</v>
      </c>
      <c r="E5759" s="2" t="s">
        <v>26</v>
      </c>
      <c r="F5759" s="2">
        <v>4636.8599999999997</v>
      </c>
      <c r="G5759" s="2">
        <v>0.48</v>
      </c>
      <c r="H5759" s="2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52" t="s">
        <v>23</v>
      </c>
    </row>
    <row r="5760" spans="1:17" ht="14.25" customHeight="1" x14ac:dyDescent="0.3">
      <c r="A5760" s="2" t="s">
        <v>5791</v>
      </c>
      <c r="B5760" s="2">
        <v>105758</v>
      </c>
      <c r="C5760" s="2" t="s">
        <v>25</v>
      </c>
      <c r="D5760" s="52" t="s">
        <v>25</v>
      </c>
      <c r="E5760" s="2" t="s">
        <v>14</v>
      </c>
      <c r="F5760" s="2">
        <v>4499.9399999999996</v>
      </c>
      <c r="G5760" s="2">
        <v>0.21</v>
      </c>
      <c r="H5760" s="2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52" t="s">
        <v>48</v>
      </c>
    </row>
    <row r="5761" spans="1:17" ht="14.25" customHeight="1" x14ac:dyDescent="0.3">
      <c r="A5761" s="2" t="s">
        <v>5792</v>
      </c>
      <c r="B5761" s="2">
        <v>105759</v>
      </c>
      <c r="C5761" s="2" t="s">
        <v>19</v>
      </c>
      <c r="D5761" s="52" t="s">
        <v>19</v>
      </c>
      <c r="E5761" s="2" t="s">
        <v>20</v>
      </c>
      <c r="F5761" s="2">
        <v>4339.7</v>
      </c>
      <c r="G5761" s="2">
        <v>0.2</v>
      </c>
      <c r="H5761" s="2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52" t="s">
        <v>39</v>
      </c>
    </row>
    <row r="5762" spans="1:17" ht="14.25" customHeight="1" x14ac:dyDescent="0.3">
      <c r="A5762" s="2" t="s">
        <v>5793</v>
      </c>
      <c r="B5762" s="2">
        <v>105760</v>
      </c>
      <c r="C5762" s="2" t="s">
        <v>25</v>
      </c>
      <c r="D5762" s="52" t="s">
        <v>25</v>
      </c>
      <c r="E5762" s="2" t="s">
        <v>36</v>
      </c>
      <c r="F5762" s="2">
        <v>1611.11</v>
      </c>
      <c r="G5762" s="2">
        <v>0.02</v>
      </c>
      <c r="H5762" s="2">
        <f t="shared" si="178"/>
        <v>32.222200000000001</v>
      </c>
      <c r="I5762" s="2">
        <f t="shared" si="179"/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52" t="s">
        <v>39</v>
      </c>
    </row>
    <row r="5763" spans="1:17" ht="14.25" customHeight="1" x14ac:dyDescent="0.3">
      <c r="A5763" s="2" t="s">
        <v>5794</v>
      </c>
      <c r="B5763" s="2">
        <v>105761</v>
      </c>
      <c r="C5763" s="2" t="s">
        <v>19</v>
      </c>
      <c r="D5763" s="52" t="s">
        <v>19</v>
      </c>
      <c r="E5763" s="2" t="s">
        <v>36</v>
      </c>
      <c r="F5763" s="2">
        <v>4249.5</v>
      </c>
      <c r="G5763" s="2">
        <v>0.06</v>
      </c>
      <c r="H5763" s="2">
        <f t="shared" ref="H5763:H5826" si="180">F5763*G5763</f>
        <v>254.97</v>
      </c>
      <c r="I5763" s="2">
        <f t="shared" ref="I5763:I5826" si="181">F5763-H5763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52" t="s">
        <v>17</v>
      </c>
    </row>
    <row r="5764" spans="1:17" ht="14.25" customHeight="1" x14ac:dyDescent="0.3">
      <c r="A5764" s="2" t="s">
        <v>5795</v>
      </c>
      <c r="B5764" s="2">
        <v>105762</v>
      </c>
      <c r="C5764" s="2" t="s">
        <v>25</v>
      </c>
      <c r="D5764" s="52" t="s">
        <v>25</v>
      </c>
      <c r="E5764" s="2" t="s">
        <v>33</v>
      </c>
      <c r="F5764" s="2">
        <v>2576.16</v>
      </c>
      <c r="G5764" s="2">
        <v>0.47</v>
      </c>
      <c r="H5764" s="2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52" t="s">
        <v>28</v>
      </c>
    </row>
    <row r="5765" spans="1:17" ht="14.25" customHeight="1" x14ac:dyDescent="0.3">
      <c r="A5765" s="2" t="s">
        <v>5796</v>
      </c>
      <c r="B5765" s="2">
        <v>105763</v>
      </c>
      <c r="C5765" s="2" t="s">
        <v>41</v>
      </c>
      <c r="D5765" s="52" t="s">
        <v>41</v>
      </c>
      <c r="E5765" s="2" t="s">
        <v>26</v>
      </c>
      <c r="F5765" s="2">
        <v>3136.92</v>
      </c>
      <c r="G5765" s="2">
        <v>0.35</v>
      </c>
      <c r="H5765" s="2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52" t="s">
        <v>28</v>
      </c>
    </row>
    <row r="5766" spans="1:17" ht="14.25" customHeight="1" x14ac:dyDescent="0.3">
      <c r="A5766" s="2" t="s">
        <v>5797</v>
      </c>
      <c r="B5766" s="2">
        <v>105764</v>
      </c>
      <c r="C5766" s="2" t="s">
        <v>19</v>
      </c>
      <c r="D5766" s="52" t="s">
        <v>19</v>
      </c>
      <c r="E5766" s="2" t="s">
        <v>20</v>
      </c>
      <c r="F5766" s="2">
        <v>1270.24</v>
      </c>
      <c r="G5766" s="2">
        <v>0.2</v>
      </c>
      <c r="H5766" s="2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52" t="s">
        <v>17</v>
      </c>
    </row>
    <row r="5767" spans="1:17" ht="14.25" customHeight="1" x14ac:dyDescent="0.3">
      <c r="A5767" s="2" t="s">
        <v>5798</v>
      </c>
      <c r="B5767" s="2">
        <v>105765</v>
      </c>
      <c r="C5767" s="2" t="s">
        <v>41</v>
      </c>
      <c r="D5767" s="52" t="s">
        <v>41</v>
      </c>
      <c r="E5767" s="2" t="s">
        <v>26</v>
      </c>
      <c r="F5767" s="2">
        <v>3562.7</v>
      </c>
      <c r="G5767" s="2">
        <v>0.45</v>
      </c>
      <c r="H5767" s="2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52" t="s">
        <v>48</v>
      </c>
    </row>
    <row r="5768" spans="1:17" ht="14.25" customHeight="1" x14ac:dyDescent="0.3">
      <c r="A5768" s="2" t="s">
        <v>5799</v>
      </c>
      <c r="B5768" s="2">
        <v>105766</v>
      </c>
      <c r="C5768" s="2" t="s">
        <v>25</v>
      </c>
      <c r="D5768" s="52" t="s">
        <v>25</v>
      </c>
      <c r="E5768" s="2" t="s">
        <v>33</v>
      </c>
      <c r="F5768" s="2">
        <v>1705.72</v>
      </c>
      <c r="G5768" s="2">
        <v>0.28999999999999998</v>
      </c>
      <c r="H5768" s="2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52" t="s">
        <v>39</v>
      </c>
    </row>
    <row r="5769" spans="1:17" ht="14.25" customHeight="1" x14ac:dyDescent="0.3">
      <c r="A5769" s="2" t="s">
        <v>5800</v>
      </c>
      <c r="B5769" s="2">
        <v>105767</v>
      </c>
      <c r="C5769" s="2" t="s">
        <v>25</v>
      </c>
      <c r="D5769" s="52" t="s">
        <v>25</v>
      </c>
      <c r="E5769" s="2" t="s">
        <v>14</v>
      </c>
      <c r="F5769" s="2">
        <v>1785.01</v>
      </c>
      <c r="G5769" s="2">
        <v>0.37</v>
      </c>
      <c r="H5769" s="2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52" t="s">
        <v>17</v>
      </c>
    </row>
    <row r="5770" spans="1:17" ht="14.25" customHeight="1" x14ac:dyDescent="0.3">
      <c r="A5770" s="2" t="s">
        <v>5801</v>
      </c>
      <c r="B5770" s="2">
        <v>105768</v>
      </c>
      <c r="C5770" s="2" t="s">
        <v>19</v>
      </c>
      <c r="D5770" s="52" t="s">
        <v>19</v>
      </c>
      <c r="E5770" s="2" t="s">
        <v>26</v>
      </c>
      <c r="F5770" s="2">
        <v>3220.4</v>
      </c>
      <c r="G5770" s="2">
        <v>0.22</v>
      </c>
      <c r="H5770" s="2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52" t="s">
        <v>48</v>
      </c>
    </row>
    <row r="5771" spans="1:17" ht="14.25" customHeight="1" x14ac:dyDescent="0.3">
      <c r="A5771" s="2" t="s">
        <v>5802</v>
      </c>
      <c r="B5771" s="2">
        <v>105769</v>
      </c>
      <c r="C5771" s="2" t="s">
        <v>41</v>
      </c>
      <c r="D5771" s="52" t="s">
        <v>41</v>
      </c>
      <c r="E5771" s="2" t="s">
        <v>33</v>
      </c>
      <c r="F5771" s="2">
        <v>1275.18</v>
      </c>
      <c r="G5771" s="2">
        <v>0.22</v>
      </c>
      <c r="H5771" s="2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52" t="s">
        <v>34</v>
      </c>
    </row>
    <row r="5772" spans="1:17" ht="14.25" customHeight="1" x14ac:dyDescent="0.3">
      <c r="A5772" s="2" t="s">
        <v>5803</v>
      </c>
      <c r="B5772" s="2">
        <v>105770</v>
      </c>
      <c r="C5772" s="2" t="s">
        <v>25</v>
      </c>
      <c r="D5772" s="52" t="s">
        <v>25</v>
      </c>
      <c r="E5772" s="2" t="s">
        <v>20</v>
      </c>
      <c r="F5772" s="2">
        <v>1199.75</v>
      </c>
      <c r="G5772" s="2">
        <v>0.03</v>
      </c>
      <c r="H5772" s="2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52" t="s">
        <v>17</v>
      </c>
    </row>
    <row r="5773" spans="1:17" ht="14.25" customHeight="1" x14ac:dyDescent="0.3">
      <c r="A5773" s="2" t="s">
        <v>5804</v>
      </c>
      <c r="B5773" s="2">
        <v>105771</v>
      </c>
      <c r="C5773" s="2" t="s">
        <v>25</v>
      </c>
      <c r="D5773" s="52" t="s">
        <v>25</v>
      </c>
      <c r="E5773" s="2" t="s">
        <v>14</v>
      </c>
      <c r="F5773" s="2">
        <v>1908.9</v>
      </c>
      <c r="G5773" s="2">
        <v>0.37</v>
      </c>
      <c r="H5773" s="2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52" t="s">
        <v>17</v>
      </c>
    </row>
    <row r="5774" spans="1:17" ht="14.25" customHeight="1" x14ac:dyDescent="0.3">
      <c r="A5774" s="2" t="s">
        <v>5805</v>
      </c>
      <c r="B5774" s="2">
        <v>105772</v>
      </c>
      <c r="C5774" s="2" t="s">
        <v>25</v>
      </c>
      <c r="D5774" s="52" t="s">
        <v>25</v>
      </c>
      <c r="E5774" s="2" t="s">
        <v>36</v>
      </c>
      <c r="F5774" s="2">
        <v>3912.51</v>
      </c>
      <c r="G5774" s="2">
        <v>0.05</v>
      </c>
      <c r="H5774" s="2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52" t="s">
        <v>48</v>
      </c>
    </row>
    <row r="5775" spans="1:17" ht="14.25" customHeight="1" x14ac:dyDescent="0.3">
      <c r="A5775" s="2" t="s">
        <v>5806</v>
      </c>
      <c r="B5775" s="2">
        <v>105773</v>
      </c>
      <c r="C5775" s="2" t="s">
        <v>25</v>
      </c>
      <c r="D5775" s="52" t="s">
        <v>25</v>
      </c>
      <c r="E5775" s="2" t="s">
        <v>33</v>
      </c>
      <c r="F5775" s="2">
        <v>1200.94</v>
      </c>
      <c r="G5775" s="2">
        <v>0.38</v>
      </c>
      <c r="H5775" s="2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52" t="s">
        <v>23</v>
      </c>
    </row>
    <row r="5776" spans="1:17" ht="14.25" customHeight="1" x14ac:dyDescent="0.3">
      <c r="A5776" s="2" t="s">
        <v>5807</v>
      </c>
      <c r="B5776" s="2">
        <v>105774</v>
      </c>
      <c r="C5776" s="2" t="s">
        <v>25</v>
      </c>
      <c r="D5776" s="52" t="s">
        <v>25</v>
      </c>
      <c r="E5776" s="2" t="s">
        <v>36</v>
      </c>
      <c r="F5776" s="2">
        <v>3957.86</v>
      </c>
      <c r="G5776" s="2">
        <v>0.1</v>
      </c>
      <c r="H5776" s="2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52" t="s">
        <v>34</v>
      </c>
    </row>
    <row r="5777" spans="1:17" ht="14.25" customHeight="1" x14ac:dyDescent="0.3">
      <c r="A5777" s="2" t="s">
        <v>5808</v>
      </c>
      <c r="B5777" s="2">
        <v>105775</v>
      </c>
      <c r="C5777" s="2" t="s">
        <v>25</v>
      </c>
      <c r="D5777" s="52" t="s">
        <v>25</v>
      </c>
      <c r="E5777" s="2" t="s">
        <v>14</v>
      </c>
      <c r="F5777" s="2">
        <v>3508.47</v>
      </c>
      <c r="G5777" s="2">
        <v>0.12</v>
      </c>
      <c r="H5777" s="2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52" t="s">
        <v>39</v>
      </c>
    </row>
    <row r="5778" spans="1:17" ht="14.25" customHeight="1" x14ac:dyDescent="0.3">
      <c r="A5778" s="2" t="s">
        <v>5809</v>
      </c>
      <c r="B5778" s="2">
        <v>105776</v>
      </c>
      <c r="C5778" s="2" t="s">
        <v>19</v>
      </c>
      <c r="D5778" s="52" t="s">
        <v>19</v>
      </c>
      <c r="E5778" s="2" t="s">
        <v>33</v>
      </c>
      <c r="F5778" s="2">
        <v>3427.49</v>
      </c>
      <c r="G5778" s="2">
        <v>0.46</v>
      </c>
      <c r="H5778" s="2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52" t="s">
        <v>17</v>
      </c>
    </row>
    <row r="5779" spans="1:17" ht="14.25" customHeight="1" x14ac:dyDescent="0.3">
      <c r="A5779" s="2" t="s">
        <v>5810</v>
      </c>
      <c r="B5779" s="2">
        <v>105777</v>
      </c>
      <c r="C5779" s="2" t="s">
        <v>25</v>
      </c>
      <c r="D5779" s="52" t="s">
        <v>25</v>
      </c>
      <c r="E5779" s="2" t="s">
        <v>33</v>
      </c>
      <c r="F5779" s="2">
        <v>2426.3000000000002</v>
      </c>
      <c r="G5779" s="2">
        <v>0.24</v>
      </c>
      <c r="H5779" s="2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52" t="s">
        <v>17</v>
      </c>
    </row>
    <row r="5780" spans="1:17" ht="14.25" customHeight="1" x14ac:dyDescent="0.3">
      <c r="A5780" s="2" t="s">
        <v>5811</v>
      </c>
      <c r="B5780" s="2">
        <v>105778</v>
      </c>
      <c r="C5780" s="2" t="s">
        <v>19</v>
      </c>
      <c r="D5780" s="52" t="s">
        <v>19</v>
      </c>
      <c r="E5780" s="2" t="s">
        <v>14</v>
      </c>
      <c r="F5780" s="2">
        <v>3754.85</v>
      </c>
      <c r="G5780" s="2">
        <v>0.06</v>
      </c>
      <c r="H5780" s="2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52" t="s">
        <v>23</v>
      </c>
    </row>
    <row r="5781" spans="1:17" ht="14.25" customHeight="1" x14ac:dyDescent="0.3">
      <c r="A5781" s="2" t="s">
        <v>5812</v>
      </c>
      <c r="B5781" s="2">
        <v>105779</v>
      </c>
      <c r="C5781" s="2" t="s">
        <v>25</v>
      </c>
      <c r="D5781" s="52" t="s">
        <v>25</v>
      </c>
      <c r="E5781" s="2" t="s">
        <v>20</v>
      </c>
      <c r="F5781" s="2">
        <v>166.25</v>
      </c>
      <c r="G5781" s="2">
        <v>0.45</v>
      </c>
      <c r="H5781" s="2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52" t="s">
        <v>17</v>
      </c>
    </row>
    <row r="5782" spans="1:17" ht="14.25" customHeight="1" x14ac:dyDescent="0.3">
      <c r="A5782" s="2" t="s">
        <v>5813</v>
      </c>
      <c r="B5782" s="2">
        <v>105780</v>
      </c>
      <c r="C5782" s="2" t="s">
        <v>25</v>
      </c>
      <c r="D5782" s="52" t="s">
        <v>25</v>
      </c>
      <c r="E5782" s="2" t="s">
        <v>33</v>
      </c>
      <c r="F5782" s="2">
        <v>1597.48</v>
      </c>
      <c r="G5782" s="2">
        <v>0.23</v>
      </c>
      <c r="H5782" s="2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52" t="s">
        <v>39</v>
      </c>
    </row>
    <row r="5783" spans="1:17" ht="14.25" customHeight="1" x14ac:dyDescent="0.3">
      <c r="A5783" s="2" t="s">
        <v>5814</v>
      </c>
      <c r="B5783" s="2">
        <v>105781</v>
      </c>
      <c r="C5783" s="2" t="s">
        <v>19</v>
      </c>
      <c r="D5783" s="52" t="s">
        <v>19</v>
      </c>
      <c r="E5783" s="2" t="s">
        <v>14</v>
      </c>
      <c r="F5783" s="2">
        <v>3427.77</v>
      </c>
      <c r="G5783" s="2">
        <v>7.0000000000000007E-2</v>
      </c>
      <c r="H5783" s="2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52" t="s">
        <v>39</v>
      </c>
    </row>
    <row r="5784" spans="1:17" ht="14.25" customHeight="1" x14ac:dyDescent="0.3">
      <c r="A5784" s="2" t="s">
        <v>5815</v>
      </c>
      <c r="B5784" s="2">
        <v>105782</v>
      </c>
      <c r="C5784" s="2" t="s">
        <v>41</v>
      </c>
      <c r="D5784" s="52" t="s">
        <v>41</v>
      </c>
      <c r="E5784" s="2" t="s">
        <v>26</v>
      </c>
      <c r="F5784" s="2">
        <v>4937.75</v>
      </c>
      <c r="G5784" s="2">
        <v>0.2</v>
      </c>
      <c r="H5784" s="2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52" t="s">
        <v>34</v>
      </c>
    </row>
    <row r="5785" spans="1:17" ht="14.25" customHeight="1" x14ac:dyDescent="0.3">
      <c r="A5785" s="2" t="s">
        <v>5816</v>
      </c>
      <c r="B5785" s="2">
        <v>105783</v>
      </c>
      <c r="C5785" s="2" t="s">
        <v>25</v>
      </c>
      <c r="D5785" s="52" t="s">
        <v>25</v>
      </c>
      <c r="E5785" s="2" t="s">
        <v>36</v>
      </c>
      <c r="F5785" s="2">
        <v>112.32</v>
      </c>
      <c r="G5785" s="2">
        <v>0.28999999999999998</v>
      </c>
      <c r="H5785" s="2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52" t="s">
        <v>34</v>
      </c>
    </row>
    <row r="5786" spans="1:17" ht="14.25" customHeight="1" x14ac:dyDescent="0.3">
      <c r="A5786" s="2" t="s">
        <v>5817</v>
      </c>
      <c r="B5786" s="2">
        <v>105784</v>
      </c>
      <c r="C5786" s="2" t="s">
        <v>19</v>
      </c>
      <c r="D5786" s="52" t="s">
        <v>19</v>
      </c>
      <c r="E5786" s="2" t="s">
        <v>33</v>
      </c>
      <c r="F5786" s="2">
        <v>2598.86</v>
      </c>
      <c r="G5786" s="2">
        <v>0.18</v>
      </c>
      <c r="H5786" s="2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52" t="s">
        <v>28</v>
      </c>
    </row>
    <row r="5787" spans="1:17" ht="14.25" customHeight="1" x14ac:dyDescent="0.3">
      <c r="A5787" s="2" t="s">
        <v>5818</v>
      </c>
      <c r="B5787" s="2">
        <v>105785</v>
      </c>
      <c r="C5787" s="2" t="s">
        <v>19</v>
      </c>
      <c r="D5787" s="52" t="s">
        <v>19</v>
      </c>
      <c r="E5787" s="2" t="s">
        <v>26</v>
      </c>
      <c r="F5787" s="2">
        <v>4626.8</v>
      </c>
      <c r="G5787" s="2">
        <v>0.46</v>
      </c>
      <c r="H5787" s="2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52" t="s">
        <v>28</v>
      </c>
    </row>
    <row r="5788" spans="1:17" ht="14.25" customHeight="1" x14ac:dyDescent="0.3">
      <c r="A5788" s="2" t="s">
        <v>5819</v>
      </c>
      <c r="B5788" s="2">
        <v>105786</v>
      </c>
      <c r="C5788" s="2" t="s">
        <v>41</v>
      </c>
      <c r="D5788" s="52" t="s">
        <v>41</v>
      </c>
      <c r="E5788" s="2" t="s">
        <v>33</v>
      </c>
      <c r="F5788" s="2">
        <v>4331.34</v>
      </c>
      <c r="G5788" s="2">
        <v>0.13</v>
      </c>
      <c r="H5788" s="2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52" t="s">
        <v>39</v>
      </c>
    </row>
    <row r="5789" spans="1:17" ht="14.25" customHeight="1" x14ac:dyDescent="0.3">
      <c r="A5789" s="2" t="s">
        <v>5820</v>
      </c>
      <c r="B5789" s="2">
        <v>105787</v>
      </c>
      <c r="C5789" s="2" t="s">
        <v>19</v>
      </c>
      <c r="D5789" s="52" t="s">
        <v>19</v>
      </c>
      <c r="E5789" s="2" t="s">
        <v>20</v>
      </c>
      <c r="F5789" s="2">
        <v>213.37</v>
      </c>
      <c r="G5789" s="2">
        <v>0.09</v>
      </c>
      <c r="H5789" s="2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52" t="s">
        <v>23</v>
      </c>
    </row>
    <row r="5790" spans="1:17" ht="14.25" customHeight="1" x14ac:dyDescent="0.3">
      <c r="A5790" s="2" t="s">
        <v>5821</v>
      </c>
      <c r="B5790" s="2">
        <v>105788</v>
      </c>
      <c r="C5790" s="2" t="s">
        <v>25</v>
      </c>
      <c r="D5790" s="52" t="s">
        <v>25</v>
      </c>
      <c r="E5790" s="2" t="s">
        <v>14</v>
      </c>
      <c r="F5790" s="2">
        <v>2694.83</v>
      </c>
      <c r="G5790" s="2">
        <v>0.11</v>
      </c>
      <c r="H5790" s="2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52" t="s">
        <v>17</v>
      </c>
    </row>
    <row r="5791" spans="1:17" ht="14.25" customHeight="1" x14ac:dyDescent="0.3">
      <c r="A5791" s="2" t="s">
        <v>5822</v>
      </c>
      <c r="B5791" s="2">
        <v>105789</v>
      </c>
      <c r="C5791" s="2" t="s">
        <v>41</v>
      </c>
      <c r="D5791" s="52" t="s">
        <v>41</v>
      </c>
      <c r="E5791" s="2" t="s">
        <v>33</v>
      </c>
      <c r="F5791" s="2">
        <v>121.01</v>
      </c>
      <c r="G5791" s="2">
        <v>0.04</v>
      </c>
      <c r="H5791" s="2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52" t="s">
        <v>39</v>
      </c>
    </row>
    <row r="5792" spans="1:17" ht="14.25" customHeight="1" x14ac:dyDescent="0.3">
      <c r="A5792" s="2" t="s">
        <v>5823</v>
      </c>
      <c r="B5792" s="2">
        <v>105790</v>
      </c>
      <c r="C5792" s="2" t="s">
        <v>25</v>
      </c>
      <c r="D5792" s="52" t="s">
        <v>25</v>
      </c>
      <c r="E5792" s="2" t="s">
        <v>14</v>
      </c>
      <c r="F5792" s="2">
        <v>3968.92</v>
      </c>
      <c r="G5792" s="2">
        <v>0.23</v>
      </c>
      <c r="H5792" s="2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52" t="s">
        <v>28</v>
      </c>
    </row>
    <row r="5793" spans="1:17" ht="14.25" customHeight="1" x14ac:dyDescent="0.3">
      <c r="A5793" s="2" t="s">
        <v>5824</v>
      </c>
      <c r="B5793" s="2">
        <v>105791</v>
      </c>
      <c r="C5793" s="2" t="s">
        <v>25</v>
      </c>
      <c r="D5793" s="52" t="s">
        <v>25</v>
      </c>
      <c r="E5793" s="2" t="s">
        <v>33</v>
      </c>
      <c r="F5793" s="2">
        <v>1613.49</v>
      </c>
      <c r="G5793" s="2">
        <v>0.44</v>
      </c>
      <c r="H5793" s="2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52" t="s">
        <v>23</v>
      </c>
    </row>
    <row r="5794" spans="1:17" ht="14.25" customHeight="1" x14ac:dyDescent="0.3">
      <c r="A5794" s="2" t="s">
        <v>5825</v>
      </c>
      <c r="B5794" s="2">
        <v>105792</v>
      </c>
      <c r="C5794" s="2" t="s">
        <v>25</v>
      </c>
      <c r="D5794" s="52" t="s">
        <v>25</v>
      </c>
      <c r="E5794" s="2" t="s">
        <v>20</v>
      </c>
      <c r="F5794" s="2">
        <v>3851.39</v>
      </c>
      <c r="G5794" s="2">
        <v>0.15</v>
      </c>
      <c r="H5794" s="2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52" t="s">
        <v>28</v>
      </c>
    </row>
    <row r="5795" spans="1:17" ht="14.25" customHeight="1" x14ac:dyDescent="0.3">
      <c r="A5795" s="2" t="s">
        <v>5826</v>
      </c>
      <c r="B5795" s="2">
        <v>105793</v>
      </c>
      <c r="C5795" s="2" t="s">
        <v>25</v>
      </c>
      <c r="D5795" s="52" t="s">
        <v>25</v>
      </c>
      <c r="E5795" s="2" t="s">
        <v>20</v>
      </c>
      <c r="F5795" s="2">
        <v>4729.49</v>
      </c>
      <c r="G5795" s="2">
        <v>0.13</v>
      </c>
      <c r="H5795" s="2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52" t="s">
        <v>48</v>
      </c>
    </row>
    <row r="5796" spans="1:17" ht="14.25" customHeight="1" x14ac:dyDescent="0.3">
      <c r="A5796" s="2" t="s">
        <v>5827</v>
      </c>
      <c r="B5796" s="2">
        <v>105794</v>
      </c>
      <c r="C5796" s="2" t="s">
        <v>19</v>
      </c>
      <c r="D5796" s="52" t="s">
        <v>19</v>
      </c>
      <c r="E5796" s="2" t="s">
        <v>26</v>
      </c>
      <c r="F5796" s="2">
        <v>4882.82</v>
      </c>
      <c r="G5796" s="2">
        <v>0.42</v>
      </c>
      <c r="H5796" s="2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52" t="s">
        <v>28</v>
      </c>
    </row>
    <row r="5797" spans="1:17" ht="14.25" customHeight="1" x14ac:dyDescent="0.3">
      <c r="A5797" s="2" t="s">
        <v>5828</v>
      </c>
      <c r="B5797" s="2">
        <v>105795</v>
      </c>
      <c r="C5797" s="2" t="s">
        <v>19</v>
      </c>
      <c r="D5797" s="52" t="s">
        <v>19</v>
      </c>
      <c r="E5797" s="2" t="s">
        <v>20</v>
      </c>
      <c r="F5797" s="2">
        <v>4481.1400000000003</v>
      </c>
      <c r="G5797" s="2">
        <v>0.15</v>
      </c>
      <c r="H5797" s="2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52" t="s">
        <v>34</v>
      </c>
    </row>
    <row r="5798" spans="1:17" ht="14.25" customHeight="1" x14ac:dyDescent="0.3">
      <c r="A5798" s="2" t="s">
        <v>5829</v>
      </c>
      <c r="B5798" s="2">
        <v>105796</v>
      </c>
      <c r="C5798" s="2" t="s">
        <v>25</v>
      </c>
      <c r="D5798" s="52" t="s">
        <v>25</v>
      </c>
      <c r="E5798" s="2" t="s">
        <v>14</v>
      </c>
      <c r="F5798" s="2">
        <v>1100.3</v>
      </c>
      <c r="G5798" s="2">
        <v>0.24</v>
      </c>
      <c r="H5798" s="2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52" t="s">
        <v>48</v>
      </c>
    </row>
    <row r="5799" spans="1:17" ht="14.25" customHeight="1" x14ac:dyDescent="0.3">
      <c r="A5799" s="2" t="s">
        <v>5830</v>
      </c>
      <c r="B5799" s="2">
        <v>105797</v>
      </c>
      <c r="C5799" s="2" t="s">
        <v>25</v>
      </c>
      <c r="D5799" s="52" t="s">
        <v>25</v>
      </c>
      <c r="E5799" s="2" t="s">
        <v>20</v>
      </c>
      <c r="F5799" s="2">
        <v>1053.54</v>
      </c>
      <c r="G5799" s="2">
        <v>0.02</v>
      </c>
      <c r="H5799" s="2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52" t="s">
        <v>23</v>
      </c>
    </row>
    <row r="5800" spans="1:17" ht="14.25" customHeight="1" x14ac:dyDescent="0.3">
      <c r="A5800" s="2" t="s">
        <v>5831</v>
      </c>
      <c r="B5800" s="2">
        <v>105798</v>
      </c>
      <c r="C5800" s="2" t="s">
        <v>25</v>
      </c>
      <c r="D5800" s="52" t="s">
        <v>25</v>
      </c>
      <c r="E5800" s="2" t="s">
        <v>33</v>
      </c>
      <c r="F5800" s="2">
        <v>3166.32</v>
      </c>
      <c r="G5800" s="2">
        <v>0.14000000000000001</v>
      </c>
      <c r="H5800" s="2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52" t="s">
        <v>48</v>
      </c>
    </row>
    <row r="5801" spans="1:17" ht="14.25" customHeight="1" x14ac:dyDescent="0.3">
      <c r="A5801" s="2" t="s">
        <v>5832</v>
      </c>
      <c r="B5801" s="2">
        <v>105799</v>
      </c>
      <c r="C5801" s="2" t="s">
        <v>25</v>
      </c>
      <c r="D5801" s="52" t="s">
        <v>25</v>
      </c>
      <c r="E5801" s="2" t="s">
        <v>20</v>
      </c>
      <c r="F5801" s="2">
        <v>2765.86</v>
      </c>
      <c r="G5801" s="2">
        <v>7.0000000000000007E-2</v>
      </c>
      <c r="H5801" s="2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52" t="s">
        <v>17</v>
      </c>
    </row>
    <row r="5802" spans="1:17" ht="14.25" customHeight="1" x14ac:dyDescent="0.3">
      <c r="A5802" s="2" t="s">
        <v>5833</v>
      </c>
      <c r="B5802" s="2">
        <v>105800</v>
      </c>
      <c r="C5802" s="2" t="s">
        <v>41</v>
      </c>
      <c r="D5802" s="52" t="s">
        <v>41</v>
      </c>
      <c r="E5802" s="2" t="s">
        <v>14</v>
      </c>
      <c r="F5802" s="2">
        <v>146.72</v>
      </c>
      <c r="G5802" s="2">
        <v>0.05</v>
      </c>
      <c r="H5802" s="2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52" t="s">
        <v>28</v>
      </c>
    </row>
    <row r="5803" spans="1:17" ht="14.25" customHeight="1" x14ac:dyDescent="0.3">
      <c r="A5803" s="2" t="s">
        <v>5834</v>
      </c>
      <c r="B5803" s="2">
        <v>105801</v>
      </c>
      <c r="C5803" s="2" t="s">
        <v>25</v>
      </c>
      <c r="D5803" s="52" t="s">
        <v>25</v>
      </c>
      <c r="E5803" s="2" t="s">
        <v>33</v>
      </c>
      <c r="F5803" s="2">
        <v>2019.46</v>
      </c>
      <c r="G5803" s="2">
        <v>0.22</v>
      </c>
      <c r="H5803" s="2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52" t="s">
        <v>28</v>
      </c>
    </row>
    <row r="5804" spans="1:17" ht="14.25" customHeight="1" x14ac:dyDescent="0.3">
      <c r="A5804" s="2" t="s">
        <v>5835</v>
      </c>
      <c r="B5804" s="2">
        <v>105802</v>
      </c>
      <c r="C5804" s="2" t="s">
        <v>41</v>
      </c>
      <c r="D5804" s="52" t="s">
        <v>41</v>
      </c>
      <c r="E5804" s="2" t="s">
        <v>26</v>
      </c>
      <c r="F5804" s="2">
        <v>4542.79</v>
      </c>
      <c r="G5804" s="2">
        <v>0.14000000000000001</v>
      </c>
      <c r="H5804" s="2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52" t="s">
        <v>48</v>
      </c>
    </row>
    <row r="5805" spans="1:17" ht="14.25" customHeight="1" x14ac:dyDescent="0.3">
      <c r="A5805" s="2" t="s">
        <v>5836</v>
      </c>
      <c r="B5805" s="2">
        <v>105803</v>
      </c>
      <c r="C5805" s="2" t="s">
        <v>25</v>
      </c>
      <c r="D5805" s="52" t="s">
        <v>25</v>
      </c>
      <c r="E5805" s="2" t="s">
        <v>26</v>
      </c>
      <c r="F5805" s="2">
        <v>4501.96</v>
      </c>
      <c r="G5805" s="2">
        <v>0.08</v>
      </c>
      <c r="H5805" s="2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52" t="s">
        <v>39</v>
      </c>
    </row>
    <row r="5806" spans="1:17" ht="14.25" customHeight="1" x14ac:dyDescent="0.3">
      <c r="A5806" s="2" t="s">
        <v>5837</v>
      </c>
      <c r="B5806" s="2">
        <v>105804</v>
      </c>
      <c r="C5806" s="2" t="s">
        <v>25</v>
      </c>
      <c r="D5806" s="52" t="s">
        <v>25</v>
      </c>
      <c r="E5806" s="2" t="s">
        <v>26</v>
      </c>
      <c r="F5806" s="2">
        <v>1099.1400000000001</v>
      </c>
      <c r="G5806" s="2">
        <v>0.26</v>
      </c>
      <c r="H5806" s="2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52" t="s">
        <v>34</v>
      </c>
    </row>
    <row r="5807" spans="1:17" ht="14.25" customHeight="1" x14ac:dyDescent="0.3">
      <c r="A5807" s="2" t="s">
        <v>5838</v>
      </c>
      <c r="B5807" s="2">
        <v>105805</v>
      </c>
      <c r="C5807" s="2" t="s">
        <v>25</v>
      </c>
      <c r="D5807" s="52" t="s">
        <v>25</v>
      </c>
      <c r="E5807" s="2" t="s">
        <v>33</v>
      </c>
      <c r="F5807" s="2">
        <v>1971.62</v>
      </c>
      <c r="G5807" s="2">
        <v>0.39</v>
      </c>
      <c r="H5807" s="2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52" t="s">
        <v>28</v>
      </c>
    </row>
    <row r="5808" spans="1:17" ht="14.25" customHeight="1" x14ac:dyDescent="0.3">
      <c r="A5808" s="2" t="s">
        <v>5839</v>
      </c>
      <c r="B5808" s="2">
        <v>105806</v>
      </c>
      <c r="C5808" s="2" t="s">
        <v>25</v>
      </c>
      <c r="D5808" s="52" t="s">
        <v>25</v>
      </c>
      <c r="E5808" s="2" t="s">
        <v>26</v>
      </c>
      <c r="F5808" s="2">
        <v>2845.79</v>
      </c>
      <c r="G5808" s="2">
        <v>0.37</v>
      </c>
      <c r="H5808" s="2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52" t="s">
        <v>39</v>
      </c>
    </row>
    <row r="5809" spans="1:17" ht="14.25" customHeight="1" x14ac:dyDescent="0.3">
      <c r="A5809" s="2" t="s">
        <v>5840</v>
      </c>
      <c r="B5809" s="2">
        <v>105807</v>
      </c>
      <c r="C5809" s="2" t="s">
        <v>19</v>
      </c>
      <c r="D5809" s="52" t="s">
        <v>19</v>
      </c>
      <c r="E5809" s="2" t="s">
        <v>20</v>
      </c>
      <c r="F5809" s="2">
        <v>4278.6400000000003</v>
      </c>
      <c r="G5809" s="2">
        <v>0.13</v>
      </c>
      <c r="H5809" s="2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52" t="s">
        <v>28</v>
      </c>
    </row>
    <row r="5810" spans="1:17" ht="14.25" customHeight="1" x14ac:dyDescent="0.3">
      <c r="A5810" s="2" t="s">
        <v>5841</v>
      </c>
      <c r="B5810" s="2">
        <v>105808</v>
      </c>
      <c r="C5810" s="2" t="s">
        <v>41</v>
      </c>
      <c r="D5810" s="52" t="s">
        <v>41</v>
      </c>
      <c r="E5810" s="2" t="s">
        <v>33</v>
      </c>
      <c r="F5810" s="2">
        <v>2706.77</v>
      </c>
      <c r="G5810" s="2">
        <v>0.13</v>
      </c>
      <c r="H5810" s="2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52" t="s">
        <v>39</v>
      </c>
    </row>
    <row r="5811" spans="1:17" ht="14.25" customHeight="1" x14ac:dyDescent="0.3">
      <c r="A5811" s="2" t="s">
        <v>5842</v>
      </c>
      <c r="B5811" s="2">
        <v>105809</v>
      </c>
      <c r="C5811" s="2" t="s">
        <v>41</v>
      </c>
      <c r="D5811" s="52" t="s">
        <v>41</v>
      </c>
      <c r="E5811" s="2" t="s">
        <v>33</v>
      </c>
      <c r="F5811" s="2">
        <v>4844.18</v>
      </c>
      <c r="G5811" s="2">
        <v>0.37</v>
      </c>
      <c r="H5811" s="2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52" t="s">
        <v>34</v>
      </c>
    </row>
    <row r="5812" spans="1:17" ht="14.25" customHeight="1" x14ac:dyDescent="0.3">
      <c r="A5812" s="2" t="s">
        <v>5843</v>
      </c>
      <c r="B5812" s="2">
        <v>105810</v>
      </c>
      <c r="C5812" s="2" t="s">
        <v>25</v>
      </c>
      <c r="D5812" s="52" t="s">
        <v>25</v>
      </c>
      <c r="E5812" s="2" t="s">
        <v>33</v>
      </c>
      <c r="F5812" s="2">
        <v>4015.36</v>
      </c>
      <c r="G5812" s="2">
        <v>0.28000000000000003</v>
      </c>
      <c r="H5812" s="2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52" t="s">
        <v>34</v>
      </c>
    </row>
    <row r="5813" spans="1:17" ht="14.25" customHeight="1" x14ac:dyDescent="0.3">
      <c r="A5813" s="2" t="s">
        <v>5844</v>
      </c>
      <c r="B5813" s="2">
        <v>105811</v>
      </c>
      <c r="C5813" s="2" t="s">
        <v>25</v>
      </c>
      <c r="D5813" s="52" t="s">
        <v>25</v>
      </c>
      <c r="E5813" s="2" t="s">
        <v>36</v>
      </c>
      <c r="F5813" s="2">
        <v>4770.1499999999996</v>
      </c>
      <c r="G5813" s="2">
        <v>0.37</v>
      </c>
      <c r="H5813" s="2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52" t="s">
        <v>34</v>
      </c>
    </row>
    <row r="5814" spans="1:17" ht="14.25" customHeight="1" x14ac:dyDescent="0.3">
      <c r="A5814" s="2" t="s">
        <v>5845</v>
      </c>
      <c r="B5814" s="2">
        <v>105812</v>
      </c>
      <c r="C5814" s="2" t="s">
        <v>41</v>
      </c>
      <c r="D5814" s="52" t="s">
        <v>41</v>
      </c>
      <c r="E5814" s="2" t="s">
        <v>14</v>
      </c>
      <c r="F5814" s="2">
        <v>3684.31</v>
      </c>
      <c r="G5814" s="2">
        <v>0</v>
      </c>
      <c r="H5814" s="2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52" t="s">
        <v>34</v>
      </c>
    </row>
    <row r="5815" spans="1:17" ht="14.25" customHeight="1" x14ac:dyDescent="0.3">
      <c r="A5815" s="2" t="s">
        <v>5846</v>
      </c>
      <c r="B5815" s="2">
        <v>105813</v>
      </c>
      <c r="C5815" s="2" t="s">
        <v>19</v>
      </c>
      <c r="D5815" s="52" t="s">
        <v>19</v>
      </c>
      <c r="E5815" s="2" t="s">
        <v>36</v>
      </c>
      <c r="F5815" s="2">
        <v>4400.3599999999997</v>
      </c>
      <c r="G5815" s="2">
        <v>0.04</v>
      </c>
      <c r="H5815" s="2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52" t="s">
        <v>17</v>
      </c>
    </row>
    <row r="5816" spans="1:17" ht="14.25" customHeight="1" x14ac:dyDescent="0.3">
      <c r="A5816" s="2" t="s">
        <v>5847</v>
      </c>
      <c r="B5816" s="2">
        <v>105814</v>
      </c>
      <c r="C5816" s="2" t="s">
        <v>25</v>
      </c>
      <c r="D5816" s="52" t="s">
        <v>25</v>
      </c>
      <c r="E5816" s="2" t="s">
        <v>36</v>
      </c>
      <c r="F5816" s="2">
        <v>4171.92</v>
      </c>
      <c r="G5816" s="2">
        <v>0.4</v>
      </c>
      <c r="H5816" s="2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52" t="s">
        <v>48</v>
      </c>
    </row>
    <row r="5817" spans="1:17" ht="14.25" customHeight="1" x14ac:dyDescent="0.3">
      <c r="A5817" s="2" t="s">
        <v>5848</v>
      </c>
      <c r="B5817" s="2">
        <v>105815</v>
      </c>
      <c r="C5817" s="2" t="s">
        <v>25</v>
      </c>
      <c r="D5817" s="52" t="s">
        <v>25</v>
      </c>
      <c r="E5817" s="2" t="s">
        <v>36</v>
      </c>
      <c r="F5817" s="2">
        <v>1343.81</v>
      </c>
      <c r="G5817" s="2">
        <v>0.43</v>
      </c>
      <c r="H5817" s="2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52" t="s">
        <v>28</v>
      </c>
    </row>
    <row r="5818" spans="1:17" ht="14.25" customHeight="1" x14ac:dyDescent="0.3">
      <c r="A5818" s="2" t="s">
        <v>5849</v>
      </c>
      <c r="B5818" s="2">
        <v>105816</v>
      </c>
      <c r="C5818" s="2" t="s">
        <v>41</v>
      </c>
      <c r="D5818" s="52" t="s">
        <v>41</v>
      </c>
      <c r="E5818" s="2" t="s">
        <v>14</v>
      </c>
      <c r="F5818" s="2">
        <v>1224.73</v>
      </c>
      <c r="G5818" s="2">
        <v>0.17</v>
      </c>
      <c r="H5818" s="2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52" t="s">
        <v>28</v>
      </c>
    </row>
    <row r="5819" spans="1:17" ht="14.25" customHeight="1" x14ac:dyDescent="0.3">
      <c r="A5819" s="2" t="s">
        <v>5850</v>
      </c>
      <c r="B5819" s="2">
        <v>105817</v>
      </c>
      <c r="C5819" s="2" t="s">
        <v>25</v>
      </c>
      <c r="D5819" s="52" t="s">
        <v>25</v>
      </c>
      <c r="E5819" s="2" t="s">
        <v>36</v>
      </c>
      <c r="F5819" s="2">
        <v>4335.4799999999996</v>
      </c>
      <c r="G5819" s="2">
        <v>0.48</v>
      </c>
      <c r="H5819" s="2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52" t="s">
        <v>23</v>
      </c>
    </row>
    <row r="5820" spans="1:17" ht="14.25" customHeight="1" x14ac:dyDescent="0.3">
      <c r="A5820" s="2" t="s">
        <v>5851</v>
      </c>
      <c r="B5820" s="2">
        <v>105818</v>
      </c>
      <c r="C5820" s="2" t="s">
        <v>25</v>
      </c>
      <c r="D5820" s="52" t="s">
        <v>25</v>
      </c>
      <c r="E5820" s="2" t="s">
        <v>26</v>
      </c>
      <c r="F5820" s="2">
        <v>514.91999999999996</v>
      </c>
      <c r="G5820" s="2">
        <v>0.15</v>
      </c>
      <c r="H5820" s="2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52" t="s">
        <v>23</v>
      </c>
    </row>
    <row r="5821" spans="1:17" ht="14.25" customHeight="1" x14ac:dyDescent="0.3">
      <c r="A5821" s="2" t="s">
        <v>5852</v>
      </c>
      <c r="B5821" s="2">
        <v>105819</v>
      </c>
      <c r="C5821" s="2" t="s">
        <v>19</v>
      </c>
      <c r="D5821" s="52" t="s">
        <v>19</v>
      </c>
      <c r="E5821" s="2" t="s">
        <v>33</v>
      </c>
      <c r="F5821" s="2">
        <v>2101.96</v>
      </c>
      <c r="G5821" s="2">
        <v>0.45</v>
      </c>
      <c r="H5821" s="2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52" t="s">
        <v>39</v>
      </c>
    </row>
    <row r="5822" spans="1:17" ht="14.25" customHeight="1" x14ac:dyDescent="0.3">
      <c r="A5822" s="2" t="s">
        <v>5853</v>
      </c>
      <c r="B5822" s="2">
        <v>105820</v>
      </c>
      <c r="C5822" s="2" t="s">
        <v>25</v>
      </c>
      <c r="D5822" s="52" t="s">
        <v>25</v>
      </c>
      <c r="E5822" s="2" t="s">
        <v>33</v>
      </c>
      <c r="F5822" s="2">
        <v>4121.22</v>
      </c>
      <c r="G5822" s="2">
        <v>0.21</v>
      </c>
      <c r="H5822" s="2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52" t="s">
        <v>23</v>
      </c>
    </row>
    <row r="5823" spans="1:17" ht="14.25" customHeight="1" x14ac:dyDescent="0.3">
      <c r="A5823" s="2" t="s">
        <v>5854</v>
      </c>
      <c r="B5823" s="2">
        <v>105821</v>
      </c>
      <c r="C5823" s="2" t="s">
        <v>19</v>
      </c>
      <c r="D5823" s="52" t="s">
        <v>19</v>
      </c>
      <c r="E5823" s="2" t="s">
        <v>20</v>
      </c>
      <c r="F5823" s="2">
        <v>4084.87</v>
      </c>
      <c r="G5823" s="2">
        <v>0.28000000000000003</v>
      </c>
      <c r="H5823" s="2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52" t="s">
        <v>17</v>
      </c>
    </row>
    <row r="5824" spans="1:17" ht="14.25" customHeight="1" x14ac:dyDescent="0.3">
      <c r="A5824" s="2" t="s">
        <v>5855</v>
      </c>
      <c r="B5824" s="2">
        <v>105822</v>
      </c>
      <c r="C5824" s="2" t="s">
        <v>25</v>
      </c>
      <c r="D5824" s="52" t="s">
        <v>25</v>
      </c>
      <c r="E5824" s="2" t="s">
        <v>26</v>
      </c>
      <c r="F5824" s="2">
        <v>780.04</v>
      </c>
      <c r="G5824" s="2">
        <v>0.32</v>
      </c>
      <c r="H5824" s="2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52" t="s">
        <v>23</v>
      </c>
    </row>
    <row r="5825" spans="1:17" ht="14.25" customHeight="1" x14ac:dyDescent="0.3">
      <c r="A5825" s="2" t="s">
        <v>5856</v>
      </c>
      <c r="B5825" s="2">
        <v>105823</v>
      </c>
      <c r="C5825" s="2" t="s">
        <v>41</v>
      </c>
      <c r="D5825" s="52" t="s">
        <v>41</v>
      </c>
      <c r="E5825" s="2" t="s">
        <v>14</v>
      </c>
      <c r="F5825" s="2">
        <v>2489.7800000000002</v>
      </c>
      <c r="G5825" s="2">
        <v>7.0000000000000007E-2</v>
      </c>
      <c r="H5825" s="2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52" t="s">
        <v>28</v>
      </c>
    </row>
    <row r="5826" spans="1:17" ht="14.25" customHeight="1" x14ac:dyDescent="0.3">
      <c r="A5826" s="2" t="s">
        <v>5857</v>
      </c>
      <c r="B5826" s="2">
        <v>105824</v>
      </c>
      <c r="C5826" s="2" t="s">
        <v>25</v>
      </c>
      <c r="D5826" s="52" t="s">
        <v>25</v>
      </c>
      <c r="E5826" s="2" t="s">
        <v>33</v>
      </c>
      <c r="F5826" s="2">
        <v>2451.1799999999998</v>
      </c>
      <c r="G5826" s="2">
        <v>0.02</v>
      </c>
      <c r="H5826" s="2">
        <f t="shared" si="180"/>
        <v>49.023599999999995</v>
      </c>
      <c r="I5826" s="2">
        <f t="shared" si="181"/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52" t="s">
        <v>23</v>
      </c>
    </row>
    <row r="5827" spans="1:17" ht="14.25" customHeight="1" x14ac:dyDescent="0.3">
      <c r="A5827" s="2" t="s">
        <v>5858</v>
      </c>
      <c r="B5827" s="2">
        <v>105825</v>
      </c>
      <c r="C5827" s="2" t="s">
        <v>19</v>
      </c>
      <c r="D5827" s="52" t="s">
        <v>19</v>
      </c>
      <c r="E5827" s="2" t="s">
        <v>36</v>
      </c>
      <c r="F5827" s="2">
        <v>1686.24</v>
      </c>
      <c r="G5827" s="2">
        <v>0.21</v>
      </c>
      <c r="H5827" s="2">
        <f t="shared" ref="H5827:H5890" si="182">F5827*G5827</f>
        <v>354.11039999999997</v>
      </c>
      <c r="I5827" s="2">
        <f t="shared" ref="I5827:I5890" si="183">F5827-H5827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52" t="s">
        <v>34</v>
      </c>
    </row>
    <row r="5828" spans="1:17" ht="14.25" customHeight="1" x14ac:dyDescent="0.3">
      <c r="A5828" s="2" t="s">
        <v>5859</v>
      </c>
      <c r="B5828" s="2">
        <v>105826</v>
      </c>
      <c r="C5828" s="2" t="s">
        <v>19</v>
      </c>
      <c r="D5828" s="52" t="s">
        <v>19</v>
      </c>
      <c r="E5828" s="2" t="s">
        <v>20</v>
      </c>
      <c r="F5828" s="2">
        <v>4594.1899999999996</v>
      </c>
      <c r="G5828" s="2">
        <v>0.08</v>
      </c>
      <c r="H5828" s="2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52" t="s">
        <v>28</v>
      </c>
    </row>
    <row r="5829" spans="1:17" ht="14.25" customHeight="1" x14ac:dyDescent="0.3">
      <c r="A5829" s="2" t="s">
        <v>5860</v>
      </c>
      <c r="B5829" s="2">
        <v>105827</v>
      </c>
      <c r="C5829" s="2" t="s">
        <v>19</v>
      </c>
      <c r="D5829" s="52" t="s">
        <v>19</v>
      </c>
      <c r="E5829" s="2" t="s">
        <v>20</v>
      </c>
      <c r="F5829" s="2">
        <v>3300.28</v>
      </c>
      <c r="G5829" s="2">
        <v>0.27</v>
      </c>
      <c r="H5829" s="2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52" t="s">
        <v>39</v>
      </c>
    </row>
    <row r="5830" spans="1:17" ht="14.25" customHeight="1" x14ac:dyDescent="0.3">
      <c r="A5830" s="2" t="s">
        <v>5861</v>
      </c>
      <c r="B5830" s="2">
        <v>105828</v>
      </c>
      <c r="C5830" s="2" t="s">
        <v>41</v>
      </c>
      <c r="D5830" s="52" t="s">
        <v>41</v>
      </c>
      <c r="E5830" s="2" t="s">
        <v>33</v>
      </c>
      <c r="F5830" s="2">
        <v>4902.92</v>
      </c>
      <c r="G5830" s="2">
        <v>0.23</v>
      </c>
      <c r="H5830" s="2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52" t="s">
        <v>28</v>
      </c>
    </row>
    <row r="5831" spans="1:17" ht="14.25" customHeight="1" x14ac:dyDescent="0.3">
      <c r="A5831" s="2" t="s">
        <v>5862</v>
      </c>
      <c r="B5831" s="2">
        <v>105829</v>
      </c>
      <c r="C5831" s="2" t="s">
        <v>25</v>
      </c>
      <c r="D5831" s="52" t="s">
        <v>25</v>
      </c>
      <c r="E5831" s="2" t="s">
        <v>26</v>
      </c>
      <c r="F5831" s="2">
        <v>427.15</v>
      </c>
      <c r="G5831" s="2">
        <v>0.06</v>
      </c>
      <c r="H5831" s="2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52" t="s">
        <v>39</v>
      </c>
    </row>
    <row r="5832" spans="1:17" ht="14.25" customHeight="1" x14ac:dyDescent="0.3">
      <c r="A5832" s="2" t="s">
        <v>5863</v>
      </c>
      <c r="B5832" s="2">
        <v>105830</v>
      </c>
      <c r="C5832" s="2" t="s">
        <v>25</v>
      </c>
      <c r="D5832" s="52" t="s">
        <v>25</v>
      </c>
      <c r="E5832" s="2" t="s">
        <v>20</v>
      </c>
      <c r="F5832" s="2">
        <v>2032.32</v>
      </c>
      <c r="G5832" s="2">
        <v>0.33</v>
      </c>
      <c r="H5832" s="2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52" t="s">
        <v>34</v>
      </c>
    </row>
    <row r="5833" spans="1:17" ht="14.25" customHeight="1" x14ac:dyDescent="0.3">
      <c r="A5833" s="2" t="s">
        <v>5864</v>
      </c>
      <c r="B5833" s="2">
        <v>105831</v>
      </c>
      <c r="C5833" s="2" t="s">
        <v>19</v>
      </c>
      <c r="D5833" s="52" t="s">
        <v>19</v>
      </c>
      <c r="E5833" s="2" t="s">
        <v>33</v>
      </c>
      <c r="F5833" s="2">
        <v>4192.17</v>
      </c>
      <c r="G5833" s="2">
        <v>0.01</v>
      </c>
      <c r="H5833" s="2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52" t="s">
        <v>39</v>
      </c>
    </row>
    <row r="5834" spans="1:17" ht="14.25" customHeight="1" x14ac:dyDescent="0.3">
      <c r="A5834" s="2" t="s">
        <v>5865</v>
      </c>
      <c r="B5834" s="2">
        <v>105832</v>
      </c>
      <c r="C5834" s="2" t="s">
        <v>25</v>
      </c>
      <c r="D5834" s="52" t="s">
        <v>25</v>
      </c>
      <c r="E5834" s="2" t="s">
        <v>26</v>
      </c>
      <c r="F5834" s="2">
        <v>2171.16</v>
      </c>
      <c r="G5834" s="2">
        <v>0.06</v>
      </c>
      <c r="H5834" s="2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52" t="s">
        <v>28</v>
      </c>
    </row>
    <row r="5835" spans="1:17" ht="14.25" customHeight="1" x14ac:dyDescent="0.3">
      <c r="A5835" s="2" t="s">
        <v>5866</v>
      </c>
      <c r="B5835" s="2">
        <v>105833</v>
      </c>
      <c r="C5835" s="2" t="s">
        <v>25</v>
      </c>
      <c r="D5835" s="52" t="s">
        <v>25</v>
      </c>
      <c r="E5835" s="2" t="s">
        <v>33</v>
      </c>
      <c r="F5835" s="2">
        <v>1383.2</v>
      </c>
      <c r="G5835" s="2">
        <v>0.35</v>
      </c>
      <c r="H5835" s="2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52" t="s">
        <v>28</v>
      </c>
    </row>
    <row r="5836" spans="1:17" ht="14.25" customHeight="1" x14ac:dyDescent="0.3">
      <c r="A5836" s="2" t="s">
        <v>5867</v>
      </c>
      <c r="B5836" s="2">
        <v>105834</v>
      </c>
      <c r="C5836" s="2" t="s">
        <v>25</v>
      </c>
      <c r="D5836" s="52" t="s">
        <v>25</v>
      </c>
      <c r="E5836" s="2" t="s">
        <v>33</v>
      </c>
      <c r="F5836" s="2">
        <v>4989.26</v>
      </c>
      <c r="G5836" s="2">
        <v>0.26</v>
      </c>
      <c r="H5836" s="2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52" t="s">
        <v>39</v>
      </c>
    </row>
    <row r="5837" spans="1:17" ht="14.25" customHeight="1" x14ac:dyDescent="0.3">
      <c r="A5837" s="2" t="s">
        <v>5868</v>
      </c>
      <c r="B5837" s="2">
        <v>105835</v>
      </c>
      <c r="C5837" s="2" t="s">
        <v>25</v>
      </c>
      <c r="D5837" s="52" t="s">
        <v>25</v>
      </c>
      <c r="E5837" s="2" t="s">
        <v>26</v>
      </c>
      <c r="F5837" s="2">
        <v>4378.3100000000004</v>
      </c>
      <c r="G5837" s="2">
        <v>0.14000000000000001</v>
      </c>
      <c r="H5837" s="2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52" t="s">
        <v>17</v>
      </c>
    </row>
    <row r="5838" spans="1:17" ht="14.25" customHeight="1" x14ac:dyDescent="0.3">
      <c r="A5838" s="2" t="s">
        <v>5869</v>
      </c>
      <c r="B5838" s="2">
        <v>105836</v>
      </c>
      <c r="C5838" s="2" t="s">
        <v>25</v>
      </c>
      <c r="D5838" s="52" t="s">
        <v>25</v>
      </c>
      <c r="E5838" s="2" t="s">
        <v>26</v>
      </c>
      <c r="F5838" s="2">
        <v>2777.72</v>
      </c>
      <c r="G5838" s="2">
        <v>0.09</v>
      </c>
      <c r="H5838" s="2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52" t="s">
        <v>39</v>
      </c>
    </row>
    <row r="5839" spans="1:17" ht="14.25" customHeight="1" x14ac:dyDescent="0.3">
      <c r="A5839" s="2" t="s">
        <v>5870</v>
      </c>
      <c r="B5839" s="2">
        <v>105837</v>
      </c>
      <c r="C5839" s="2" t="s">
        <v>41</v>
      </c>
      <c r="D5839" s="52" t="s">
        <v>41</v>
      </c>
      <c r="E5839" s="2" t="s">
        <v>26</v>
      </c>
      <c r="F5839" s="2">
        <v>2852.38</v>
      </c>
      <c r="G5839" s="2">
        <v>0.32</v>
      </c>
      <c r="H5839" s="2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52" t="s">
        <v>28</v>
      </c>
    </row>
    <row r="5840" spans="1:17" ht="14.25" customHeight="1" x14ac:dyDescent="0.3">
      <c r="A5840" s="2" t="s">
        <v>5871</v>
      </c>
      <c r="B5840" s="2">
        <v>105838</v>
      </c>
      <c r="C5840" s="2" t="s">
        <v>41</v>
      </c>
      <c r="D5840" s="52" t="s">
        <v>41</v>
      </c>
      <c r="E5840" s="2" t="s">
        <v>33</v>
      </c>
      <c r="F5840" s="2">
        <v>133.63</v>
      </c>
      <c r="G5840" s="2">
        <v>0.1</v>
      </c>
      <c r="H5840" s="2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52" t="s">
        <v>34</v>
      </c>
    </row>
    <row r="5841" spans="1:17" ht="14.25" customHeight="1" x14ac:dyDescent="0.3">
      <c r="A5841" s="2" t="s">
        <v>5872</v>
      </c>
      <c r="B5841" s="2">
        <v>105839</v>
      </c>
      <c r="C5841" s="2" t="s">
        <v>41</v>
      </c>
      <c r="D5841" s="52" t="s">
        <v>41</v>
      </c>
      <c r="E5841" s="2" t="s">
        <v>20</v>
      </c>
      <c r="F5841" s="2">
        <v>4906.87</v>
      </c>
      <c r="G5841" s="2">
        <v>0.49</v>
      </c>
      <c r="H5841" s="2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52" t="s">
        <v>39</v>
      </c>
    </row>
    <row r="5842" spans="1:17" ht="14.25" customHeight="1" x14ac:dyDescent="0.3">
      <c r="A5842" s="2" t="s">
        <v>5873</v>
      </c>
      <c r="B5842" s="2">
        <v>105840</v>
      </c>
      <c r="C5842" s="2" t="s">
        <v>41</v>
      </c>
      <c r="D5842" s="52" t="s">
        <v>41</v>
      </c>
      <c r="E5842" s="2" t="s">
        <v>14</v>
      </c>
      <c r="F5842" s="2">
        <v>4050.85</v>
      </c>
      <c r="G5842" s="2">
        <v>0.43</v>
      </c>
      <c r="H5842" s="2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52" t="s">
        <v>34</v>
      </c>
    </row>
    <row r="5843" spans="1:17" ht="14.25" customHeight="1" x14ac:dyDescent="0.3">
      <c r="A5843" s="2" t="s">
        <v>5874</v>
      </c>
      <c r="B5843" s="2">
        <v>105841</v>
      </c>
      <c r="C5843" s="2" t="s">
        <v>25</v>
      </c>
      <c r="D5843" s="52" t="s">
        <v>25</v>
      </c>
      <c r="E5843" s="2" t="s">
        <v>14</v>
      </c>
      <c r="F5843" s="2">
        <v>279.97000000000003</v>
      </c>
      <c r="G5843" s="2">
        <v>7.0000000000000007E-2</v>
      </c>
      <c r="H5843" s="2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52" t="s">
        <v>28</v>
      </c>
    </row>
    <row r="5844" spans="1:17" ht="14.25" customHeight="1" x14ac:dyDescent="0.3">
      <c r="A5844" s="2" t="s">
        <v>5875</v>
      </c>
      <c r="B5844" s="2">
        <v>105842</v>
      </c>
      <c r="C5844" s="2" t="s">
        <v>25</v>
      </c>
      <c r="D5844" s="52" t="s">
        <v>25</v>
      </c>
      <c r="E5844" s="2" t="s">
        <v>33</v>
      </c>
      <c r="F5844" s="2">
        <v>964.02</v>
      </c>
      <c r="G5844" s="2">
        <v>0.43</v>
      </c>
      <c r="H5844" s="2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52" t="s">
        <v>28</v>
      </c>
    </row>
    <row r="5845" spans="1:17" ht="14.25" customHeight="1" x14ac:dyDescent="0.3">
      <c r="A5845" s="2" t="s">
        <v>5876</v>
      </c>
      <c r="B5845" s="2">
        <v>105843</v>
      </c>
      <c r="C5845" s="2" t="s">
        <v>19</v>
      </c>
      <c r="D5845" s="52" t="s">
        <v>19</v>
      </c>
      <c r="E5845" s="2" t="s">
        <v>33</v>
      </c>
      <c r="F5845" s="2">
        <v>4123.05</v>
      </c>
      <c r="G5845" s="2">
        <v>0.17</v>
      </c>
      <c r="H5845" s="2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52" t="s">
        <v>48</v>
      </c>
    </row>
    <row r="5846" spans="1:17" ht="14.25" customHeight="1" x14ac:dyDescent="0.3">
      <c r="A5846" s="2" t="s">
        <v>5877</v>
      </c>
      <c r="B5846" s="2">
        <v>105844</v>
      </c>
      <c r="C5846" s="2" t="s">
        <v>25</v>
      </c>
      <c r="D5846" s="52" t="s">
        <v>25</v>
      </c>
      <c r="E5846" s="2" t="s">
        <v>20</v>
      </c>
      <c r="F5846" s="2">
        <v>525.64</v>
      </c>
      <c r="G5846" s="2">
        <v>0.24</v>
      </c>
      <c r="H5846" s="2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52" t="s">
        <v>28</v>
      </c>
    </row>
    <row r="5847" spans="1:17" ht="14.25" customHeight="1" x14ac:dyDescent="0.3">
      <c r="A5847" s="2" t="s">
        <v>5878</v>
      </c>
      <c r="B5847" s="2">
        <v>105845</v>
      </c>
      <c r="C5847" s="2" t="s">
        <v>25</v>
      </c>
      <c r="D5847" s="52" t="s">
        <v>25</v>
      </c>
      <c r="E5847" s="2" t="s">
        <v>26</v>
      </c>
      <c r="F5847" s="2">
        <v>4714.75</v>
      </c>
      <c r="G5847" s="2">
        <v>7.0000000000000007E-2</v>
      </c>
      <c r="H5847" s="2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52" t="s">
        <v>39</v>
      </c>
    </row>
    <row r="5848" spans="1:17" ht="14.25" customHeight="1" x14ac:dyDescent="0.3">
      <c r="A5848" s="2" t="s">
        <v>5879</v>
      </c>
      <c r="B5848" s="2">
        <v>105846</v>
      </c>
      <c r="C5848" s="2" t="s">
        <v>41</v>
      </c>
      <c r="D5848" s="52" t="s">
        <v>41</v>
      </c>
      <c r="E5848" s="2" t="s">
        <v>33</v>
      </c>
      <c r="F5848" s="2">
        <v>4999.47</v>
      </c>
      <c r="G5848" s="2">
        <v>0.06</v>
      </c>
      <c r="H5848" s="2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52" t="s">
        <v>39</v>
      </c>
    </row>
    <row r="5849" spans="1:17" ht="14.25" customHeight="1" x14ac:dyDescent="0.3">
      <c r="A5849" s="2" t="s">
        <v>5880</v>
      </c>
      <c r="B5849" s="2">
        <v>105847</v>
      </c>
      <c r="C5849" s="2" t="s">
        <v>25</v>
      </c>
      <c r="D5849" s="52" t="s">
        <v>25</v>
      </c>
      <c r="E5849" s="2" t="s">
        <v>36</v>
      </c>
      <c r="F5849" s="2">
        <v>4443.5200000000004</v>
      </c>
      <c r="G5849" s="2">
        <v>0.43</v>
      </c>
      <c r="H5849" s="2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52" t="s">
        <v>48</v>
      </c>
    </row>
    <row r="5850" spans="1:17" ht="14.25" customHeight="1" x14ac:dyDescent="0.3">
      <c r="A5850" s="2" t="s">
        <v>5881</v>
      </c>
      <c r="B5850" s="2">
        <v>105848</v>
      </c>
      <c r="C5850" s="2" t="s">
        <v>41</v>
      </c>
      <c r="D5850" s="52" t="s">
        <v>41</v>
      </c>
      <c r="E5850" s="2" t="s">
        <v>26</v>
      </c>
      <c r="F5850" s="2">
        <v>3720.63</v>
      </c>
      <c r="G5850" s="2">
        <v>0.31</v>
      </c>
      <c r="H5850" s="2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52" t="s">
        <v>39</v>
      </c>
    </row>
    <row r="5851" spans="1:17" ht="14.25" customHeight="1" x14ac:dyDescent="0.3">
      <c r="A5851" s="2" t="s">
        <v>5882</v>
      </c>
      <c r="B5851" s="2">
        <v>105849</v>
      </c>
      <c r="C5851" s="2" t="s">
        <v>19</v>
      </c>
      <c r="D5851" s="52" t="s">
        <v>19</v>
      </c>
      <c r="E5851" s="2" t="s">
        <v>33</v>
      </c>
      <c r="F5851" s="2">
        <v>2487.6799999999998</v>
      </c>
      <c r="G5851" s="2">
        <v>0.23</v>
      </c>
      <c r="H5851" s="2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52" t="s">
        <v>17</v>
      </c>
    </row>
    <row r="5852" spans="1:17" ht="14.25" customHeight="1" x14ac:dyDescent="0.3">
      <c r="A5852" s="2" t="s">
        <v>5883</v>
      </c>
      <c r="B5852" s="2">
        <v>105850</v>
      </c>
      <c r="C5852" s="2" t="s">
        <v>25</v>
      </c>
      <c r="D5852" s="52" t="s">
        <v>25</v>
      </c>
      <c r="E5852" s="2" t="s">
        <v>36</v>
      </c>
      <c r="F5852" s="2">
        <v>503.9</v>
      </c>
      <c r="G5852" s="2">
        <v>0.02</v>
      </c>
      <c r="H5852" s="2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52" t="s">
        <v>23</v>
      </c>
    </row>
    <row r="5853" spans="1:17" ht="14.25" customHeight="1" x14ac:dyDescent="0.3">
      <c r="A5853" s="2" t="s">
        <v>5884</v>
      </c>
      <c r="B5853" s="2">
        <v>105851</v>
      </c>
      <c r="C5853" s="2" t="s">
        <v>25</v>
      </c>
      <c r="D5853" s="52" t="s">
        <v>25</v>
      </c>
      <c r="E5853" s="2" t="s">
        <v>20</v>
      </c>
      <c r="F5853" s="2">
        <v>3679.19</v>
      </c>
      <c r="G5853" s="2">
        <v>0.46</v>
      </c>
      <c r="H5853" s="2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52" t="s">
        <v>28</v>
      </c>
    </row>
    <row r="5854" spans="1:17" ht="14.25" customHeight="1" x14ac:dyDescent="0.3">
      <c r="A5854" s="2" t="s">
        <v>5885</v>
      </c>
      <c r="B5854" s="2">
        <v>105852</v>
      </c>
      <c r="C5854" s="2" t="s">
        <v>41</v>
      </c>
      <c r="D5854" s="52" t="s">
        <v>41</v>
      </c>
      <c r="E5854" s="2" t="s">
        <v>36</v>
      </c>
      <c r="F5854" s="2">
        <v>2044.64</v>
      </c>
      <c r="G5854" s="2">
        <v>0.19</v>
      </c>
      <c r="H5854" s="2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52" t="s">
        <v>28</v>
      </c>
    </row>
    <row r="5855" spans="1:17" ht="14.25" customHeight="1" x14ac:dyDescent="0.3">
      <c r="A5855" s="2" t="s">
        <v>5886</v>
      </c>
      <c r="B5855" s="2">
        <v>105853</v>
      </c>
      <c r="C5855" s="2" t="s">
        <v>19</v>
      </c>
      <c r="D5855" s="52" t="s">
        <v>19</v>
      </c>
      <c r="E5855" s="2" t="s">
        <v>33</v>
      </c>
      <c r="F5855" s="2">
        <v>2894.12</v>
      </c>
      <c r="G5855" s="2">
        <v>0.21</v>
      </c>
      <c r="H5855" s="2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52" t="s">
        <v>48</v>
      </c>
    </row>
    <row r="5856" spans="1:17" ht="14.25" customHeight="1" x14ac:dyDescent="0.3">
      <c r="A5856" s="2" t="s">
        <v>5887</v>
      </c>
      <c r="B5856" s="2">
        <v>105854</v>
      </c>
      <c r="C5856" s="2" t="s">
        <v>25</v>
      </c>
      <c r="D5856" s="52" t="s">
        <v>25</v>
      </c>
      <c r="E5856" s="2" t="s">
        <v>14</v>
      </c>
      <c r="F5856" s="2">
        <v>1537.61</v>
      </c>
      <c r="G5856" s="2">
        <v>0.14000000000000001</v>
      </c>
      <c r="H5856" s="2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52" t="s">
        <v>28</v>
      </c>
    </row>
    <row r="5857" spans="1:17" ht="14.25" customHeight="1" x14ac:dyDescent="0.3">
      <c r="A5857" s="2" t="s">
        <v>5888</v>
      </c>
      <c r="B5857" s="2">
        <v>105855</v>
      </c>
      <c r="C5857" s="2" t="s">
        <v>19</v>
      </c>
      <c r="D5857" s="52" t="s">
        <v>19</v>
      </c>
      <c r="E5857" s="2" t="s">
        <v>33</v>
      </c>
      <c r="F5857" s="2">
        <v>1286.56</v>
      </c>
      <c r="G5857" s="2">
        <v>0.45</v>
      </c>
      <c r="H5857" s="2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52" t="s">
        <v>17</v>
      </c>
    </row>
    <row r="5858" spans="1:17" ht="14.25" customHeight="1" x14ac:dyDescent="0.3">
      <c r="A5858" s="2" t="s">
        <v>5889</v>
      </c>
      <c r="B5858" s="2">
        <v>105856</v>
      </c>
      <c r="C5858" s="2" t="s">
        <v>19</v>
      </c>
      <c r="D5858" s="52" t="s">
        <v>19</v>
      </c>
      <c r="E5858" s="2" t="s">
        <v>14</v>
      </c>
      <c r="F5858" s="2">
        <v>1689.06</v>
      </c>
      <c r="G5858" s="2">
        <v>0.17</v>
      </c>
      <c r="H5858" s="2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52" t="s">
        <v>28</v>
      </c>
    </row>
    <row r="5859" spans="1:17" ht="14.25" customHeight="1" x14ac:dyDescent="0.3">
      <c r="A5859" s="2" t="s">
        <v>5890</v>
      </c>
      <c r="B5859" s="2">
        <v>105857</v>
      </c>
      <c r="C5859" s="2" t="s">
        <v>41</v>
      </c>
      <c r="D5859" s="52" t="s">
        <v>41</v>
      </c>
      <c r="E5859" s="2" t="s">
        <v>20</v>
      </c>
      <c r="F5859" s="2">
        <v>4087.76</v>
      </c>
      <c r="G5859" s="2">
        <v>0.09</v>
      </c>
      <c r="H5859" s="2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52" t="s">
        <v>39</v>
      </c>
    </row>
    <row r="5860" spans="1:17" ht="14.25" customHeight="1" x14ac:dyDescent="0.3">
      <c r="A5860" s="2" t="s">
        <v>5891</v>
      </c>
      <c r="B5860" s="2">
        <v>105858</v>
      </c>
      <c r="C5860" s="2" t="s">
        <v>25</v>
      </c>
      <c r="D5860" s="52" t="s">
        <v>25</v>
      </c>
      <c r="E5860" s="2" t="s">
        <v>20</v>
      </c>
      <c r="F5860" s="2">
        <v>2189.81</v>
      </c>
      <c r="G5860" s="2">
        <v>0.25</v>
      </c>
      <c r="H5860" s="2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52" t="s">
        <v>23</v>
      </c>
    </row>
    <row r="5861" spans="1:17" ht="14.25" customHeight="1" x14ac:dyDescent="0.3">
      <c r="A5861" s="2" t="s">
        <v>5892</v>
      </c>
      <c r="B5861" s="2">
        <v>105859</v>
      </c>
      <c r="C5861" s="2" t="s">
        <v>41</v>
      </c>
      <c r="D5861" s="52" t="s">
        <v>41</v>
      </c>
      <c r="E5861" s="2" t="s">
        <v>26</v>
      </c>
      <c r="F5861" s="2">
        <v>1627.37</v>
      </c>
      <c r="G5861" s="2">
        <v>0.39</v>
      </c>
      <c r="H5861" s="2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52" t="s">
        <v>28</v>
      </c>
    </row>
    <row r="5862" spans="1:17" ht="14.25" customHeight="1" x14ac:dyDescent="0.3">
      <c r="A5862" s="2" t="s">
        <v>5893</v>
      </c>
      <c r="B5862" s="2">
        <v>105860</v>
      </c>
      <c r="C5862" s="2" t="s">
        <v>25</v>
      </c>
      <c r="D5862" s="52" t="s">
        <v>25</v>
      </c>
      <c r="E5862" s="2" t="s">
        <v>26</v>
      </c>
      <c r="F5862" s="2">
        <v>2221.5500000000002</v>
      </c>
      <c r="G5862" s="2">
        <v>0.19</v>
      </c>
      <c r="H5862" s="2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52" t="s">
        <v>17</v>
      </c>
    </row>
    <row r="5863" spans="1:17" ht="14.25" customHeight="1" x14ac:dyDescent="0.3">
      <c r="A5863" s="2" t="s">
        <v>5894</v>
      </c>
      <c r="B5863" s="2">
        <v>105861</v>
      </c>
      <c r="C5863" s="2" t="s">
        <v>19</v>
      </c>
      <c r="D5863" s="52" t="s">
        <v>19</v>
      </c>
      <c r="E5863" s="2" t="s">
        <v>14</v>
      </c>
      <c r="F5863" s="2">
        <v>258.20999999999998</v>
      </c>
      <c r="G5863" s="2">
        <v>0.33</v>
      </c>
      <c r="H5863" s="2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52" t="s">
        <v>23</v>
      </c>
    </row>
    <row r="5864" spans="1:17" ht="14.25" customHeight="1" x14ac:dyDescent="0.3">
      <c r="A5864" s="2" t="s">
        <v>5895</v>
      </c>
      <c r="B5864" s="2">
        <v>105862</v>
      </c>
      <c r="C5864" s="2" t="s">
        <v>25</v>
      </c>
      <c r="D5864" s="52" t="s">
        <v>25</v>
      </c>
      <c r="E5864" s="2" t="s">
        <v>14</v>
      </c>
      <c r="F5864" s="2">
        <v>4463.96</v>
      </c>
      <c r="G5864" s="2">
        <v>0.15</v>
      </c>
      <c r="H5864" s="2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52" t="s">
        <v>39</v>
      </c>
    </row>
    <row r="5865" spans="1:17" ht="14.25" customHeight="1" x14ac:dyDescent="0.3">
      <c r="A5865" s="2" t="s">
        <v>5896</v>
      </c>
      <c r="B5865" s="2">
        <v>105863</v>
      </c>
      <c r="C5865" s="2" t="s">
        <v>19</v>
      </c>
      <c r="D5865" s="52" t="s">
        <v>19</v>
      </c>
      <c r="E5865" s="2" t="s">
        <v>20</v>
      </c>
      <c r="F5865" s="2">
        <v>2803.63</v>
      </c>
      <c r="G5865" s="2">
        <v>0.36</v>
      </c>
      <c r="H5865" s="2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52" t="s">
        <v>39</v>
      </c>
    </row>
    <row r="5866" spans="1:17" ht="14.25" customHeight="1" x14ac:dyDescent="0.3">
      <c r="A5866" s="2" t="s">
        <v>5897</v>
      </c>
      <c r="B5866" s="2">
        <v>105864</v>
      </c>
      <c r="C5866" s="2" t="s">
        <v>25</v>
      </c>
      <c r="D5866" s="52" t="s">
        <v>25</v>
      </c>
      <c r="E5866" s="2" t="s">
        <v>36</v>
      </c>
      <c r="F5866" s="2">
        <v>613.65</v>
      </c>
      <c r="G5866" s="2">
        <v>0.33</v>
      </c>
      <c r="H5866" s="2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52" t="s">
        <v>23</v>
      </c>
    </row>
    <row r="5867" spans="1:17" ht="14.25" customHeight="1" x14ac:dyDescent="0.3">
      <c r="A5867" s="2" t="s">
        <v>5898</v>
      </c>
      <c r="B5867" s="2">
        <v>105865</v>
      </c>
      <c r="C5867" s="2" t="s">
        <v>25</v>
      </c>
      <c r="D5867" s="52" t="s">
        <v>25</v>
      </c>
      <c r="E5867" s="2" t="s">
        <v>14</v>
      </c>
      <c r="F5867" s="2">
        <v>1513.19</v>
      </c>
      <c r="G5867" s="2">
        <v>0.34</v>
      </c>
      <c r="H5867" s="2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52" t="s">
        <v>17</v>
      </c>
    </row>
    <row r="5868" spans="1:17" ht="14.25" customHeight="1" x14ac:dyDescent="0.3">
      <c r="A5868" s="2" t="s">
        <v>5899</v>
      </c>
      <c r="B5868" s="2">
        <v>105866</v>
      </c>
      <c r="C5868" s="2" t="s">
        <v>25</v>
      </c>
      <c r="D5868" s="52" t="s">
        <v>25</v>
      </c>
      <c r="E5868" s="2" t="s">
        <v>14</v>
      </c>
      <c r="F5868" s="2">
        <v>4919.41</v>
      </c>
      <c r="G5868" s="2">
        <v>0.32</v>
      </c>
      <c r="H5868" s="2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52" t="s">
        <v>48</v>
      </c>
    </row>
    <row r="5869" spans="1:17" ht="14.25" customHeight="1" x14ac:dyDescent="0.3">
      <c r="A5869" s="2" t="s">
        <v>5900</v>
      </c>
      <c r="B5869" s="2">
        <v>105867</v>
      </c>
      <c r="C5869" s="2" t="s">
        <v>41</v>
      </c>
      <c r="D5869" s="52" t="s">
        <v>41</v>
      </c>
      <c r="E5869" s="2" t="s">
        <v>36</v>
      </c>
      <c r="F5869" s="2">
        <v>3005.98</v>
      </c>
      <c r="G5869" s="2">
        <v>0.08</v>
      </c>
      <c r="H5869" s="2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52" t="s">
        <v>48</v>
      </c>
    </row>
    <row r="5870" spans="1:17" ht="14.25" customHeight="1" x14ac:dyDescent="0.3">
      <c r="A5870" s="2" t="s">
        <v>5901</v>
      </c>
      <c r="B5870" s="2">
        <v>105868</v>
      </c>
      <c r="C5870" s="2" t="s">
        <v>41</v>
      </c>
      <c r="D5870" s="52" t="s">
        <v>41</v>
      </c>
      <c r="E5870" s="2" t="s">
        <v>26</v>
      </c>
      <c r="F5870" s="2">
        <v>1527.88</v>
      </c>
      <c r="G5870" s="2">
        <v>0.44</v>
      </c>
      <c r="H5870" s="2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52" t="s">
        <v>28</v>
      </c>
    </row>
    <row r="5871" spans="1:17" ht="14.25" customHeight="1" x14ac:dyDescent="0.3">
      <c r="A5871" s="2" t="s">
        <v>5902</v>
      </c>
      <c r="B5871" s="2">
        <v>105869</v>
      </c>
      <c r="C5871" s="2" t="s">
        <v>19</v>
      </c>
      <c r="D5871" s="52" t="s">
        <v>19</v>
      </c>
      <c r="E5871" s="2" t="s">
        <v>26</v>
      </c>
      <c r="F5871" s="2">
        <v>2189.09</v>
      </c>
      <c r="G5871" s="2">
        <v>0.28999999999999998</v>
      </c>
      <c r="H5871" s="2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52" t="s">
        <v>34</v>
      </c>
    </row>
    <row r="5872" spans="1:17" ht="14.25" customHeight="1" x14ac:dyDescent="0.3">
      <c r="A5872" s="2" t="s">
        <v>5903</v>
      </c>
      <c r="B5872" s="2">
        <v>105870</v>
      </c>
      <c r="C5872" s="2" t="s">
        <v>25</v>
      </c>
      <c r="D5872" s="52" t="s">
        <v>25</v>
      </c>
      <c r="E5872" s="2" t="s">
        <v>14</v>
      </c>
      <c r="F5872" s="2">
        <v>1366.53</v>
      </c>
      <c r="G5872" s="2">
        <v>0.19</v>
      </c>
      <c r="H5872" s="2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52" t="s">
        <v>39</v>
      </c>
    </row>
    <row r="5873" spans="1:17" ht="14.25" customHeight="1" x14ac:dyDescent="0.3">
      <c r="A5873" s="2" t="s">
        <v>5904</v>
      </c>
      <c r="B5873" s="2">
        <v>105871</v>
      </c>
      <c r="C5873" s="2" t="s">
        <v>41</v>
      </c>
      <c r="D5873" s="52" t="s">
        <v>41</v>
      </c>
      <c r="E5873" s="2" t="s">
        <v>26</v>
      </c>
      <c r="F5873" s="2">
        <v>255.84</v>
      </c>
      <c r="G5873" s="2">
        <v>0.09</v>
      </c>
      <c r="H5873" s="2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52" t="s">
        <v>17</v>
      </c>
    </row>
    <row r="5874" spans="1:17" ht="14.25" customHeight="1" x14ac:dyDescent="0.3">
      <c r="A5874" s="2" t="s">
        <v>5905</v>
      </c>
      <c r="B5874" s="2">
        <v>105872</v>
      </c>
      <c r="C5874" s="2" t="s">
        <v>25</v>
      </c>
      <c r="D5874" s="52" t="s">
        <v>25</v>
      </c>
      <c r="E5874" s="2" t="s">
        <v>26</v>
      </c>
      <c r="F5874" s="2">
        <v>4225.95</v>
      </c>
      <c r="G5874" s="2">
        <v>0.39</v>
      </c>
      <c r="H5874" s="2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52" t="s">
        <v>17</v>
      </c>
    </row>
    <row r="5875" spans="1:17" ht="14.25" customHeight="1" x14ac:dyDescent="0.3">
      <c r="A5875" s="2" t="s">
        <v>5906</v>
      </c>
      <c r="B5875" s="2">
        <v>105873</v>
      </c>
      <c r="C5875" s="2" t="s">
        <v>41</v>
      </c>
      <c r="D5875" s="52" t="s">
        <v>41</v>
      </c>
      <c r="E5875" s="2" t="s">
        <v>26</v>
      </c>
      <c r="F5875" s="2">
        <v>1533.15</v>
      </c>
      <c r="G5875" s="2">
        <v>0.25</v>
      </c>
      <c r="H5875" s="2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52" t="s">
        <v>39</v>
      </c>
    </row>
    <row r="5876" spans="1:17" ht="14.25" customHeight="1" x14ac:dyDescent="0.3">
      <c r="A5876" s="2" t="s">
        <v>5907</v>
      </c>
      <c r="B5876" s="2">
        <v>105874</v>
      </c>
      <c r="C5876" s="2" t="s">
        <v>25</v>
      </c>
      <c r="D5876" s="52" t="s">
        <v>25</v>
      </c>
      <c r="E5876" s="2" t="s">
        <v>20</v>
      </c>
      <c r="F5876" s="2">
        <v>4208.21</v>
      </c>
      <c r="G5876" s="2">
        <v>7.0000000000000007E-2</v>
      </c>
      <c r="H5876" s="2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52" t="s">
        <v>17</v>
      </c>
    </row>
    <row r="5877" spans="1:17" ht="14.25" customHeight="1" x14ac:dyDescent="0.3">
      <c r="A5877" s="2" t="s">
        <v>5908</v>
      </c>
      <c r="B5877" s="2">
        <v>105875</v>
      </c>
      <c r="C5877" s="2" t="s">
        <v>25</v>
      </c>
      <c r="D5877" s="52" t="s">
        <v>25</v>
      </c>
      <c r="E5877" s="2" t="s">
        <v>33</v>
      </c>
      <c r="F5877" s="2">
        <v>2444.9299999999998</v>
      </c>
      <c r="G5877" s="2">
        <v>0.46</v>
      </c>
      <c r="H5877" s="2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52" t="s">
        <v>48</v>
      </c>
    </row>
    <row r="5878" spans="1:17" ht="14.25" customHeight="1" x14ac:dyDescent="0.3">
      <c r="A5878" s="2" t="s">
        <v>5909</v>
      </c>
      <c r="B5878" s="2">
        <v>105876</v>
      </c>
      <c r="C5878" s="2" t="s">
        <v>25</v>
      </c>
      <c r="D5878" s="52" t="s">
        <v>25</v>
      </c>
      <c r="E5878" s="2" t="s">
        <v>14</v>
      </c>
      <c r="F5878" s="2">
        <v>996.18</v>
      </c>
      <c r="G5878" s="2">
        <v>0.05</v>
      </c>
      <c r="H5878" s="2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52" t="s">
        <v>48</v>
      </c>
    </row>
    <row r="5879" spans="1:17" ht="14.25" customHeight="1" x14ac:dyDescent="0.3">
      <c r="A5879" s="2" t="s">
        <v>5910</v>
      </c>
      <c r="B5879" s="2">
        <v>105877</v>
      </c>
      <c r="C5879" s="2" t="s">
        <v>19</v>
      </c>
      <c r="D5879" s="52" t="s">
        <v>19</v>
      </c>
      <c r="E5879" s="2" t="s">
        <v>14</v>
      </c>
      <c r="F5879" s="2">
        <v>4029.16</v>
      </c>
      <c r="G5879" s="2">
        <v>0.26</v>
      </c>
      <c r="H5879" s="2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52" t="s">
        <v>23</v>
      </c>
    </row>
    <row r="5880" spans="1:17" ht="14.25" customHeight="1" x14ac:dyDescent="0.3">
      <c r="A5880" s="2" t="s">
        <v>5911</v>
      </c>
      <c r="B5880" s="2">
        <v>105878</v>
      </c>
      <c r="C5880" s="2" t="s">
        <v>41</v>
      </c>
      <c r="D5880" s="52" t="s">
        <v>41</v>
      </c>
      <c r="E5880" s="2" t="s">
        <v>20</v>
      </c>
      <c r="F5880" s="2">
        <v>1947.85</v>
      </c>
      <c r="G5880" s="2">
        <v>0.31</v>
      </c>
      <c r="H5880" s="2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52" t="s">
        <v>39</v>
      </c>
    </row>
    <row r="5881" spans="1:17" ht="14.25" customHeight="1" x14ac:dyDescent="0.3">
      <c r="A5881" s="2" t="s">
        <v>5912</v>
      </c>
      <c r="B5881" s="2">
        <v>105879</v>
      </c>
      <c r="C5881" s="2" t="s">
        <v>41</v>
      </c>
      <c r="D5881" s="52" t="s">
        <v>41</v>
      </c>
      <c r="E5881" s="2" t="s">
        <v>33</v>
      </c>
      <c r="F5881" s="2">
        <v>3567.87</v>
      </c>
      <c r="G5881" s="2">
        <v>0.5</v>
      </c>
      <c r="H5881" s="2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52" t="s">
        <v>48</v>
      </c>
    </row>
    <row r="5882" spans="1:17" ht="14.25" customHeight="1" x14ac:dyDescent="0.3">
      <c r="A5882" s="2" t="s">
        <v>5913</v>
      </c>
      <c r="B5882" s="2">
        <v>105880</v>
      </c>
      <c r="C5882" s="2" t="s">
        <v>25</v>
      </c>
      <c r="D5882" s="52" t="s">
        <v>25</v>
      </c>
      <c r="E5882" s="2" t="s">
        <v>33</v>
      </c>
      <c r="F5882" s="2">
        <v>4202.43</v>
      </c>
      <c r="G5882" s="2">
        <v>7.0000000000000007E-2</v>
      </c>
      <c r="H5882" s="2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52" t="s">
        <v>39</v>
      </c>
    </row>
    <row r="5883" spans="1:17" ht="14.25" customHeight="1" x14ac:dyDescent="0.3">
      <c r="A5883" s="2" t="s">
        <v>5914</v>
      </c>
      <c r="B5883" s="2">
        <v>105881</v>
      </c>
      <c r="C5883" s="2" t="s">
        <v>25</v>
      </c>
      <c r="D5883" s="52" t="s">
        <v>25</v>
      </c>
      <c r="E5883" s="2" t="s">
        <v>20</v>
      </c>
      <c r="F5883" s="2">
        <v>4818.63</v>
      </c>
      <c r="G5883" s="2">
        <v>0.31</v>
      </c>
      <c r="H5883" s="2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52" t="s">
        <v>23</v>
      </c>
    </row>
    <row r="5884" spans="1:17" ht="14.25" customHeight="1" x14ac:dyDescent="0.3">
      <c r="A5884" s="2" t="s">
        <v>5915</v>
      </c>
      <c r="B5884" s="2">
        <v>105882</v>
      </c>
      <c r="C5884" s="2" t="s">
        <v>19</v>
      </c>
      <c r="D5884" s="52" t="s">
        <v>19</v>
      </c>
      <c r="E5884" s="2" t="s">
        <v>36</v>
      </c>
      <c r="F5884" s="2">
        <v>520.49</v>
      </c>
      <c r="G5884" s="2">
        <v>0.24</v>
      </c>
      <c r="H5884" s="2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52" t="s">
        <v>28</v>
      </c>
    </row>
    <row r="5885" spans="1:17" ht="14.25" customHeight="1" x14ac:dyDescent="0.3">
      <c r="A5885" s="2" t="s">
        <v>5916</v>
      </c>
      <c r="B5885" s="2">
        <v>105883</v>
      </c>
      <c r="C5885" s="2" t="s">
        <v>19</v>
      </c>
      <c r="D5885" s="52" t="s">
        <v>19</v>
      </c>
      <c r="E5885" s="2" t="s">
        <v>36</v>
      </c>
      <c r="F5885" s="2">
        <v>141.09</v>
      </c>
      <c r="G5885" s="2">
        <v>0.13</v>
      </c>
      <c r="H5885" s="2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52" t="s">
        <v>34</v>
      </c>
    </row>
    <row r="5886" spans="1:17" ht="14.25" customHeight="1" x14ac:dyDescent="0.3">
      <c r="A5886" s="2" t="s">
        <v>5917</v>
      </c>
      <c r="B5886" s="2">
        <v>105884</v>
      </c>
      <c r="C5886" s="2" t="s">
        <v>19</v>
      </c>
      <c r="D5886" s="52" t="s">
        <v>19</v>
      </c>
      <c r="E5886" s="2" t="s">
        <v>33</v>
      </c>
      <c r="F5886" s="2">
        <v>2787.28</v>
      </c>
      <c r="G5886" s="2">
        <v>0.47</v>
      </c>
      <c r="H5886" s="2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52" t="s">
        <v>17</v>
      </c>
    </row>
    <row r="5887" spans="1:17" ht="14.25" customHeight="1" x14ac:dyDescent="0.3">
      <c r="A5887" s="2" t="s">
        <v>5918</v>
      </c>
      <c r="B5887" s="2">
        <v>105885</v>
      </c>
      <c r="C5887" s="2" t="s">
        <v>25</v>
      </c>
      <c r="D5887" s="52" t="s">
        <v>25</v>
      </c>
      <c r="E5887" s="2" t="s">
        <v>36</v>
      </c>
      <c r="F5887" s="2">
        <v>1394.78</v>
      </c>
      <c r="G5887" s="2">
        <v>0.4</v>
      </c>
      <c r="H5887" s="2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52" t="s">
        <v>17</v>
      </c>
    </row>
    <row r="5888" spans="1:17" ht="14.25" customHeight="1" x14ac:dyDescent="0.3">
      <c r="A5888" s="2" t="s">
        <v>5919</v>
      </c>
      <c r="B5888" s="2">
        <v>105886</v>
      </c>
      <c r="C5888" s="2" t="s">
        <v>25</v>
      </c>
      <c r="D5888" s="52" t="s">
        <v>25</v>
      </c>
      <c r="E5888" s="2" t="s">
        <v>36</v>
      </c>
      <c r="F5888" s="2">
        <v>2398.6</v>
      </c>
      <c r="G5888" s="2">
        <v>0.39</v>
      </c>
      <c r="H5888" s="2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52" t="s">
        <v>23</v>
      </c>
    </row>
    <row r="5889" spans="1:17" ht="14.25" customHeight="1" x14ac:dyDescent="0.3">
      <c r="A5889" s="2" t="s">
        <v>5920</v>
      </c>
      <c r="B5889" s="2">
        <v>105887</v>
      </c>
      <c r="C5889" s="2" t="s">
        <v>25</v>
      </c>
      <c r="D5889" s="52" t="s">
        <v>25</v>
      </c>
      <c r="E5889" s="2" t="s">
        <v>36</v>
      </c>
      <c r="F5889" s="2">
        <v>456.03</v>
      </c>
      <c r="G5889" s="2">
        <v>0.45</v>
      </c>
      <c r="H5889" s="2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52" t="s">
        <v>17</v>
      </c>
    </row>
    <row r="5890" spans="1:17" ht="14.25" customHeight="1" x14ac:dyDescent="0.3">
      <c r="A5890" s="2" t="s">
        <v>5921</v>
      </c>
      <c r="B5890" s="2">
        <v>105888</v>
      </c>
      <c r="C5890" s="2" t="s">
        <v>25</v>
      </c>
      <c r="D5890" s="52" t="s">
        <v>25</v>
      </c>
      <c r="E5890" s="2" t="s">
        <v>33</v>
      </c>
      <c r="F5890" s="2">
        <v>2557.79</v>
      </c>
      <c r="G5890" s="2">
        <v>0.36</v>
      </c>
      <c r="H5890" s="2">
        <f t="shared" si="182"/>
        <v>920.80439999999999</v>
      </c>
      <c r="I5890" s="2">
        <f t="shared" si="183"/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52" t="s">
        <v>23</v>
      </c>
    </row>
    <row r="5891" spans="1:17" ht="14.25" customHeight="1" x14ac:dyDescent="0.3">
      <c r="A5891" s="2" t="s">
        <v>5922</v>
      </c>
      <c r="B5891" s="2">
        <v>105889</v>
      </c>
      <c r="C5891" s="2" t="s">
        <v>25</v>
      </c>
      <c r="D5891" s="52" t="s">
        <v>25</v>
      </c>
      <c r="E5891" s="2" t="s">
        <v>36</v>
      </c>
      <c r="F5891" s="2">
        <v>711.79</v>
      </c>
      <c r="G5891" s="2">
        <v>0.25</v>
      </c>
      <c r="H5891" s="2">
        <f t="shared" ref="H5891:H5954" si="184">F5891*G5891</f>
        <v>177.94749999999999</v>
      </c>
      <c r="I5891" s="2">
        <f t="shared" ref="I5891:I5954" si="185">F5891-H5891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52" t="s">
        <v>17</v>
      </c>
    </row>
    <row r="5892" spans="1:17" ht="14.25" customHeight="1" x14ac:dyDescent="0.3">
      <c r="A5892" s="2" t="s">
        <v>5923</v>
      </c>
      <c r="B5892" s="2">
        <v>105890</v>
      </c>
      <c r="C5892" s="2" t="s">
        <v>41</v>
      </c>
      <c r="D5892" s="52" t="s">
        <v>41</v>
      </c>
      <c r="E5892" s="2" t="s">
        <v>14</v>
      </c>
      <c r="F5892" s="2">
        <v>4209.08</v>
      </c>
      <c r="G5892" s="2">
        <v>0.2</v>
      </c>
      <c r="H5892" s="2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52" t="s">
        <v>34</v>
      </c>
    </row>
    <row r="5893" spans="1:17" ht="14.25" customHeight="1" x14ac:dyDescent="0.3">
      <c r="A5893" s="2" t="s">
        <v>5924</v>
      </c>
      <c r="B5893" s="2">
        <v>105891</v>
      </c>
      <c r="C5893" s="2" t="s">
        <v>25</v>
      </c>
      <c r="D5893" s="52" t="s">
        <v>25</v>
      </c>
      <c r="E5893" s="2" t="s">
        <v>33</v>
      </c>
      <c r="F5893" s="2">
        <v>3821.49</v>
      </c>
      <c r="G5893" s="2">
        <v>0.35</v>
      </c>
      <c r="H5893" s="2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52" t="s">
        <v>17</v>
      </c>
    </row>
    <row r="5894" spans="1:17" ht="14.25" customHeight="1" x14ac:dyDescent="0.3">
      <c r="A5894" s="2" t="s">
        <v>5925</v>
      </c>
      <c r="B5894" s="2">
        <v>105892</v>
      </c>
      <c r="C5894" s="2" t="s">
        <v>25</v>
      </c>
      <c r="D5894" s="52" t="s">
        <v>25</v>
      </c>
      <c r="E5894" s="2" t="s">
        <v>20</v>
      </c>
      <c r="F5894" s="2">
        <v>462.96</v>
      </c>
      <c r="G5894" s="2">
        <v>0.3</v>
      </c>
      <c r="H5894" s="2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52" t="s">
        <v>39</v>
      </c>
    </row>
    <row r="5895" spans="1:17" ht="14.25" customHeight="1" x14ac:dyDescent="0.3">
      <c r="A5895" s="2" t="s">
        <v>5926</v>
      </c>
      <c r="B5895" s="2">
        <v>105893</v>
      </c>
      <c r="C5895" s="2" t="s">
        <v>25</v>
      </c>
      <c r="D5895" s="52" t="s">
        <v>25</v>
      </c>
      <c r="E5895" s="2" t="s">
        <v>36</v>
      </c>
      <c r="F5895" s="2">
        <v>4198.12</v>
      </c>
      <c r="G5895" s="2">
        <v>0.27</v>
      </c>
      <c r="H5895" s="2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52" t="s">
        <v>17</v>
      </c>
    </row>
    <row r="5896" spans="1:17" ht="14.25" customHeight="1" x14ac:dyDescent="0.3">
      <c r="A5896" s="2" t="s">
        <v>5927</v>
      </c>
      <c r="B5896" s="2">
        <v>105894</v>
      </c>
      <c r="C5896" s="2" t="s">
        <v>25</v>
      </c>
      <c r="D5896" s="52" t="s">
        <v>25</v>
      </c>
      <c r="E5896" s="2" t="s">
        <v>26</v>
      </c>
      <c r="F5896" s="2">
        <v>1692.3</v>
      </c>
      <c r="G5896" s="2">
        <v>0.28999999999999998</v>
      </c>
      <c r="H5896" s="2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52" t="s">
        <v>34</v>
      </c>
    </row>
    <row r="5897" spans="1:17" ht="14.25" customHeight="1" x14ac:dyDescent="0.3">
      <c r="A5897" s="2" t="s">
        <v>5928</v>
      </c>
      <c r="B5897" s="2">
        <v>105895</v>
      </c>
      <c r="C5897" s="2" t="s">
        <v>25</v>
      </c>
      <c r="D5897" s="52" t="s">
        <v>25</v>
      </c>
      <c r="E5897" s="2" t="s">
        <v>33</v>
      </c>
      <c r="F5897" s="2">
        <v>1829.01</v>
      </c>
      <c r="G5897" s="2">
        <v>0.33</v>
      </c>
      <c r="H5897" s="2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52" t="s">
        <v>34</v>
      </c>
    </row>
    <row r="5898" spans="1:17" ht="14.25" customHeight="1" x14ac:dyDescent="0.3">
      <c r="A5898" s="2" t="s">
        <v>5929</v>
      </c>
      <c r="B5898" s="2">
        <v>105896</v>
      </c>
      <c r="C5898" s="2" t="s">
        <v>19</v>
      </c>
      <c r="D5898" s="52" t="s">
        <v>19</v>
      </c>
      <c r="E5898" s="2" t="s">
        <v>20</v>
      </c>
      <c r="F5898" s="2">
        <v>981.04</v>
      </c>
      <c r="G5898" s="2">
        <v>0.48</v>
      </c>
      <c r="H5898" s="2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52" t="s">
        <v>48</v>
      </c>
    </row>
    <row r="5899" spans="1:17" ht="14.25" customHeight="1" x14ac:dyDescent="0.3">
      <c r="A5899" s="2" t="s">
        <v>5930</v>
      </c>
      <c r="B5899" s="2">
        <v>105897</v>
      </c>
      <c r="C5899" s="2" t="s">
        <v>25</v>
      </c>
      <c r="D5899" s="52" t="s">
        <v>25</v>
      </c>
      <c r="E5899" s="2" t="s">
        <v>14</v>
      </c>
      <c r="F5899" s="2">
        <v>4192.99</v>
      </c>
      <c r="G5899" s="2">
        <v>0.38</v>
      </c>
      <c r="H5899" s="2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52" t="s">
        <v>17</v>
      </c>
    </row>
    <row r="5900" spans="1:17" ht="14.25" customHeight="1" x14ac:dyDescent="0.3">
      <c r="A5900" s="2" t="s">
        <v>5931</v>
      </c>
      <c r="B5900" s="2">
        <v>105898</v>
      </c>
      <c r="C5900" s="2" t="s">
        <v>25</v>
      </c>
      <c r="D5900" s="52" t="s">
        <v>25</v>
      </c>
      <c r="E5900" s="2" t="s">
        <v>20</v>
      </c>
      <c r="F5900" s="2">
        <v>2083.06</v>
      </c>
      <c r="G5900" s="2">
        <v>0.09</v>
      </c>
      <c r="H5900" s="2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52" t="s">
        <v>39</v>
      </c>
    </row>
    <row r="5901" spans="1:17" ht="14.25" customHeight="1" x14ac:dyDescent="0.3">
      <c r="A5901" s="2" t="s">
        <v>5932</v>
      </c>
      <c r="B5901" s="2">
        <v>105899</v>
      </c>
      <c r="C5901" s="2" t="s">
        <v>25</v>
      </c>
      <c r="D5901" s="52" t="s">
        <v>25</v>
      </c>
      <c r="E5901" s="2" t="s">
        <v>36</v>
      </c>
      <c r="F5901" s="2">
        <v>339.3</v>
      </c>
      <c r="G5901" s="2">
        <v>0.23</v>
      </c>
      <c r="H5901" s="2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52" t="s">
        <v>48</v>
      </c>
    </row>
    <row r="5902" spans="1:17" ht="14.25" customHeight="1" x14ac:dyDescent="0.3">
      <c r="A5902" s="2" t="s">
        <v>5933</v>
      </c>
      <c r="B5902" s="2">
        <v>105900</v>
      </c>
      <c r="C5902" s="2" t="s">
        <v>19</v>
      </c>
      <c r="D5902" s="52" t="s">
        <v>19</v>
      </c>
      <c r="E5902" s="2" t="s">
        <v>26</v>
      </c>
      <c r="F5902" s="2">
        <v>4834.62</v>
      </c>
      <c r="G5902" s="2">
        <v>0.34</v>
      </c>
      <c r="H5902" s="2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52" t="s">
        <v>34</v>
      </c>
    </row>
    <row r="5903" spans="1:17" ht="14.25" customHeight="1" x14ac:dyDescent="0.3">
      <c r="A5903" s="2" t="s">
        <v>5934</v>
      </c>
      <c r="B5903" s="2">
        <v>105901</v>
      </c>
      <c r="C5903" s="2" t="s">
        <v>41</v>
      </c>
      <c r="D5903" s="52" t="s">
        <v>41</v>
      </c>
      <c r="E5903" s="2" t="s">
        <v>36</v>
      </c>
      <c r="F5903" s="2">
        <v>1353.85</v>
      </c>
      <c r="G5903" s="2">
        <v>0.09</v>
      </c>
      <c r="H5903" s="2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52" t="s">
        <v>28</v>
      </c>
    </row>
    <row r="5904" spans="1:17" ht="14.25" customHeight="1" x14ac:dyDescent="0.3">
      <c r="A5904" s="2" t="s">
        <v>5935</v>
      </c>
      <c r="B5904" s="2">
        <v>105902</v>
      </c>
      <c r="C5904" s="2" t="s">
        <v>19</v>
      </c>
      <c r="D5904" s="52" t="s">
        <v>19</v>
      </c>
      <c r="E5904" s="2" t="s">
        <v>20</v>
      </c>
      <c r="F5904" s="2">
        <v>4687.2700000000004</v>
      </c>
      <c r="G5904" s="2">
        <v>0.47</v>
      </c>
      <c r="H5904" s="2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52" t="s">
        <v>28</v>
      </c>
    </row>
    <row r="5905" spans="1:17" ht="14.25" customHeight="1" x14ac:dyDescent="0.3">
      <c r="A5905" s="2" t="s">
        <v>5936</v>
      </c>
      <c r="B5905" s="2">
        <v>105903</v>
      </c>
      <c r="C5905" s="2" t="s">
        <v>25</v>
      </c>
      <c r="D5905" s="52" t="s">
        <v>25</v>
      </c>
      <c r="E5905" s="2" t="s">
        <v>33</v>
      </c>
      <c r="F5905" s="2">
        <v>1576.07</v>
      </c>
      <c r="G5905" s="2">
        <v>0.04</v>
      </c>
      <c r="H5905" s="2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52" t="s">
        <v>34</v>
      </c>
    </row>
    <row r="5906" spans="1:17" ht="14.25" customHeight="1" x14ac:dyDescent="0.3">
      <c r="A5906" s="2" t="s">
        <v>5937</v>
      </c>
      <c r="B5906" s="2">
        <v>105904</v>
      </c>
      <c r="C5906" s="2" t="s">
        <v>19</v>
      </c>
      <c r="D5906" s="52" t="s">
        <v>19</v>
      </c>
      <c r="E5906" s="2" t="s">
        <v>26</v>
      </c>
      <c r="F5906" s="2">
        <v>4173.99</v>
      </c>
      <c r="G5906" s="2">
        <v>0.31</v>
      </c>
      <c r="H5906" s="2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52" t="s">
        <v>34</v>
      </c>
    </row>
    <row r="5907" spans="1:17" ht="14.25" customHeight="1" x14ac:dyDescent="0.3">
      <c r="A5907" s="2" t="s">
        <v>5938</v>
      </c>
      <c r="B5907" s="2">
        <v>105905</v>
      </c>
      <c r="C5907" s="2" t="s">
        <v>25</v>
      </c>
      <c r="D5907" s="52" t="s">
        <v>25</v>
      </c>
      <c r="E5907" s="2" t="s">
        <v>26</v>
      </c>
      <c r="F5907" s="2">
        <v>3354.68</v>
      </c>
      <c r="G5907" s="2">
        <v>0.49</v>
      </c>
      <c r="H5907" s="2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52" t="s">
        <v>17</v>
      </c>
    </row>
    <row r="5908" spans="1:17" ht="14.25" customHeight="1" x14ac:dyDescent="0.3">
      <c r="A5908" s="2" t="s">
        <v>5939</v>
      </c>
      <c r="B5908" s="2">
        <v>105906</v>
      </c>
      <c r="C5908" s="2" t="s">
        <v>25</v>
      </c>
      <c r="D5908" s="52" t="s">
        <v>25</v>
      </c>
      <c r="E5908" s="2" t="s">
        <v>20</v>
      </c>
      <c r="F5908" s="2">
        <v>4320.29</v>
      </c>
      <c r="G5908" s="2">
        <v>0.36</v>
      </c>
      <c r="H5908" s="2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52" t="s">
        <v>17</v>
      </c>
    </row>
    <row r="5909" spans="1:17" ht="14.25" customHeight="1" x14ac:dyDescent="0.3">
      <c r="A5909" s="2" t="s">
        <v>5940</v>
      </c>
      <c r="B5909" s="2">
        <v>105907</v>
      </c>
      <c r="C5909" s="2" t="s">
        <v>41</v>
      </c>
      <c r="D5909" s="52" t="s">
        <v>41</v>
      </c>
      <c r="E5909" s="2" t="s">
        <v>36</v>
      </c>
      <c r="F5909" s="2">
        <v>4882.9799999999996</v>
      </c>
      <c r="G5909" s="2">
        <v>0.34</v>
      </c>
      <c r="H5909" s="2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52" t="s">
        <v>17</v>
      </c>
    </row>
    <row r="5910" spans="1:17" ht="14.25" customHeight="1" x14ac:dyDescent="0.3">
      <c r="A5910" s="2" t="s">
        <v>5941</v>
      </c>
      <c r="B5910" s="2">
        <v>105908</v>
      </c>
      <c r="C5910" s="2" t="s">
        <v>25</v>
      </c>
      <c r="D5910" s="52" t="s">
        <v>25</v>
      </c>
      <c r="E5910" s="2" t="s">
        <v>20</v>
      </c>
      <c r="F5910" s="2">
        <v>4370.2700000000004</v>
      </c>
      <c r="G5910" s="2">
        <v>0.5</v>
      </c>
      <c r="H5910" s="2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52" t="s">
        <v>34</v>
      </c>
    </row>
    <row r="5911" spans="1:17" ht="14.25" customHeight="1" x14ac:dyDescent="0.3">
      <c r="A5911" s="2" t="s">
        <v>5942</v>
      </c>
      <c r="B5911" s="2">
        <v>105909</v>
      </c>
      <c r="C5911" s="2" t="s">
        <v>25</v>
      </c>
      <c r="D5911" s="52" t="s">
        <v>25</v>
      </c>
      <c r="E5911" s="2" t="s">
        <v>26</v>
      </c>
      <c r="F5911" s="2">
        <v>2077.96</v>
      </c>
      <c r="G5911" s="2">
        <v>0.4</v>
      </c>
      <c r="H5911" s="2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52" t="s">
        <v>39</v>
      </c>
    </row>
    <row r="5912" spans="1:17" ht="14.25" customHeight="1" x14ac:dyDescent="0.3">
      <c r="A5912" s="2" t="s">
        <v>5943</v>
      </c>
      <c r="B5912" s="2">
        <v>105910</v>
      </c>
      <c r="C5912" s="2" t="s">
        <v>25</v>
      </c>
      <c r="D5912" s="52" t="s">
        <v>25</v>
      </c>
      <c r="E5912" s="2" t="s">
        <v>20</v>
      </c>
      <c r="F5912" s="2">
        <v>4091.07</v>
      </c>
      <c r="G5912" s="2">
        <v>0.49</v>
      </c>
      <c r="H5912" s="2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52" t="s">
        <v>34</v>
      </c>
    </row>
    <row r="5913" spans="1:17" ht="14.25" customHeight="1" x14ac:dyDescent="0.3">
      <c r="A5913" s="2" t="s">
        <v>5944</v>
      </c>
      <c r="B5913" s="2">
        <v>105911</v>
      </c>
      <c r="C5913" s="2" t="s">
        <v>41</v>
      </c>
      <c r="D5913" s="52" t="s">
        <v>41</v>
      </c>
      <c r="E5913" s="2" t="s">
        <v>26</v>
      </c>
      <c r="F5913" s="2">
        <v>3587.09</v>
      </c>
      <c r="G5913" s="2">
        <v>0.35</v>
      </c>
      <c r="H5913" s="2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52" t="s">
        <v>17</v>
      </c>
    </row>
    <row r="5914" spans="1:17" ht="14.25" customHeight="1" x14ac:dyDescent="0.3">
      <c r="A5914" s="2" t="s">
        <v>5945</v>
      </c>
      <c r="B5914" s="2">
        <v>105912</v>
      </c>
      <c r="C5914" s="2" t="s">
        <v>25</v>
      </c>
      <c r="D5914" s="52" t="s">
        <v>25</v>
      </c>
      <c r="E5914" s="2" t="s">
        <v>36</v>
      </c>
      <c r="F5914" s="2">
        <v>401.86</v>
      </c>
      <c r="G5914" s="2">
        <v>0.33</v>
      </c>
      <c r="H5914" s="2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52" t="s">
        <v>34</v>
      </c>
    </row>
    <row r="5915" spans="1:17" ht="14.25" customHeight="1" x14ac:dyDescent="0.3">
      <c r="A5915" s="2" t="s">
        <v>5946</v>
      </c>
      <c r="B5915" s="2">
        <v>105913</v>
      </c>
      <c r="C5915" s="2" t="s">
        <v>25</v>
      </c>
      <c r="D5915" s="52" t="s">
        <v>25</v>
      </c>
      <c r="E5915" s="2" t="s">
        <v>33</v>
      </c>
      <c r="F5915" s="2">
        <v>4655.82</v>
      </c>
      <c r="G5915" s="2">
        <v>0.38</v>
      </c>
      <c r="H5915" s="2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52" t="s">
        <v>39</v>
      </c>
    </row>
    <row r="5916" spans="1:17" ht="14.25" customHeight="1" x14ac:dyDescent="0.3">
      <c r="A5916" s="2" t="s">
        <v>5947</v>
      </c>
      <c r="B5916" s="2">
        <v>105914</v>
      </c>
      <c r="C5916" s="2" t="s">
        <v>41</v>
      </c>
      <c r="D5916" s="52" t="s">
        <v>41</v>
      </c>
      <c r="E5916" s="2" t="s">
        <v>33</v>
      </c>
      <c r="F5916" s="2">
        <v>2383.21</v>
      </c>
      <c r="G5916" s="2">
        <v>0.09</v>
      </c>
      <c r="H5916" s="2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52" t="s">
        <v>23</v>
      </c>
    </row>
    <row r="5917" spans="1:17" ht="14.25" customHeight="1" x14ac:dyDescent="0.3">
      <c r="A5917" s="2" t="s">
        <v>5948</v>
      </c>
      <c r="B5917" s="2">
        <v>105915</v>
      </c>
      <c r="C5917" s="2" t="s">
        <v>25</v>
      </c>
      <c r="D5917" s="52" t="s">
        <v>25</v>
      </c>
      <c r="E5917" s="2" t="s">
        <v>20</v>
      </c>
      <c r="F5917" s="2">
        <v>758.81</v>
      </c>
      <c r="G5917" s="2">
        <v>0.4</v>
      </c>
      <c r="H5917" s="2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52" t="s">
        <v>23</v>
      </c>
    </row>
    <row r="5918" spans="1:17" ht="14.25" customHeight="1" x14ac:dyDescent="0.3">
      <c r="A5918" s="2" t="s">
        <v>5949</v>
      </c>
      <c r="B5918" s="2">
        <v>105916</v>
      </c>
      <c r="C5918" s="2" t="s">
        <v>25</v>
      </c>
      <c r="D5918" s="52" t="s">
        <v>25</v>
      </c>
      <c r="E5918" s="2" t="s">
        <v>26</v>
      </c>
      <c r="F5918" s="2">
        <v>2184.35</v>
      </c>
      <c r="G5918" s="2">
        <v>0.49</v>
      </c>
      <c r="H5918" s="2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52" t="s">
        <v>34</v>
      </c>
    </row>
    <row r="5919" spans="1:17" ht="14.25" customHeight="1" x14ac:dyDescent="0.3">
      <c r="A5919" s="2" t="s">
        <v>5950</v>
      </c>
      <c r="B5919" s="2">
        <v>105917</v>
      </c>
      <c r="C5919" s="2" t="s">
        <v>41</v>
      </c>
      <c r="D5919" s="52" t="s">
        <v>41</v>
      </c>
      <c r="E5919" s="2" t="s">
        <v>33</v>
      </c>
      <c r="F5919" s="2">
        <v>3055.39</v>
      </c>
      <c r="G5919" s="2">
        <v>0.31</v>
      </c>
      <c r="H5919" s="2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52" t="s">
        <v>17</v>
      </c>
    </row>
    <row r="5920" spans="1:17" ht="14.25" customHeight="1" x14ac:dyDescent="0.3">
      <c r="A5920" s="2" t="s">
        <v>5951</v>
      </c>
      <c r="B5920" s="2">
        <v>105918</v>
      </c>
      <c r="C5920" s="2" t="s">
        <v>25</v>
      </c>
      <c r="D5920" s="52" t="s">
        <v>25</v>
      </c>
      <c r="E5920" s="2" t="s">
        <v>26</v>
      </c>
      <c r="F5920" s="2">
        <v>2907.44</v>
      </c>
      <c r="G5920" s="2">
        <v>0.01</v>
      </c>
      <c r="H5920" s="2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52" t="s">
        <v>23</v>
      </c>
    </row>
    <row r="5921" spans="1:17" ht="14.25" customHeight="1" x14ac:dyDescent="0.3">
      <c r="A5921" s="2" t="s">
        <v>5952</v>
      </c>
      <c r="B5921" s="2">
        <v>105919</v>
      </c>
      <c r="C5921" s="2" t="s">
        <v>25</v>
      </c>
      <c r="D5921" s="52" t="s">
        <v>25</v>
      </c>
      <c r="E5921" s="2" t="s">
        <v>36</v>
      </c>
      <c r="F5921" s="2">
        <v>2916.49</v>
      </c>
      <c r="G5921" s="2">
        <v>0.04</v>
      </c>
      <c r="H5921" s="2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52" t="s">
        <v>34</v>
      </c>
    </row>
    <row r="5922" spans="1:17" ht="14.25" customHeight="1" x14ac:dyDescent="0.3">
      <c r="A5922" s="2" t="s">
        <v>5953</v>
      </c>
      <c r="B5922" s="2">
        <v>105920</v>
      </c>
      <c r="C5922" s="2" t="s">
        <v>25</v>
      </c>
      <c r="D5922" s="52" t="s">
        <v>25</v>
      </c>
      <c r="E5922" s="2" t="s">
        <v>20</v>
      </c>
      <c r="F5922" s="2">
        <v>1353.61</v>
      </c>
      <c r="G5922" s="2">
        <v>0.12</v>
      </c>
      <c r="H5922" s="2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52" t="s">
        <v>39</v>
      </c>
    </row>
    <row r="5923" spans="1:17" ht="14.25" customHeight="1" x14ac:dyDescent="0.3">
      <c r="A5923" s="2" t="s">
        <v>5954</v>
      </c>
      <c r="B5923" s="2">
        <v>105921</v>
      </c>
      <c r="C5923" s="2" t="s">
        <v>25</v>
      </c>
      <c r="D5923" s="52" t="s">
        <v>25</v>
      </c>
      <c r="E5923" s="2" t="s">
        <v>26</v>
      </c>
      <c r="F5923" s="2">
        <v>3200.24</v>
      </c>
      <c r="G5923" s="2">
        <v>0.25</v>
      </c>
      <c r="H5923" s="2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52" t="s">
        <v>28</v>
      </c>
    </row>
    <row r="5924" spans="1:17" ht="14.25" customHeight="1" x14ac:dyDescent="0.3">
      <c r="A5924" s="2" t="s">
        <v>5955</v>
      </c>
      <c r="B5924" s="2">
        <v>105922</v>
      </c>
      <c r="C5924" s="2" t="s">
        <v>25</v>
      </c>
      <c r="D5924" s="52" t="s">
        <v>25</v>
      </c>
      <c r="E5924" s="2" t="s">
        <v>20</v>
      </c>
      <c r="F5924" s="2">
        <v>4546.33</v>
      </c>
      <c r="G5924" s="2">
        <v>0.21</v>
      </c>
      <c r="H5924" s="2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52" t="s">
        <v>23</v>
      </c>
    </row>
    <row r="5925" spans="1:17" ht="14.25" customHeight="1" x14ac:dyDescent="0.3">
      <c r="A5925" s="2" t="s">
        <v>5956</v>
      </c>
      <c r="B5925" s="2">
        <v>105923</v>
      </c>
      <c r="C5925" s="2" t="s">
        <v>41</v>
      </c>
      <c r="D5925" s="52" t="s">
        <v>41</v>
      </c>
      <c r="E5925" s="2" t="s">
        <v>26</v>
      </c>
      <c r="F5925" s="2">
        <v>2004.47</v>
      </c>
      <c r="G5925" s="2">
        <v>0.49</v>
      </c>
      <c r="H5925" s="2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52" t="s">
        <v>39</v>
      </c>
    </row>
    <row r="5926" spans="1:17" ht="14.25" customHeight="1" x14ac:dyDescent="0.3">
      <c r="A5926" s="2" t="s">
        <v>5957</v>
      </c>
      <c r="B5926" s="2">
        <v>105924</v>
      </c>
      <c r="C5926" s="2" t="s">
        <v>41</v>
      </c>
      <c r="D5926" s="52" t="s">
        <v>41</v>
      </c>
      <c r="E5926" s="2" t="s">
        <v>26</v>
      </c>
      <c r="F5926" s="2">
        <v>3189.84</v>
      </c>
      <c r="G5926" s="2">
        <v>0.47</v>
      </c>
      <c r="H5926" s="2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52" t="s">
        <v>28</v>
      </c>
    </row>
    <row r="5927" spans="1:17" ht="14.25" customHeight="1" x14ac:dyDescent="0.3">
      <c r="A5927" s="2" t="s">
        <v>5958</v>
      </c>
      <c r="B5927" s="2">
        <v>105925</v>
      </c>
      <c r="C5927" s="2" t="s">
        <v>19</v>
      </c>
      <c r="D5927" s="52" t="s">
        <v>19</v>
      </c>
      <c r="E5927" s="2" t="s">
        <v>36</v>
      </c>
      <c r="F5927" s="2">
        <v>1295.54</v>
      </c>
      <c r="G5927" s="2">
        <v>0.2</v>
      </c>
      <c r="H5927" s="2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52" t="s">
        <v>48</v>
      </c>
    </row>
    <row r="5928" spans="1:17" ht="14.25" customHeight="1" x14ac:dyDescent="0.3">
      <c r="A5928" s="2" t="s">
        <v>5959</v>
      </c>
      <c r="B5928" s="2">
        <v>105926</v>
      </c>
      <c r="C5928" s="2" t="s">
        <v>19</v>
      </c>
      <c r="D5928" s="52" t="s">
        <v>19</v>
      </c>
      <c r="E5928" s="2" t="s">
        <v>20</v>
      </c>
      <c r="F5928" s="2">
        <v>336.58</v>
      </c>
      <c r="G5928" s="2">
        <v>0.4</v>
      </c>
      <c r="H5928" s="2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52" t="s">
        <v>39</v>
      </c>
    </row>
    <row r="5929" spans="1:17" ht="14.25" customHeight="1" x14ac:dyDescent="0.3">
      <c r="A5929" s="2" t="s">
        <v>5960</v>
      </c>
      <c r="B5929" s="2">
        <v>105927</v>
      </c>
      <c r="C5929" s="2" t="s">
        <v>25</v>
      </c>
      <c r="D5929" s="52" t="s">
        <v>25</v>
      </c>
      <c r="E5929" s="2" t="s">
        <v>14</v>
      </c>
      <c r="F5929" s="2">
        <v>2970.08</v>
      </c>
      <c r="G5929" s="2">
        <v>0.32</v>
      </c>
      <c r="H5929" s="2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52" t="s">
        <v>39</v>
      </c>
    </row>
    <row r="5930" spans="1:17" ht="14.25" customHeight="1" x14ac:dyDescent="0.3">
      <c r="A5930" s="2" t="s">
        <v>5961</v>
      </c>
      <c r="B5930" s="2">
        <v>105928</v>
      </c>
      <c r="C5930" s="2" t="s">
        <v>25</v>
      </c>
      <c r="D5930" s="52" t="s">
        <v>25</v>
      </c>
      <c r="E5930" s="2" t="s">
        <v>26</v>
      </c>
      <c r="F5930" s="2">
        <v>332.99</v>
      </c>
      <c r="G5930" s="2">
        <v>0.12</v>
      </c>
      <c r="H5930" s="2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52" t="s">
        <v>34</v>
      </c>
    </row>
    <row r="5931" spans="1:17" ht="14.25" customHeight="1" x14ac:dyDescent="0.3">
      <c r="A5931" s="2" t="s">
        <v>5962</v>
      </c>
      <c r="B5931" s="2">
        <v>105929</v>
      </c>
      <c r="C5931" s="2" t="s">
        <v>25</v>
      </c>
      <c r="D5931" s="52" t="s">
        <v>25</v>
      </c>
      <c r="E5931" s="2" t="s">
        <v>26</v>
      </c>
      <c r="F5931" s="2">
        <v>3645.56</v>
      </c>
      <c r="G5931" s="2">
        <v>0.47</v>
      </c>
      <c r="H5931" s="2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52" t="s">
        <v>23</v>
      </c>
    </row>
    <row r="5932" spans="1:17" ht="14.25" customHeight="1" x14ac:dyDescent="0.3">
      <c r="A5932" s="2" t="s">
        <v>5963</v>
      </c>
      <c r="B5932" s="2">
        <v>105930</v>
      </c>
      <c r="C5932" s="2" t="s">
        <v>25</v>
      </c>
      <c r="D5932" s="52" t="s">
        <v>25</v>
      </c>
      <c r="E5932" s="2" t="s">
        <v>33</v>
      </c>
      <c r="F5932" s="2">
        <v>3384.73</v>
      </c>
      <c r="G5932" s="2">
        <v>0.13</v>
      </c>
      <c r="H5932" s="2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52" t="s">
        <v>34</v>
      </c>
    </row>
    <row r="5933" spans="1:17" ht="14.25" customHeight="1" x14ac:dyDescent="0.3">
      <c r="A5933" s="2" t="s">
        <v>5964</v>
      </c>
      <c r="B5933" s="2">
        <v>105931</v>
      </c>
      <c r="C5933" s="2" t="s">
        <v>25</v>
      </c>
      <c r="D5933" s="52" t="s">
        <v>25</v>
      </c>
      <c r="E5933" s="2" t="s">
        <v>20</v>
      </c>
      <c r="F5933" s="2">
        <v>1909.69</v>
      </c>
      <c r="G5933" s="2">
        <v>0.44</v>
      </c>
      <c r="H5933" s="2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52" t="s">
        <v>17</v>
      </c>
    </row>
    <row r="5934" spans="1:17" ht="14.25" customHeight="1" x14ac:dyDescent="0.3">
      <c r="A5934" s="2" t="s">
        <v>5965</v>
      </c>
      <c r="B5934" s="2">
        <v>105932</v>
      </c>
      <c r="C5934" s="2" t="s">
        <v>19</v>
      </c>
      <c r="D5934" s="52" t="s">
        <v>19</v>
      </c>
      <c r="E5934" s="2" t="s">
        <v>14</v>
      </c>
      <c r="F5934" s="2">
        <v>2115.3200000000002</v>
      </c>
      <c r="G5934" s="2">
        <v>0.32</v>
      </c>
      <c r="H5934" s="2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52" t="s">
        <v>34</v>
      </c>
    </row>
    <row r="5935" spans="1:17" ht="14.25" customHeight="1" x14ac:dyDescent="0.3">
      <c r="A5935" s="2" t="s">
        <v>5966</v>
      </c>
      <c r="B5935" s="2">
        <v>105933</v>
      </c>
      <c r="C5935" s="2" t="s">
        <v>19</v>
      </c>
      <c r="D5935" s="52" t="s">
        <v>19</v>
      </c>
      <c r="E5935" s="2" t="s">
        <v>36</v>
      </c>
      <c r="F5935" s="2">
        <v>4597.03</v>
      </c>
      <c r="G5935" s="2">
        <v>0.31</v>
      </c>
      <c r="H5935" s="2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52" t="s">
        <v>39</v>
      </c>
    </row>
    <row r="5936" spans="1:17" ht="14.25" customHeight="1" x14ac:dyDescent="0.3">
      <c r="A5936" s="2" t="s">
        <v>5967</v>
      </c>
      <c r="B5936" s="2">
        <v>105934</v>
      </c>
      <c r="C5936" s="2" t="s">
        <v>25</v>
      </c>
      <c r="D5936" s="52" t="s">
        <v>25</v>
      </c>
      <c r="E5936" s="2" t="s">
        <v>14</v>
      </c>
      <c r="F5936" s="2">
        <v>164.35</v>
      </c>
      <c r="G5936" s="2">
        <v>0.42</v>
      </c>
      <c r="H5936" s="2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52" t="s">
        <v>23</v>
      </c>
    </row>
    <row r="5937" spans="1:17" ht="14.25" customHeight="1" x14ac:dyDescent="0.3">
      <c r="A5937" s="2" t="s">
        <v>5968</v>
      </c>
      <c r="B5937" s="2">
        <v>105935</v>
      </c>
      <c r="C5937" s="2" t="s">
        <v>25</v>
      </c>
      <c r="D5937" s="52" t="s">
        <v>25</v>
      </c>
      <c r="E5937" s="2" t="s">
        <v>36</v>
      </c>
      <c r="F5937" s="2">
        <v>2860.19</v>
      </c>
      <c r="G5937" s="2">
        <v>0.25</v>
      </c>
      <c r="H5937" s="2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52" t="s">
        <v>34</v>
      </c>
    </row>
    <row r="5938" spans="1:17" ht="14.25" customHeight="1" x14ac:dyDescent="0.3">
      <c r="A5938" s="2" t="s">
        <v>5969</v>
      </c>
      <c r="B5938" s="2">
        <v>105936</v>
      </c>
      <c r="C5938" s="2" t="s">
        <v>25</v>
      </c>
      <c r="D5938" s="52" t="s">
        <v>25</v>
      </c>
      <c r="E5938" s="2" t="s">
        <v>14</v>
      </c>
      <c r="F5938" s="2">
        <v>4624.47</v>
      </c>
      <c r="G5938" s="2">
        <v>0.43</v>
      </c>
      <c r="H5938" s="2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52" t="s">
        <v>48</v>
      </c>
    </row>
    <row r="5939" spans="1:17" ht="14.25" customHeight="1" x14ac:dyDescent="0.3">
      <c r="A5939" s="2" t="s">
        <v>5970</v>
      </c>
      <c r="B5939" s="2">
        <v>105937</v>
      </c>
      <c r="C5939" s="2" t="s">
        <v>19</v>
      </c>
      <c r="D5939" s="52" t="s">
        <v>19</v>
      </c>
      <c r="E5939" s="2" t="s">
        <v>14</v>
      </c>
      <c r="F5939" s="2">
        <v>4578.54</v>
      </c>
      <c r="G5939" s="2">
        <v>0.28000000000000003</v>
      </c>
      <c r="H5939" s="2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52" t="s">
        <v>34</v>
      </c>
    </row>
    <row r="5940" spans="1:17" ht="14.25" customHeight="1" x14ac:dyDescent="0.3">
      <c r="A5940" s="2" t="s">
        <v>5971</v>
      </c>
      <c r="B5940" s="2">
        <v>105938</v>
      </c>
      <c r="C5940" s="2" t="s">
        <v>25</v>
      </c>
      <c r="D5940" s="52" t="s">
        <v>25</v>
      </c>
      <c r="E5940" s="2" t="s">
        <v>20</v>
      </c>
      <c r="F5940" s="2">
        <v>2964.81</v>
      </c>
      <c r="G5940" s="2">
        <v>0.49</v>
      </c>
      <c r="H5940" s="2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52" t="s">
        <v>28</v>
      </c>
    </row>
    <row r="5941" spans="1:17" ht="14.25" customHeight="1" x14ac:dyDescent="0.3">
      <c r="A5941" s="2" t="s">
        <v>5972</v>
      </c>
      <c r="B5941" s="2">
        <v>105939</v>
      </c>
      <c r="C5941" s="2" t="s">
        <v>25</v>
      </c>
      <c r="D5941" s="52" t="s">
        <v>25</v>
      </c>
      <c r="E5941" s="2" t="s">
        <v>33</v>
      </c>
      <c r="F5941" s="2">
        <v>1968.03</v>
      </c>
      <c r="G5941" s="2">
        <v>0.33</v>
      </c>
      <c r="H5941" s="2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52" t="s">
        <v>34</v>
      </c>
    </row>
    <row r="5942" spans="1:17" ht="14.25" customHeight="1" x14ac:dyDescent="0.3">
      <c r="A5942" s="2" t="s">
        <v>5973</v>
      </c>
      <c r="B5942" s="2">
        <v>105940</v>
      </c>
      <c r="C5942" s="2" t="s">
        <v>25</v>
      </c>
      <c r="D5942" s="52" t="s">
        <v>25</v>
      </c>
      <c r="E5942" s="2" t="s">
        <v>14</v>
      </c>
      <c r="F5942" s="2">
        <v>584.63</v>
      </c>
      <c r="G5942" s="2">
        <v>0.19</v>
      </c>
      <c r="H5942" s="2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52" t="s">
        <v>23</v>
      </c>
    </row>
    <row r="5943" spans="1:17" ht="14.25" customHeight="1" x14ac:dyDescent="0.3">
      <c r="A5943" s="2" t="s">
        <v>5974</v>
      </c>
      <c r="B5943" s="2">
        <v>105941</v>
      </c>
      <c r="C5943" s="2" t="s">
        <v>41</v>
      </c>
      <c r="D5943" s="52" t="s">
        <v>41</v>
      </c>
      <c r="E5943" s="2" t="s">
        <v>26</v>
      </c>
      <c r="F5943" s="2">
        <v>951.54</v>
      </c>
      <c r="G5943" s="2">
        <v>0.38</v>
      </c>
      <c r="H5943" s="2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52" t="s">
        <v>23</v>
      </c>
    </row>
    <row r="5944" spans="1:17" ht="14.25" customHeight="1" x14ac:dyDescent="0.3">
      <c r="A5944" s="2" t="s">
        <v>5975</v>
      </c>
      <c r="B5944" s="2">
        <v>105942</v>
      </c>
      <c r="C5944" s="2" t="s">
        <v>25</v>
      </c>
      <c r="D5944" s="52" t="s">
        <v>25</v>
      </c>
      <c r="E5944" s="2" t="s">
        <v>26</v>
      </c>
      <c r="F5944" s="2">
        <v>3430.4</v>
      </c>
      <c r="G5944" s="2">
        <v>0.25</v>
      </c>
      <c r="H5944" s="2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52" t="s">
        <v>39</v>
      </c>
    </row>
    <row r="5945" spans="1:17" ht="14.25" customHeight="1" x14ac:dyDescent="0.3">
      <c r="A5945" s="2" t="s">
        <v>5976</v>
      </c>
      <c r="B5945" s="2">
        <v>105943</v>
      </c>
      <c r="C5945" s="2" t="s">
        <v>19</v>
      </c>
      <c r="D5945" s="52" t="s">
        <v>19</v>
      </c>
      <c r="E5945" s="2" t="s">
        <v>26</v>
      </c>
      <c r="F5945" s="2">
        <v>181.51</v>
      </c>
      <c r="G5945" s="2">
        <v>0.4</v>
      </c>
      <c r="H5945" s="2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52" t="s">
        <v>23</v>
      </c>
    </row>
    <row r="5946" spans="1:17" ht="14.25" customHeight="1" x14ac:dyDescent="0.3">
      <c r="A5946" s="2" t="s">
        <v>5977</v>
      </c>
      <c r="B5946" s="2">
        <v>105944</v>
      </c>
      <c r="C5946" s="2" t="s">
        <v>19</v>
      </c>
      <c r="D5946" s="52" t="s">
        <v>19</v>
      </c>
      <c r="E5946" s="2" t="s">
        <v>33</v>
      </c>
      <c r="F5946" s="2">
        <v>4429.08</v>
      </c>
      <c r="G5946" s="2">
        <v>0.42</v>
      </c>
      <c r="H5946" s="2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52" t="s">
        <v>48</v>
      </c>
    </row>
    <row r="5947" spans="1:17" ht="14.25" customHeight="1" x14ac:dyDescent="0.3">
      <c r="A5947" s="2" t="s">
        <v>5978</v>
      </c>
      <c r="B5947" s="2">
        <v>105945</v>
      </c>
      <c r="C5947" s="2" t="s">
        <v>19</v>
      </c>
      <c r="D5947" s="52" t="s">
        <v>19</v>
      </c>
      <c r="E5947" s="2" t="s">
        <v>14</v>
      </c>
      <c r="F5947" s="2">
        <v>2980.88</v>
      </c>
      <c r="G5947" s="2">
        <v>0.31</v>
      </c>
      <c r="H5947" s="2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52" t="s">
        <v>34</v>
      </c>
    </row>
    <row r="5948" spans="1:17" ht="14.25" customHeight="1" x14ac:dyDescent="0.3">
      <c r="A5948" s="2" t="s">
        <v>5979</v>
      </c>
      <c r="B5948" s="2">
        <v>105946</v>
      </c>
      <c r="C5948" s="2" t="s">
        <v>19</v>
      </c>
      <c r="D5948" s="52" t="s">
        <v>19</v>
      </c>
      <c r="E5948" s="2" t="s">
        <v>36</v>
      </c>
      <c r="F5948" s="2">
        <v>321.22000000000003</v>
      </c>
      <c r="G5948" s="2">
        <v>0.44</v>
      </c>
      <c r="H5948" s="2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52" t="s">
        <v>23</v>
      </c>
    </row>
    <row r="5949" spans="1:17" ht="14.25" customHeight="1" x14ac:dyDescent="0.3">
      <c r="A5949" s="2" t="s">
        <v>5980</v>
      </c>
      <c r="B5949" s="2">
        <v>105947</v>
      </c>
      <c r="C5949" s="2" t="s">
        <v>19</v>
      </c>
      <c r="D5949" s="52" t="s">
        <v>19</v>
      </c>
      <c r="E5949" s="2" t="s">
        <v>36</v>
      </c>
      <c r="F5949" s="2">
        <v>1274.8599999999999</v>
      </c>
      <c r="G5949" s="2">
        <v>0.2</v>
      </c>
      <c r="H5949" s="2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52" t="s">
        <v>48</v>
      </c>
    </row>
    <row r="5950" spans="1:17" ht="14.25" customHeight="1" x14ac:dyDescent="0.3">
      <c r="A5950" s="2" t="s">
        <v>5981</v>
      </c>
      <c r="B5950" s="2">
        <v>105948</v>
      </c>
      <c r="C5950" s="2" t="s">
        <v>41</v>
      </c>
      <c r="D5950" s="52" t="s">
        <v>41</v>
      </c>
      <c r="E5950" s="2" t="s">
        <v>20</v>
      </c>
      <c r="F5950" s="2">
        <v>3011.58</v>
      </c>
      <c r="G5950" s="2">
        <v>0.03</v>
      </c>
      <c r="H5950" s="2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52" t="s">
        <v>28</v>
      </c>
    </row>
    <row r="5951" spans="1:17" ht="14.25" customHeight="1" x14ac:dyDescent="0.3">
      <c r="A5951" s="2" t="s">
        <v>5982</v>
      </c>
      <c r="B5951" s="2">
        <v>105949</v>
      </c>
      <c r="C5951" s="2" t="s">
        <v>25</v>
      </c>
      <c r="D5951" s="52" t="s">
        <v>25</v>
      </c>
      <c r="E5951" s="2" t="s">
        <v>33</v>
      </c>
      <c r="F5951" s="2">
        <v>274.45</v>
      </c>
      <c r="G5951" s="2">
        <v>0.33</v>
      </c>
      <c r="H5951" s="2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52" t="s">
        <v>39</v>
      </c>
    </row>
    <row r="5952" spans="1:17" ht="14.25" customHeight="1" x14ac:dyDescent="0.3">
      <c r="A5952" s="2" t="s">
        <v>5983</v>
      </c>
      <c r="B5952" s="2">
        <v>105950</v>
      </c>
      <c r="C5952" s="2" t="s">
        <v>25</v>
      </c>
      <c r="D5952" s="52" t="s">
        <v>25</v>
      </c>
      <c r="E5952" s="2" t="s">
        <v>14</v>
      </c>
      <c r="F5952" s="2">
        <v>3921.94</v>
      </c>
      <c r="G5952" s="2">
        <v>0.38</v>
      </c>
      <c r="H5952" s="2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52" t="s">
        <v>48</v>
      </c>
    </row>
    <row r="5953" spans="1:17" ht="14.25" customHeight="1" x14ac:dyDescent="0.3">
      <c r="A5953" s="2" t="s">
        <v>5984</v>
      </c>
      <c r="B5953" s="2">
        <v>105951</v>
      </c>
      <c r="C5953" s="2" t="s">
        <v>25</v>
      </c>
      <c r="D5953" s="52" t="s">
        <v>25</v>
      </c>
      <c r="E5953" s="2" t="s">
        <v>26</v>
      </c>
      <c r="F5953" s="2">
        <v>4607.62</v>
      </c>
      <c r="G5953" s="2">
        <v>0.04</v>
      </c>
      <c r="H5953" s="2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52" t="s">
        <v>23</v>
      </c>
    </row>
    <row r="5954" spans="1:17" ht="14.25" customHeight="1" x14ac:dyDescent="0.3">
      <c r="A5954" s="2" t="s">
        <v>5985</v>
      </c>
      <c r="B5954" s="2">
        <v>105952</v>
      </c>
      <c r="C5954" s="2" t="s">
        <v>19</v>
      </c>
      <c r="D5954" s="52" t="s">
        <v>19</v>
      </c>
      <c r="E5954" s="2" t="s">
        <v>33</v>
      </c>
      <c r="F5954" s="2">
        <v>4809.9799999999996</v>
      </c>
      <c r="G5954" s="2">
        <v>0.39</v>
      </c>
      <c r="H5954" s="2">
        <f t="shared" si="184"/>
        <v>1875.8922</v>
      </c>
      <c r="I5954" s="2">
        <f t="shared" si="185"/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52" t="s">
        <v>23</v>
      </c>
    </row>
    <row r="5955" spans="1:17" ht="14.25" customHeight="1" x14ac:dyDescent="0.3">
      <c r="A5955" s="2" t="s">
        <v>5986</v>
      </c>
      <c r="B5955" s="2">
        <v>105953</v>
      </c>
      <c r="C5955" s="2" t="s">
        <v>25</v>
      </c>
      <c r="D5955" s="52" t="s">
        <v>25</v>
      </c>
      <c r="E5955" s="2" t="s">
        <v>33</v>
      </c>
      <c r="F5955" s="2">
        <v>3694.93</v>
      </c>
      <c r="G5955" s="2">
        <v>0.32</v>
      </c>
      <c r="H5955" s="2">
        <f t="shared" ref="H5955:H6018" si="186">F5955*G5955</f>
        <v>1182.3776</v>
      </c>
      <c r="I5955" s="2">
        <f t="shared" ref="I5955:I6018" si="187">F5955-H5955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52" t="s">
        <v>48</v>
      </c>
    </row>
    <row r="5956" spans="1:17" ht="14.25" customHeight="1" x14ac:dyDescent="0.3">
      <c r="A5956" s="2" t="s">
        <v>5987</v>
      </c>
      <c r="B5956" s="2">
        <v>105954</v>
      </c>
      <c r="C5956" s="2" t="s">
        <v>19</v>
      </c>
      <c r="D5956" s="52" t="s">
        <v>19</v>
      </c>
      <c r="E5956" s="2" t="s">
        <v>14</v>
      </c>
      <c r="F5956" s="2">
        <v>4298.4399999999996</v>
      </c>
      <c r="G5956" s="2">
        <v>0.06</v>
      </c>
      <c r="H5956" s="2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52" t="s">
        <v>34</v>
      </c>
    </row>
    <row r="5957" spans="1:17" ht="14.25" customHeight="1" x14ac:dyDescent="0.3">
      <c r="A5957" s="2" t="s">
        <v>5988</v>
      </c>
      <c r="B5957" s="2">
        <v>105955</v>
      </c>
      <c r="C5957" s="2" t="s">
        <v>41</v>
      </c>
      <c r="D5957" s="52" t="s">
        <v>41</v>
      </c>
      <c r="E5957" s="2" t="s">
        <v>20</v>
      </c>
      <c r="F5957" s="2">
        <v>3092.47</v>
      </c>
      <c r="G5957" s="2">
        <v>0.27</v>
      </c>
      <c r="H5957" s="2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52" t="s">
        <v>23</v>
      </c>
    </row>
    <row r="5958" spans="1:17" ht="14.25" customHeight="1" x14ac:dyDescent="0.3">
      <c r="A5958" s="2" t="s">
        <v>5989</v>
      </c>
      <c r="B5958" s="2">
        <v>105956</v>
      </c>
      <c r="C5958" s="2" t="s">
        <v>41</v>
      </c>
      <c r="D5958" s="52" t="s">
        <v>41</v>
      </c>
      <c r="E5958" s="2" t="s">
        <v>20</v>
      </c>
      <c r="F5958" s="2">
        <v>2346.86</v>
      </c>
      <c r="G5958" s="2">
        <v>0.05</v>
      </c>
      <c r="H5958" s="2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52" t="s">
        <v>48</v>
      </c>
    </row>
    <row r="5959" spans="1:17" ht="14.25" customHeight="1" x14ac:dyDescent="0.3">
      <c r="A5959" s="2" t="s">
        <v>5990</v>
      </c>
      <c r="B5959" s="2">
        <v>105957</v>
      </c>
      <c r="C5959" s="2" t="s">
        <v>25</v>
      </c>
      <c r="D5959" s="52" t="s">
        <v>25</v>
      </c>
      <c r="E5959" s="2" t="s">
        <v>20</v>
      </c>
      <c r="F5959" s="2">
        <v>3594.36</v>
      </c>
      <c r="G5959" s="2">
        <v>0.16</v>
      </c>
      <c r="H5959" s="2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52" t="s">
        <v>28</v>
      </c>
    </row>
    <row r="5960" spans="1:17" ht="14.25" customHeight="1" x14ac:dyDescent="0.3">
      <c r="A5960" s="2" t="s">
        <v>5991</v>
      </c>
      <c r="B5960" s="2">
        <v>105958</v>
      </c>
      <c r="C5960" s="2" t="s">
        <v>41</v>
      </c>
      <c r="D5960" s="52" t="s">
        <v>41</v>
      </c>
      <c r="E5960" s="2" t="s">
        <v>26</v>
      </c>
      <c r="F5960" s="2">
        <v>1198.49</v>
      </c>
      <c r="G5960" s="2">
        <v>0.4</v>
      </c>
      <c r="H5960" s="2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52" t="s">
        <v>39</v>
      </c>
    </row>
    <row r="5961" spans="1:17" ht="14.25" customHeight="1" x14ac:dyDescent="0.3">
      <c r="A5961" s="2" t="s">
        <v>5992</v>
      </c>
      <c r="B5961" s="2">
        <v>105959</v>
      </c>
      <c r="C5961" s="2" t="s">
        <v>41</v>
      </c>
      <c r="D5961" s="52" t="s">
        <v>41</v>
      </c>
      <c r="E5961" s="2" t="s">
        <v>26</v>
      </c>
      <c r="F5961" s="2">
        <v>637.94000000000005</v>
      </c>
      <c r="G5961" s="2">
        <v>0.05</v>
      </c>
      <c r="H5961" s="2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52" t="s">
        <v>28</v>
      </c>
    </row>
    <row r="5962" spans="1:17" ht="14.25" customHeight="1" x14ac:dyDescent="0.3">
      <c r="A5962" s="2" t="s">
        <v>5993</v>
      </c>
      <c r="B5962" s="2">
        <v>105960</v>
      </c>
      <c r="C5962" s="2" t="s">
        <v>25</v>
      </c>
      <c r="D5962" s="52" t="s">
        <v>25</v>
      </c>
      <c r="E5962" s="2" t="s">
        <v>14</v>
      </c>
      <c r="F5962" s="2">
        <v>3833.07</v>
      </c>
      <c r="G5962" s="2">
        <v>0.23</v>
      </c>
      <c r="H5962" s="2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52" t="s">
        <v>34</v>
      </c>
    </row>
    <row r="5963" spans="1:17" ht="14.25" customHeight="1" x14ac:dyDescent="0.3">
      <c r="A5963" s="2" t="s">
        <v>5994</v>
      </c>
      <c r="B5963" s="2">
        <v>105961</v>
      </c>
      <c r="C5963" s="2" t="s">
        <v>25</v>
      </c>
      <c r="D5963" s="52" t="s">
        <v>25</v>
      </c>
      <c r="E5963" s="2" t="s">
        <v>20</v>
      </c>
      <c r="F5963" s="2">
        <v>4795.12</v>
      </c>
      <c r="G5963" s="2">
        <v>0.3</v>
      </c>
      <c r="H5963" s="2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52" t="s">
        <v>28</v>
      </c>
    </row>
    <row r="5964" spans="1:17" ht="14.25" customHeight="1" x14ac:dyDescent="0.3">
      <c r="A5964" s="2" t="s">
        <v>5995</v>
      </c>
      <c r="B5964" s="2">
        <v>105962</v>
      </c>
      <c r="C5964" s="2" t="s">
        <v>19</v>
      </c>
      <c r="D5964" s="52" t="s">
        <v>19</v>
      </c>
      <c r="E5964" s="2" t="s">
        <v>14</v>
      </c>
      <c r="F5964" s="2">
        <v>2929.65</v>
      </c>
      <c r="G5964" s="2">
        <v>0.47</v>
      </c>
      <c r="H5964" s="2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52" t="s">
        <v>39</v>
      </c>
    </row>
    <row r="5965" spans="1:17" ht="14.25" customHeight="1" x14ac:dyDescent="0.3">
      <c r="A5965" s="2" t="s">
        <v>5996</v>
      </c>
      <c r="B5965" s="2">
        <v>105963</v>
      </c>
      <c r="C5965" s="2" t="s">
        <v>19</v>
      </c>
      <c r="D5965" s="52" t="s">
        <v>19</v>
      </c>
      <c r="E5965" s="2" t="s">
        <v>20</v>
      </c>
      <c r="F5965" s="2">
        <v>2464.46</v>
      </c>
      <c r="G5965" s="2">
        <v>0.37</v>
      </c>
      <c r="H5965" s="2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52" t="s">
        <v>34</v>
      </c>
    </row>
    <row r="5966" spans="1:17" ht="14.25" customHeight="1" x14ac:dyDescent="0.3">
      <c r="A5966" s="2" t="s">
        <v>5997</v>
      </c>
      <c r="B5966" s="2">
        <v>105964</v>
      </c>
      <c r="C5966" s="2" t="s">
        <v>25</v>
      </c>
      <c r="D5966" s="52" t="s">
        <v>25</v>
      </c>
      <c r="E5966" s="2" t="s">
        <v>33</v>
      </c>
      <c r="F5966" s="2">
        <v>2718.58</v>
      </c>
      <c r="G5966" s="2">
        <v>7.0000000000000007E-2</v>
      </c>
      <c r="H5966" s="2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52" t="s">
        <v>39</v>
      </c>
    </row>
    <row r="5967" spans="1:17" ht="14.25" customHeight="1" x14ac:dyDescent="0.3">
      <c r="A5967" s="2" t="s">
        <v>5998</v>
      </c>
      <c r="B5967" s="2">
        <v>105965</v>
      </c>
      <c r="C5967" s="2" t="s">
        <v>25</v>
      </c>
      <c r="D5967" s="52" t="s">
        <v>25</v>
      </c>
      <c r="E5967" s="2" t="s">
        <v>36</v>
      </c>
      <c r="F5967" s="2">
        <v>2444.4699999999998</v>
      </c>
      <c r="G5967" s="2">
        <v>0.48</v>
      </c>
      <c r="H5967" s="2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52" t="s">
        <v>48</v>
      </c>
    </row>
    <row r="5968" spans="1:17" ht="14.25" customHeight="1" x14ac:dyDescent="0.3">
      <c r="A5968" s="2" t="s">
        <v>5999</v>
      </c>
      <c r="B5968" s="2">
        <v>105966</v>
      </c>
      <c r="C5968" s="2" t="s">
        <v>25</v>
      </c>
      <c r="D5968" s="52" t="s">
        <v>25</v>
      </c>
      <c r="E5968" s="2" t="s">
        <v>36</v>
      </c>
      <c r="F5968" s="2">
        <v>2266.7800000000002</v>
      </c>
      <c r="G5968" s="2">
        <v>0.24</v>
      </c>
      <c r="H5968" s="2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52" t="s">
        <v>48</v>
      </c>
    </row>
    <row r="5969" spans="1:17" ht="14.25" customHeight="1" x14ac:dyDescent="0.3">
      <c r="A5969" s="2" t="s">
        <v>6000</v>
      </c>
      <c r="B5969" s="2">
        <v>105967</v>
      </c>
      <c r="C5969" s="2" t="s">
        <v>41</v>
      </c>
      <c r="D5969" s="52" t="s">
        <v>41</v>
      </c>
      <c r="E5969" s="2" t="s">
        <v>20</v>
      </c>
      <c r="F5969" s="2">
        <v>4740.47</v>
      </c>
      <c r="G5969" s="2">
        <v>0.18</v>
      </c>
      <c r="H5969" s="2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52" t="s">
        <v>34</v>
      </c>
    </row>
    <row r="5970" spans="1:17" ht="14.25" customHeight="1" x14ac:dyDescent="0.3">
      <c r="A5970" s="2" t="s">
        <v>6001</v>
      </c>
      <c r="B5970" s="2">
        <v>105968</v>
      </c>
      <c r="C5970" s="2" t="s">
        <v>25</v>
      </c>
      <c r="D5970" s="52" t="s">
        <v>25</v>
      </c>
      <c r="E5970" s="2" t="s">
        <v>14</v>
      </c>
      <c r="F5970" s="2">
        <v>2450.84</v>
      </c>
      <c r="G5970" s="2">
        <v>0.06</v>
      </c>
      <c r="H5970" s="2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52" t="s">
        <v>39</v>
      </c>
    </row>
    <row r="5971" spans="1:17" ht="14.25" customHeight="1" x14ac:dyDescent="0.3">
      <c r="A5971" s="2" t="s">
        <v>6002</v>
      </c>
      <c r="B5971" s="2">
        <v>105969</v>
      </c>
      <c r="C5971" s="2" t="s">
        <v>25</v>
      </c>
      <c r="D5971" s="52" t="s">
        <v>25</v>
      </c>
      <c r="E5971" s="2" t="s">
        <v>26</v>
      </c>
      <c r="F5971" s="2">
        <v>497.4</v>
      </c>
      <c r="G5971" s="2">
        <v>0.47</v>
      </c>
      <c r="H5971" s="2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52" t="s">
        <v>23</v>
      </c>
    </row>
    <row r="5972" spans="1:17" ht="14.25" customHeight="1" x14ac:dyDescent="0.3">
      <c r="A5972" s="2" t="s">
        <v>6003</v>
      </c>
      <c r="B5972" s="2">
        <v>105970</v>
      </c>
      <c r="C5972" s="2" t="s">
        <v>25</v>
      </c>
      <c r="D5972" s="52" t="s">
        <v>25</v>
      </c>
      <c r="E5972" s="2" t="s">
        <v>20</v>
      </c>
      <c r="F5972" s="2">
        <v>3851.03</v>
      </c>
      <c r="G5972" s="2">
        <v>0.28999999999999998</v>
      </c>
      <c r="H5972" s="2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52" t="s">
        <v>34</v>
      </c>
    </row>
    <row r="5973" spans="1:17" ht="14.25" customHeight="1" x14ac:dyDescent="0.3">
      <c r="A5973" s="2" t="s">
        <v>6004</v>
      </c>
      <c r="B5973" s="2">
        <v>105971</v>
      </c>
      <c r="C5973" s="2" t="s">
        <v>19</v>
      </c>
      <c r="D5973" s="52" t="s">
        <v>19</v>
      </c>
      <c r="E5973" s="2" t="s">
        <v>20</v>
      </c>
      <c r="F5973" s="2">
        <v>2018.65</v>
      </c>
      <c r="G5973" s="2">
        <v>0.49</v>
      </c>
      <c r="H5973" s="2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52" t="s">
        <v>23</v>
      </c>
    </row>
    <row r="5974" spans="1:17" ht="14.25" customHeight="1" x14ac:dyDescent="0.3">
      <c r="A5974" s="2" t="s">
        <v>6005</v>
      </c>
      <c r="B5974" s="2">
        <v>105972</v>
      </c>
      <c r="C5974" s="2" t="s">
        <v>25</v>
      </c>
      <c r="D5974" s="52" t="s">
        <v>25</v>
      </c>
      <c r="E5974" s="2" t="s">
        <v>26</v>
      </c>
      <c r="F5974" s="2">
        <v>3582.4</v>
      </c>
      <c r="G5974" s="2">
        <v>0.09</v>
      </c>
      <c r="H5974" s="2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52" t="s">
        <v>39</v>
      </c>
    </row>
    <row r="5975" spans="1:17" ht="14.25" customHeight="1" x14ac:dyDescent="0.3">
      <c r="A5975" s="2" t="s">
        <v>6006</v>
      </c>
      <c r="B5975" s="2">
        <v>105973</v>
      </c>
      <c r="C5975" s="2" t="s">
        <v>25</v>
      </c>
      <c r="D5975" s="52" t="s">
        <v>25</v>
      </c>
      <c r="E5975" s="2" t="s">
        <v>20</v>
      </c>
      <c r="F5975" s="2">
        <v>2939.89</v>
      </c>
      <c r="G5975" s="2">
        <v>0.27</v>
      </c>
      <c r="H5975" s="2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52" t="s">
        <v>48</v>
      </c>
    </row>
    <row r="5976" spans="1:17" ht="14.25" customHeight="1" x14ac:dyDescent="0.3">
      <c r="A5976" s="2" t="s">
        <v>6007</v>
      </c>
      <c r="B5976" s="2">
        <v>105974</v>
      </c>
      <c r="C5976" s="2" t="s">
        <v>25</v>
      </c>
      <c r="D5976" s="52" t="s">
        <v>25</v>
      </c>
      <c r="E5976" s="2" t="s">
        <v>33</v>
      </c>
      <c r="F5976" s="2">
        <v>3594.58</v>
      </c>
      <c r="G5976" s="2">
        <v>0.05</v>
      </c>
      <c r="H5976" s="2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52" t="s">
        <v>34</v>
      </c>
    </row>
    <row r="5977" spans="1:17" ht="14.25" customHeight="1" x14ac:dyDescent="0.3">
      <c r="A5977" s="2" t="s">
        <v>6008</v>
      </c>
      <c r="B5977" s="2">
        <v>105975</v>
      </c>
      <c r="C5977" s="2" t="s">
        <v>25</v>
      </c>
      <c r="D5977" s="52" t="s">
        <v>25</v>
      </c>
      <c r="E5977" s="2" t="s">
        <v>26</v>
      </c>
      <c r="F5977" s="2">
        <v>403.77</v>
      </c>
      <c r="G5977" s="2">
        <v>0.26</v>
      </c>
      <c r="H5977" s="2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52" t="s">
        <v>23</v>
      </c>
    </row>
    <row r="5978" spans="1:17" ht="14.25" customHeight="1" x14ac:dyDescent="0.3">
      <c r="A5978" s="2" t="s">
        <v>6009</v>
      </c>
      <c r="B5978" s="2">
        <v>105976</v>
      </c>
      <c r="C5978" s="2" t="s">
        <v>25</v>
      </c>
      <c r="D5978" s="52" t="s">
        <v>25</v>
      </c>
      <c r="E5978" s="2" t="s">
        <v>33</v>
      </c>
      <c r="F5978" s="2">
        <v>265.98</v>
      </c>
      <c r="G5978" s="2">
        <v>0.44</v>
      </c>
      <c r="H5978" s="2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52" t="s">
        <v>28</v>
      </c>
    </row>
    <row r="5979" spans="1:17" ht="14.25" customHeight="1" x14ac:dyDescent="0.3">
      <c r="A5979" s="2" t="s">
        <v>6010</v>
      </c>
      <c r="B5979" s="2">
        <v>105977</v>
      </c>
      <c r="C5979" s="2" t="s">
        <v>19</v>
      </c>
      <c r="D5979" s="52" t="s">
        <v>19</v>
      </c>
      <c r="E5979" s="2" t="s">
        <v>36</v>
      </c>
      <c r="F5979" s="2">
        <v>1954.85</v>
      </c>
      <c r="G5979" s="2">
        <v>0.05</v>
      </c>
      <c r="H5979" s="2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52" t="s">
        <v>48</v>
      </c>
    </row>
    <row r="5980" spans="1:17" ht="14.25" customHeight="1" x14ac:dyDescent="0.3">
      <c r="A5980" s="2" t="s">
        <v>6011</v>
      </c>
      <c r="B5980" s="2">
        <v>105978</v>
      </c>
      <c r="C5980" s="2" t="s">
        <v>41</v>
      </c>
      <c r="D5980" s="52" t="s">
        <v>41</v>
      </c>
      <c r="E5980" s="2" t="s">
        <v>26</v>
      </c>
      <c r="F5980" s="2">
        <v>3496.51</v>
      </c>
      <c r="G5980" s="2">
        <v>0.13</v>
      </c>
      <c r="H5980" s="2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52" t="s">
        <v>28</v>
      </c>
    </row>
    <row r="5981" spans="1:17" ht="14.25" customHeight="1" x14ac:dyDescent="0.3">
      <c r="A5981" s="2" t="s">
        <v>6012</v>
      </c>
      <c r="B5981" s="2">
        <v>105979</v>
      </c>
      <c r="C5981" s="2" t="s">
        <v>19</v>
      </c>
      <c r="D5981" s="52" t="s">
        <v>19</v>
      </c>
      <c r="E5981" s="2" t="s">
        <v>26</v>
      </c>
      <c r="F5981" s="2">
        <v>1196.04</v>
      </c>
      <c r="G5981" s="2">
        <v>0.34</v>
      </c>
      <c r="H5981" s="2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52" t="s">
        <v>17</v>
      </c>
    </row>
    <row r="5982" spans="1:17" ht="14.25" customHeight="1" x14ac:dyDescent="0.3">
      <c r="A5982" s="2" t="s">
        <v>6013</v>
      </c>
      <c r="B5982" s="2">
        <v>105980</v>
      </c>
      <c r="C5982" s="2" t="s">
        <v>25</v>
      </c>
      <c r="D5982" s="52" t="s">
        <v>25</v>
      </c>
      <c r="E5982" s="2" t="s">
        <v>14</v>
      </c>
      <c r="F5982" s="2">
        <v>2223.66</v>
      </c>
      <c r="G5982" s="2">
        <v>0.04</v>
      </c>
      <c r="H5982" s="2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52" t="s">
        <v>34</v>
      </c>
    </row>
    <row r="5983" spans="1:17" ht="14.25" customHeight="1" x14ac:dyDescent="0.3">
      <c r="A5983" s="2" t="s">
        <v>6014</v>
      </c>
      <c r="B5983" s="2">
        <v>105981</v>
      </c>
      <c r="C5983" s="2" t="s">
        <v>19</v>
      </c>
      <c r="D5983" s="52" t="s">
        <v>19</v>
      </c>
      <c r="E5983" s="2" t="s">
        <v>14</v>
      </c>
      <c r="F5983" s="2">
        <v>4905.97</v>
      </c>
      <c r="G5983" s="2">
        <v>0.23</v>
      </c>
      <c r="H5983" s="2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52" t="s">
        <v>23</v>
      </c>
    </row>
    <row r="5984" spans="1:17" ht="14.25" customHeight="1" x14ac:dyDescent="0.3">
      <c r="A5984" s="2" t="s">
        <v>6015</v>
      </c>
      <c r="B5984" s="2">
        <v>105982</v>
      </c>
      <c r="C5984" s="2" t="s">
        <v>19</v>
      </c>
      <c r="D5984" s="52" t="s">
        <v>19</v>
      </c>
      <c r="E5984" s="2" t="s">
        <v>26</v>
      </c>
      <c r="F5984" s="2">
        <v>1152.8900000000001</v>
      </c>
      <c r="G5984" s="2">
        <v>0.17</v>
      </c>
      <c r="H5984" s="2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52" t="s">
        <v>39</v>
      </c>
    </row>
    <row r="5985" spans="1:17" ht="14.25" customHeight="1" x14ac:dyDescent="0.3">
      <c r="A5985" s="2" t="s">
        <v>6016</v>
      </c>
      <c r="B5985" s="2">
        <v>105983</v>
      </c>
      <c r="C5985" s="2" t="s">
        <v>41</v>
      </c>
      <c r="D5985" s="52" t="s">
        <v>41</v>
      </c>
      <c r="E5985" s="2" t="s">
        <v>36</v>
      </c>
      <c r="F5985" s="2">
        <v>4254.92</v>
      </c>
      <c r="G5985" s="2">
        <v>0.42</v>
      </c>
      <c r="H5985" s="2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52" t="s">
        <v>48</v>
      </c>
    </row>
    <row r="5986" spans="1:17" ht="14.25" customHeight="1" x14ac:dyDescent="0.3">
      <c r="A5986" s="2" t="s">
        <v>6017</v>
      </c>
      <c r="B5986" s="2">
        <v>105984</v>
      </c>
      <c r="C5986" s="2" t="s">
        <v>25</v>
      </c>
      <c r="D5986" s="52" t="s">
        <v>25</v>
      </c>
      <c r="E5986" s="2" t="s">
        <v>20</v>
      </c>
      <c r="F5986" s="2">
        <v>4144.76</v>
      </c>
      <c r="G5986" s="2">
        <v>0.02</v>
      </c>
      <c r="H5986" s="2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52" t="s">
        <v>48</v>
      </c>
    </row>
    <row r="5987" spans="1:17" ht="14.25" customHeight="1" x14ac:dyDescent="0.3">
      <c r="A5987" s="2" t="s">
        <v>6018</v>
      </c>
      <c r="B5987" s="2">
        <v>105985</v>
      </c>
      <c r="C5987" s="2" t="s">
        <v>25</v>
      </c>
      <c r="D5987" s="52" t="s">
        <v>25</v>
      </c>
      <c r="E5987" s="2" t="s">
        <v>14</v>
      </c>
      <c r="F5987" s="2">
        <v>4467.63</v>
      </c>
      <c r="G5987" s="2">
        <v>0.43</v>
      </c>
      <c r="H5987" s="2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52" t="s">
        <v>48</v>
      </c>
    </row>
    <row r="5988" spans="1:17" ht="14.25" customHeight="1" x14ac:dyDescent="0.3">
      <c r="A5988" s="2" t="s">
        <v>6019</v>
      </c>
      <c r="B5988" s="2">
        <v>105986</v>
      </c>
      <c r="C5988" s="2" t="s">
        <v>19</v>
      </c>
      <c r="D5988" s="52" t="s">
        <v>19</v>
      </c>
      <c r="E5988" s="2" t="s">
        <v>36</v>
      </c>
      <c r="F5988" s="2">
        <v>4584.1899999999996</v>
      </c>
      <c r="G5988" s="2">
        <v>0.35</v>
      </c>
      <c r="H5988" s="2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52" t="s">
        <v>34</v>
      </c>
    </row>
    <row r="5989" spans="1:17" ht="14.25" customHeight="1" x14ac:dyDescent="0.3">
      <c r="A5989" s="2" t="s">
        <v>6020</v>
      </c>
      <c r="B5989" s="2">
        <v>105987</v>
      </c>
      <c r="C5989" s="2" t="s">
        <v>19</v>
      </c>
      <c r="D5989" s="52" t="s">
        <v>19</v>
      </c>
      <c r="E5989" s="2" t="s">
        <v>36</v>
      </c>
      <c r="F5989" s="2">
        <v>2585.87</v>
      </c>
      <c r="G5989" s="2">
        <v>0.15</v>
      </c>
      <c r="H5989" s="2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52" t="s">
        <v>28</v>
      </c>
    </row>
    <row r="5990" spans="1:17" ht="14.25" customHeight="1" x14ac:dyDescent="0.3">
      <c r="A5990" s="2" t="s">
        <v>6021</v>
      </c>
      <c r="B5990" s="2">
        <v>105988</v>
      </c>
      <c r="C5990" s="2" t="s">
        <v>25</v>
      </c>
      <c r="D5990" s="52" t="s">
        <v>25</v>
      </c>
      <c r="E5990" s="2" t="s">
        <v>14</v>
      </c>
      <c r="F5990" s="2">
        <v>3441.48</v>
      </c>
      <c r="G5990" s="2">
        <v>0.1</v>
      </c>
      <c r="H5990" s="2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52" t="s">
        <v>39</v>
      </c>
    </row>
    <row r="5991" spans="1:17" ht="14.25" customHeight="1" x14ac:dyDescent="0.3">
      <c r="A5991" s="2" t="s">
        <v>6022</v>
      </c>
      <c r="B5991" s="2">
        <v>105989</v>
      </c>
      <c r="C5991" s="2" t="s">
        <v>25</v>
      </c>
      <c r="D5991" s="52" t="s">
        <v>25</v>
      </c>
      <c r="E5991" s="2" t="s">
        <v>20</v>
      </c>
      <c r="F5991" s="2">
        <v>3132.57</v>
      </c>
      <c r="G5991" s="2">
        <v>0.48</v>
      </c>
      <c r="H5991" s="2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52" t="s">
        <v>39</v>
      </c>
    </row>
    <row r="5992" spans="1:17" ht="14.25" customHeight="1" x14ac:dyDescent="0.3">
      <c r="A5992" s="2" t="s">
        <v>6023</v>
      </c>
      <c r="B5992" s="2">
        <v>105990</v>
      </c>
      <c r="C5992" s="2" t="s">
        <v>41</v>
      </c>
      <c r="D5992" s="52" t="s">
        <v>41</v>
      </c>
      <c r="E5992" s="2" t="s">
        <v>14</v>
      </c>
      <c r="F5992" s="2">
        <v>1613.85</v>
      </c>
      <c r="G5992" s="2">
        <v>0.28000000000000003</v>
      </c>
      <c r="H5992" s="2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52" t="s">
        <v>39</v>
      </c>
    </row>
    <row r="5993" spans="1:17" ht="14.25" customHeight="1" x14ac:dyDescent="0.3">
      <c r="A5993" s="2" t="s">
        <v>6024</v>
      </c>
      <c r="B5993" s="2">
        <v>105991</v>
      </c>
      <c r="C5993" s="2" t="s">
        <v>25</v>
      </c>
      <c r="D5993" s="52" t="s">
        <v>25</v>
      </c>
      <c r="E5993" s="2" t="s">
        <v>36</v>
      </c>
      <c r="F5993" s="2">
        <v>1470.96</v>
      </c>
      <c r="G5993" s="2">
        <v>0.17</v>
      </c>
      <c r="H5993" s="2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52" t="s">
        <v>17</v>
      </c>
    </row>
    <row r="5994" spans="1:17" ht="14.25" customHeight="1" x14ac:dyDescent="0.3">
      <c r="A5994" s="2" t="s">
        <v>6025</v>
      </c>
      <c r="B5994" s="2">
        <v>105992</v>
      </c>
      <c r="C5994" s="2" t="s">
        <v>19</v>
      </c>
      <c r="D5994" s="52" t="s">
        <v>19</v>
      </c>
      <c r="E5994" s="2" t="s">
        <v>33</v>
      </c>
      <c r="F5994" s="2">
        <v>1773.69</v>
      </c>
      <c r="G5994" s="2">
        <v>0.02</v>
      </c>
      <c r="H5994" s="2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52" t="s">
        <v>39</v>
      </c>
    </row>
    <row r="5995" spans="1:17" ht="14.25" customHeight="1" x14ac:dyDescent="0.3">
      <c r="A5995" s="2" t="s">
        <v>6026</v>
      </c>
      <c r="B5995" s="2">
        <v>105993</v>
      </c>
      <c r="C5995" s="2" t="s">
        <v>25</v>
      </c>
      <c r="D5995" s="52" t="s">
        <v>25</v>
      </c>
      <c r="E5995" s="2" t="s">
        <v>14</v>
      </c>
      <c r="F5995" s="2">
        <v>1170.44</v>
      </c>
      <c r="G5995" s="2">
        <v>0.08</v>
      </c>
      <c r="H5995" s="2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52" t="s">
        <v>23</v>
      </c>
    </row>
    <row r="5996" spans="1:17" ht="14.25" customHeight="1" x14ac:dyDescent="0.3">
      <c r="A5996" s="2" t="s">
        <v>6027</v>
      </c>
      <c r="B5996" s="2">
        <v>105994</v>
      </c>
      <c r="C5996" s="2" t="s">
        <v>19</v>
      </c>
      <c r="D5996" s="52" t="s">
        <v>19</v>
      </c>
      <c r="E5996" s="2" t="s">
        <v>36</v>
      </c>
      <c r="F5996" s="2">
        <v>3811.18</v>
      </c>
      <c r="G5996" s="2">
        <v>0.3</v>
      </c>
      <c r="H5996" s="2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52" t="s">
        <v>23</v>
      </c>
    </row>
    <row r="5997" spans="1:17" ht="14.25" customHeight="1" x14ac:dyDescent="0.3">
      <c r="A5997" s="2" t="s">
        <v>6028</v>
      </c>
      <c r="B5997" s="2">
        <v>105995</v>
      </c>
      <c r="C5997" s="2" t="s">
        <v>19</v>
      </c>
      <c r="D5997" s="52" t="s">
        <v>19</v>
      </c>
      <c r="E5997" s="2" t="s">
        <v>14</v>
      </c>
      <c r="F5997" s="2">
        <v>4826.41</v>
      </c>
      <c r="G5997" s="2">
        <v>0.26</v>
      </c>
      <c r="H5997" s="2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52" t="s">
        <v>34</v>
      </c>
    </row>
    <row r="5998" spans="1:17" ht="14.25" customHeight="1" x14ac:dyDescent="0.3">
      <c r="A5998" s="2" t="s">
        <v>6029</v>
      </c>
      <c r="B5998" s="2">
        <v>105996</v>
      </c>
      <c r="C5998" s="2" t="s">
        <v>25</v>
      </c>
      <c r="D5998" s="52" t="s">
        <v>25</v>
      </c>
      <c r="E5998" s="2" t="s">
        <v>36</v>
      </c>
      <c r="F5998" s="2">
        <v>4352.08</v>
      </c>
      <c r="G5998" s="2">
        <v>0.38</v>
      </c>
      <c r="H5998" s="2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52" t="s">
        <v>17</v>
      </c>
    </row>
    <row r="5999" spans="1:17" ht="14.25" customHeight="1" x14ac:dyDescent="0.3">
      <c r="A5999" s="2" t="s">
        <v>6030</v>
      </c>
      <c r="B5999" s="2">
        <v>105997</v>
      </c>
      <c r="C5999" s="2" t="s">
        <v>41</v>
      </c>
      <c r="D5999" s="52" t="s">
        <v>41</v>
      </c>
      <c r="E5999" s="2" t="s">
        <v>20</v>
      </c>
      <c r="F5999" s="2">
        <v>1167.9100000000001</v>
      </c>
      <c r="G5999" s="2">
        <v>0.42</v>
      </c>
      <c r="H5999" s="2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52" t="s">
        <v>28</v>
      </c>
    </row>
    <row r="6000" spans="1:17" ht="14.25" customHeight="1" x14ac:dyDescent="0.3">
      <c r="A6000" s="2" t="s">
        <v>6031</v>
      </c>
      <c r="B6000" s="2">
        <v>105998</v>
      </c>
      <c r="C6000" s="2" t="s">
        <v>19</v>
      </c>
      <c r="D6000" s="52" t="s">
        <v>19</v>
      </c>
      <c r="E6000" s="2" t="s">
        <v>36</v>
      </c>
      <c r="F6000" s="2">
        <v>354.39</v>
      </c>
      <c r="G6000" s="2">
        <v>0.2</v>
      </c>
      <c r="H6000" s="2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52" t="s">
        <v>48</v>
      </c>
    </row>
    <row r="6001" spans="1:17" ht="14.25" customHeight="1" x14ac:dyDescent="0.3">
      <c r="A6001" s="2" t="s">
        <v>6032</v>
      </c>
      <c r="B6001" s="2">
        <v>105999</v>
      </c>
      <c r="C6001" s="2" t="s">
        <v>41</v>
      </c>
      <c r="D6001" s="52" t="s">
        <v>41</v>
      </c>
      <c r="E6001" s="2" t="s">
        <v>26</v>
      </c>
      <c r="F6001" s="2">
        <v>3809.76</v>
      </c>
      <c r="G6001" s="2">
        <v>0.05</v>
      </c>
      <c r="H6001" s="2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52" t="s">
        <v>28</v>
      </c>
    </row>
    <row r="6002" spans="1:17" ht="14.25" customHeight="1" x14ac:dyDescent="0.3">
      <c r="A6002" s="2" t="s">
        <v>6033</v>
      </c>
      <c r="B6002" s="2">
        <v>106000</v>
      </c>
      <c r="C6002" s="2" t="s">
        <v>25</v>
      </c>
      <c r="D6002" s="52" t="s">
        <v>25</v>
      </c>
      <c r="E6002" s="2" t="s">
        <v>33</v>
      </c>
      <c r="F6002" s="2">
        <v>2012.05</v>
      </c>
      <c r="G6002" s="2">
        <v>0.4</v>
      </c>
      <c r="H6002" s="2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52" t="s">
        <v>17</v>
      </c>
    </row>
    <row r="6003" spans="1:17" ht="14.25" customHeight="1" x14ac:dyDescent="0.3">
      <c r="A6003" s="2" t="s">
        <v>6034</v>
      </c>
      <c r="B6003" s="2">
        <v>106001</v>
      </c>
      <c r="C6003" s="2" t="s">
        <v>25</v>
      </c>
      <c r="D6003" s="52" t="s">
        <v>25</v>
      </c>
      <c r="E6003" s="2" t="s">
        <v>36</v>
      </c>
      <c r="F6003" s="2">
        <v>4140.6000000000004</v>
      </c>
      <c r="G6003" s="2">
        <v>0.28000000000000003</v>
      </c>
      <c r="H6003" s="2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52" t="s">
        <v>17</v>
      </c>
    </row>
    <row r="6004" spans="1:17" ht="14.25" customHeight="1" x14ac:dyDescent="0.3">
      <c r="A6004" s="2" t="s">
        <v>6035</v>
      </c>
      <c r="B6004" s="2">
        <v>106002</v>
      </c>
      <c r="C6004" s="2" t="s">
        <v>25</v>
      </c>
      <c r="D6004" s="52" t="s">
        <v>25</v>
      </c>
      <c r="E6004" s="2" t="s">
        <v>14</v>
      </c>
      <c r="F6004" s="2">
        <v>3918.26</v>
      </c>
      <c r="G6004" s="2">
        <v>0.49</v>
      </c>
      <c r="H6004" s="2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52" t="s">
        <v>48</v>
      </c>
    </row>
    <row r="6005" spans="1:17" ht="14.25" customHeight="1" x14ac:dyDescent="0.3">
      <c r="A6005" s="2" t="s">
        <v>6036</v>
      </c>
      <c r="B6005" s="2">
        <v>106003</v>
      </c>
      <c r="C6005" s="2" t="s">
        <v>19</v>
      </c>
      <c r="D6005" s="52" t="s">
        <v>19</v>
      </c>
      <c r="E6005" s="2" t="s">
        <v>14</v>
      </c>
      <c r="F6005" s="2">
        <v>3164.51</v>
      </c>
      <c r="G6005" s="2">
        <v>0.4</v>
      </c>
      <c r="H6005" s="2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52" t="s">
        <v>28</v>
      </c>
    </row>
    <row r="6006" spans="1:17" ht="14.25" customHeight="1" x14ac:dyDescent="0.3">
      <c r="A6006" s="2" t="s">
        <v>6037</v>
      </c>
      <c r="B6006" s="2">
        <v>106004</v>
      </c>
      <c r="C6006" s="2" t="s">
        <v>25</v>
      </c>
      <c r="D6006" s="52" t="s">
        <v>25</v>
      </c>
      <c r="E6006" s="2" t="s">
        <v>36</v>
      </c>
      <c r="F6006" s="2">
        <v>1351.16</v>
      </c>
      <c r="G6006" s="2">
        <v>0.16</v>
      </c>
      <c r="H6006" s="2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52" t="s">
        <v>17</v>
      </c>
    </row>
    <row r="6007" spans="1:17" ht="14.25" customHeight="1" x14ac:dyDescent="0.3">
      <c r="A6007" s="2" t="s">
        <v>6038</v>
      </c>
      <c r="B6007" s="2">
        <v>106005</v>
      </c>
      <c r="C6007" s="2" t="s">
        <v>41</v>
      </c>
      <c r="D6007" s="52" t="s">
        <v>41</v>
      </c>
      <c r="E6007" s="2" t="s">
        <v>26</v>
      </c>
      <c r="F6007" s="2">
        <v>609.78</v>
      </c>
      <c r="G6007" s="2">
        <v>0.21</v>
      </c>
      <c r="H6007" s="2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52" t="s">
        <v>28</v>
      </c>
    </row>
    <row r="6008" spans="1:17" ht="14.25" customHeight="1" x14ac:dyDescent="0.3">
      <c r="A6008" s="2" t="s">
        <v>6039</v>
      </c>
      <c r="B6008" s="2">
        <v>106006</v>
      </c>
      <c r="C6008" s="2" t="s">
        <v>19</v>
      </c>
      <c r="D6008" s="52" t="s">
        <v>19</v>
      </c>
      <c r="E6008" s="2" t="s">
        <v>36</v>
      </c>
      <c r="F6008" s="2">
        <v>1337.98</v>
      </c>
      <c r="G6008" s="2">
        <v>0.12</v>
      </c>
      <c r="H6008" s="2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52" t="s">
        <v>34</v>
      </c>
    </row>
    <row r="6009" spans="1:17" ht="14.25" customHeight="1" x14ac:dyDescent="0.3">
      <c r="A6009" s="2" t="s">
        <v>6040</v>
      </c>
      <c r="B6009" s="2">
        <v>106007</v>
      </c>
      <c r="C6009" s="2" t="s">
        <v>25</v>
      </c>
      <c r="D6009" s="52" t="s">
        <v>25</v>
      </c>
      <c r="E6009" s="2" t="s">
        <v>20</v>
      </c>
      <c r="F6009" s="2">
        <v>2597.8200000000002</v>
      </c>
      <c r="G6009" s="2">
        <v>0.26</v>
      </c>
      <c r="H6009" s="2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52" t="s">
        <v>28</v>
      </c>
    </row>
    <row r="6010" spans="1:17" ht="14.25" customHeight="1" x14ac:dyDescent="0.3">
      <c r="A6010" s="2" t="s">
        <v>6041</v>
      </c>
      <c r="B6010" s="2">
        <v>106008</v>
      </c>
      <c r="C6010" s="2" t="s">
        <v>25</v>
      </c>
      <c r="D6010" s="52" t="s">
        <v>25</v>
      </c>
      <c r="E6010" s="2" t="s">
        <v>26</v>
      </c>
      <c r="F6010" s="2">
        <v>4899.37</v>
      </c>
      <c r="G6010" s="2">
        <v>0.36</v>
      </c>
      <c r="H6010" s="2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52" t="s">
        <v>34</v>
      </c>
    </row>
    <row r="6011" spans="1:17" ht="14.25" customHeight="1" x14ac:dyDescent="0.3">
      <c r="A6011" s="2" t="s">
        <v>6042</v>
      </c>
      <c r="B6011" s="2">
        <v>106009</v>
      </c>
      <c r="C6011" s="2" t="s">
        <v>41</v>
      </c>
      <c r="D6011" s="52" t="s">
        <v>41</v>
      </c>
      <c r="E6011" s="2" t="s">
        <v>36</v>
      </c>
      <c r="F6011" s="2">
        <v>412.07</v>
      </c>
      <c r="G6011" s="2">
        <v>0.31</v>
      </c>
      <c r="H6011" s="2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52" t="s">
        <v>23</v>
      </c>
    </row>
    <row r="6012" spans="1:17" ht="14.25" customHeight="1" x14ac:dyDescent="0.3">
      <c r="A6012" s="2" t="s">
        <v>6043</v>
      </c>
      <c r="B6012" s="2">
        <v>106010</v>
      </c>
      <c r="C6012" s="2" t="s">
        <v>19</v>
      </c>
      <c r="D6012" s="52" t="s">
        <v>19</v>
      </c>
      <c r="E6012" s="2" t="s">
        <v>33</v>
      </c>
      <c r="F6012" s="2">
        <v>1080.3499999999999</v>
      </c>
      <c r="G6012" s="2">
        <v>0.17</v>
      </c>
      <c r="H6012" s="2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52" t="s">
        <v>17</v>
      </c>
    </row>
    <row r="6013" spans="1:17" ht="14.25" customHeight="1" x14ac:dyDescent="0.3">
      <c r="A6013" s="2" t="s">
        <v>6044</v>
      </c>
      <c r="B6013" s="2">
        <v>106011</v>
      </c>
      <c r="C6013" s="2" t="s">
        <v>25</v>
      </c>
      <c r="D6013" s="52" t="s">
        <v>25</v>
      </c>
      <c r="E6013" s="2" t="s">
        <v>26</v>
      </c>
      <c r="F6013" s="2">
        <v>3173.67</v>
      </c>
      <c r="G6013" s="2">
        <v>0.41</v>
      </c>
      <c r="H6013" s="2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52" t="s">
        <v>28</v>
      </c>
    </row>
    <row r="6014" spans="1:17" ht="14.25" customHeight="1" x14ac:dyDescent="0.3">
      <c r="A6014" s="2" t="s">
        <v>6045</v>
      </c>
      <c r="B6014" s="2">
        <v>106012</v>
      </c>
      <c r="C6014" s="2" t="s">
        <v>25</v>
      </c>
      <c r="D6014" s="52" t="s">
        <v>25</v>
      </c>
      <c r="E6014" s="2" t="s">
        <v>36</v>
      </c>
      <c r="F6014" s="2">
        <v>1591.39</v>
      </c>
      <c r="G6014" s="2">
        <v>0.05</v>
      </c>
      <c r="H6014" s="2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52" t="s">
        <v>28</v>
      </c>
    </row>
    <row r="6015" spans="1:17" ht="14.25" customHeight="1" x14ac:dyDescent="0.3">
      <c r="A6015" s="2" t="s">
        <v>6046</v>
      </c>
      <c r="B6015" s="2">
        <v>106013</v>
      </c>
      <c r="C6015" s="2" t="s">
        <v>25</v>
      </c>
      <c r="D6015" s="52" t="s">
        <v>25</v>
      </c>
      <c r="E6015" s="2" t="s">
        <v>33</v>
      </c>
      <c r="F6015" s="2">
        <v>4306.67</v>
      </c>
      <c r="G6015" s="2">
        <v>7.0000000000000007E-2</v>
      </c>
      <c r="H6015" s="2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52" t="s">
        <v>17</v>
      </c>
    </row>
    <row r="6016" spans="1:17" ht="14.25" customHeight="1" x14ac:dyDescent="0.3">
      <c r="A6016" s="2" t="s">
        <v>6047</v>
      </c>
      <c r="B6016" s="2">
        <v>106014</v>
      </c>
      <c r="C6016" s="2" t="s">
        <v>41</v>
      </c>
      <c r="D6016" s="52" t="s">
        <v>41</v>
      </c>
      <c r="E6016" s="2" t="s">
        <v>36</v>
      </c>
      <c r="F6016" s="2">
        <v>783.14</v>
      </c>
      <c r="G6016" s="2">
        <v>0.2</v>
      </c>
      <c r="H6016" s="2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52" t="s">
        <v>34</v>
      </c>
    </row>
    <row r="6017" spans="1:17" ht="14.25" customHeight="1" x14ac:dyDescent="0.3">
      <c r="A6017" s="2" t="s">
        <v>6048</v>
      </c>
      <c r="B6017" s="2">
        <v>106015</v>
      </c>
      <c r="C6017" s="2" t="s">
        <v>19</v>
      </c>
      <c r="D6017" s="52" t="s">
        <v>19</v>
      </c>
      <c r="E6017" s="2" t="s">
        <v>20</v>
      </c>
      <c r="F6017" s="2">
        <v>4819.47</v>
      </c>
      <c r="G6017" s="2">
        <v>0.35</v>
      </c>
      <c r="H6017" s="2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52" t="s">
        <v>34</v>
      </c>
    </row>
    <row r="6018" spans="1:17" ht="14.25" customHeight="1" x14ac:dyDescent="0.3">
      <c r="A6018" s="2" t="s">
        <v>6049</v>
      </c>
      <c r="B6018" s="2">
        <v>106016</v>
      </c>
      <c r="C6018" s="2" t="s">
        <v>19</v>
      </c>
      <c r="D6018" s="52" t="s">
        <v>19</v>
      </c>
      <c r="E6018" s="2" t="s">
        <v>14</v>
      </c>
      <c r="F6018" s="2">
        <v>4570.6400000000003</v>
      </c>
      <c r="G6018" s="2">
        <v>0.35</v>
      </c>
      <c r="H6018" s="2">
        <f t="shared" si="186"/>
        <v>1599.7239999999999</v>
      </c>
      <c r="I6018" s="2">
        <f t="shared" si="187"/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52" t="s">
        <v>39</v>
      </c>
    </row>
    <row r="6019" spans="1:17" ht="14.25" customHeight="1" x14ac:dyDescent="0.3">
      <c r="A6019" s="2" t="s">
        <v>6050</v>
      </c>
      <c r="B6019" s="2">
        <v>106017</v>
      </c>
      <c r="C6019" s="2" t="s">
        <v>19</v>
      </c>
      <c r="D6019" s="52" t="s">
        <v>19</v>
      </c>
      <c r="E6019" s="2" t="s">
        <v>36</v>
      </c>
      <c r="F6019" s="2">
        <v>4448.8900000000003</v>
      </c>
      <c r="G6019" s="2">
        <v>0.18</v>
      </c>
      <c r="H6019" s="2">
        <f t="shared" ref="H6019:H6082" si="188">F6019*G6019</f>
        <v>800.80020000000002</v>
      </c>
      <c r="I6019" s="2">
        <f t="shared" ref="I6019:I6082" si="189">F6019-H6019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52" t="s">
        <v>28</v>
      </c>
    </row>
    <row r="6020" spans="1:17" ht="14.25" customHeight="1" x14ac:dyDescent="0.3">
      <c r="A6020" s="2" t="s">
        <v>6051</v>
      </c>
      <c r="B6020" s="2">
        <v>106018</v>
      </c>
      <c r="C6020" s="2" t="s">
        <v>19</v>
      </c>
      <c r="D6020" s="52" t="s">
        <v>19</v>
      </c>
      <c r="E6020" s="2" t="s">
        <v>26</v>
      </c>
      <c r="F6020" s="2">
        <v>948.04</v>
      </c>
      <c r="G6020" s="2">
        <v>0.35</v>
      </c>
      <c r="H6020" s="2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52" t="s">
        <v>17</v>
      </c>
    </row>
    <row r="6021" spans="1:17" ht="14.25" customHeight="1" x14ac:dyDescent="0.3">
      <c r="A6021" s="2" t="s">
        <v>6052</v>
      </c>
      <c r="B6021" s="2">
        <v>106019</v>
      </c>
      <c r="C6021" s="2" t="s">
        <v>25</v>
      </c>
      <c r="D6021" s="52" t="s">
        <v>25</v>
      </c>
      <c r="E6021" s="2" t="s">
        <v>36</v>
      </c>
      <c r="F6021" s="2">
        <v>1714.53</v>
      </c>
      <c r="G6021" s="2">
        <v>0.03</v>
      </c>
      <c r="H6021" s="2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52" t="s">
        <v>17</v>
      </c>
    </row>
    <row r="6022" spans="1:17" ht="14.25" customHeight="1" x14ac:dyDescent="0.3">
      <c r="A6022" s="2" t="s">
        <v>6053</v>
      </c>
      <c r="B6022" s="2">
        <v>106020</v>
      </c>
      <c r="C6022" s="2" t="s">
        <v>25</v>
      </c>
      <c r="D6022" s="52" t="s">
        <v>25</v>
      </c>
      <c r="E6022" s="2" t="s">
        <v>36</v>
      </c>
      <c r="F6022" s="2">
        <v>4040.07</v>
      </c>
      <c r="G6022" s="2">
        <v>0.15</v>
      </c>
      <c r="H6022" s="2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52" t="s">
        <v>17</v>
      </c>
    </row>
    <row r="6023" spans="1:17" ht="14.25" customHeight="1" x14ac:dyDescent="0.3">
      <c r="A6023" s="2" t="s">
        <v>6054</v>
      </c>
      <c r="B6023" s="2">
        <v>106021</v>
      </c>
      <c r="C6023" s="2" t="s">
        <v>19</v>
      </c>
      <c r="D6023" s="52" t="s">
        <v>19</v>
      </c>
      <c r="E6023" s="2" t="s">
        <v>36</v>
      </c>
      <c r="F6023" s="2">
        <v>4058.26</v>
      </c>
      <c r="G6023" s="2">
        <v>0.35</v>
      </c>
      <c r="H6023" s="2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52" t="s">
        <v>28</v>
      </c>
    </row>
    <row r="6024" spans="1:17" ht="14.25" customHeight="1" x14ac:dyDescent="0.3">
      <c r="A6024" s="2" t="s">
        <v>6055</v>
      </c>
      <c r="B6024" s="2">
        <v>106022</v>
      </c>
      <c r="C6024" s="2" t="s">
        <v>41</v>
      </c>
      <c r="D6024" s="52" t="s">
        <v>41</v>
      </c>
      <c r="E6024" s="2" t="s">
        <v>36</v>
      </c>
      <c r="F6024" s="2">
        <v>3555.36</v>
      </c>
      <c r="G6024" s="2">
        <v>0.09</v>
      </c>
      <c r="H6024" s="2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52" t="s">
        <v>23</v>
      </c>
    </row>
    <row r="6025" spans="1:17" ht="14.25" customHeight="1" x14ac:dyDescent="0.3">
      <c r="A6025" s="2" t="s">
        <v>6056</v>
      </c>
      <c r="B6025" s="2">
        <v>106023</v>
      </c>
      <c r="C6025" s="2" t="s">
        <v>25</v>
      </c>
      <c r="D6025" s="52" t="s">
        <v>25</v>
      </c>
      <c r="E6025" s="2" t="s">
        <v>26</v>
      </c>
      <c r="F6025" s="2">
        <v>2295.4499999999998</v>
      </c>
      <c r="G6025" s="2">
        <v>0.11</v>
      </c>
      <c r="H6025" s="2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52" t="s">
        <v>48</v>
      </c>
    </row>
    <row r="6026" spans="1:17" ht="14.25" customHeight="1" x14ac:dyDescent="0.3">
      <c r="A6026" s="2" t="s">
        <v>6057</v>
      </c>
      <c r="B6026" s="2">
        <v>106024</v>
      </c>
      <c r="C6026" s="2" t="s">
        <v>25</v>
      </c>
      <c r="D6026" s="52" t="s">
        <v>25</v>
      </c>
      <c r="E6026" s="2" t="s">
        <v>26</v>
      </c>
      <c r="F6026" s="2">
        <v>1626.79</v>
      </c>
      <c r="G6026" s="2">
        <v>0.04</v>
      </c>
      <c r="H6026" s="2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52" t="s">
        <v>17</v>
      </c>
    </row>
    <row r="6027" spans="1:17" ht="14.25" customHeight="1" x14ac:dyDescent="0.3">
      <c r="A6027" s="2" t="s">
        <v>6058</v>
      </c>
      <c r="B6027" s="2">
        <v>106025</v>
      </c>
      <c r="C6027" s="2" t="s">
        <v>25</v>
      </c>
      <c r="D6027" s="52" t="s">
        <v>25</v>
      </c>
      <c r="E6027" s="2" t="s">
        <v>36</v>
      </c>
      <c r="F6027" s="2">
        <v>4818.49</v>
      </c>
      <c r="G6027" s="2">
        <v>0.18</v>
      </c>
      <c r="H6027" s="2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52" t="s">
        <v>17</v>
      </c>
    </row>
    <row r="6028" spans="1:17" ht="14.25" customHeight="1" x14ac:dyDescent="0.3">
      <c r="A6028" s="2" t="s">
        <v>6059</v>
      </c>
      <c r="B6028" s="2">
        <v>106026</v>
      </c>
      <c r="C6028" s="2" t="s">
        <v>25</v>
      </c>
      <c r="D6028" s="52" t="s">
        <v>25</v>
      </c>
      <c r="E6028" s="2" t="s">
        <v>14</v>
      </c>
      <c r="F6028" s="2">
        <v>782.39</v>
      </c>
      <c r="G6028" s="2">
        <v>0.41</v>
      </c>
      <c r="H6028" s="2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52" t="s">
        <v>48</v>
      </c>
    </row>
    <row r="6029" spans="1:17" ht="14.25" customHeight="1" x14ac:dyDescent="0.3">
      <c r="A6029" s="2" t="s">
        <v>6060</v>
      </c>
      <c r="B6029" s="2">
        <v>106027</v>
      </c>
      <c r="C6029" s="2" t="s">
        <v>19</v>
      </c>
      <c r="D6029" s="52" t="s">
        <v>19</v>
      </c>
      <c r="E6029" s="2" t="s">
        <v>36</v>
      </c>
      <c r="F6029" s="2">
        <v>314.39</v>
      </c>
      <c r="G6029" s="2">
        <v>0.42</v>
      </c>
      <c r="H6029" s="2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52" t="s">
        <v>17</v>
      </c>
    </row>
    <row r="6030" spans="1:17" ht="14.25" customHeight="1" x14ac:dyDescent="0.3">
      <c r="A6030" s="2" t="s">
        <v>6061</v>
      </c>
      <c r="B6030" s="2">
        <v>106028</v>
      </c>
      <c r="C6030" s="2" t="s">
        <v>25</v>
      </c>
      <c r="D6030" s="52" t="s">
        <v>25</v>
      </c>
      <c r="E6030" s="2" t="s">
        <v>26</v>
      </c>
      <c r="F6030" s="2">
        <v>144.74</v>
      </c>
      <c r="G6030" s="2">
        <v>0.43</v>
      </c>
      <c r="H6030" s="2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52" t="s">
        <v>28</v>
      </c>
    </row>
    <row r="6031" spans="1:17" ht="14.25" customHeight="1" x14ac:dyDescent="0.3">
      <c r="A6031" s="2" t="s">
        <v>6062</v>
      </c>
      <c r="B6031" s="2">
        <v>106029</v>
      </c>
      <c r="C6031" s="2" t="s">
        <v>41</v>
      </c>
      <c r="D6031" s="52" t="s">
        <v>41</v>
      </c>
      <c r="E6031" s="2" t="s">
        <v>20</v>
      </c>
      <c r="F6031" s="2">
        <v>3897.63</v>
      </c>
      <c r="G6031" s="2">
        <v>0.02</v>
      </c>
      <c r="H6031" s="2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52" t="s">
        <v>23</v>
      </c>
    </row>
    <row r="6032" spans="1:17" ht="14.25" customHeight="1" x14ac:dyDescent="0.3">
      <c r="A6032" s="2" t="s">
        <v>6063</v>
      </c>
      <c r="B6032" s="2">
        <v>106030</v>
      </c>
      <c r="C6032" s="2" t="s">
        <v>25</v>
      </c>
      <c r="D6032" s="52" t="s">
        <v>25</v>
      </c>
      <c r="E6032" s="2" t="s">
        <v>36</v>
      </c>
      <c r="F6032" s="2">
        <v>377.86</v>
      </c>
      <c r="G6032" s="2">
        <v>0.5</v>
      </c>
      <c r="H6032" s="2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52" t="s">
        <v>23</v>
      </c>
    </row>
    <row r="6033" spans="1:17" ht="14.25" customHeight="1" x14ac:dyDescent="0.3">
      <c r="A6033" s="2" t="s">
        <v>6064</v>
      </c>
      <c r="B6033" s="2">
        <v>106031</v>
      </c>
      <c r="C6033" s="2" t="s">
        <v>25</v>
      </c>
      <c r="D6033" s="52" t="s">
        <v>25</v>
      </c>
      <c r="E6033" s="2" t="s">
        <v>36</v>
      </c>
      <c r="F6033" s="2">
        <v>2739.35</v>
      </c>
      <c r="G6033" s="2">
        <v>0.25</v>
      </c>
      <c r="H6033" s="2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52" t="s">
        <v>48</v>
      </c>
    </row>
    <row r="6034" spans="1:17" ht="14.25" customHeight="1" x14ac:dyDescent="0.3">
      <c r="A6034" s="2" t="s">
        <v>6065</v>
      </c>
      <c r="B6034" s="2">
        <v>106032</v>
      </c>
      <c r="C6034" s="2" t="s">
        <v>25</v>
      </c>
      <c r="D6034" s="52" t="s">
        <v>25</v>
      </c>
      <c r="E6034" s="2" t="s">
        <v>36</v>
      </c>
      <c r="F6034" s="2">
        <v>1899.73</v>
      </c>
      <c r="G6034" s="2">
        <v>0.44</v>
      </c>
      <c r="H6034" s="2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52" t="s">
        <v>39</v>
      </c>
    </row>
    <row r="6035" spans="1:17" ht="14.25" customHeight="1" x14ac:dyDescent="0.3">
      <c r="A6035" s="2" t="s">
        <v>6066</v>
      </c>
      <c r="B6035" s="2">
        <v>106033</v>
      </c>
      <c r="C6035" s="2" t="s">
        <v>19</v>
      </c>
      <c r="D6035" s="52" t="s">
        <v>19</v>
      </c>
      <c r="E6035" s="2" t="s">
        <v>36</v>
      </c>
      <c r="F6035" s="2">
        <v>819.85</v>
      </c>
      <c r="G6035" s="2">
        <v>0.45</v>
      </c>
      <c r="H6035" s="2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52" t="s">
        <v>48</v>
      </c>
    </row>
    <row r="6036" spans="1:17" ht="14.25" customHeight="1" x14ac:dyDescent="0.3">
      <c r="A6036" s="2" t="s">
        <v>6067</v>
      </c>
      <c r="B6036" s="2">
        <v>106034</v>
      </c>
      <c r="C6036" s="2" t="s">
        <v>41</v>
      </c>
      <c r="D6036" s="52" t="s">
        <v>41</v>
      </c>
      <c r="E6036" s="2" t="s">
        <v>33</v>
      </c>
      <c r="F6036" s="2">
        <v>3728.92</v>
      </c>
      <c r="G6036" s="2">
        <v>0.26</v>
      </c>
      <c r="H6036" s="2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52" t="s">
        <v>23</v>
      </c>
    </row>
    <row r="6037" spans="1:17" ht="14.25" customHeight="1" x14ac:dyDescent="0.3">
      <c r="A6037" s="2" t="s">
        <v>6068</v>
      </c>
      <c r="B6037" s="2">
        <v>106035</v>
      </c>
      <c r="C6037" s="2" t="s">
        <v>25</v>
      </c>
      <c r="D6037" s="52" t="s">
        <v>25</v>
      </c>
      <c r="E6037" s="2" t="s">
        <v>36</v>
      </c>
      <c r="F6037" s="2">
        <v>369.53</v>
      </c>
      <c r="G6037" s="2">
        <v>0.03</v>
      </c>
      <c r="H6037" s="2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52" t="s">
        <v>34</v>
      </c>
    </row>
    <row r="6038" spans="1:17" ht="14.25" customHeight="1" x14ac:dyDescent="0.3">
      <c r="A6038" s="2" t="s">
        <v>6069</v>
      </c>
      <c r="B6038" s="2">
        <v>106036</v>
      </c>
      <c r="C6038" s="2" t="s">
        <v>41</v>
      </c>
      <c r="D6038" s="52" t="s">
        <v>41</v>
      </c>
      <c r="E6038" s="2" t="s">
        <v>26</v>
      </c>
      <c r="F6038" s="2">
        <v>1660.13</v>
      </c>
      <c r="G6038" s="2">
        <v>0.3</v>
      </c>
      <c r="H6038" s="2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52" t="s">
        <v>39</v>
      </c>
    </row>
    <row r="6039" spans="1:17" ht="14.25" customHeight="1" x14ac:dyDescent="0.3">
      <c r="A6039" s="2" t="s">
        <v>6070</v>
      </c>
      <c r="B6039" s="2">
        <v>106037</v>
      </c>
      <c r="C6039" s="2" t="s">
        <v>19</v>
      </c>
      <c r="D6039" s="52" t="s">
        <v>19</v>
      </c>
      <c r="E6039" s="2" t="s">
        <v>26</v>
      </c>
      <c r="F6039" s="2">
        <v>2854.74</v>
      </c>
      <c r="G6039" s="2">
        <v>0.17</v>
      </c>
      <c r="H6039" s="2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52" t="s">
        <v>17</v>
      </c>
    </row>
    <row r="6040" spans="1:17" ht="14.25" customHeight="1" x14ac:dyDescent="0.3">
      <c r="A6040" s="2" t="s">
        <v>6071</v>
      </c>
      <c r="B6040" s="2">
        <v>106038</v>
      </c>
      <c r="C6040" s="2" t="s">
        <v>25</v>
      </c>
      <c r="D6040" s="52" t="s">
        <v>25</v>
      </c>
      <c r="E6040" s="2" t="s">
        <v>33</v>
      </c>
      <c r="F6040" s="2">
        <v>2071.84</v>
      </c>
      <c r="G6040" s="2">
        <v>0.1</v>
      </c>
      <c r="H6040" s="2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52" t="s">
        <v>17</v>
      </c>
    </row>
    <row r="6041" spans="1:17" ht="14.25" customHeight="1" x14ac:dyDescent="0.3">
      <c r="A6041" s="2" t="s">
        <v>6072</v>
      </c>
      <c r="B6041" s="2">
        <v>106039</v>
      </c>
      <c r="C6041" s="2" t="s">
        <v>25</v>
      </c>
      <c r="D6041" s="52" t="s">
        <v>25</v>
      </c>
      <c r="E6041" s="2" t="s">
        <v>36</v>
      </c>
      <c r="F6041" s="2">
        <v>1369.83</v>
      </c>
      <c r="G6041" s="2">
        <v>0.09</v>
      </c>
      <c r="H6041" s="2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52" t="s">
        <v>23</v>
      </c>
    </row>
    <row r="6042" spans="1:17" ht="14.25" customHeight="1" x14ac:dyDescent="0.3">
      <c r="A6042" s="2" t="s">
        <v>6073</v>
      </c>
      <c r="B6042" s="2">
        <v>106040</v>
      </c>
      <c r="C6042" s="2" t="s">
        <v>41</v>
      </c>
      <c r="D6042" s="52" t="s">
        <v>41</v>
      </c>
      <c r="E6042" s="2" t="s">
        <v>14</v>
      </c>
      <c r="F6042" s="2">
        <v>4637.3999999999996</v>
      </c>
      <c r="G6042" s="2">
        <v>0.28000000000000003</v>
      </c>
      <c r="H6042" s="2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52" t="s">
        <v>28</v>
      </c>
    </row>
    <row r="6043" spans="1:17" ht="14.25" customHeight="1" x14ac:dyDescent="0.3">
      <c r="A6043" s="2" t="s">
        <v>6074</v>
      </c>
      <c r="B6043" s="2">
        <v>106041</v>
      </c>
      <c r="C6043" s="2" t="s">
        <v>41</v>
      </c>
      <c r="D6043" s="52" t="s">
        <v>41</v>
      </c>
      <c r="E6043" s="2" t="s">
        <v>36</v>
      </c>
      <c r="F6043" s="2">
        <v>4661.75</v>
      </c>
      <c r="G6043" s="2">
        <v>0.05</v>
      </c>
      <c r="H6043" s="2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52" t="s">
        <v>17</v>
      </c>
    </row>
    <row r="6044" spans="1:17" ht="14.25" customHeight="1" x14ac:dyDescent="0.3">
      <c r="A6044" s="2" t="s">
        <v>6075</v>
      </c>
      <c r="B6044" s="2">
        <v>106042</v>
      </c>
      <c r="C6044" s="2" t="s">
        <v>19</v>
      </c>
      <c r="D6044" s="52" t="s">
        <v>19</v>
      </c>
      <c r="E6044" s="2" t="s">
        <v>26</v>
      </c>
      <c r="F6044" s="2">
        <v>2138.86</v>
      </c>
      <c r="G6044" s="2">
        <v>0.41</v>
      </c>
      <c r="H6044" s="2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52" t="s">
        <v>34</v>
      </c>
    </row>
    <row r="6045" spans="1:17" ht="14.25" customHeight="1" x14ac:dyDescent="0.3">
      <c r="A6045" s="2" t="s">
        <v>6076</v>
      </c>
      <c r="B6045" s="2">
        <v>106043</v>
      </c>
      <c r="C6045" s="2" t="s">
        <v>25</v>
      </c>
      <c r="D6045" s="52" t="s">
        <v>25</v>
      </c>
      <c r="E6045" s="2" t="s">
        <v>20</v>
      </c>
      <c r="F6045" s="2">
        <v>2029.35</v>
      </c>
      <c r="G6045" s="2">
        <v>0.11</v>
      </c>
      <c r="H6045" s="2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52" t="s">
        <v>39</v>
      </c>
    </row>
    <row r="6046" spans="1:17" ht="14.25" customHeight="1" x14ac:dyDescent="0.3">
      <c r="A6046" s="2" t="s">
        <v>6077</v>
      </c>
      <c r="B6046" s="2">
        <v>106044</v>
      </c>
      <c r="C6046" s="2" t="s">
        <v>25</v>
      </c>
      <c r="D6046" s="52" t="s">
        <v>25</v>
      </c>
      <c r="E6046" s="2" t="s">
        <v>20</v>
      </c>
      <c r="F6046" s="2">
        <v>1606.19</v>
      </c>
      <c r="G6046" s="2">
        <v>0.27</v>
      </c>
      <c r="H6046" s="2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52" t="s">
        <v>28</v>
      </c>
    </row>
    <row r="6047" spans="1:17" ht="14.25" customHeight="1" x14ac:dyDescent="0.3">
      <c r="A6047" s="2" t="s">
        <v>6078</v>
      </c>
      <c r="B6047" s="2">
        <v>106045</v>
      </c>
      <c r="C6047" s="2" t="s">
        <v>41</v>
      </c>
      <c r="D6047" s="52" t="s">
        <v>41</v>
      </c>
      <c r="E6047" s="2" t="s">
        <v>14</v>
      </c>
      <c r="F6047" s="2">
        <v>4293.21</v>
      </c>
      <c r="G6047" s="2">
        <v>0.06</v>
      </c>
      <c r="H6047" s="2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52" t="s">
        <v>23</v>
      </c>
    </row>
    <row r="6048" spans="1:17" ht="14.25" customHeight="1" x14ac:dyDescent="0.3">
      <c r="A6048" s="2" t="s">
        <v>6079</v>
      </c>
      <c r="B6048" s="2">
        <v>106046</v>
      </c>
      <c r="C6048" s="2" t="s">
        <v>25</v>
      </c>
      <c r="D6048" s="52" t="s">
        <v>25</v>
      </c>
      <c r="E6048" s="2" t="s">
        <v>36</v>
      </c>
      <c r="F6048" s="2">
        <v>2882.78</v>
      </c>
      <c r="G6048" s="2">
        <v>0.43</v>
      </c>
      <c r="H6048" s="2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52" t="s">
        <v>34</v>
      </c>
    </row>
    <row r="6049" spans="1:17" ht="14.25" customHeight="1" x14ac:dyDescent="0.3">
      <c r="A6049" s="2" t="s">
        <v>6080</v>
      </c>
      <c r="B6049" s="2">
        <v>106047</v>
      </c>
      <c r="C6049" s="2" t="s">
        <v>25</v>
      </c>
      <c r="D6049" s="52" t="s">
        <v>25</v>
      </c>
      <c r="E6049" s="2" t="s">
        <v>33</v>
      </c>
      <c r="F6049" s="2">
        <v>538.66</v>
      </c>
      <c r="G6049" s="2">
        <v>0.35</v>
      </c>
      <c r="H6049" s="2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52" t="s">
        <v>39</v>
      </c>
    </row>
    <row r="6050" spans="1:17" ht="14.25" customHeight="1" x14ac:dyDescent="0.3">
      <c r="A6050" s="2" t="s">
        <v>6081</v>
      </c>
      <c r="B6050" s="2">
        <v>106048</v>
      </c>
      <c r="C6050" s="2" t="s">
        <v>41</v>
      </c>
      <c r="D6050" s="52" t="s">
        <v>41</v>
      </c>
      <c r="E6050" s="2" t="s">
        <v>36</v>
      </c>
      <c r="F6050" s="2">
        <v>4281.2700000000004</v>
      </c>
      <c r="G6050" s="2">
        <v>0.1</v>
      </c>
      <c r="H6050" s="2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52" t="s">
        <v>28</v>
      </c>
    </row>
    <row r="6051" spans="1:17" ht="14.25" customHeight="1" x14ac:dyDescent="0.3">
      <c r="A6051" s="2" t="s">
        <v>6082</v>
      </c>
      <c r="B6051" s="2">
        <v>106049</v>
      </c>
      <c r="C6051" s="2" t="s">
        <v>41</v>
      </c>
      <c r="D6051" s="52" t="s">
        <v>41</v>
      </c>
      <c r="E6051" s="2" t="s">
        <v>14</v>
      </c>
      <c r="F6051" s="2">
        <v>2720.94</v>
      </c>
      <c r="G6051" s="2">
        <v>0.36</v>
      </c>
      <c r="H6051" s="2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52" t="s">
        <v>48</v>
      </c>
    </row>
    <row r="6052" spans="1:17" ht="14.25" customHeight="1" x14ac:dyDescent="0.3">
      <c r="A6052" s="2" t="s">
        <v>6083</v>
      </c>
      <c r="B6052" s="2">
        <v>106050</v>
      </c>
      <c r="C6052" s="2" t="s">
        <v>25</v>
      </c>
      <c r="D6052" s="52" t="s">
        <v>25</v>
      </c>
      <c r="E6052" s="2" t="s">
        <v>14</v>
      </c>
      <c r="F6052" s="2">
        <v>2136.4</v>
      </c>
      <c r="G6052" s="2">
        <v>0.04</v>
      </c>
      <c r="H6052" s="2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52" t="s">
        <v>17</v>
      </c>
    </row>
    <row r="6053" spans="1:17" ht="14.25" customHeight="1" x14ac:dyDescent="0.3">
      <c r="A6053" s="2" t="s">
        <v>6084</v>
      </c>
      <c r="B6053" s="2">
        <v>106051</v>
      </c>
      <c r="C6053" s="2" t="s">
        <v>25</v>
      </c>
      <c r="D6053" s="52" t="s">
        <v>25</v>
      </c>
      <c r="E6053" s="2" t="s">
        <v>14</v>
      </c>
      <c r="F6053" s="2">
        <v>1755.54</v>
      </c>
      <c r="G6053" s="2">
        <v>0.39</v>
      </c>
      <c r="H6053" s="2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52" t="s">
        <v>17</v>
      </c>
    </row>
    <row r="6054" spans="1:17" ht="14.25" customHeight="1" x14ac:dyDescent="0.3">
      <c r="A6054" s="2" t="s">
        <v>6085</v>
      </c>
      <c r="B6054" s="2">
        <v>106052</v>
      </c>
      <c r="C6054" s="2" t="s">
        <v>19</v>
      </c>
      <c r="D6054" s="52" t="s">
        <v>19</v>
      </c>
      <c r="E6054" s="2" t="s">
        <v>20</v>
      </c>
      <c r="F6054" s="2">
        <v>587.19000000000005</v>
      </c>
      <c r="G6054" s="2">
        <v>0.25</v>
      </c>
      <c r="H6054" s="2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52" t="s">
        <v>34</v>
      </c>
    </row>
    <row r="6055" spans="1:17" ht="14.25" customHeight="1" x14ac:dyDescent="0.3">
      <c r="A6055" s="2" t="s">
        <v>6086</v>
      </c>
      <c r="B6055" s="2">
        <v>106053</v>
      </c>
      <c r="C6055" s="2" t="s">
        <v>25</v>
      </c>
      <c r="D6055" s="52" t="s">
        <v>25</v>
      </c>
      <c r="E6055" s="2" t="s">
        <v>36</v>
      </c>
      <c r="F6055" s="2">
        <v>4787.84</v>
      </c>
      <c r="G6055" s="2">
        <v>0.06</v>
      </c>
      <c r="H6055" s="2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52" t="s">
        <v>17</v>
      </c>
    </row>
    <row r="6056" spans="1:17" ht="14.25" customHeight="1" x14ac:dyDescent="0.3">
      <c r="A6056" s="2" t="s">
        <v>6087</v>
      </c>
      <c r="B6056" s="2">
        <v>106054</v>
      </c>
      <c r="C6056" s="2" t="s">
        <v>25</v>
      </c>
      <c r="D6056" s="52" t="s">
        <v>25</v>
      </c>
      <c r="E6056" s="2" t="s">
        <v>36</v>
      </c>
      <c r="F6056" s="2">
        <v>3732.09</v>
      </c>
      <c r="G6056" s="2">
        <v>0.28000000000000003</v>
      </c>
      <c r="H6056" s="2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52" t="s">
        <v>28</v>
      </c>
    </row>
    <row r="6057" spans="1:17" ht="14.25" customHeight="1" x14ac:dyDescent="0.3">
      <c r="A6057" s="2" t="s">
        <v>6088</v>
      </c>
      <c r="B6057" s="2">
        <v>106055</v>
      </c>
      <c r="C6057" s="2" t="s">
        <v>19</v>
      </c>
      <c r="D6057" s="52" t="s">
        <v>19</v>
      </c>
      <c r="E6057" s="2" t="s">
        <v>33</v>
      </c>
      <c r="F6057" s="2">
        <v>745.71</v>
      </c>
      <c r="G6057" s="2">
        <v>0.1</v>
      </c>
      <c r="H6057" s="2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52" t="s">
        <v>39</v>
      </c>
    </row>
    <row r="6058" spans="1:17" ht="14.25" customHeight="1" x14ac:dyDescent="0.3">
      <c r="A6058" s="2" t="s">
        <v>6089</v>
      </c>
      <c r="B6058" s="2">
        <v>106056</v>
      </c>
      <c r="C6058" s="2" t="s">
        <v>41</v>
      </c>
      <c r="D6058" s="52" t="s">
        <v>41</v>
      </c>
      <c r="E6058" s="2" t="s">
        <v>14</v>
      </c>
      <c r="F6058" s="2">
        <v>2605.2199999999998</v>
      </c>
      <c r="G6058" s="2">
        <v>0.34</v>
      </c>
      <c r="H6058" s="2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52" t="s">
        <v>39</v>
      </c>
    </row>
    <row r="6059" spans="1:17" ht="14.25" customHeight="1" x14ac:dyDescent="0.3">
      <c r="A6059" s="2" t="s">
        <v>6090</v>
      </c>
      <c r="B6059" s="2">
        <v>106057</v>
      </c>
      <c r="C6059" s="2" t="s">
        <v>25</v>
      </c>
      <c r="D6059" s="52" t="s">
        <v>25</v>
      </c>
      <c r="E6059" s="2" t="s">
        <v>14</v>
      </c>
      <c r="F6059" s="2">
        <v>2822.32</v>
      </c>
      <c r="G6059" s="2">
        <v>0.35</v>
      </c>
      <c r="H6059" s="2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52" t="s">
        <v>39</v>
      </c>
    </row>
    <row r="6060" spans="1:17" ht="14.25" customHeight="1" x14ac:dyDescent="0.3">
      <c r="A6060" s="2" t="s">
        <v>6091</v>
      </c>
      <c r="B6060" s="2">
        <v>106058</v>
      </c>
      <c r="C6060" s="2" t="s">
        <v>25</v>
      </c>
      <c r="D6060" s="52" t="s">
        <v>25</v>
      </c>
      <c r="E6060" s="2" t="s">
        <v>26</v>
      </c>
      <c r="F6060" s="2">
        <v>922.65</v>
      </c>
      <c r="G6060" s="2">
        <v>0.38</v>
      </c>
      <c r="H6060" s="2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52" t="s">
        <v>23</v>
      </c>
    </row>
    <row r="6061" spans="1:17" ht="14.25" customHeight="1" x14ac:dyDescent="0.3">
      <c r="A6061" s="2" t="s">
        <v>6092</v>
      </c>
      <c r="B6061" s="2">
        <v>106059</v>
      </c>
      <c r="C6061" s="2" t="s">
        <v>25</v>
      </c>
      <c r="D6061" s="52" t="s">
        <v>25</v>
      </c>
      <c r="E6061" s="2" t="s">
        <v>26</v>
      </c>
      <c r="F6061" s="2">
        <v>2193.39</v>
      </c>
      <c r="G6061" s="2">
        <v>0.45</v>
      </c>
      <c r="H6061" s="2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52" t="s">
        <v>39</v>
      </c>
    </row>
    <row r="6062" spans="1:17" ht="14.25" customHeight="1" x14ac:dyDescent="0.3">
      <c r="A6062" s="2" t="s">
        <v>6093</v>
      </c>
      <c r="B6062" s="2">
        <v>106060</v>
      </c>
      <c r="C6062" s="2" t="s">
        <v>41</v>
      </c>
      <c r="D6062" s="52" t="s">
        <v>41</v>
      </c>
      <c r="E6062" s="2" t="s">
        <v>20</v>
      </c>
      <c r="F6062" s="2">
        <v>3264.16</v>
      </c>
      <c r="G6062" s="2">
        <v>0.33</v>
      </c>
      <c r="H6062" s="2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52" t="s">
        <v>39</v>
      </c>
    </row>
    <row r="6063" spans="1:17" ht="14.25" customHeight="1" x14ac:dyDescent="0.3">
      <c r="A6063" s="2" t="s">
        <v>6094</v>
      </c>
      <c r="B6063" s="2">
        <v>106061</v>
      </c>
      <c r="C6063" s="2" t="s">
        <v>25</v>
      </c>
      <c r="D6063" s="52" t="s">
        <v>25</v>
      </c>
      <c r="E6063" s="2" t="s">
        <v>36</v>
      </c>
      <c r="F6063" s="2">
        <v>1491.65</v>
      </c>
      <c r="G6063" s="2">
        <v>0.25</v>
      </c>
      <c r="H6063" s="2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52" t="s">
        <v>23</v>
      </c>
    </row>
    <row r="6064" spans="1:17" ht="14.25" customHeight="1" x14ac:dyDescent="0.3">
      <c r="A6064" s="2" t="s">
        <v>6095</v>
      </c>
      <c r="B6064" s="2">
        <v>106062</v>
      </c>
      <c r="C6064" s="2" t="s">
        <v>25</v>
      </c>
      <c r="D6064" s="52" t="s">
        <v>25</v>
      </c>
      <c r="E6064" s="2" t="s">
        <v>33</v>
      </c>
      <c r="F6064" s="2">
        <v>1724.88</v>
      </c>
      <c r="G6064" s="2">
        <v>0.43</v>
      </c>
      <c r="H6064" s="2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52" t="s">
        <v>17</v>
      </c>
    </row>
    <row r="6065" spans="1:17" ht="14.25" customHeight="1" x14ac:dyDescent="0.3">
      <c r="A6065" s="2" t="s">
        <v>6096</v>
      </c>
      <c r="B6065" s="2">
        <v>106063</v>
      </c>
      <c r="C6065" s="2" t="s">
        <v>19</v>
      </c>
      <c r="D6065" s="52" t="s">
        <v>19</v>
      </c>
      <c r="E6065" s="2" t="s">
        <v>33</v>
      </c>
      <c r="F6065" s="2">
        <v>697.94</v>
      </c>
      <c r="G6065" s="2">
        <v>0.45</v>
      </c>
      <c r="H6065" s="2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52" t="s">
        <v>39</v>
      </c>
    </row>
    <row r="6066" spans="1:17" ht="14.25" customHeight="1" x14ac:dyDescent="0.3">
      <c r="A6066" s="2" t="s">
        <v>6097</v>
      </c>
      <c r="B6066" s="2">
        <v>106064</v>
      </c>
      <c r="C6066" s="2" t="s">
        <v>41</v>
      </c>
      <c r="D6066" s="52" t="s">
        <v>41</v>
      </c>
      <c r="E6066" s="2" t="s">
        <v>14</v>
      </c>
      <c r="F6066" s="2">
        <v>2124.88</v>
      </c>
      <c r="G6066" s="2">
        <v>0.39</v>
      </c>
      <c r="H6066" s="2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52" t="s">
        <v>34</v>
      </c>
    </row>
    <row r="6067" spans="1:17" ht="14.25" customHeight="1" x14ac:dyDescent="0.3">
      <c r="A6067" s="2" t="s">
        <v>6098</v>
      </c>
      <c r="B6067" s="2">
        <v>106065</v>
      </c>
      <c r="C6067" s="2" t="s">
        <v>25</v>
      </c>
      <c r="D6067" s="52" t="s">
        <v>25</v>
      </c>
      <c r="E6067" s="2" t="s">
        <v>33</v>
      </c>
      <c r="F6067" s="2">
        <v>2960.9</v>
      </c>
      <c r="G6067" s="2">
        <v>0.47</v>
      </c>
      <c r="H6067" s="2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52" t="s">
        <v>17</v>
      </c>
    </row>
    <row r="6068" spans="1:17" ht="14.25" customHeight="1" x14ac:dyDescent="0.3">
      <c r="A6068" s="2" t="s">
        <v>6099</v>
      </c>
      <c r="B6068" s="2">
        <v>106066</v>
      </c>
      <c r="C6068" s="2" t="s">
        <v>19</v>
      </c>
      <c r="D6068" s="52" t="s">
        <v>19</v>
      </c>
      <c r="E6068" s="2" t="s">
        <v>14</v>
      </c>
      <c r="F6068" s="2">
        <v>670.98</v>
      </c>
      <c r="G6068" s="2">
        <v>0.49</v>
      </c>
      <c r="H6068" s="2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52" t="s">
        <v>39</v>
      </c>
    </row>
    <row r="6069" spans="1:17" ht="14.25" customHeight="1" x14ac:dyDescent="0.3">
      <c r="A6069" s="2" t="s">
        <v>6100</v>
      </c>
      <c r="B6069" s="2">
        <v>106067</v>
      </c>
      <c r="C6069" s="2" t="s">
        <v>19</v>
      </c>
      <c r="D6069" s="52" t="s">
        <v>19</v>
      </c>
      <c r="E6069" s="2" t="s">
        <v>36</v>
      </c>
      <c r="F6069" s="2">
        <v>3112.44</v>
      </c>
      <c r="G6069" s="2">
        <v>0.13</v>
      </c>
      <c r="H6069" s="2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52" t="s">
        <v>28</v>
      </c>
    </row>
    <row r="6070" spans="1:17" ht="14.25" customHeight="1" x14ac:dyDescent="0.3">
      <c r="A6070" s="2" t="s">
        <v>6101</v>
      </c>
      <c r="B6070" s="2">
        <v>106068</v>
      </c>
      <c r="C6070" s="2" t="s">
        <v>25</v>
      </c>
      <c r="D6070" s="52" t="s">
        <v>25</v>
      </c>
      <c r="E6070" s="2" t="s">
        <v>33</v>
      </c>
      <c r="F6070" s="2">
        <v>2049.19</v>
      </c>
      <c r="G6070" s="2">
        <v>0.09</v>
      </c>
      <c r="H6070" s="2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52" t="s">
        <v>48</v>
      </c>
    </row>
    <row r="6071" spans="1:17" ht="14.25" customHeight="1" x14ac:dyDescent="0.3">
      <c r="A6071" s="2" t="s">
        <v>6102</v>
      </c>
      <c r="B6071" s="2">
        <v>106069</v>
      </c>
      <c r="C6071" s="2" t="s">
        <v>19</v>
      </c>
      <c r="D6071" s="52" t="s">
        <v>19</v>
      </c>
      <c r="E6071" s="2" t="s">
        <v>14</v>
      </c>
      <c r="F6071" s="2">
        <v>3423.09</v>
      </c>
      <c r="G6071" s="2">
        <v>0.22</v>
      </c>
      <c r="H6071" s="2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52" t="s">
        <v>39</v>
      </c>
    </row>
    <row r="6072" spans="1:17" ht="14.25" customHeight="1" x14ac:dyDescent="0.3">
      <c r="A6072" s="2" t="s">
        <v>6103</v>
      </c>
      <c r="B6072" s="2">
        <v>106070</v>
      </c>
      <c r="C6072" s="2" t="s">
        <v>41</v>
      </c>
      <c r="D6072" s="52" t="s">
        <v>41</v>
      </c>
      <c r="E6072" s="2" t="s">
        <v>36</v>
      </c>
      <c r="F6072" s="2">
        <v>1642.7</v>
      </c>
      <c r="G6072" s="2">
        <v>0.5</v>
      </c>
      <c r="H6072" s="2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52" t="s">
        <v>23</v>
      </c>
    </row>
    <row r="6073" spans="1:17" ht="14.25" customHeight="1" x14ac:dyDescent="0.3">
      <c r="A6073" s="2" t="s">
        <v>6104</v>
      </c>
      <c r="B6073" s="2">
        <v>106071</v>
      </c>
      <c r="C6073" s="2" t="s">
        <v>25</v>
      </c>
      <c r="D6073" s="52" t="s">
        <v>25</v>
      </c>
      <c r="E6073" s="2" t="s">
        <v>36</v>
      </c>
      <c r="F6073" s="2">
        <v>2885.65</v>
      </c>
      <c r="G6073" s="2">
        <v>0.04</v>
      </c>
      <c r="H6073" s="2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52" t="s">
        <v>39</v>
      </c>
    </row>
    <row r="6074" spans="1:17" ht="14.25" customHeight="1" x14ac:dyDescent="0.3">
      <c r="A6074" s="2" t="s">
        <v>6105</v>
      </c>
      <c r="B6074" s="2">
        <v>106072</v>
      </c>
      <c r="C6074" s="2" t="s">
        <v>41</v>
      </c>
      <c r="D6074" s="52" t="s">
        <v>41</v>
      </c>
      <c r="E6074" s="2" t="s">
        <v>14</v>
      </c>
      <c r="F6074" s="2">
        <v>3102.73</v>
      </c>
      <c r="G6074" s="2">
        <v>0.36</v>
      </c>
      <c r="H6074" s="2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52" t="s">
        <v>17</v>
      </c>
    </row>
    <row r="6075" spans="1:17" ht="14.25" customHeight="1" x14ac:dyDescent="0.3">
      <c r="A6075" s="2" t="s">
        <v>6106</v>
      </c>
      <c r="B6075" s="2">
        <v>106073</v>
      </c>
      <c r="C6075" s="2" t="s">
        <v>25</v>
      </c>
      <c r="D6075" s="52" t="s">
        <v>25</v>
      </c>
      <c r="E6075" s="2" t="s">
        <v>14</v>
      </c>
      <c r="F6075" s="2">
        <v>3483.49</v>
      </c>
      <c r="G6075" s="2">
        <v>0.43</v>
      </c>
      <c r="H6075" s="2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52" t="s">
        <v>17</v>
      </c>
    </row>
    <row r="6076" spans="1:17" ht="14.25" customHeight="1" x14ac:dyDescent="0.3">
      <c r="A6076" s="2" t="s">
        <v>6107</v>
      </c>
      <c r="B6076" s="2">
        <v>106074</v>
      </c>
      <c r="C6076" s="2" t="s">
        <v>25</v>
      </c>
      <c r="D6076" s="52" t="s">
        <v>25</v>
      </c>
      <c r="E6076" s="2" t="s">
        <v>20</v>
      </c>
      <c r="F6076" s="2">
        <v>3809</v>
      </c>
      <c r="G6076" s="2">
        <v>0.5</v>
      </c>
      <c r="H6076" s="2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52" t="s">
        <v>48</v>
      </c>
    </row>
    <row r="6077" spans="1:17" ht="14.25" customHeight="1" x14ac:dyDescent="0.3">
      <c r="A6077" s="2" t="s">
        <v>6108</v>
      </c>
      <c r="B6077" s="2">
        <v>106075</v>
      </c>
      <c r="C6077" s="2" t="s">
        <v>19</v>
      </c>
      <c r="D6077" s="52" t="s">
        <v>19</v>
      </c>
      <c r="E6077" s="2" t="s">
        <v>36</v>
      </c>
      <c r="F6077" s="2">
        <v>768.12</v>
      </c>
      <c r="G6077" s="2">
        <v>0.31</v>
      </c>
      <c r="H6077" s="2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52" t="s">
        <v>34</v>
      </c>
    </row>
    <row r="6078" spans="1:17" ht="14.25" customHeight="1" x14ac:dyDescent="0.3">
      <c r="A6078" s="2" t="s">
        <v>6109</v>
      </c>
      <c r="B6078" s="2">
        <v>106076</v>
      </c>
      <c r="C6078" s="2" t="s">
        <v>41</v>
      </c>
      <c r="D6078" s="52" t="s">
        <v>41</v>
      </c>
      <c r="E6078" s="2" t="s">
        <v>14</v>
      </c>
      <c r="F6078" s="2">
        <v>4829.6899999999996</v>
      </c>
      <c r="G6078" s="2">
        <v>0.19</v>
      </c>
      <c r="H6078" s="2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52" t="s">
        <v>34</v>
      </c>
    </row>
    <row r="6079" spans="1:17" ht="14.25" customHeight="1" x14ac:dyDescent="0.3">
      <c r="A6079" s="2" t="s">
        <v>6110</v>
      </c>
      <c r="B6079" s="2">
        <v>106077</v>
      </c>
      <c r="C6079" s="2" t="s">
        <v>41</v>
      </c>
      <c r="D6079" s="52" t="s">
        <v>41</v>
      </c>
      <c r="E6079" s="2" t="s">
        <v>36</v>
      </c>
      <c r="F6079" s="2">
        <v>4233.8599999999997</v>
      </c>
      <c r="G6079" s="2">
        <v>0.08</v>
      </c>
      <c r="H6079" s="2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52" t="s">
        <v>34</v>
      </c>
    </row>
    <row r="6080" spans="1:17" ht="14.25" customHeight="1" x14ac:dyDescent="0.3">
      <c r="A6080" s="2" t="s">
        <v>6111</v>
      </c>
      <c r="B6080" s="2">
        <v>106078</v>
      </c>
      <c r="C6080" s="2" t="s">
        <v>25</v>
      </c>
      <c r="D6080" s="52" t="s">
        <v>25</v>
      </c>
      <c r="E6080" s="2" t="s">
        <v>33</v>
      </c>
      <c r="F6080" s="2">
        <v>2855.36</v>
      </c>
      <c r="G6080" s="2">
        <v>0.49</v>
      </c>
      <c r="H6080" s="2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52" t="s">
        <v>39</v>
      </c>
    </row>
    <row r="6081" spans="1:17" ht="14.25" customHeight="1" x14ac:dyDescent="0.3">
      <c r="A6081" s="2" t="s">
        <v>6112</v>
      </c>
      <c r="B6081" s="2">
        <v>106079</v>
      </c>
      <c r="C6081" s="2" t="s">
        <v>41</v>
      </c>
      <c r="D6081" s="52" t="s">
        <v>41</v>
      </c>
      <c r="E6081" s="2" t="s">
        <v>26</v>
      </c>
      <c r="F6081" s="2">
        <v>4462.76</v>
      </c>
      <c r="G6081" s="2">
        <v>0.46</v>
      </c>
      <c r="H6081" s="2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52" t="s">
        <v>23</v>
      </c>
    </row>
    <row r="6082" spans="1:17" ht="14.25" customHeight="1" x14ac:dyDescent="0.3">
      <c r="A6082" s="2" t="s">
        <v>6113</v>
      </c>
      <c r="B6082" s="2">
        <v>106080</v>
      </c>
      <c r="C6082" s="2" t="s">
        <v>25</v>
      </c>
      <c r="D6082" s="52" t="s">
        <v>25</v>
      </c>
      <c r="E6082" s="2" t="s">
        <v>26</v>
      </c>
      <c r="F6082" s="2">
        <v>1973.92</v>
      </c>
      <c r="G6082" s="2">
        <v>0.4</v>
      </c>
      <c r="H6082" s="2">
        <f t="shared" si="188"/>
        <v>789.5680000000001</v>
      </c>
      <c r="I6082" s="2">
        <f t="shared" si="189"/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52" t="s">
        <v>17</v>
      </c>
    </row>
    <row r="6083" spans="1:17" ht="14.25" customHeight="1" x14ac:dyDescent="0.3">
      <c r="A6083" s="2" t="s">
        <v>6114</v>
      </c>
      <c r="B6083" s="2">
        <v>106081</v>
      </c>
      <c r="C6083" s="2" t="s">
        <v>41</v>
      </c>
      <c r="D6083" s="52" t="s">
        <v>41</v>
      </c>
      <c r="E6083" s="2" t="s">
        <v>14</v>
      </c>
      <c r="F6083" s="2">
        <v>268</v>
      </c>
      <c r="G6083" s="2">
        <v>0.47</v>
      </c>
      <c r="H6083" s="2">
        <f t="shared" ref="H6083:H6146" si="190">F6083*G6083</f>
        <v>125.96</v>
      </c>
      <c r="I6083" s="2">
        <f t="shared" ref="I6083:I6146" si="191">F6083-H6083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52" t="s">
        <v>39</v>
      </c>
    </row>
    <row r="6084" spans="1:17" ht="14.25" customHeight="1" x14ac:dyDescent="0.3">
      <c r="A6084" s="2" t="s">
        <v>6115</v>
      </c>
      <c r="B6084" s="2">
        <v>106082</v>
      </c>
      <c r="C6084" s="2" t="s">
        <v>41</v>
      </c>
      <c r="D6084" s="52" t="s">
        <v>41</v>
      </c>
      <c r="E6084" s="2" t="s">
        <v>14</v>
      </c>
      <c r="F6084" s="2">
        <v>3662.45</v>
      </c>
      <c r="G6084" s="2">
        <v>0.03</v>
      </c>
      <c r="H6084" s="2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52" t="s">
        <v>17</v>
      </c>
    </row>
    <row r="6085" spans="1:17" ht="14.25" customHeight="1" x14ac:dyDescent="0.3">
      <c r="A6085" s="2" t="s">
        <v>6116</v>
      </c>
      <c r="B6085" s="2">
        <v>106083</v>
      </c>
      <c r="C6085" s="2" t="s">
        <v>41</v>
      </c>
      <c r="D6085" s="52" t="s">
        <v>41</v>
      </c>
      <c r="E6085" s="2" t="s">
        <v>36</v>
      </c>
      <c r="F6085" s="2">
        <v>4722.3900000000003</v>
      </c>
      <c r="G6085" s="2">
        <v>0.32</v>
      </c>
      <c r="H6085" s="2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52" t="s">
        <v>48</v>
      </c>
    </row>
    <row r="6086" spans="1:17" ht="14.25" customHeight="1" x14ac:dyDescent="0.3">
      <c r="A6086" s="2" t="s">
        <v>6117</v>
      </c>
      <c r="B6086" s="2">
        <v>106084</v>
      </c>
      <c r="C6086" s="2" t="s">
        <v>25</v>
      </c>
      <c r="D6086" s="52" t="s">
        <v>25</v>
      </c>
      <c r="E6086" s="2" t="s">
        <v>14</v>
      </c>
      <c r="F6086" s="2">
        <v>893.09</v>
      </c>
      <c r="G6086" s="2">
        <v>0.14000000000000001</v>
      </c>
      <c r="H6086" s="2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52" t="s">
        <v>34</v>
      </c>
    </row>
    <row r="6087" spans="1:17" ht="14.25" customHeight="1" x14ac:dyDescent="0.3">
      <c r="A6087" s="2" t="s">
        <v>6118</v>
      </c>
      <c r="B6087" s="2">
        <v>106085</v>
      </c>
      <c r="C6087" s="2" t="s">
        <v>19</v>
      </c>
      <c r="D6087" s="52" t="s">
        <v>19</v>
      </c>
      <c r="E6087" s="2" t="s">
        <v>36</v>
      </c>
      <c r="F6087" s="2">
        <v>3254.98</v>
      </c>
      <c r="G6087" s="2">
        <v>0.38</v>
      </c>
      <c r="H6087" s="2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52" t="s">
        <v>34</v>
      </c>
    </row>
    <row r="6088" spans="1:17" ht="14.25" customHeight="1" x14ac:dyDescent="0.3">
      <c r="A6088" s="2" t="s">
        <v>6119</v>
      </c>
      <c r="B6088" s="2">
        <v>106086</v>
      </c>
      <c r="C6088" s="2" t="s">
        <v>41</v>
      </c>
      <c r="D6088" s="52" t="s">
        <v>41</v>
      </c>
      <c r="E6088" s="2" t="s">
        <v>14</v>
      </c>
      <c r="F6088" s="2">
        <v>4085.79</v>
      </c>
      <c r="G6088" s="2">
        <v>0.05</v>
      </c>
      <c r="H6088" s="2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52" t="s">
        <v>17</v>
      </c>
    </row>
    <row r="6089" spans="1:17" ht="14.25" customHeight="1" x14ac:dyDescent="0.3">
      <c r="A6089" s="2" t="s">
        <v>6120</v>
      </c>
      <c r="B6089" s="2">
        <v>106087</v>
      </c>
      <c r="C6089" s="2" t="s">
        <v>25</v>
      </c>
      <c r="D6089" s="52" t="s">
        <v>25</v>
      </c>
      <c r="E6089" s="2" t="s">
        <v>36</v>
      </c>
      <c r="F6089" s="2">
        <v>4534.83</v>
      </c>
      <c r="G6089" s="2">
        <v>0.13</v>
      </c>
      <c r="H6089" s="2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52" t="s">
        <v>23</v>
      </c>
    </row>
    <row r="6090" spans="1:17" ht="14.25" customHeight="1" x14ac:dyDescent="0.3">
      <c r="A6090" s="2" t="s">
        <v>6121</v>
      </c>
      <c r="B6090" s="2">
        <v>106088</v>
      </c>
      <c r="C6090" s="2" t="s">
        <v>25</v>
      </c>
      <c r="D6090" s="52" t="s">
        <v>25</v>
      </c>
      <c r="E6090" s="2" t="s">
        <v>14</v>
      </c>
      <c r="F6090" s="2">
        <v>1454.99</v>
      </c>
      <c r="G6090" s="2">
        <v>0.43</v>
      </c>
      <c r="H6090" s="2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52" t="s">
        <v>28</v>
      </c>
    </row>
    <row r="6091" spans="1:17" ht="14.25" customHeight="1" x14ac:dyDescent="0.3">
      <c r="A6091" s="2" t="s">
        <v>6122</v>
      </c>
      <c r="B6091" s="2">
        <v>106089</v>
      </c>
      <c r="C6091" s="2" t="s">
        <v>41</v>
      </c>
      <c r="D6091" s="52" t="s">
        <v>41</v>
      </c>
      <c r="E6091" s="2" t="s">
        <v>20</v>
      </c>
      <c r="F6091" s="2">
        <v>730.8</v>
      </c>
      <c r="G6091" s="2">
        <v>0.37</v>
      </c>
      <c r="H6091" s="2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52" t="s">
        <v>17</v>
      </c>
    </row>
    <row r="6092" spans="1:17" ht="14.25" customHeight="1" x14ac:dyDescent="0.3">
      <c r="A6092" s="2" t="s">
        <v>6123</v>
      </c>
      <c r="B6092" s="2">
        <v>106090</v>
      </c>
      <c r="C6092" s="2" t="s">
        <v>41</v>
      </c>
      <c r="D6092" s="52" t="s">
        <v>41</v>
      </c>
      <c r="E6092" s="2" t="s">
        <v>36</v>
      </c>
      <c r="F6092" s="2">
        <v>1314.47</v>
      </c>
      <c r="G6092" s="2">
        <v>0.5</v>
      </c>
      <c r="H6092" s="2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52" t="s">
        <v>17</v>
      </c>
    </row>
    <row r="6093" spans="1:17" ht="14.25" customHeight="1" x14ac:dyDescent="0.3">
      <c r="A6093" s="2" t="s">
        <v>6124</v>
      </c>
      <c r="B6093" s="2">
        <v>106091</v>
      </c>
      <c r="C6093" s="2" t="s">
        <v>19</v>
      </c>
      <c r="D6093" s="52" t="s">
        <v>19</v>
      </c>
      <c r="E6093" s="2" t="s">
        <v>20</v>
      </c>
      <c r="F6093" s="2">
        <v>2930.84</v>
      </c>
      <c r="G6093" s="2">
        <v>0.32</v>
      </c>
      <c r="H6093" s="2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52" t="s">
        <v>28</v>
      </c>
    </row>
    <row r="6094" spans="1:17" ht="14.25" customHeight="1" x14ac:dyDescent="0.3">
      <c r="A6094" s="2" t="s">
        <v>6125</v>
      </c>
      <c r="B6094" s="2">
        <v>106092</v>
      </c>
      <c r="C6094" s="2" t="s">
        <v>25</v>
      </c>
      <c r="D6094" s="52" t="s">
        <v>25</v>
      </c>
      <c r="E6094" s="2" t="s">
        <v>20</v>
      </c>
      <c r="F6094" s="2">
        <v>4601.7700000000004</v>
      </c>
      <c r="G6094" s="2">
        <v>0.15</v>
      </c>
      <c r="H6094" s="2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52" t="s">
        <v>17</v>
      </c>
    </row>
    <row r="6095" spans="1:17" ht="14.25" customHeight="1" x14ac:dyDescent="0.3">
      <c r="A6095" s="2" t="s">
        <v>6126</v>
      </c>
      <c r="B6095" s="2">
        <v>106093</v>
      </c>
      <c r="C6095" s="2" t="s">
        <v>25</v>
      </c>
      <c r="D6095" s="52" t="s">
        <v>25</v>
      </c>
      <c r="E6095" s="2" t="s">
        <v>20</v>
      </c>
      <c r="F6095" s="2">
        <v>2954.43</v>
      </c>
      <c r="G6095" s="2">
        <v>0.27</v>
      </c>
      <c r="H6095" s="2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52" t="s">
        <v>34</v>
      </c>
    </row>
    <row r="6096" spans="1:17" ht="14.25" customHeight="1" x14ac:dyDescent="0.3">
      <c r="A6096" s="2" t="s">
        <v>6127</v>
      </c>
      <c r="B6096" s="2">
        <v>106094</v>
      </c>
      <c r="C6096" s="2" t="s">
        <v>25</v>
      </c>
      <c r="D6096" s="52" t="s">
        <v>25</v>
      </c>
      <c r="E6096" s="2" t="s">
        <v>20</v>
      </c>
      <c r="F6096" s="2">
        <v>4606.1400000000003</v>
      </c>
      <c r="G6096" s="2">
        <v>0.47</v>
      </c>
      <c r="H6096" s="2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52" t="s">
        <v>23</v>
      </c>
    </row>
    <row r="6097" spans="1:17" ht="14.25" customHeight="1" x14ac:dyDescent="0.3">
      <c r="A6097" s="2" t="s">
        <v>6128</v>
      </c>
      <c r="B6097" s="2">
        <v>106095</v>
      </c>
      <c r="C6097" s="2" t="s">
        <v>25</v>
      </c>
      <c r="D6097" s="52" t="s">
        <v>25</v>
      </c>
      <c r="E6097" s="2" t="s">
        <v>33</v>
      </c>
      <c r="F6097" s="2">
        <v>3873.18</v>
      </c>
      <c r="G6097" s="2">
        <v>0.33</v>
      </c>
      <c r="H6097" s="2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52" t="s">
        <v>23</v>
      </c>
    </row>
    <row r="6098" spans="1:17" ht="14.25" customHeight="1" x14ac:dyDescent="0.3">
      <c r="A6098" s="2" t="s">
        <v>6129</v>
      </c>
      <c r="B6098" s="2">
        <v>106096</v>
      </c>
      <c r="C6098" s="2" t="s">
        <v>19</v>
      </c>
      <c r="D6098" s="52" t="s">
        <v>19</v>
      </c>
      <c r="E6098" s="2" t="s">
        <v>26</v>
      </c>
      <c r="F6098" s="2">
        <v>3032.11</v>
      </c>
      <c r="G6098" s="2">
        <v>0.44</v>
      </c>
      <c r="H6098" s="2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52" t="s">
        <v>39</v>
      </c>
    </row>
    <row r="6099" spans="1:17" ht="14.25" customHeight="1" x14ac:dyDescent="0.3">
      <c r="A6099" s="2" t="s">
        <v>6130</v>
      </c>
      <c r="B6099" s="2">
        <v>106097</v>
      </c>
      <c r="C6099" s="2" t="s">
        <v>25</v>
      </c>
      <c r="D6099" s="52" t="s">
        <v>25</v>
      </c>
      <c r="E6099" s="2" t="s">
        <v>33</v>
      </c>
      <c r="F6099" s="2">
        <v>206.81</v>
      </c>
      <c r="G6099" s="2">
        <v>0.01</v>
      </c>
      <c r="H6099" s="2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52" t="s">
        <v>17</v>
      </c>
    </row>
    <row r="6100" spans="1:17" ht="14.25" customHeight="1" x14ac:dyDescent="0.3">
      <c r="A6100" s="2" t="s">
        <v>6131</v>
      </c>
      <c r="B6100" s="2">
        <v>106098</v>
      </c>
      <c r="C6100" s="2" t="s">
        <v>25</v>
      </c>
      <c r="D6100" s="52" t="s">
        <v>25</v>
      </c>
      <c r="E6100" s="2" t="s">
        <v>14</v>
      </c>
      <c r="F6100" s="2">
        <v>1732.07</v>
      </c>
      <c r="G6100" s="2">
        <v>0.18</v>
      </c>
      <c r="H6100" s="2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52" t="s">
        <v>28</v>
      </c>
    </row>
    <row r="6101" spans="1:17" ht="14.25" customHeight="1" x14ac:dyDescent="0.3">
      <c r="A6101" s="2" t="s">
        <v>6132</v>
      </c>
      <c r="B6101" s="2">
        <v>106099</v>
      </c>
      <c r="C6101" s="2" t="s">
        <v>25</v>
      </c>
      <c r="D6101" s="52" t="s">
        <v>25</v>
      </c>
      <c r="E6101" s="2" t="s">
        <v>14</v>
      </c>
      <c r="F6101" s="2">
        <v>381.55</v>
      </c>
      <c r="G6101" s="2">
        <v>0.47</v>
      </c>
      <c r="H6101" s="2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52" t="s">
        <v>23</v>
      </c>
    </row>
    <row r="6102" spans="1:17" ht="14.25" customHeight="1" x14ac:dyDescent="0.3">
      <c r="A6102" s="2" t="s">
        <v>6133</v>
      </c>
      <c r="B6102" s="2">
        <v>106100</v>
      </c>
      <c r="C6102" s="2" t="s">
        <v>41</v>
      </c>
      <c r="D6102" s="52" t="s">
        <v>41</v>
      </c>
      <c r="E6102" s="2" t="s">
        <v>26</v>
      </c>
      <c r="F6102" s="2">
        <v>1678.99</v>
      </c>
      <c r="G6102" s="2">
        <v>0.02</v>
      </c>
      <c r="H6102" s="2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52" t="s">
        <v>34</v>
      </c>
    </row>
    <row r="6103" spans="1:17" ht="14.25" customHeight="1" x14ac:dyDescent="0.3">
      <c r="A6103" s="2" t="s">
        <v>6134</v>
      </c>
      <c r="B6103" s="2">
        <v>106101</v>
      </c>
      <c r="C6103" s="2" t="s">
        <v>41</v>
      </c>
      <c r="D6103" s="52" t="s">
        <v>41</v>
      </c>
      <c r="E6103" s="2" t="s">
        <v>26</v>
      </c>
      <c r="F6103" s="2">
        <v>405.43</v>
      </c>
      <c r="G6103" s="2">
        <v>0.26</v>
      </c>
      <c r="H6103" s="2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52" t="s">
        <v>34</v>
      </c>
    </row>
    <row r="6104" spans="1:17" ht="14.25" customHeight="1" x14ac:dyDescent="0.3">
      <c r="A6104" s="2" t="s">
        <v>6135</v>
      </c>
      <c r="B6104" s="2">
        <v>106102</v>
      </c>
      <c r="C6104" s="2" t="s">
        <v>25</v>
      </c>
      <c r="D6104" s="52" t="s">
        <v>25</v>
      </c>
      <c r="E6104" s="2" t="s">
        <v>26</v>
      </c>
      <c r="F6104" s="2">
        <v>922.3</v>
      </c>
      <c r="G6104" s="2">
        <v>0.17</v>
      </c>
      <c r="H6104" s="2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52" t="s">
        <v>34</v>
      </c>
    </row>
    <row r="6105" spans="1:17" ht="14.25" customHeight="1" x14ac:dyDescent="0.3">
      <c r="A6105" s="2" t="s">
        <v>6136</v>
      </c>
      <c r="B6105" s="2">
        <v>106103</v>
      </c>
      <c r="C6105" s="2" t="s">
        <v>25</v>
      </c>
      <c r="D6105" s="52" t="s">
        <v>25</v>
      </c>
      <c r="E6105" s="2" t="s">
        <v>20</v>
      </c>
      <c r="F6105" s="2">
        <v>2112.36</v>
      </c>
      <c r="G6105" s="2">
        <v>0.32</v>
      </c>
      <c r="H6105" s="2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52" t="s">
        <v>48</v>
      </c>
    </row>
    <row r="6106" spans="1:17" ht="14.25" customHeight="1" x14ac:dyDescent="0.3">
      <c r="A6106" s="2" t="s">
        <v>6137</v>
      </c>
      <c r="B6106" s="2">
        <v>106104</v>
      </c>
      <c r="C6106" s="2" t="s">
        <v>19</v>
      </c>
      <c r="D6106" s="52" t="s">
        <v>19</v>
      </c>
      <c r="E6106" s="2" t="s">
        <v>33</v>
      </c>
      <c r="F6106" s="2">
        <v>2622.94</v>
      </c>
      <c r="G6106" s="2">
        <v>0.08</v>
      </c>
      <c r="H6106" s="2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52" t="s">
        <v>39</v>
      </c>
    </row>
    <row r="6107" spans="1:17" ht="14.25" customHeight="1" x14ac:dyDescent="0.3">
      <c r="A6107" s="2" t="s">
        <v>6138</v>
      </c>
      <c r="B6107" s="2">
        <v>106105</v>
      </c>
      <c r="C6107" s="2" t="s">
        <v>41</v>
      </c>
      <c r="D6107" s="52" t="s">
        <v>41</v>
      </c>
      <c r="E6107" s="2" t="s">
        <v>14</v>
      </c>
      <c r="F6107" s="2">
        <v>1163.99</v>
      </c>
      <c r="G6107" s="2">
        <v>0.33</v>
      </c>
      <c r="H6107" s="2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52" t="s">
        <v>28</v>
      </c>
    </row>
    <row r="6108" spans="1:17" ht="14.25" customHeight="1" x14ac:dyDescent="0.3">
      <c r="A6108" s="2" t="s">
        <v>6139</v>
      </c>
      <c r="B6108" s="2">
        <v>106106</v>
      </c>
      <c r="C6108" s="2" t="s">
        <v>19</v>
      </c>
      <c r="D6108" s="52" t="s">
        <v>19</v>
      </c>
      <c r="E6108" s="2" t="s">
        <v>33</v>
      </c>
      <c r="F6108" s="2">
        <v>3689.63</v>
      </c>
      <c r="G6108" s="2">
        <v>0.5</v>
      </c>
      <c r="H6108" s="2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52" t="s">
        <v>48</v>
      </c>
    </row>
    <row r="6109" spans="1:17" ht="14.25" customHeight="1" x14ac:dyDescent="0.3">
      <c r="A6109" s="2" t="s">
        <v>6140</v>
      </c>
      <c r="B6109" s="2">
        <v>106107</v>
      </c>
      <c r="C6109" s="2" t="s">
        <v>19</v>
      </c>
      <c r="D6109" s="52" t="s">
        <v>19</v>
      </c>
      <c r="E6109" s="2" t="s">
        <v>33</v>
      </c>
      <c r="F6109" s="2">
        <v>2992.79</v>
      </c>
      <c r="G6109" s="2">
        <v>0.14000000000000001</v>
      </c>
      <c r="H6109" s="2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52" t="s">
        <v>28</v>
      </c>
    </row>
    <row r="6110" spans="1:17" ht="14.25" customHeight="1" x14ac:dyDescent="0.3">
      <c r="A6110" s="2" t="s">
        <v>6141</v>
      </c>
      <c r="B6110" s="2">
        <v>106108</v>
      </c>
      <c r="C6110" s="2" t="s">
        <v>41</v>
      </c>
      <c r="D6110" s="52" t="s">
        <v>41</v>
      </c>
      <c r="E6110" s="2" t="s">
        <v>33</v>
      </c>
      <c r="F6110" s="2">
        <v>3489.63</v>
      </c>
      <c r="G6110" s="2">
        <v>0.23</v>
      </c>
      <c r="H6110" s="2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52" t="s">
        <v>39</v>
      </c>
    </row>
    <row r="6111" spans="1:17" ht="14.25" customHeight="1" x14ac:dyDescent="0.3">
      <c r="A6111" s="2" t="s">
        <v>6142</v>
      </c>
      <c r="B6111" s="2">
        <v>106109</v>
      </c>
      <c r="C6111" s="2" t="s">
        <v>41</v>
      </c>
      <c r="D6111" s="52" t="s">
        <v>41</v>
      </c>
      <c r="E6111" s="2" t="s">
        <v>26</v>
      </c>
      <c r="F6111" s="2">
        <v>3690.55</v>
      </c>
      <c r="G6111" s="2">
        <v>0.01</v>
      </c>
      <c r="H6111" s="2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52" t="s">
        <v>17</v>
      </c>
    </row>
    <row r="6112" spans="1:17" ht="14.25" customHeight="1" x14ac:dyDescent="0.3">
      <c r="A6112" s="2" t="s">
        <v>6143</v>
      </c>
      <c r="B6112" s="2">
        <v>106110</v>
      </c>
      <c r="C6112" s="2" t="s">
        <v>41</v>
      </c>
      <c r="D6112" s="52" t="s">
        <v>41</v>
      </c>
      <c r="E6112" s="2" t="s">
        <v>26</v>
      </c>
      <c r="F6112" s="2">
        <v>3661.91</v>
      </c>
      <c r="G6112" s="2">
        <v>0.22</v>
      </c>
      <c r="H6112" s="2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52" t="s">
        <v>23</v>
      </c>
    </row>
    <row r="6113" spans="1:17" ht="14.25" customHeight="1" x14ac:dyDescent="0.3">
      <c r="A6113" s="2" t="s">
        <v>6144</v>
      </c>
      <c r="B6113" s="2">
        <v>106111</v>
      </c>
      <c r="C6113" s="2" t="s">
        <v>41</v>
      </c>
      <c r="D6113" s="52" t="s">
        <v>41</v>
      </c>
      <c r="E6113" s="2" t="s">
        <v>14</v>
      </c>
      <c r="F6113" s="2">
        <v>4687.55</v>
      </c>
      <c r="G6113" s="2">
        <v>0.2</v>
      </c>
      <c r="H6113" s="2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52" t="s">
        <v>28</v>
      </c>
    </row>
    <row r="6114" spans="1:17" ht="14.25" customHeight="1" x14ac:dyDescent="0.3">
      <c r="A6114" s="2" t="s">
        <v>6145</v>
      </c>
      <c r="B6114" s="2">
        <v>106112</v>
      </c>
      <c r="C6114" s="2" t="s">
        <v>25</v>
      </c>
      <c r="D6114" s="52" t="s">
        <v>25</v>
      </c>
      <c r="E6114" s="2" t="s">
        <v>14</v>
      </c>
      <c r="F6114" s="2">
        <v>1262.3800000000001</v>
      </c>
      <c r="G6114" s="2">
        <v>0.28000000000000003</v>
      </c>
      <c r="H6114" s="2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52" t="s">
        <v>48</v>
      </c>
    </row>
    <row r="6115" spans="1:17" ht="14.25" customHeight="1" x14ac:dyDescent="0.3">
      <c r="A6115" s="2" t="s">
        <v>6146</v>
      </c>
      <c r="B6115" s="2">
        <v>106113</v>
      </c>
      <c r="C6115" s="2" t="s">
        <v>25</v>
      </c>
      <c r="D6115" s="52" t="s">
        <v>25</v>
      </c>
      <c r="E6115" s="2" t="s">
        <v>14</v>
      </c>
      <c r="F6115" s="2">
        <v>1423.76</v>
      </c>
      <c r="G6115" s="2">
        <v>0.13</v>
      </c>
      <c r="H6115" s="2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52" t="s">
        <v>28</v>
      </c>
    </row>
    <row r="6116" spans="1:17" ht="14.25" customHeight="1" x14ac:dyDescent="0.3">
      <c r="A6116" s="2" t="s">
        <v>6147</v>
      </c>
      <c r="B6116" s="2">
        <v>106114</v>
      </c>
      <c r="C6116" s="2" t="s">
        <v>25</v>
      </c>
      <c r="D6116" s="52" t="s">
        <v>25</v>
      </c>
      <c r="E6116" s="2" t="s">
        <v>33</v>
      </c>
      <c r="F6116" s="2">
        <v>561.59</v>
      </c>
      <c r="G6116" s="2">
        <v>0.16</v>
      </c>
      <c r="H6116" s="2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52" t="s">
        <v>39</v>
      </c>
    </row>
    <row r="6117" spans="1:17" ht="14.25" customHeight="1" x14ac:dyDescent="0.3">
      <c r="A6117" s="2" t="s">
        <v>6148</v>
      </c>
      <c r="B6117" s="2">
        <v>106115</v>
      </c>
      <c r="C6117" s="2" t="s">
        <v>25</v>
      </c>
      <c r="D6117" s="52" t="s">
        <v>25</v>
      </c>
      <c r="E6117" s="2" t="s">
        <v>26</v>
      </c>
      <c r="F6117" s="2">
        <v>3003.67</v>
      </c>
      <c r="G6117" s="2">
        <v>0.3</v>
      </c>
      <c r="H6117" s="2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52" t="s">
        <v>23</v>
      </c>
    </row>
    <row r="6118" spans="1:17" ht="14.25" customHeight="1" x14ac:dyDescent="0.3">
      <c r="A6118" s="2" t="s">
        <v>6149</v>
      </c>
      <c r="B6118" s="2">
        <v>106116</v>
      </c>
      <c r="C6118" s="2" t="s">
        <v>25</v>
      </c>
      <c r="D6118" s="52" t="s">
        <v>25</v>
      </c>
      <c r="E6118" s="2" t="s">
        <v>20</v>
      </c>
      <c r="F6118" s="2">
        <v>2036.41</v>
      </c>
      <c r="G6118" s="2">
        <v>0.45</v>
      </c>
      <c r="H6118" s="2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52" t="s">
        <v>28</v>
      </c>
    </row>
    <row r="6119" spans="1:17" ht="14.25" customHeight="1" x14ac:dyDescent="0.3">
      <c r="A6119" s="2" t="s">
        <v>6150</v>
      </c>
      <c r="B6119" s="2">
        <v>106117</v>
      </c>
      <c r="C6119" s="2" t="s">
        <v>25</v>
      </c>
      <c r="D6119" s="52" t="s">
        <v>25</v>
      </c>
      <c r="E6119" s="2" t="s">
        <v>33</v>
      </c>
      <c r="F6119" s="2">
        <v>2531.37</v>
      </c>
      <c r="G6119" s="2">
        <v>0.12</v>
      </c>
      <c r="H6119" s="2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52" t="s">
        <v>17</v>
      </c>
    </row>
    <row r="6120" spans="1:17" ht="14.25" customHeight="1" x14ac:dyDescent="0.3">
      <c r="A6120" s="2" t="s">
        <v>6151</v>
      </c>
      <c r="B6120" s="2">
        <v>106118</v>
      </c>
      <c r="C6120" s="2" t="s">
        <v>41</v>
      </c>
      <c r="D6120" s="52" t="s">
        <v>41</v>
      </c>
      <c r="E6120" s="2" t="s">
        <v>36</v>
      </c>
      <c r="F6120" s="2">
        <v>932.13</v>
      </c>
      <c r="G6120" s="2">
        <v>0.34</v>
      </c>
      <c r="H6120" s="2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52" t="s">
        <v>39</v>
      </c>
    </row>
    <row r="6121" spans="1:17" ht="14.25" customHeight="1" x14ac:dyDescent="0.3">
      <c r="A6121" s="2" t="s">
        <v>6152</v>
      </c>
      <c r="B6121" s="2">
        <v>106119</v>
      </c>
      <c r="C6121" s="2" t="s">
        <v>19</v>
      </c>
      <c r="D6121" s="52" t="s">
        <v>19</v>
      </c>
      <c r="E6121" s="2" t="s">
        <v>33</v>
      </c>
      <c r="F6121" s="2">
        <v>3280.4</v>
      </c>
      <c r="G6121" s="2">
        <v>0.26</v>
      </c>
      <c r="H6121" s="2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52" t="s">
        <v>34</v>
      </c>
    </row>
    <row r="6122" spans="1:17" ht="14.25" customHeight="1" x14ac:dyDescent="0.3">
      <c r="A6122" s="2" t="s">
        <v>6153</v>
      </c>
      <c r="B6122" s="2">
        <v>106120</v>
      </c>
      <c r="C6122" s="2" t="s">
        <v>25</v>
      </c>
      <c r="D6122" s="52" t="s">
        <v>25</v>
      </c>
      <c r="E6122" s="2" t="s">
        <v>26</v>
      </c>
      <c r="F6122" s="2">
        <v>3133.19</v>
      </c>
      <c r="G6122" s="2">
        <v>0.05</v>
      </c>
      <c r="H6122" s="2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52" t="s">
        <v>48</v>
      </c>
    </row>
    <row r="6123" spans="1:17" ht="14.25" customHeight="1" x14ac:dyDescent="0.3">
      <c r="A6123" s="2" t="s">
        <v>6154</v>
      </c>
      <c r="B6123" s="2">
        <v>106121</v>
      </c>
      <c r="C6123" s="2" t="s">
        <v>25</v>
      </c>
      <c r="D6123" s="52" t="s">
        <v>25</v>
      </c>
      <c r="E6123" s="2" t="s">
        <v>36</v>
      </c>
      <c r="F6123" s="2">
        <v>1397.44</v>
      </c>
      <c r="G6123" s="2">
        <v>0.28000000000000003</v>
      </c>
      <c r="H6123" s="2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52" t="s">
        <v>17</v>
      </c>
    </row>
    <row r="6124" spans="1:17" ht="14.25" customHeight="1" x14ac:dyDescent="0.3">
      <c r="A6124" s="2" t="s">
        <v>6155</v>
      </c>
      <c r="B6124" s="2">
        <v>106122</v>
      </c>
      <c r="C6124" s="2" t="s">
        <v>41</v>
      </c>
      <c r="D6124" s="52" t="s">
        <v>41</v>
      </c>
      <c r="E6124" s="2" t="s">
        <v>33</v>
      </c>
      <c r="F6124" s="2">
        <v>2380.54</v>
      </c>
      <c r="G6124" s="2">
        <v>0.35</v>
      </c>
      <c r="H6124" s="2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52" t="s">
        <v>48</v>
      </c>
    </row>
    <row r="6125" spans="1:17" ht="14.25" customHeight="1" x14ac:dyDescent="0.3">
      <c r="A6125" s="2" t="s">
        <v>6156</v>
      </c>
      <c r="B6125" s="2">
        <v>106123</v>
      </c>
      <c r="C6125" s="2" t="s">
        <v>19</v>
      </c>
      <c r="D6125" s="52" t="s">
        <v>19</v>
      </c>
      <c r="E6125" s="2" t="s">
        <v>26</v>
      </c>
      <c r="F6125" s="2">
        <v>4482.07</v>
      </c>
      <c r="G6125" s="2">
        <v>0.3</v>
      </c>
      <c r="H6125" s="2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52" t="s">
        <v>17</v>
      </c>
    </row>
    <row r="6126" spans="1:17" ht="14.25" customHeight="1" x14ac:dyDescent="0.3">
      <c r="A6126" s="2" t="s">
        <v>6157</v>
      </c>
      <c r="B6126" s="2">
        <v>106124</v>
      </c>
      <c r="C6126" s="2" t="s">
        <v>19</v>
      </c>
      <c r="D6126" s="52" t="s">
        <v>19</v>
      </c>
      <c r="E6126" s="2" t="s">
        <v>26</v>
      </c>
      <c r="F6126" s="2">
        <v>3890.15</v>
      </c>
      <c r="G6126" s="2">
        <v>0.05</v>
      </c>
      <c r="H6126" s="2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52" t="s">
        <v>23</v>
      </c>
    </row>
    <row r="6127" spans="1:17" ht="14.25" customHeight="1" x14ac:dyDescent="0.3">
      <c r="A6127" s="2" t="s">
        <v>6158</v>
      </c>
      <c r="B6127" s="2">
        <v>106125</v>
      </c>
      <c r="C6127" s="2" t="s">
        <v>25</v>
      </c>
      <c r="D6127" s="52" t="s">
        <v>25</v>
      </c>
      <c r="E6127" s="2" t="s">
        <v>20</v>
      </c>
      <c r="F6127" s="2">
        <v>1212.02</v>
      </c>
      <c r="G6127" s="2">
        <v>0.43</v>
      </c>
      <c r="H6127" s="2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52" t="s">
        <v>23</v>
      </c>
    </row>
    <row r="6128" spans="1:17" ht="14.25" customHeight="1" x14ac:dyDescent="0.3">
      <c r="A6128" s="2" t="s">
        <v>6159</v>
      </c>
      <c r="B6128" s="2">
        <v>106126</v>
      </c>
      <c r="C6128" s="2" t="s">
        <v>19</v>
      </c>
      <c r="D6128" s="52" t="s">
        <v>19</v>
      </c>
      <c r="E6128" s="2" t="s">
        <v>33</v>
      </c>
      <c r="F6128" s="2">
        <v>4406.3900000000003</v>
      </c>
      <c r="G6128" s="2">
        <v>0.02</v>
      </c>
      <c r="H6128" s="2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52" t="s">
        <v>34</v>
      </c>
    </row>
    <row r="6129" spans="1:17" ht="14.25" customHeight="1" x14ac:dyDescent="0.3">
      <c r="A6129" s="2" t="s">
        <v>6160</v>
      </c>
      <c r="B6129" s="2">
        <v>106127</v>
      </c>
      <c r="C6129" s="2" t="s">
        <v>25</v>
      </c>
      <c r="D6129" s="52" t="s">
        <v>25</v>
      </c>
      <c r="E6129" s="2" t="s">
        <v>26</v>
      </c>
      <c r="F6129" s="2">
        <v>429.83</v>
      </c>
      <c r="G6129" s="2">
        <v>0.12</v>
      </c>
      <c r="H6129" s="2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52" t="s">
        <v>34</v>
      </c>
    </row>
    <row r="6130" spans="1:17" ht="14.25" customHeight="1" x14ac:dyDescent="0.3">
      <c r="A6130" s="2" t="s">
        <v>6161</v>
      </c>
      <c r="B6130" s="2">
        <v>106128</v>
      </c>
      <c r="C6130" s="2" t="s">
        <v>25</v>
      </c>
      <c r="D6130" s="52" t="s">
        <v>25</v>
      </c>
      <c r="E6130" s="2" t="s">
        <v>14</v>
      </c>
      <c r="F6130" s="2">
        <v>2128.25</v>
      </c>
      <c r="G6130" s="2">
        <v>0.31</v>
      </c>
      <c r="H6130" s="2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52" t="s">
        <v>34</v>
      </c>
    </row>
    <row r="6131" spans="1:17" ht="14.25" customHeight="1" x14ac:dyDescent="0.3">
      <c r="A6131" s="2" t="s">
        <v>6162</v>
      </c>
      <c r="B6131" s="2">
        <v>106129</v>
      </c>
      <c r="C6131" s="2" t="s">
        <v>41</v>
      </c>
      <c r="D6131" s="52" t="s">
        <v>41</v>
      </c>
      <c r="E6131" s="2" t="s">
        <v>26</v>
      </c>
      <c r="F6131" s="2">
        <v>492.58</v>
      </c>
      <c r="G6131" s="2">
        <v>0.11</v>
      </c>
      <c r="H6131" s="2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52" t="s">
        <v>17</v>
      </c>
    </row>
    <row r="6132" spans="1:17" ht="14.25" customHeight="1" x14ac:dyDescent="0.3">
      <c r="A6132" s="2" t="s">
        <v>6163</v>
      </c>
      <c r="B6132" s="2">
        <v>106130</v>
      </c>
      <c r="C6132" s="2" t="s">
        <v>41</v>
      </c>
      <c r="D6132" s="52" t="s">
        <v>41</v>
      </c>
      <c r="E6132" s="2" t="s">
        <v>20</v>
      </c>
      <c r="F6132" s="2">
        <v>4628.6499999999996</v>
      </c>
      <c r="G6132" s="2">
        <v>0.05</v>
      </c>
      <c r="H6132" s="2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52" t="s">
        <v>48</v>
      </c>
    </row>
    <row r="6133" spans="1:17" ht="14.25" customHeight="1" x14ac:dyDescent="0.3">
      <c r="A6133" s="2" t="s">
        <v>6164</v>
      </c>
      <c r="B6133" s="2">
        <v>106131</v>
      </c>
      <c r="C6133" s="2" t="s">
        <v>25</v>
      </c>
      <c r="D6133" s="52" t="s">
        <v>25</v>
      </c>
      <c r="E6133" s="2" t="s">
        <v>26</v>
      </c>
      <c r="F6133" s="2">
        <v>299.44</v>
      </c>
      <c r="G6133" s="2">
        <v>0.26</v>
      </c>
      <c r="H6133" s="2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52" t="s">
        <v>28</v>
      </c>
    </row>
    <row r="6134" spans="1:17" ht="14.25" customHeight="1" x14ac:dyDescent="0.3">
      <c r="A6134" s="2" t="s">
        <v>6165</v>
      </c>
      <c r="B6134" s="2">
        <v>106132</v>
      </c>
      <c r="C6134" s="2" t="s">
        <v>41</v>
      </c>
      <c r="D6134" s="52" t="s">
        <v>41</v>
      </c>
      <c r="E6134" s="2" t="s">
        <v>33</v>
      </c>
      <c r="F6134" s="2">
        <v>841.08</v>
      </c>
      <c r="G6134" s="2">
        <v>0.36</v>
      </c>
      <c r="H6134" s="2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52" t="s">
        <v>48</v>
      </c>
    </row>
    <row r="6135" spans="1:17" ht="14.25" customHeight="1" x14ac:dyDescent="0.3">
      <c r="A6135" s="2" t="s">
        <v>6166</v>
      </c>
      <c r="B6135" s="2">
        <v>106133</v>
      </c>
      <c r="C6135" s="2" t="s">
        <v>41</v>
      </c>
      <c r="D6135" s="52" t="s">
        <v>41</v>
      </c>
      <c r="E6135" s="2" t="s">
        <v>33</v>
      </c>
      <c r="F6135" s="2">
        <v>4583.7</v>
      </c>
      <c r="G6135" s="2">
        <v>0.21</v>
      </c>
      <c r="H6135" s="2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52" t="s">
        <v>28</v>
      </c>
    </row>
    <row r="6136" spans="1:17" ht="14.25" customHeight="1" x14ac:dyDescent="0.3">
      <c r="A6136" s="2" t="s">
        <v>6167</v>
      </c>
      <c r="B6136" s="2">
        <v>106134</v>
      </c>
      <c r="C6136" s="2" t="s">
        <v>25</v>
      </c>
      <c r="D6136" s="52" t="s">
        <v>25</v>
      </c>
      <c r="E6136" s="2" t="s">
        <v>36</v>
      </c>
      <c r="F6136" s="2">
        <v>2952.57</v>
      </c>
      <c r="G6136" s="2">
        <v>0.35</v>
      </c>
      <c r="H6136" s="2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52" t="s">
        <v>17</v>
      </c>
    </row>
    <row r="6137" spans="1:17" ht="14.25" customHeight="1" x14ac:dyDescent="0.3">
      <c r="A6137" s="2" t="s">
        <v>6168</v>
      </c>
      <c r="B6137" s="2">
        <v>106135</v>
      </c>
      <c r="C6137" s="2" t="s">
        <v>41</v>
      </c>
      <c r="D6137" s="52" t="s">
        <v>41</v>
      </c>
      <c r="E6137" s="2" t="s">
        <v>33</v>
      </c>
      <c r="F6137" s="2">
        <v>3996.42</v>
      </c>
      <c r="G6137" s="2">
        <v>0.43</v>
      </c>
      <c r="H6137" s="2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52" t="s">
        <v>17</v>
      </c>
    </row>
    <row r="6138" spans="1:17" ht="14.25" customHeight="1" x14ac:dyDescent="0.3">
      <c r="A6138" s="2" t="s">
        <v>6169</v>
      </c>
      <c r="B6138" s="2">
        <v>106136</v>
      </c>
      <c r="C6138" s="2" t="s">
        <v>25</v>
      </c>
      <c r="D6138" s="52" t="s">
        <v>25</v>
      </c>
      <c r="E6138" s="2" t="s">
        <v>36</v>
      </c>
      <c r="F6138" s="2">
        <v>180.39</v>
      </c>
      <c r="G6138" s="2">
        <v>0.48</v>
      </c>
      <c r="H6138" s="2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52" t="s">
        <v>39</v>
      </c>
    </row>
    <row r="6139" spans="1:17" ht="14.25" customHeight="1" x14ac:dyDescent="0.3">
      <c r="A6139" s="2" t="s">
        <v>6170</v>
      </c>
      <c r="B6139" s="2">
        <v>106137</v>
      </c>
      <c r="C6139" s="2" t="s">
        <v>25</v>
      </c>
      <c r="D6139" s="52" t="s">
        <v>25</v>
      </c>
      <c r="E6139" s="2" t="s">
        <v>14</v>
      </c>
      <c r="F6139" s="2">
        <v>2153.5700000000002</v>
      </c>
      <c r="G6139" s="2">
        <v>0.12</v>
      </c>
      <c r="H6139" s="2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52" t="s">
        <v>23</v>
      </c>
    </row>
    <row r="6140" spans="1:17" ht="14.25" customHeight="1" x14ac:dyDescent="0.3">
      <c r="A6140" s="2" t="s">
        <v>6171</v>
      </c>
      <c r="B6140" s="2">
        <v>106138</v>
      </c>
      <c r="C6140" s="2" t="s">
        <v>41</v>
      </c>
      <c r="D6140" s="52" t="s">
        <v>41</v>
      </c>
      <c r="E6140" s="2" t="s">
        <v>20</v>
      </c>
      <c r="F6140" s="2">
        <v>4923.88</v>
      </c>
      <c r="G6140" s="2">
        <v>0.3</v>
      </c>
      <c r="H6140" s="2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52" t="s">
        <v>28</v>
      </c>
    </row>
    <row r="6141" spans="1:17" ht="14.25" customHeight="1" x14ac:dyDescent="0.3">
      <c r="A6141" s="2" t="s">
        <v>6172</v>
      </c>
      <c r="B6141" s="2">
        <v>106139</v>
      </c>
      <c r="C6141" s="2" t="s">
        <v>25</v>
      </c>
      <c r="D6141" s="52" t="s">
        <v>25</v>
      </c>
      <c r="E6141" s="2" t="s">
        <v>14</v>
      </c>
      <c r="F6141" s="2">
        <v>2941.11</v>
      </c>
      <c r="G6141" s="2">
        <v>0.13</v>
      </c>
      <c r="H6141" s="2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52" t="s">
        <v>48</v>
      </c>
    </row>
    <row r="6142" spans="1:17" ht="14.25" customHeight="1" x14ac:dyDescent="0.3">
      <c r="A6142" s="2" t="s">
        <v>6173</v>
      </c>
      <c r="B6142" s="2">
        <v>106140</v>
      </c>
      <c r="C6142" s="2" t="s">
        <v>25</v>
      </c>
      <c r="D6142" s="52" t="s">
        <v>25</v>
      </c>
      <c r="E6142" s="2" t="s">
        <v>36</v>
      </c>
      <c r="F6142" s="2">
        <v>4263.45</v>
      </c>
      <c r="G6142" s="2">
        <v>0.44</v>
      </c>
      <c r="H6142" s="2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52" t="s">
        <v>23</v>
      </c>
    </row>
    <row r="6143" spans="1:17" ht="14.25" customHeight="1" x14ac:dyDescent="0.3">
      <c r="A6143" s="2" t="s">
        <v>6174</v>
      </c>
      <c r="B6143" s="2">
        <v>106141</v>
      </c>
      <c r="C6143" s="2" t="s">
        <v>19</v>
      </c>
      <c r="D6143" s="52" t="s">
        <v>19</v>
      </c>
      <c r="E6143" s="2" t="s">
        <v>26</v>
      </c>
      <c r="F6143" s="2">
        <v>4821.4399999999996</v>
      </c>
      <c r="G6143" s="2">
        <v>0.45</v>
      </c>
      <c r="H6143" s="2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52" t="s">
        <v>23</v>
      </c>
    </row>
    <row r="6144" spans="1:17" ht="14.25" customHeight="1" x14ac:dyDescent="0.3">
      <c r="A6144" s="2" t="s">
        <v>6175</v>
      </c>
      <c r="B6144" s="2">
        <v>106142</v>
      </c>
      <c r="C6144" s="2" t="s">
        <v>19</v>
      </c>
      <c r="D6144" s="52" t="s">
        <v>19</v>
      </c>
      <c r="E6144" s="2" t="s">
        <v>26</v>
      </c>
      <c r="F6144" s="2">
        <v>3456.7</v>
      </c>
      <c r="G6144" s="2">
        <v>0.16</v>
      </c>
      <c r="H6144" s="2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52" t="s">
        <v>28</v>
      </c>
    </row>
    <row r="6145" spans="1:17" ht="14.25" customHeight="1" x14ac:dyDescent="0.3">
      <c r="A6145" s="2" t="s">
        <v>6176</v>
      </c>
      <c r="B6145" s="2">
        <v>106143</v>
      </c>
      <c r="C6145" s="2" t="s">
        <v>41</v>
      </c>
      <c r="D6145" s="52" t="s">
        <v>41</v>
      </c>
      <c r="E6145" s="2" t="s">
        <v>14</v>
      </c>
      <c r="F6145" s="2">
        <v>1705.39</v>
      </c>
      <c r="G6145" s="2">
        <v>0.32</v>
      </c>
      <c r="H6145" s="2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52" t="s">
        <v>34</v>
      </c>
    </row>
    <row r="6146" spans="1:17" ht="14.25" customHeight="1" x14ac:dyDescent="0.3">
      <c r="A6146" s="2" t="s">
        <v>6177</v>
      </c>
      <c r="B6146" s="2">
        <v>106144</v>
      </c>
      <c r="C6146" s="2" t="s">
        <v>25</v>
      </c>
      <c r="D6146" s="52" t="s">
        <v>25</v>
      </c>
      <c r="E6146" s="2" t="s">
        <v>26</v>
      </c>
      <c r="F6146" s="2">
        <v>1612.17</v>
      </c>
      <c r="G6146" s="2">
        <v>0.44</v>
      </c>
      <c r="H6146" s="2">
        <f t="shared" si="190"/>
        <v>709.35480000000007</v>
      </c>
      <c r="I6146" s="2">
        <f t="shared" si="191"/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52" t="s">
        <v>23</v>
      </c>
    </row>
    <row r="6147" spans="1:17" ht="14.25" customHeight="1" x14ac:dyDescent="0.3">
      <c r="A6147" s="2" t="s">
        <v>6178</v>
      </c>
      <c r="B6147" s="2">
        <v>106145</v>
      </c>
      <c r="C6147" s="2" t="s">
        <v>25</v>
      </c>
      <c r="D6147" s="52" t="s">
        <v>25</v>
      </c>
      <c r="E6147" s="2" t="s">
        <v>36</v>
      </c>
      <c r="F6147" s="2">
        <v>449.26</v>
      </c>
      <c r="G6147" s="2">
        <v>0.25</v>
      </c>
      <c r="H6147" s="2">
        <f t="shared" ref="H6147:H6210" si="192">F6147*G6147</f>
        <v>112.315</v>
      </c>
      <c r="I6147" s="2">
        <f t="shared" ref="I6147:I6210" si="193">F6147-H6147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52" t="s">
        <v>23</v>
      </c>
    </row>
    <row r="6148" spans="1:17" ht="14.25" customHeight="1" x14ac:dyDescent="0.3">
      <c r="A6148" s="2" t="s">
        <v>6179</v>
      </c>
      <c r="B6148" s="2">
        <v>106146</v>
      </c>
      <c r="C6148" s="2" t="s">
        <v>19</v>
      </c>
      <c r="D6148" s="52" t="s">
        <v>19</v>
      </c>
      <c r="E6148" s="2" t="s">
        <v>20</v>
      </c>
      <c r="F6148" s="2">
        <v>2196.08</v>
      </c>
      <c r="G6148" s="2">
        <v>0.36</v>
      </c>
      <c r="H6148" s="2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52" t="s">
        <v>17</v>
      </c>
    </row>
    <row r="6149" spans="1:17" ht="14.25" customHeight="1" x14ac:dyDescent="0.3">
      <c r="A6149" s="2" t="s">
        <v>6180</v>
      </c>
      <c r="B6149" s="2">
        <v>106147</v>
      </c>
      <c r="C6149" s="2" t="s">
        <v>25</v>
      </c>
      <c r="D6149" s="52" t="s">
        <v>25</v>
      </c>
      <c r="E6149" s="2" t="s">
        <v>33</v>
      </c>
      <c r="F6149" s="2">
        <v>4585.41</v>
      </c>
      <c r="G6149" s="2">
        <v>0.4</v>
      </c>
      <c r="H6149" s="2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52" t="s">
        <v>23</v>
      </c>
    </row>
    <row r="6150" spans="1:17" ht="14.25" customHeight="1" x14ac:dyDescent="0.3">
      <c r="A6150" s="2" t="s">
        <v>6181</v>
      </c>
      <c r="B6150" s="2">
        <v>106148</v>
      </c>
      <c r="C6150" s="2" t="s">
        <v>19</v>
      </c>
      <c r="D6150" s="52" t="s">
        <v>19</v>
      </c>
      <c r="E6150" s="2" t="s">
        <v>36</v>
      </c>
      <c r="F6150" s="2">
        <v>2442.5100000000002</v>
      </c>
      <c r="G6150" s="2">
        <v>0.44</v>
      </c>
      <c r="H6150" s="2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52" t="s">
        <v>34</v>
      </c>
    </row>
    <row r="6151" spans="1:17" ht="14.25" customHeight="1" x14ac:dyDescent="0.3">
      <c r="A6151" s="2" t="s">
        <v>6182</v>
      </c>
      <c r="B6151" s="2">
        <v>106149</v>
      </c>
      <c r="C6151" s="2" t="s">
        <v>41</v>
      </c>
      <c r="D6151" s="52" t="s">
        <v>41</v>
      </c>
      <c r="E6151" s="2" t="s">
        <v>36</v>
      </c>
      <c r="F6151" s="2">
        <v>4563.88</v>
      </c>
      <c r="G6151" s="2">
        <v>0.26</v>
      </c>
      <c r="H6151" s="2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52" t="s">
        <v>34</v>
      </c>
    </row>
    <row r="6152" spans="1:17" ht="14.25" customHeight="1" x14ac:dyDescent="0.3">
      <c r="A6152" s="2" t="s">
        <v>6183</v>
      </c>
      <c r="B6152" s="2">
        <v>106150</v>
      </c>
      <c r="C6152" s="2" t="s">
        <v>25</v>
      </c>
      <c r="D6152" s="52" t="s">
        <v>25</v>
      </c>
      <c r="E6152" s="2" t="s">
        <v>33</v>
      </c>
      <c r="F6152" s="2">
        <v>4104</v>
      </c>
      <c r="G6152" s="2">
        <v>0.47</v>
      </c>
      <c r="H6152" s="2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52" t="s">
        <v>23</v>
      </c>
    </row>
    <row r="6153" spans="1:17" ht="14.25" customHeight="1" x14ac:dyDescent="0.3">
      <c r="A6153" s="2" t="s">
        <v>6184</v>
      </c>
      <c r="B6153" s="2">
        <v>106151</v>
      </c>
      <c r="C6153" s="2" t="s">
        <v>19</v>
      </c>
      <c r="D6153" s="52" t="s">
        <v>19</v>
      </c>
      <c r="E6153" s="2" t="s">
        <v>33</v>
      </c>
      <c r="F6153" s="2">
        <v>4922.5200000000004</v>
      </c>
      <c r="G6153" s="2">
        <v>0.31</v>
      </c>
      <c r="H6153" s="2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52" t="s">
        <v>23</v>
      </c>
    </row>
    <row r="6154" spans="1:17" ht="14.25" customHeight="1" x14ac:dyDescent="0.3">
      <c r="A6154" s="2" t="s">
        <v>6185</v>
      </c>
      <c r="B6154" s="2">
        <v>106152</v>
      </c>
      <c r="C6154" s="2" t="s">
        <v>25</v>
      </c>
      <c r="D6154" s="52" t="s">
        <v>25</v>
      </c>
      <c r="E6154" s="2" t="s">
        <v>20</v>
      </c>
      <c r="F6154" s="2">
        <v>4743.71</v>
      </c>
      <c r="G6154" s="2">
        <v>0.08</v>
      </c>
      <c r="H6154" s="2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52" t="s">
        <v>34</v>
      </c>
    </row>
    <row r="6155" spans="1:17" ht="14.25" customHeight="1" x14ac:dyDescent="0.3">
      <c r="A6155" s="2" t="s">
        <v>6186</v>
      </c>
      <c r="B6155" s="2">
        <v>106153</v>
      </c>
      <c r="C6155" s="2" t="s">
        <v>25</v>
      </c>
      <c r="D6155" s="52" t="s">
        <v>25</v>
      </c>
      <c r="E6155" s="2" t="s">
        <v>20</v>
      </c>
      <c r="F6155" s="2">
        <v>3561.77</v>
      </c>
      <c r="G6155" s="2">
        <v>0.31</v>
      </c>
      <c r="H6155" s="2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52" t="s">
        <v>28</v>
      </c>
    </row>
    <row r="6156" spans="1:17" ht="14.25" customHeight="1" x14ac:dyDescent="0.3">
      <c r="A6156" s="2" t="s">
        <v>6187</v>
      </c>
      <c r="B6156" s="2">
        <v>106154</v>
      </c>
      <c r="C6156" s="2" t="s">
        <v>41</v>
      </c>
      <c r="D6156" s="52" t="s">
        <v>41</v>
      </c>
      <c r="E6156" s="2" t="s">
        <v>20</v>
      </c>
      <c r="F6156" s="2">
        <v>4368.96</v>
      </c>
      <c r="G6156" s="2">
        <v>0.15</v>
      </c>
      <c r="H6156" s="2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52" t="s">
        <v>17</v>
      </c>
    </row>
    <row r="6157" spans="1:17" ht="14.25" customHeight="1" x14ac:dyDescent="0.3">
      <c r="A6157" s="2" t="s">
        <v>6188</v>
      </c>
      <c r="B6157" s="2">
        <v>106155</v>
      </c>
      <c r="C6157" s="2" t="s">
        <v>25</v>
      </c>
      <c r="D6157" s="52" t="s">
        <v>25</v>
      </c>
      <c r="E6157" s="2" t="s">
        <v>26</v>
      </c>
      <c r="F6157" s="2">
        <v>3765.58</v>
      </c>
      <c r="G6157" s="2">
        <v>0.19</v>
      </c>
      <c r="H6157" s="2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52" t="s">
        <v>48</v>
      </c>
    </row>
    <row r="6158" spans="1:17" ht="14.25" customHeight="1" x14ac:dyDescent="0.3">
      <c r="A6158" s="2" t="s">
        <v>6189</v>
      </c>
      <c r="B6158" s="2">
        <v>106156</v>
      </c>
      <c r="C6158" s="2" t="s">
        <v>41</v>
      </c>
      <c r="D6158" s="52" t="s">
        <v>41</v>
      </c>
      <c r="E6158" s="2" t="s">
        <v>36</v>
      </c>
      <c r="F6158" s="2">
        <v>3546.63</v>
      </c>
      <c r="G6158" s="2">
        <v>0.4</v>
      </c>
      <c r="H6158" s="2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52" t="s">
        <v>48</v>
      </c>
    </row>
    <row r="6159" spans="1:17" ht="14.25" customHeight="1" x14ac:dyDescent="0.3">
      <c r="A6159" s="2" t="s">
        <v>6190</v>
      </c>
      <c r="B6159" s="2">
        <v>106157</v>
      </c>
      <c r="C6159" s="2" t="s">
        <v>25</v>
      </c>
      <c r="D6159" s="52" t="s">
        <v>25</v>
      </c>
      <c r="E6159" s="2" t="s">
        <v>33</v>
      </c>
      <c r="F6159" s="2">
        <v>3606.24</v>
      </c>
      <c r="G6159" s="2">
        <v>0.49</v>
      </c>
      <c r="H6159" s="2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52" t="s">
        <v>17</v>
      </c>
    </row>
    <row r="6160" spans="1:17" ht="14.25" customHeight="1" x14ac:dyDescent="0.3">
      <c r="A6160" s="2" t="s">
        <v>6191</v>
      </c>
      <c r="B6160" s="2">
        <v>106158</v>
      </c>
      <c r="C6160" s="2" t="s">
        <v>25</v>
      </c>
      <c r="D6160" s="52" t="s">
        <v>25</v>
      </c>
      <c r="E6160" s="2" t="s">
        <v>36</v>
      </c>
      <c r="F6160" s="2">
        <v>3633.11</v>
      </c>
      <c r="G6160" s="2">
        <v>0.43</v>
      </c>
      <c r="H6160" s="2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52" t="s">
        <v>34</v>
      </c>
    </row>
    <row r="6161" spans="1:17" ht="14.25" customHeight="1" x14ac:dyDescent="0.3">
      <c r="A6161" s="2" t="s">
        <v>6192</v>
      </c>
      <c r="B6161" s="2">
        <v>106159</v>
      </c>
      <c r="C6161" s="2" t="s">
        <v>25</v>
      </c>
      <c r="D6161" s="52" t="s">
        <v>25</v>
      </c>
      <c r="E6161" s="2" t="s">
        <v>36</v>
      </c>
      <c r="F6161" s="2">
        <v>1959.15</v>
      </c>
      <c r="G6161" s="2">
        <v>0.16</v>
      </c>
      <c r="H6161" s="2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52" t="s">
        <v>28</v>
      </c>
    </row>
    <row r="6162" spans="1:17" ht="14.25" customHeight="1" x14ac:dyDescent="0.3">
      <c r="A6162" s="2" t="s">
        <v>6193</v>
      </c>
      <c r="B6162" s="2">
        <v>106160</v>
      </c>
      <c r="C6162" s="2" t="s">
        <v>41</v>
      </c>
      <c r="D6162" s="52" t="s">
        <v>41</v>
      </c>
      <c r="E6162" s="2" t="s">
        <v>20</v>
      </c>
      <c r="F6162" s="2">
        <v>2175.46</v>
      </c>
      <c r="G6162" s="2">
        <v>0.23</v>
      </c>
      <c r="H6162" s="2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52" t="s">
        <v>48</v>
      </c>
    </row>
    <row r="6163" spans="1:17" ht="14.25" customHeight="1" x14ac:dyDescent="0.3">
      <c r="A6163" s="2" t="s">
        <v>6194</v>
      </c>
      <c r="B6163" s="2">
        <v>106161</v>
      </c>
      <c r="C6163" s="2" t="s">
        <v>25</v>
      </c>
      <c r="D6163" s="52" t="s">
        <v>25</v>
      </c>
      <c r="E6163" s="2" t="s">
        <v>20</v>
      </c>
      <c r="F6163" s="2">
        <v>1540.95</v>
      </c>
      <c r="G6163" s="2">
        <v>0.49</v>
      </c>
      <c r="H6163" s="2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52" t="s">
        <v>17</v>
      </c>
    </row>
    <row r="6164" spans="1:17" ht="14.25" customHeight="1" x14ac:dyDescent="0.3">
      <c r="A6164" s="2" t="s">
        <v>6195</v>
      </c>
      <c r="B6164" s="2">
        <v>106162</v>
      </c>
      <c r="C6164" s="2" t="s">
        <v>19</v>
      </c>
      <c r="D6164" s="52" t="s">
        <v>19</v>
      </c>
      <c r="E6164" s="2" t="s">
        <v>36</v>
      </c>
      <c r="F6164" s="2">
        <v>826.48</v>
      </c>
      <c r="G6164" s="2">
        <v>0.46</v>
      </c>
      <c r="H6164" s="2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52" t="s">
        <v>28</v>
      </c>
    </row>
    <row r="6165" spans="1:17" ht="14.25" customHeight="1" x14ac:dyDescent="0.3">
      <c r="A6165" s="2" t="s">
        <v>6196</v>
      </c>
      <c r="B6165" s="2">
        <v>106163</v>
      </c>
      <c r="C6165" s="2" t="s">
        <v>25</v>
      </c>
      <c r="D6165" s="52" t="s">
        <v>25</v>
      </c>
      <c r="E6165" s="2" t="s">
        <v>20</v>
      </c>
      <c r="F6165" s="2">
        <v>2346.37</v>
      </c>
      <c r="G6165" s="2">
        <v>0.49</v>
      </c>
      <c r="H6165" s="2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52" t="s">
        <v>23</v>
      </c>
    </row>
    <row r="6166" spans="1:17" ht="14.25" customHeight="1" x14ac:dyDescent="0.3">
      <c r="A6166" s="2" t="s">
        <v>6197</v>
      </c>
      <c r="B6166" s="2">
        <v>106164</v>
      </c>
      <c r="C6166" s="2" t="s">
        <v>25</v>
      </c>
      <c r="D6166" s="52" t="s">
        <v>25</v>
      </c>
      <c r="E6166" s="2" t="s">
        <v>26</v>
      </c>
      <c r="F6166" s="2">
        <v>4509.75</v>
      </c>
      <c r="G6166" s="2">
        <v>0.22</v>
      </c>
      <c r="H6166" s="2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52" t="s">
        <v>17</v>
      </c>
    </row>
    <row r="6167" spans="1:17" ht="14.25" customHeight="1" x14ac:dyDescent="0.3">
      <c r="A6167" s="2" t="s">
        <v>6198</v>
      </c>
      <c r="B6167" s="2">
        <v>106165</v>
      </c>
      <c r="C6167" s="2" t="s">
        <v>19</v>
      </c>
      <c r="D6167" s="52" t="s">
        <v>19</v>
      </c>
      <c r="E6167" s="2" t="s">
        <v>33</v>
      </c>
      <c r="F6167" s="2">
        <v>3291.2</v>
      </c>
      <c r="G6167" s="2">
        <v>0.4</v>
      </c>
      <c r="H6167" s="2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52" t="s">
        <v>17</v>
      </c>
    </row>
    <row r="6168" spans="1:17" ht="14.25" customHeight="1" x14ac:dyDescent="0.3">
      <c r="A6168" s="2" t="s">
        <v>6199</v>
      </c>
      <c r="B6168" s="2">
        <v>106166</v>
      </c>
      <c r="C6168" s="2" t="s">
        <v>41</v>
      </c>
      <c r="D6168" s="52" t="s">
        <v>41</v>
      </c>
      <c r="E6168" s="2" t="s">
        <v>36</v>
      </c>
      <c r="F6168" s="2">
        <v>375.28</v>
      </c>
      <c r="G6168" s="2">
        <v>0.44</v>
      </c>
      <c r="H6168" s="2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52" t="s">
        <v>48</v>
      </c>
    </row>
    <row r="6169" spans="1:17" ht="14.25" customHeight="1" x14ac:dyDescent="0.3">
      <c r="A6169" s="2" t="s">
        <v>6200</v>
      </c>
      <c r="B6169" s="2">
        <v>106167</v>
      </c>
      <c r="C6169" s="2" t="s">
        <v>19</v>
      </c>
      <c r="D6169" s="52" t="s">
        <v>19</v>
      </c>
      <c r="E6169" s="2" t="s">
        <v>33</v>
      </c>
      <c r="F6169" s="2">
        <v>4074.88</v>
      </c>
      <c r="G6169" s="2">
        <v>0.02</v>
      </c>
      <c r="H6169" s="2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52" t="s">
        <v>28</v>
      </c>
    </row>
    <row r="6170" spans="1:17" ht="14.25" customHeight="1" x14ac:dyDescent="0.3">
      <c r="A6170" s="2" t="s">
        <v>6201</v>
      </c>
      <c r="B6170" s="2">
        <v>106168</v>
      </c>
      <c r="C6170" s="2" t="s">
        <v>41</v>
      </c>
      <c r="D6170" s="52" t="s">
        <v>41</v>
      </c>
      <c r="E6170" s="2" t="s">
        <v>26</v>
      </c>
      <c r="F6170" s="2">
        <v>4683.47</v>
      </c>
      <c r="G6170" s="2">
        <v>0.13</v>
      </c>
      <c r="H6170" s="2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52" t="s">
        <v>48</v>
      </c>
    </row>
    <row r="6171" spans="1:17" ht="14.25" customHeight="1" x14ac:dyDescent="0.3">
      <c r="A6171" s="2" t="s">
        <v>6202</v>
      </c>
      <c r="B6171" s="2">
        <v>106169</v>
      </c>
      <c r="C6171" s="2" t="s">
        <v>41</v>
      </c>
      <c r="D6171" s="52" t="s">
        <v>41</v>
      </c>
      <c r="E6171" s="2" t="s">
        <v>20</v>
      </c>
      <c r="F6171" s="2">
        <v>4164.17</v>
      </c>
      <c r="G6171" s="2">
        <v>0.44</v>
      </c>
      <c r="H6171" s="2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52" t="s">
        <v>23</v>
      </c>
    </row>
    <row r="6172" spans="1:17" ht="14.25" customHeight="1" x14ac:dyDescent="0.3">
      <c r="A6172" s="2" t="s">
        <v>6203</v>
      </c>
      <c r="B6172" s="2">
        <v>106170</v>
      </c>
      <c r="C6172" s="2" t="s">
        <v>25</v>
      </c>
      <c r="D6172" s="52" t="s">
        <v>25</v>
      </c>
      <c r="E6172" s="2" t="s">
        <v>14</v>
      </c>
      <c r="F6172" s="2">
        <v>3664.95</v>
      </c>
      <c r="G6172" s="2">
        <v>0.19</v>
      </c>
      <c r="H6172" s="2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52" t="s">
        <v>39</v>
      </c>
    </row>
    <row r="6173" spans="1:17" ht="14.25" customHeight="1" x14ac:dyDescent="0.3">
      <c r="A6173" s="2" t="s">
        <v>6204</v>
      </c>
      <c r="B6173" s="2">
        <v>106171</v>
      </c>
      <c r="C6173" s="2" t="s">
        <v>25</v>
      </c>
      <c r="D6173" s="52" t="s">
        <v>25</v>
      </c>
      <c r="E6173" s="2" t="s">
        <v>26</v>
      </c>
      <c r="F6173" s="2">
        <v>835.59</v>
      </c>
      <c r="G6173" s="2">
        <v>0.14000000000000001</v>
      </c>
      <c r="H6173" s="2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52" t="s">
        <v>23</v>
      </c>
    </row>
    <row r="6174" spans="1:17" ht="14.25" customHeight="1" x14ac:dyDescent="0.3">
      <c r="A6174" s="2" t="s">
        <v>6205</v>
      </c>
      <c r="B6174" s="2">
        <v>106172</v>
      </c>
      <c r="C6174" s="2" t="s">
        <v>19</v>
      </c>
      <c r="D6174" s="52" t="s">
        <v>19</v>
      </c>
      <c r="E6174" s="2" t="s">
        <v>14</v>
      </c>
      <c r="F6174" s="2">
        <v>1810.1</v>
      </c>
      <c r="G6174" s="2">
        <v>0.14000000000000001</v>
      </c>
      <c r="H6174" s="2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52" t="s">
        <v>17</v>
      </c>
    </row>
    <row r="6175" spans="1:17" ht="14.25" customHeight="1" x14ac:dyDescent="0.3">
      <c r="A6175" s="2" t="s">
        <v>6206</v>
      </c>
      <c r="B6175" s="2">
        <v>106173</v>
      </c>
      <c r="C6175" s="2" t="s">
        <v>25</v>
      </c>
      <c r="D6175" s="52" t="s">
        <v>25</v>
      </c>
      <c r="E6175" s="2" t="s">
        <v>33</v>
      </c>
      <c r="F6175" s="2">
        <v>2869.91</v>
      </c>
      <c r="G6175" s="2">
        <v>0.19</v>
      </c>
      <c r="H6175" s="2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52" t="s">
        <v>39</v>
      </c>
    </row>
    <row r="6176" spans="1:17" ht="14.25" customHeight="1" x14ac:dyDescent="0.3">
      <c r="A6176" s="2" t="s">
        <v>6207</v>
      </c>
      <c r="B6176" s="2">
        <v>106174</v>
      </c>
      <c r="C6176" s="2" t="s">
        <v>25</v>
      </c>
      <c r="D6176" s="52" t="s">
        <v>25</v>
      </c>
      <c r="E6176" s="2" t="s">
        <v>36</v>
      </c>
      <c r="F6176" s="2">
        <v>476.62</v>
      </c>
      <c r="G6176" s="2">
        <v>0.12</v>
      </c>
      <c r="H6176" s="2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52" t="s">
        <v>17</v>
      </c>
    </row>
    <row r="6177" spans="1:17" ht="14.25" customHeight="1" x14ac:dyDescent="0.3">
      <c r="A6177" s="2" t="s">
        <v>6208</v>
      </c>
      <c r="B6177" s="2">
        <v>106175</v>
      </c>
      <c r="C6177" s="2" t="s">
        <v>25</v>
      </c>
      <c r="D6177" s="52" t="s">
        <v>25</v>
      </c>
      <c r="E6177" s="2" t="s">
        <v>20</v>
      </c>
      <c r="F6177" s="2">
        <v>620.72</v>
      </c>
      <c r="G6177" s="2">
        <v>0</v>
      </c>
      <c r="H6177" s="2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52" t="s">
        <v>23</v>
      </c>
    </row>
    <row r="6178" spans="1:17" ht="14.25" customHeight="1" x14ac:dyDescent="0.3">
      <c r="A6178" s="2" t="s">
        <v>6209</v>
      </c>
      <c r="B6178" s="2">
        <v>106176</v>
      </c>
      <c r="C6178" s="2" t="s">
        <v>19</v>
      </c>
      <c r="D6178" s="52" t="s">
        <v>19</v>
      </c>
      <c r="E6178" s="2" t="s">
        <v>26</v>
      </c>
      <c r="F6178" s="2">
        <v>4677.84</v>
      </c>
      <c r="G6178" s="2">
        <v>0.09</v>
      </c>
      <c r="H6178" s="2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52" t="s">
        <v>34</v>
      </c>
    </row>
    <row r="6179" spans="1:17" ht="14.25" customHeight="1" x14ac:dyDescent="0.3">
      <c r="A6179" s="2" t="s">
        <v>6210</v>
      </c>
      <c r="B6179" s="2">
        <v>106177</v>
      </c>
      <c r="C6179" s="2" t="s">
        <v>25</v>
      </c>
      <c r="D6179" s="52" t="s">
        <v>25</v>
      </c>
      <c r="E6179" s="2" t="s">
        <v>20</v>
      </c>
      <c r="F6179" s="2">
        <v>3543.19</v>
      </c>
      <c r="G6179" s="2">
        <v>0.44</v>
      </c>
      <c r="H6179" s="2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52" t="s">
        <v>34</v>
      </c>
    </row>
    <row r="6180" spans="1:17" ht="14.25" customHeight="1" x14ac:dyDescent="0.3">
      <c r="A6180" s="2" t="s">
        <v>6211</v>
      </c>
      <c r="B6180" s="2">
        <v>106178</v>
      </c>
      <c r="C6180" s="2" t="s">
        <v>25</v>
      </c>
      <c r="D6180" s="52" t="s">
        <v>25</v>
      </c>
      <c r="E6180" s="2" t="s">
        <v>14</v>
      </c>
      <c r="F6180" s="2">
        <v>1447.93</v>
      </c>
      <c r="G6180" s="2">
        <v>0.04</v>
      </c>
      <c r="H6180" s="2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52" t="s">
        <v>39</v>
      </c>
    </row>
    <row r="6181" spans="1:17" ht="14.25" customHeight="1" x14ac:dyDescent="0.3">
      <c r="A6181" s="2" t="s">
        <v>6212</v>
      </c>
      <c r="B6181" s="2">
        <v>106179</v>
      </c>
      <c r="C6181" s="2" t="s">
        <v>25</v>
      </c>
      <c r="D6181" s="52" t="s">
        <v>25</v>
      </c>
      <c r="E6181" s="2" t="s">
        <v>14</v>
      </c>
      <c r="F6181" s="2">
        <v>1704.07</v>
      </c>
      <c r="G6181" s="2">
        <v>0.21</v>
      </c>
      <c r="H6181" s="2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52" t="s">
        <v>39</v>
      </c>
    </row>
    <row r="6182" spans="1:17" ht="14.25" customHeight="1" x14ac:dyDescent="0.3">
      <c r="A6182" s="2" t="s">
        <v>6213</v>
      </c>
      <c r="B6182" s="2">
        <v>106180</v>
      </c>
      <c r="C6182" s="2" t="s">
        <v>19</v>
      </c>
      <c r="D6182" s="52" t="s">
        <v>19</v>
      </c>
      <c r="E6182" s="2" t="s">
        <v>36</v>
      </c>
      <c r="F6182" s="2">
        <v>1983.7</v>
      </c>
      <c r="G6182" s="2">
        <v>0.23</v>
      </c>
      <c r="H6182" s="2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52" t="s">
        <v>34</v>
      </c>
    </row>
    <row r="6183" spans="1:17" ht="14.25" customHeight="1" x14ac:dyDescent="0.3">
      <c r="A6183" s="2" t="s">
        <v>6214</v>
      </c>
      <c r="B6183" s="2">
        <v>106181</v>
      </c>
      <c r="C6183" s="2" t="s">
        <v>25</v>
      </c>
      <c r="D6183" s="52" t="s">
        <v>25</v>
      </c>
      <c r="E6183" s="2" t="s">
        <v>14</v>
      </c>
      <c r="F6183" s="2">
        <v>467.85</v>
      </c>
      <c r="G6183" s="2">
        <v>0.39</v>
      </c>
      <c r="H6183" s="2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52" t="s">
        <v>48</v>
      </c>
    </row>
    <row r="6184" spans="1:17" ht="14.25" customHeight="1" x14ac:dyDescent="0.3">
      <c r="A6184" s="2" t="s">
        <v>6215</v>
      </c>
      <c r="B6184" s="2">
        <v>106182</v>
      </c>
      <c r="C6184" s="2" t="s">
        <v>25</v>
      </c>
      <c r="D6184" s="52" t="s">
        <v>25</v>
      </c>
      <c r="E6184" s="2" t="s">
        <v>36</v>
      </c>
      <c r="F6184" s="2">
        <v>3721.97</v>
      </c>
      <c r="G6184" s="2">
        <v>0.13</v>
      </c>
      <c r="H6184" s="2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52" t="s">
        <v>39</v>
      </c>
    </row>
    <row r="6185" spans="1:17" ht="14.25" customHeight="1" x14ac:dyDescent="0.3">
      <c r="A6185" s="2" t="s">
        <v>6216</v>
      </c>
      <c r="B6185" s="2">
        <v>106183</v>
      </c>
      <c r="C6185" s="2" t="s">
        <v>41</v>
      </c>
      <c r="D6185" s="52" t="s">
        <v>41</v>
      </c>
      <c r="E6185" s="2" t="s">
        <v>26</v>
      </c>
      <c r="F6185" s="2">
        <v>966.49</v>
      </c>
      <c r="G6185" s="2">
        <v>0.15</v>
      </c>
      <c r="H6185" s="2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52" t="s">
        <v>48</v>
      </c>
    </row>
    <row r="6186" spans="1:17" ht="14.25" customHeight="1" x14ac:dyDescent="0.3">
      <c r="A6186" s="2" t="s">
        <v>6217</v>
      </c>
      <c r="B6186" s="2">
        <v>106184</v>
      </c>
      <c r="C6186" s="2" t="s">
        <v>19</v>
      </c>
      <c r="D6186" s="52" t="s">
        <v>19</v>
      </c>
      <c r="E6186" s="2" t="s">
        <v>36</v>
      </c>
      <c r="F6186" s="2">
        <v>4045.09</v>
      </c>
      <c r="G6186" s="2">
        <v>0.01</v>
      </c>
      <c r="H6186" s="2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52" t="s">
        <v>34</v>
      </c>
    </row>
    <row r="6187" spans="1:17" ht="14.25" customHeight="1" x14ac:dyDescent="0.3">
      <c r="A6187" s="2" t="s">
        <v>6218</v>
      </c>
      <c r="B6187" s="2">
        <v>106185</v>
      </c>
      <c r="C6187" s="2" t="s">
        <v>25</v>
      </c>
      <c r="D6187" s="52" t="s">
        <v>25</v>
      </c>
      <c r="E6187" s="2" t="s">
        <v>14</v>
      </c>
      <c r="F6187" s="2">
        <v>4244.7700000000004</v>
      </c>
      <c r="G6187" s="2">
        <v>0.45</v>
      </c>
      <c r="H6187" s="2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52" t="s">
        <v>23</v>
      </c>
    </row>
    <row r="6188" spans="1:17" ht="14.25" customHeight="1" x14ac:dyDescent="0.3">
      <c r="A6188" s="2" t="s">
        <v>6219</v>
      </c>
      <c r="B6188" s="2">
        <v>106186</v>
      </c>
      <c r="C6188" s="2" t="s">
        <v>25</v>
      </c>
      <c r="D6188" s="52" t="s">
        <v>25</v>
      </c>
      <c r="E6188" s="2" t="s">
        <v>33</v>
      </c>
      <c r="F6188" s="2">
        <v>3228.33</v>
      </c>
      <c r="G6188" s="2">
        <v>0.34</v>
      </c>
      <c r="H6188" s="2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52" t="s">
        <v>34</v>
      </c>
    </row>
    <row r="6189" spans="1:17" ht="14.25" customHeight="1" x14ac:dyDescent="0.3">
      <c r="A6189" s="2" t="s">
        <v>6220</v>
      </c>
      <c r="B6189" s="2">
        <v>106187</v>
      </c>
      <c r="C6189" s="2" t="s">
        <v>41</v>
      </c>
      <c r="D6189" s="52" t="s">
        <v>41</v>
      </c>
      <c r="E6189" s="2" t="s">
        <v>36</v>
      </c>
      <c r="F6189" s="2">
        <v>3872.29</v>
      </c>
      <c r="G6189" s="2">
        <v>0.13</v>
      </c>
      <c r="H6189" s="2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52" t="s">
        <v>34</v>
      </c>
    </row>
    <row r="6190" spans="1:17" ht="14.25" customHeight="1" x14ac:dyDescent="0.3">
      <c r="A6190" s="2" t="s">
        <v>6221</v>
      </c>
      <c r="B6190" s="2">
        <v>106188</v>
      </c>
      <c r="C6190" s="2" t="s">
        <v>41</v>
      </c>
      <c r="D6190" s="52" t="s">
        <v>41</v>
      </c>
      <c r="E6190" s="2" t="s">
        <v>20</v>
      </c>
      <c r="F6190" s="2">
        <v>941.99</v>
      </c>
      <c r="G6190" s="2">
        <v>0.44</v>
      </c>
      <c r="H6190" s="2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52" t="s">
        <v>28</v>
      </c>
    </row>
    <row r="6191" spans="1:17" ht="14.25" customHeight="1" x14ac:dyDescent="0.3">
      <c r="A6191" s="2" t="s">
        <v>6222</v>
      </c>
      <c r="B6191" s="2">
        <v>106189</v>
      </c>
      <c r="C6191" s="2" t="s">
        <v>19</v>
      </c>
      <c r="D6191" s="52" t="s">
        <v>19</v>
      </c>
      <c r="E6191" s="2" t="s">
        <v>33</v>
      </c>
      <c r="F6191" s="2">
        <v>2922.1</v>
      </c>
      <c r="G6191" s="2">
        <v>0.04</v>
      </c>
      <c r="H6191" s="2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52" t="s">
        <v>39</v>
      </c>
    </row>
    <row r="6192" spans="1:17" ht="14.25" customHeight="1" x14ac:dyDescent="0.3">
      <c r="A6192" s="2" t="s">
        <v>6223</v>
      </c>
      <c r="B6192" s="2">
        <v>106190</v>
      </c>
      <c r="C6192" s="2" t="s">
        <v>19</v>
      </c>
      <c r="D6192" s="52" t="s">
        <v>19</v>
      </c>
      <c r="E6192" s="2" t="s">
        <v>36</v>
      </c>
      <c r="F6192" s="2">
        <v>3416.32</v>
      </c>
      <c r="G6192" s="2">
        <v>0.18</v>
      </c>
      <c r="H6192" s="2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52" t="s">
        <v>23</v>
      </c>
    </row>
    <row r="6193" spans="1:17" ht="14.25" customHeight="1" x14ac:dyDescent="0.3">
      <c r="A6193" s="2" t="s">
        <v>6224</v>
      </c>
      <c r="B6193" s="2">
        <v>106191</v>
      </c>
      <c r="C6193" s="2" t="s">
        <v>41</v>
      </c>
      <c r="D6193" s="52" t="s">
        <v>41</v>
      </c>
      <c r="E6193" s="2" t="s">
        <v>20</v>
      </c>
      <c r="F6193" s="2">
        <v>3341.65</v>
      </c>
      <c r="G6193" s="2">
        <v>0.28000000000000003</v>
      </c>
      <c r="H6193" s="2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52" t="s">
        <v>34</v>
      </c>
    </row>
    <row r="6194" spans="1:17" ht="14.25" customHeight="1" x14ac:dyDescent="0.3">
      <c r="A6194" s="2" t="s">
        <v>6225</v>
      </c>
      <c r="B6194" s="2">
        <v>106192</v>
      </c>
      <c r="C6194" s="2" t="s">
        <v>19</v>
      </c>
      <c r="D6194" s="52" t="s">
        <v>19</v>
      </c>
      <c r="E6194" s="2" t="s">
        <v>33</v>
      </c>
      <c r="F6194" s="2">
        <v>674.72</v>
      </c>
      <c r="G6194" s="2">
        <v>0.25</v>
      </c>
      <c r="H6194" s="2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52" t="s">
        <v>34</v>
      </c>
    </row>
    <row r="6195" spans="1:17" ht="14.25" customHeight="1" x14ac:dyDescent="0.3">
      <c r="A6195" s="2" t="s">
        <v>6226</v>
      </c>
      <c r="B6195" s="2">
        <v>106193</v>
      </c>
      <c r="C6195" s="2" t="s">
        <v>41</v>
      </c>
      <c r="D6195" s="52" t="s">
        <v>41</v>
      </c>
      <c r="E6195" s="2" t="s">
        <v>36</v>
      </c>
      <c r="F6195" s="2">
        <v>1787.47</v>
      </c>
      <c r="G6195" s="2">
        <v>0.33</v>
      </c>
      <c r="H6195" s="2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52" t="s">
        <v>28</v>
      </c>
    </row>
    <row r="6196" spans="1:17" ht="14.25" customHeight="1" x14ac:dyDescent="0.3">
      <c r="A6196" s="2" t="s">
        <v>6227</v>
      </c>
      <c r="B6196" s="2">
        <v>106194</v>
      </c>
      <c r="C6196" s="2" t="s">
        <v>25</v>
      </c>
      <c r="D6196" s="52" t="s">
        <v>25</v>
      </c>
      <c r="E6196" s="2" t="s">
        <v>26</v>
      </c>
      <c r="F6196" s="2">
        <v>1692.68</v>
      </c>
      <c r="G6196" s="2">
        <v>0.15</v>
      </c>
      <c r="H6196" s="2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52" t="s">
        <v>23</v>
      </c>
    </row>
    <row r="6197" spans="1:17" ht="14.25" customHeight="1" x14ac:dyDescent="0.3">
      <c r="A6197" s="2" t="s">
        <v>6228</v>
      </c>
      <c r="B6197" s="2">
        <v>106195</v>
      </c>
      <c r="C6197" s="2" t="s">
        <v>41</v>
      </c>
      <c r="D6197" s="52" t="s">
        <v>41</v>
      </c>
      <c r="E6197" s="2" t="s">
        <v>20</v>
      </c>
      <c r="F6197" s="2">
        <v>2905.38</v>
      </c>
      <c r="G6197" s="2">
        <v>0.38</v>
      </c>
      <c r="H6197" s="2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52" t="s">
        <v>34</v>
      </c>
    </row>
    <row r="6198" spans="1:17" ht="14.25" customHeight="1" x14ac:dyDescent="0.3">
      <c r="A6198" s="2" t="s">
        <v>6229</v>
      </c>
      <c r="B6198" s="2">
        <v>106196</v>
      </c>
      <c r="C6198" s="2" t="s">
        <v>41</v>
      </c>
      <c r="D6198" s="52" t="s">
        <v>41</v>
      </c>
      <c r="E6198" s="2" t="s">
        <v>26</v>
      </c>
      <c r="F6198" s="2">
        <v>3849.66</v>
      </c>
      <c r="G6198" s="2">
        <v>0.2</v>
      </c>
      <c r="H6198" s="2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52" t="s">
        <v>34</v>
      </c>
    </row>
    <row r="6199" spans="1:17" ht="14.25" customHeight="1" x14ac:dyDescent="0.3">
      <c r="A6199" s="2" t="s">
        <v>6230</v>
      </c>
      <c r="B6199" s="2">
        <v>106197</v>
      </c>
      <c r="C6199" s="2" t="s">
        <v>25</v>
      </c>
      <c r="D6199" s="52" t="s">
        <v>25</v>
      </c>
      <c r="E6199" s="2" t="s">
        <v>14</v>
      </c>
      <c r="F6199" s="2">
        <v>2895.89</v>
      </c>
      <c r="G6199" s="2">
        <v>0.06</v>
      </c>
      <c r="H6199" s="2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52" t="s">
        <v>48</v>
      </c>
    </row>
    <row r="6200" spans="1:17" ht="14.25" customHeight="1" x14ac:dyDescent="0.3">
      <c r="A6200" s="2" t="s">
        <v>6231</v>
      </c>
      <c r="B6200" s="2">
        <v>106198</v>
      </c>
      <c r="C6200" s="2" t="s">
        <v>41</v>
      </c>
      <c r="D6200" s="52" t="s">
        <v>41</v>
      </c>
      <c r="E6200" s="2" t="s">
        <v>36</v>
      </c>
      <c r="F6200" s="2">
        <v>3798.65</v>
      </c>
      <c r="G6200" s="2">
        <v>0.37</v>
      </c>
      <c r="H6200" s="2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52" t="s">
        <v>17</v>
      </c>
    </row>
    <row r="6201" spans="1:17" ht="14.25" customHeight="1" x14ac:dyDescent="0.3">
      <c r="A6201" s="2" t="s">
        <v>6232</v>
      </c>
      <c r="B6201" s="2">
        <v>106199</v>
      </c>
      <c r="C6201" s="2" t="s">
        <v>41</v>
      </c>
      <c r="D6201" s="52" t="s">
        <v>41</v>
      </c>
      <c r="E6201" s="2" t="s">
        <v>36</v>
      </c>
      <c r="F6201" s="2">
        <v>584.94000000000005</v>
      </c>
      <c r="G6201" s="2">
        <v>0.46</v>
      </c>
      <c r="H6201" s="2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52" t="s">
        <v>17</v>
      </c>
    </row>
    <row r="6202" spans="1:17" ht="14.25" customHeight="1" x14ac:dyDescent="0.3">
      <c r="A6202" s="2" t="s">
        <v>6233</v>
      </c>
      <c r="B6202" s="2">
        <v>106200</v>
      </c>
      <c r="C6202" s="2" t="s">
        <v>25</v>
      </c>
      <c r="D6202" s="52" t="s">
        <v>25</v>
      </c>
      <c r="E6202" s="2" t="s">
        <v>20</v>
      </c>
      <c r="F6202" s="2">
        <v>4402.88</v>
      </c>
      <c r="G6202" s="2">
        <v>0.18</v>
      </c>
      <c r="H6202" s="2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52" t="s">
        <v>34</v>
      </c>
    </row>
    <row r="6203" spans="1:17" ht="14.25" customHeight="1" x14ac:dyDescent="0.3">
      <c r="A6203" s="2" t="s">
        <v>6234</v>
      </c>
      <c r="B6203" s="2">
        <v>106201</v>
      </c>
      <c r="C6203" s="2" t="s">
        <v>19</v>
      </c>
      <c r="D6203" s="52" t="s">
        <v>19</v>
      </c>
      <c r="E6203" s="2" t="s">
        <v>36</v>
      </c>
      <c r="F6203" s="2">
        <v>2729.42</v>
      </c>
      <c r="G6203" s="2">
        <v>0.28999999999999998</v>
      </c>
      <c r="H6203" s="2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52" t="s">
        <v>17</v>
      </c>
    </row>
    <row r="6204" spans="1:17" ht="14.25" customHeight="1" x14ac:dyDescent="0.3">
      <c r="A6204" s="2" t="s">
        <v>6235</v>
      </c>
      <c r="B6204" s="2">
        <v>106202</v>
      </c>
      <c r="C6204" s="2" t="s">
        <v>25</v>
      </c>
      <c r="D6204" s="52" t="s">
        <v>25</v>
      </c>
      <c r="E6204" s="2" t="s">
        <v>14</v>
      </c>
      <c r="F6204" s="2">
        <v>283.74</v>
      </c>
      <c r="G6204" s="2">
        <v>0.34</v>
      </c>
      <c r="H6204" s="2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52" t="s">
        <v>39</v>
      </c>
    </row>
    <row r="6205" spans="1:17" ht="14.25" customHeight="1" x14ac:dyDescent="0.3">
      <c r="A6205" s="2" t="s">
        <v>6236</v>
      </c>
      <c r="B6205" s="2">
        <v>106203</v>
      </c>
      <c r="C6205" s="2" t="s">
        <v>25</v>
      </c>
      <c r="D6205" s="52" t="s">
        <v>25</v>
      </c>
      <c r="E6205" s="2" t="s">
        <v>36</v>
      </c>
      <c r="F6205" s="2">
        <v>3251.74</v>
      </c>
      <c r="G6205" s="2">
        <v>0.42</v>
      </c>
      <c r="H6205" s="2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52" t="s">
        <v>17</v>
      </c>
    </row>
    <row r="6206" spans="1:17" ht="14.25" customHeight="1" x14ac:dyDescent="0.3">
      <c r="A6206" s="2" t="s">
        <v>6237</v>
      </c>
      <c r="B6206" s="2">
        <v>106204</v>
      </c>
      <c r="C6206" s="2" t="s">
        <v>25</v>
      </c>
      <c r="D6206" s="52" t="s">
        <v>25</v>
      </c>
      <c r="E6206" s="2" t="s">
        <v>33</v>
      </c>
      <c r="F6206" s="2">
        <v>2635</v>
      </c>
      <c r="G6206" s="2">
        <v>0.1</v>
      </c>
      <c r="H6206" s="2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52" t="s">
        <v>39</v>
      </c>
    </row>
    <row r="6207" spans="1:17" ht="14.25" customHeight="1" x14ac:dyDescent="0.3">
      <c r="A6207" s="2" t="s">
        <v>6238</v>
      </c>
      <c r="B6207" s="2">
        <v>106205</v>
      </c>
      <c r="C6207" s="2" t="s">
        <v>25</v>
      </c>
      <c r="D6207" s="52" t="s">
        <v>25</v>
      </c>
      <c r="E6207" s="2" t="s">
        <v>26</v>
      </c>
      <c r="F6207" s="2">
        <v>1179.81</v>
      </c>
      <c r="G6207" s="2">
        <v>0.28000000000000003</v>
      </c>
      <c r="H6207" s="2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52" t="s">
        <v>48</v>
      </c>
    </row>
    <row r="6208" spans="1:17" ht="14.25" customHeight="1" x14ac:dyDescent="0.3">
      <c r="A6208" s="2" t="s">
        <v>6239</v>
      </c>
      <c r="B6208" s="2">
        <v>106206</v>
      </c>
      <c r="C6208" s="2" t="s">
        <v>19</v>
      </c>
      <c r="D6208" s="52" t="s">
        <v>19</v>
      </c>
      <c r="E6208" s="2" t="s">
        <v>14</v>
      </c>
      <c r="F6208" s="2">
        <v>3845.68</v>
      </c>
      <c r="G6208" s="2">
        <v>0.37</v>
      </c>
      <c r="H6208" s="2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52" t="s">
        <v>28</v>
      </c>
    </row>
    <row r="6209" spans="1:17" ht="14.25" customHeight="1" x14ac:dyDescent="0.3">
      <c r="A6209" s="2" t="s">
        <v>6240</v>
      </c>
      <c r="B6209" s="2">
        <v>106207</v>
      </c>
      <c r="C6209" s="2" t="s">
        <v>25</v>
      </c>
      <c r="D6209" s="52" t="s">
        <v>25</v>
      </c>
      <c r="E6209" s="2" t="s">
        <v>14</v>
      </c>
      <c r="F6209" s="2">
        <v>4674.4799999999996</v>
      </c>
      <c r="G6209" s="2">
        <v>0.1</v>
      </c>
      <c r="H6209" s="2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52" t="s">
        <v>48</v>
      </c>
    </row>
    <row r="6210" spans="1:17" ht="14.25" customHeight="1" x14ac:dyDescent="0.3">
      <c r="A6210" s="2" t="s">
        <v>6241</v>
      </c>
      <c r="B6210" s="2">
        <v>106208</v>
      </c>
      <c r="C6210" s="2" t="s">
        <v>25</v>
      </c>
      <c r="D6210" s="52" t="s">
        <v>25</v>
      </c>
      <c r="E6210" s="2" t="s">
        <v>26</v>
      </c>
      <c r="F6210" s="2">
        <v>1681.15</v>
      </c>
      <c r="G6210" s="2">
        <v>0.24</v>
      </c>
      <c r="H6210" s="2">
        <f t="shared" si="192"/>
        <v>403.476</v>
      </c>
      <c r="I6210" s="2">
        <f t="shared" si="193"/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52" t="s">
        <v>17</v>
      </c>
    </row>
    <row r="6211" spans="1:17" ht="14.25" customHeight="1" x14ac:dyDescent="0.3">
      <c r="A6211" s="2" t="s">
        <v>6242</v>
      </c>
      <c r="B6211" s="2">
        <v>106209</v>
      </c>
      <c r="C6211" s="2" t="s">
        <v>19</v>
      </c>
      <c r="D6211" s="52" t="s">
        <v>19</v>
      </c>
      <c r="E6211" s="2" t="s">
        <v>26</v>
      </c>
      <c r="F6211" s="2">
        <v>2520.19</v>
      </c>
      <c r="G6211" s="2">
        <v>0.23</v>
      </c>
      <c r="H6211" s="2">
        <f t="shared" ref="H6211:H6274" si="194">F6211*G6211</f>
        <v>579.64370000000008</v>
      </c>
      <c r="I6211" s="2">
        <f t="shared" ref="I6211:I6274" si="195">F6211-H6211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52" t="s">
        <v>28</v>
      </c>
    </row>
    <row r="6212" spans="1:17" ht="14.25" customHeight="1" x14ac:dyDescent="0.3">
      <c r="A6212" s="2" t="s">
        <v>6243</v>
      </c>
      <c r="B6212" s="2">
        <v>106210</v>
      </c>
      <c r="C6212" s="2" t="s">
        <v>25</v>
      </c>
      <c r="D6212" s="52" t="s">
        <v>25</v>
      </c>
      <c r="E6212" s="2" t="s">
        <v>14</v>
      </c>
      <c r="F6212" s="2">
        <v>728.06</v>
      </c>
      <c r="G6212" s="2">
        <v>0.42</v>
      </c>
      <c r="H6212" s="2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52" t="s">
        <v>23</v>
      </c>
    </row>
    <row r="6213" spans="1:17" ht="14.25" customHeight="1" x14ac:dyDescent="0.3">
      <c r="A6213" s="2" t="s">
        <v>6244</v>
      </c>
      <c r="B6213" s="2">
        <v>106211</v>
      </c>
      <c r="C6213" s="2" t="s">
        <v>25</v>
      </c>
      <c r="D6213" s="52" t="s">
        <v>25</v>
      </c>
      <c r="E6213" s="2" t="s">
        <v>26</v>
      </c>
      <c r="F6213" s="2">
        <v>4656.0200000000004</v>
      </c>
      <c r="G6213" s="2">
        <v>0.39</v>
      </c>
      <c r="H6213" s="2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52" t="s">
        <v>23</v>
      </c>
    </row>
    <row r="6214" spans="1:17" ht="14.25" customHeight="1" x14ac:dyDescent="0.3">
      <c r="A6214" s="2" t="s">
        <v>6245</v>
      </c>
      <c r="B6214" s="2">
        <v>106212</v>
      </c>
      <c r="C6214" s="2" t="s">
        <v>25</v>
      </c>
      <c r="D6214" s="52" t="s">
        <v>25</v>
      </c>
      <c r="E6214" s="2" t="s">
        <v>20</v>
      </c>
      <c r="F6214" s="2">
        <v>1662.1</v>
      </c>
      <c r="G6214" s="2">
        <v>0.12</v>
      </c>
      <c r="H6214" s="2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52" t="s">
        <v>48</v>
      </c>
    </row>
    <row r="6215" spans="1:17" ht="14.25" customHeight="1" x14ac:dyDescent="0.3">
      <c r="A6215" s="2" t="s">
        <v>6246</v>
      </c>
      <c r="B6215" s="2">
        <v>106213</v>
      </c>
      <c r="C6215" s="2" t="s">
        <v>25</v>
      </c>
      <c r="D6215" s="52" t="s">
        <v>25</v>
      </c>
      <c r="E6215" s="2" t="s">
        <v>26</v>
      </c>
      <c r="F6215" s="2">
        <v>1054.44</v>
      </c>
      <c r="G6215" s="2">
        <v>0.12</v>
      </c>
      <c r="H6215" s="2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52" t="s">
        <v>39</v>
      </c>
    </row>
    <row r="6216" spans="1:17" ht="14.25" customHeight="1" x14ac:dyDescent="0.3">
      <c r="A6216" s="2" t="s">
        <v>6247</v>
      </c>
      <c r="B6216" s="2">
        <v>106214</v>
      </c>
      <c r="C6216" s="2" t="s">
        <v>41</v>
      </c>
      <c r="D6216" s="52" t="s">
        <v>41</v>
      </c>
      <c r="E6216" s="2" t="s">
        <v>33</v>
      </c>
      <c r="F6216" s="2">
        <v>2444.3000000000002</v>
      </c>
      <c r="G6216" s="2">
        <v>0.36</v>
      </c>
      <c r="H6216" s="2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52" t="s">
        <v>23</v>
      </c>
    </row>
    <row r="6217" spans="1:17" ht="14.25" customHeight="1" x14ac:dyDescent="0.3">
      <c r="A6217" s="2" t="s">
        <v>6248</v>
      </c>
      <c r="B6217" s="2">
        <v>106215</v>
      </c>
      <c r="C6217" s="2" t="s">
        <v>25</v>
      </c>
      <c r="D6217" s="52" t="s">
        <v>25</v>
      </c>
      <c r="E6217" s="2" t="s">
        <v>33</v>
      </c>
      <c r="F6217" s="2">
        <v>312.08</v>
      </c>
      <c r="G6217" s="2">
        <v>0.37</v>
      </c>
      <c r="H6217" s="2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52" t="s">
        <v>17</v>
      </c>
    </row>
    <row r="6218" spans="1:17" ht="14.25" customHeight="1" x14ac:dyDescent="0.3">
      <c r="A6218" s="2" t="s">
        <v>6249</v>
      </c>
      <c r="B6218" s="2">
        <v>106216</v>
      </c>
      <c r="C6218" s="2" t="s">
        <v>19</v>
      </c>
      <c r="D6218" s="52" t="s">
        <v>19</v>
      </c>
      <c r="E6218" s="2" t="s">
        <v>20</v>
      </c>
      <c r="F6218" s="2">
        <v>1338.9</v>
      </c>
      <c r="G6218" s="2">
        <v>0.09</v>
      </c>
      <c r="H6218" s="2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52" t="s">
        <v>39</v>
      </c>
    </row>
    <row r="6219" spans="1:17" ht="14.25" customHeight="1" x14ac:dyDescent="0.3">
      <c r="A6219" s="2" t="s">
        <v>6250</v>
      </c>
      <c r="B6219" s="2">
        <v>106217</v>
      </c>
      <c r="C6219" s="2" t="s">
        <v>19</v>
      </c>
      <c r="D6219" s="52" t="s">
        <v>19</v>
      </c>
      <c r="E6219" s="2" t="s">
        <v>26</v>
      </c>
      <c r="F6219" s="2">
        <v>431.52</v>
      </c>
      <c r="G6219" s="2">
        <v>0.21</v>
      </c>
      <c r="H6219" s="2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52" t="s">
        <v>17</v>
      </c>
    </row>
    <row r="6220" spans="1:17" ht="14.25" customHeight="1" x14ac:dyDescent="0.3">
      <c r="A6220" s="2" t="s">
        <v>6251</v>
      </c>
      <c r="B6220" s="2">
        <v>106218</v>
      </c>
      <c r="C6220" s="2" t="s">
        <v>25</v>
      </c>
      <c r="D6220" s="52" t="s">
        <v>25</v>
      </c>
      <c r="E6220" s="2" t="s">
        <v>33</v>
      </c>
      <c r="F6220" s="2">
        <v>724.12</v>
      </c>
      <c r="G6220" s="2">
        <v>0.41</v>
      </c>
      <c r="H6220" s="2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52" t="s">
        <v>48</v>
      </c>
    </row>
    <row r="6221" spans="1:17" ht="14.25" customHeight="1" x14ac:dyDescent="0.3">
      <c r="A6221" s="2" t="s">
        <v>6252</v>
      </c>
      <c r="B6221" s="2">
        <v>106219</v>
      </c>
      <c r="C6221" s="2" t="s">
        <v>25</v>
      </c>
      <c r="D6221" s="52" t="s">
        <v>25</v>
      </c>
      <c r="E6221" s="2" t="s">
        <v>36</v>
      </c>
      <c r="F6221" s="2">
        <v>649.57000000000005</v>
      </c>
      <c r="G6221" s="2">
        <v>0.04</v>
      </c>
      <c r="H6221" s="2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52" t="s">
        <v>34</v>
      </c>
    </row>
    <row r="6222" spans="1:17" ht="14.25" customHeight="1" x14ac:dyDescent="0.3">
      <c r="A6222" s="2" t="s">
        <v>6253</v>
      </c>
      <c r="B6222" s="2">
        <v>106220</v>
      </c>
      <c r="C6222" s="2" t="s">
        <v>25</v>
      </c>
      <c r="D6222" s="52" t="s">
        <v>25</v>
      </c>
      <c r="E6222" s="2" t="s">
        <v>26</v>
      </c>
      <c r="F6222" s="2">
        <v>4374.8599999999997</v>
      </c>
      <c r="G6222" s="2">
        <v>0.19</v>
      </c>
      <c r="H6222" s="2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52" t="s">
        <v>48</v>
      </c>
    </row>
    <row r="6223" spans="1:17" ht="14.25" customHeight="1" x14ac:dyDescent="0.3">
      <c r="A6223" s="2" t="s">
        <v>6254</v>
      </c>
      <c r="B6223" s="2">
        <v>106221</v>
      </c>
      <c r="C6223" s="2" t="s">
        <v>25</v>
      </c>
      <c r="D6223" s="52" t="s">
        <v>25</v>
      </c>
      <c r="E6223" s="2" t="s">
        <v>20</v>
      </c>
      <c r="F6223" s="2">
        <v>4659.13</v>
      </c>
      <c r="G6223" s="2">
        <v>0.32</v>
      </c>
      <c r="H6223" s="2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52" t="s">
        <v>23</v>
      </c>
    </row>
    <row r="6224" spans="1:17" ht="14.25" customHeight="1" x14ac:dyDescent="0.3">
      <c r="A6224" s="2" t="s">
        <v>6255</v>
      </c>
      <c r="B6224" s="2">
        <v>106222</v>
      </c>
      <c r="C6224" s="2" t="s">
        <v>41</v>
      </c>
      <c r="D6224" s="52" t="s">
        <v>41</v>
      </c>
      <c r="E6224" s="2" t="s">
        <v>26</v>
      </c>
      <c r="F6224" s="2">
        <v>2425.16</v>
      </c>
      <c r="G6224" s="2">
        <v>0.39</v>
      </c>
      <c r="H6224" s="2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52" t="s">
        <v>17</v>
      </c>
    </row>
    <row r="6225" spans="1:17" ht="14.25" customHeight="1" x14ac:dyDescent="0.3">
      <c r="A6225" s="2" t="s">
        <v>6256</v>
      </c>
      <c r="B6225" s="2">
        <v>106223</v>
      </c>
      <c r="C6225" s="2" t="s">
        <v>41</v>
      </c>
      <c r="D6225" s="52" t="s">
        <v>41</v>
      </c>
      <c r="E6225" s="2" t="s">
        <v>14</v>
      </c>
      <c r="F6225" s="2">
        <v>3189.04</v>
      </c>
      <c r="G6225" s="2">
        <v>0.33</v>
      </c>
      <c r="H6225" s="2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52" t="s">
        <v>39</v>
      </c>
    </row>
    <row r="6226" spans="1:17" ht="14.25" customHeight="1" x14ac:dyDescent="0.3">
      <c r="A6226" s="2" t="s">
        <v>6257</v>
      </c>
      <c r="B6226" s="2">
        <v>106224</v>
      </c>
      <c r="C6226" s="2" t="s">
        <v>19</v>
      </c>
      <c r="D6226" s="52" t="s">
        <v>19</v>
      </c>
      <c r="E6226" s="2" t="s">
        <v>14</v>
      </c>
      <c r="F6226" s="2">
        <v>3509.92</v>
      </c>
      <c r="G6226" s="2">
        <v>0.2</v>
      </c>
      <c r="H6226" s="2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52" t="s">
        <v>17</v>
      </c>
    </row>
    <row r="6227" spans="1:17" ht="14.25" customHeight="1" x14ac:dyDescent="0.3">
      <c r="A6227" s="2" t="s">
        <v>6258</v>
      </c>
      <c r="B6227" s="2">
        <v>106225</v>
      </c>
      <c r="C6227" s="2" t="s">
        <v>25</v>
      </c>
      <c r="D6227" s="52" t="s">
        <v>25</v>
      </c>
      <c r="E6227" s="2" t="s">
        <v>33</v>
      </c>
      <c r="F6227" s="2">
        <v>2017.44</v>
      </c>
      <c r="G6227" s="2">
        <v>0.5</v>
      </c>
      <c r="H6227" s="2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52" t="s">
        <v>39</v>
      </c>
    </row>
    <row r="6228" spans="1:17" ht="14.25" customHeight="1" x14ac:dyDescent="0.3">
      <c r="A6228" s="2" t="s">
        <v>6259</v>
      </c>
      <c r="B6228" s="2">
        <v>106226</v>
      </c>
      <c r="C6228" s="2" t="s">
        <v>19</v>
      </c>
      <c r="D6228" s="52" t="s">
        <v>19</v>
      </c>
      <c r="E6228" s="2" t="s">
        <v>14</v>
      </c>
      <c r="F6228" s="2">
        <v>1914.03</v>
      </c>
      <c r="G6228" s="2">
        <v>0.02</v>
      </c>
      <c r="H6228" s="2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52" t="s">
        <v>28</v>
      </c>
    </row>
    <row r="6229" spans="1:17" ht="14.25" customHeight="1" x14ac:dyDescent="0.3">
      <c r="A6229" s="2" t="s">
        <v>6260</v>
      </c>
      <c r="B6229" s="2">
        <v>106227</v>
      </c>
      <c r="C6229" s="2" t="s">
        <v>25</v>
      </c>
      <c r="D6229" s="52" t="s">
        <v>25</v>
      </c>
      <c r="E6229" s="2" t="s">
        <v>20</v>
      </c>
      <c r="F6229" s="2">
        <v>3410.29</v>
      </c>
      <c r="G6229" s="2">
        <v>0.25</v>
      </c>
      <c r="H6229" s="2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52" t="s">
        <v>48</v>
      </c>
    </row>
    <row r="6230" spans="1:17" ht="14.25" customHeight="1" x14ac:dyDescent="0.3">
      <c r="A6230" s="2" t="s">
        <v>6261</v>
      </c>
      <c r="B6230" s="2">
        <v>106228</v>
      </c>
      <c r="C6230" s="2" t="s">
        <v>25</v>
      </c>
      <c r="D6230" s="52" t="s">
        <v>25</v>
      </c>
      <c r="E6230" s="2" t="s">
        <v>33</v>
      </c>
      <c r="F6230" s="2">
        <v>1945.9</v>
      </c>
      <c r="G6230" s="2">
        <v>0.26</v>
      </c>
      <c r="H6230" s="2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52" t="s">
        <v>17</v>
      </c>
    </row>
    <row r="6231" spans="1:17" ht="14.25" customHeight="1" x14ac:dyDescent="0.3">
      <c r="A6231" s="2" t="s">
        <v>6262</v>
      </c>
      <c r="B6231" s="2">
        <v>106229</v>
      </c>
      <c r="C6231" s="2" t="s">
        <v>25</v>
      </c>
      <c r="D6231" s="52" t="s">
        <v>25</v>
      </c>
      <c r="E6231" s="2" t="s">
        <v>20</v>
      </c>
      <c r="F6231" s="2">
        <v>2946.95</v>
      </c>
      <c r="G6231" s="2">
        <v>0.12</v>
      </c>
      <c r="H6231" s="2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52" t="s">
        <v>34</v>
      </c>
    </row>
    <row r="6232" spans="1:17" ht="14.25" customHeight="1" x14ac:dyDescent="0.3">
      <c r="A6232" s="2" t="s">
        <v>6263</v>
      </c>
      <c r="B6232" s="2">
        <v>106230</v>
      </c>
      <c r="C6232" s="2" t="s">
        <v>25</v>
      </c>
      <c r="D6232" s="52" t="s">
        <v>25</v>
      </c>
      <c r="E6232" s="2" t="s">
        <v>20</v>
      </c>
      <c r="F6232" s="2">
        <v>2624.44</v>
      </c>
      <c r="G6232" s="2">
        <v>0.28000000000000003</v>
      </c>
      <c r="H6232" s="2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52" t="s">
        <v>17</v>
      </c>
    </row>
    <row r="6233" spans="1:17" ht="14.25" customHeight="1" x14ac:dyDescent="0.3">
      <c r="A6233" s="2" t="s">
        <v>6264</v>
      </c>
      <c r="B6233" s="2">
        <v>106231</v>
      </c>
      <c r="C6233" s="2" t="s">
        <v>25</v>
      </c>
      <c r="D6233" s="52" t="s">
        <v>25</v>
      </c>
      <c r="E6233" s="2" t="s">
        <v>14</v>
      </c>
      <c r="F6233" s="2">
        <v>2669.86</v>
      </c>
      <c r="G6233" s="2">
        <v>0.11</v>
      </c>
      <c r="H6233" s="2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52" t="s">
        <v>23</v>
      </c>
    </row>
    <row r="6234" spans="1:17" ht="14.25" customHeight="1" x14ac:dyDescent="0.3">
      <c r="A6234" s="2" t="s">
        <v>6265</v>
      </c>
      <c r="B6234" s="2">
        <v>106232</v>
      </c>
      <c r="C6234" s="2" t="s">
        <v>19</v>
      </c>
      <c r="D6234" s="52" t="s">
        <v>19</v>
      </c>
      <c r="E6234" s="2" t="s">
        <v>14</v>
      </c>
      <c r="F6234" s="2">
        <v>4163.8599999999997</v>
      </c>
      <c r="G6234" s="2">
        <v>0.22</v>
      </c>
      <c r="H6234" s="2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52" t="s">
        <v>34</v>
      </c>
    </row>
    <row r="6235" spans="1:17" ht="14.25" customHeight="1" x14ac:dyDescent="0.3">
      <c r="A6235" s="2" t="s">
        <v>6266</v>
      </c>
      <c r="B6235" s="2">
        <v>106233</v>
      </c>
      <c r="C6235" s="2" t="s">
        <v>19</v>
      </c>
      <c r="D6235" s="52" t="s">
        <v>19</v>
      </c>
      <c r="E6235" s="2" t="s">
        <v>20</v>
      </c>
      <c r="F6235" s="2">
        <v>3549.88</v>
      </c>
      <c r="G6235" s="2">
        <v>0.22</v>
      </c>
      <c r="H6235" s="2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52" t="s">
        <v>34</v>
      </c>
    </row>
    <row r="6236" spans="1:17" ht="14.25" customHeight="1" x14ac:dyDescent="0.3">
      <c r="A6236" s="2" t="s">
        <v>6267</v>
      </c>
      <c r="B6236" s="2">
        <v>106234</v>
      </c>
      <c r="C6236" s="2" t="s">
        <v>25</v>
      </c>
      <c r="D6236" s="52" t="s">
        <v>25</v>
      </c>
      <c r="E6236" s="2" t="s">
        <v>14</v>
      </c>
      <c r="F6236" s="2">
        <v>4807.3500000000004</v>
      </c>
      <c r="G6236" s="2">
        <v>0.39</v>
      </c>
      <c r="H6236" s="2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52" t="s">
        <v>17</v>
      </c>
    </row>
    <row r="6237" spans="1:17" ht="14.25" customHeight="1" x14ac:dyDescent="0.3">
      <c r="A6237" s="2" t="s">
        <v>6268</v>
      </c>
      <c r="B6237" s="2">
        <v>106235</v>
      </c>
      <c r="C6237" s="2" t="s">
        <v>19</v>
      </c>
      <c r="D6237" s="52" t="s">
        <v>19</v>
      </c>
      <c r="E6237" s="2" t="s">
        <v>14</v>
      </c>
      <c r="F6237" s="2">
        <v>3975.79</v>
      </c>
      <c r="G6237" s="2">
        <v>0.47</v>
      </c>
      <c r="H6237" s="2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52" t="s">
        <v>17</v>
      </c>
    </row>
    <row r="6238" spans="1:17" ht="14.25" customHeight="1" x14ac:dyDescent="0.3">
      <c r="A6238" s="2" t="s">
        <v>6269</v>
      </c>
      <c r="B6238" s="2">
        <v>106236</v>
      </c>
      <c r="C6238" s="2" t="s">
        <v>25</v>
      </c>
      <c r="D6238" s="52" t="s">
        <v>25</v>
      </c>
      <c r="E6238" s="2" t="s">
        <v>14</v>
      </c>
      <c r="F6238" s="2">
        <v>814.38</v>
      </c>
      <c r="G6238" s="2">
        <v>0.1</v>
      </c>
      <c r="H6238" s="2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52" t="s">
        <v>17</v>
      </c>
    </row>
    <row r="6239" spans="1:17" ht="14.25" customHeight="1" x14ac:dyDescent="0.3">
      <c r="A6239" s="2" t="s">
        <v>6270</v>
      </c>
      <c r="B6239" s="2">
        <v>106237</v>
      </c>
      <c r="C6239" s="2" t="s">
        <v>25</v>
      </c>
      <c r="D6239" s="52" t="s">
        <v>25</v>
      </c>
      <c r="E6239" s="2" t="s">
        <v>26</v>
      </c>
      <c r="F6239" s="2">
        <v>3718.57</v>
      </c>
      <c r="G6239" s="2">
        <v>0.5</v>
      </c>
      <c r="H6239" s="2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52" t="s">
        <v>17</v>
      </c>
    </row>
    <row r="6240" spans="1:17" ht="14.25" customHeight="1" x14ac:dyDescent="0.3">
      <c r="A6240" s="2" t="s">
        <v>6271</v>
      </c>
      <c r="B6240" s="2">
        <v>106238</v>
      </c>
      <c r="C6240" s="2" t="s">
        <v>25</v>
      </c>
      <c r="D6240" s="52" t="s">
        <v>25</v>
      </c>
      <c r="E6240" s="2" t="s">
        <v>20</v>
      </c>
      <c r="F6240" s="2">
        <v>3361.67</v>
      </c>
      <c r="G6240" s="2">
        <v>0.47</v>
      </c>
      <c r="H6240" s="2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52" t="s">
        <v>17</v>
      </c>
    </row>
    <row r="6241" spans="1:17" ht="14.25" customHeight="1" x14ac:dyDescent="0.3">
      <c r="A6241" s="2" t="s">
        <v>6272</v>
      </c>
      <c r="B6241" s="2">
        <v>106239</v>
      </c>
      <c r="C6241" s="2" t="s">
        <v>41</v>
      </c>
      <c r="D6241" s="52" t="s">
        <v>41</v>
      </c>
      <c r="E6241" s="2" t="s">
        <v>36</v>
      </c>
      <c r="F6241" s="2">
        <v>3265.62</v>
      </c>
      <c r="G6241" s="2">
        <v>0.06</v>
      </c>
      <c r="H6241" s="2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52" t="s">
        <v>48</v>
      </c>
    </row>
    <row r="6242" spans="1:17" ht="14.25" customHeight="1" x14ac:dyDescent="0.3">
      <c r="A6242" s="2" t="s">
        <v>6273</v>
      </c>
      <c r="B6242" s="2">
        <v>106240</v>
      </c>
      <c r="C6242" s="2" t="s">
        <v>25</v>
      </c>
      <c r="D6242" s="52" t="s">
        <v>25</v>
      </c>
      <c r="E6242" s="2" t="s">
        <v>20</v>
      </c>
      <c r="F6242" s="2">
        <v>2455.65</v>
      </c>
      <c r="G6242" s="2">
        <v>0.46</v>
      </c>
      <c r="H6242" s="2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52" t="s">
        <v>34</v>
      </c>
    </row>
    <row r="6243" spans="1:17" ht="14.25" customHeight="1" x14ac:dyDescent="0.3">
      <c r="A6243" s="2" t="s">
        <v>6274</v>
      </c>
      <c r="B6243" s="2">
        <v>106241</v>
      </c>
      <c r="C6243" s="2" t="s">
        <v>25</v>
      </c>
      <c r="D6243" s="52" t="s">
        <v>25</v>
      </c>
      <c r="E6243" s="2" t="s">
        <v>33</v>
      </c>
      <c r="F6243" s="2">
        <v>406.07</v>
      </c>
      <c r="G6243" s="2">
        <v>0.28000000000000003</v>
      </c>
      <c r="H6243" s="2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52" t="s">
        <v>23</v>
      </c>
    </row>
    <row r="6244" spans="1:17" ht="14.25" customHeight="1" x14ac:dyDescent="0.3">
      <c r="A6244" s="2" t="s">
        <v>6275</v>
      </c>
      <c r="B6244" s="2">
        <v>106242</v>
      </c>
      <c r="C6244" s="2" t="s">
        <v>19</v>
      </c>
      <c r="D6244" s="52" t="s">
        <v>19</v>
      </c>
      <c r="E6244" s="2" t="s">
        <v>14</v>
      </c>
      <c r="F6244" s="2">
        <v>4762.28</v>
      </c>
      <c r="G6244" s="2">
        <v>0.44</v>
      </c>
      <c r="H6244" s="2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52" t="s">
        <v>48</v>
      </c>
    </row>
    <row r="6245" spans="1:17" ht="14.25" customHeight="1" x14ac:dyDescent="0.3">
      <c r="A6245" s="2" t="s">
        <v>6276</v>
      </c>
      <c r="B6245" s="2">
        <v>106243</v>
      </c>
      <c r="C6245" s="2" t="s">
        <v>41</v>
      </c>
      <c r="D6245" s="52" t="s">
        <v>41</v>
      </c>
      <c r="E6245" s="2" t="s">
        <v>14</v>
      </c>
      <c r="F6245" s="2">
        <v>4274.43</v>
      </c>
      <c r="G6245" s="2">
        <v>0.47</v>
      </c>
      <c r="H6245" s="2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52" t="s">
        <v>34</v>
      </c>
    </row>
    <row r="6246" spans="1:17" ht="14.25" customHeight="1" x14ac:dyDescent="0.3">
      <c r="A6246" s="2" t="s">
        <v>6277</v>
      </c>
      <c r="B6246" s="2">
        <v>106244</v>
      </c>
      <c r="C6246" s="2" t="s">
        <v>19</v>
      </c>
      <c r="D6246" s="52" t="s">
        <v>19</v>
      </c>
      <c r="E6246" s="2" t="s">
        <v>36</v>
      </c>
      <c r="F6246" s="2">
        <v>2485.36</v>
      </c>
      <c r="G6246" s="2">
        <v>0.43</v>
      </c>
      <c r="H6246" s="2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52" t="s">
        <v>28</v>
      </c>
    </row>
    <row r="6247" spans="1:17" ht="14.25" customHeight="1" x14ac:dyDescent="0.3">
      <c r="A6247" s="2" t="s">
        <v>6278</v>
      </c>
      <c r="B6247" s="2">
        <v>106245</v>
      </c>
      <c r="C6247" s="2" t="s">
        <v>25</v>
      </c>
      <c r="D6247" s="52" t="s">
        <v>25</v>
      </c>
      <c r="E6247" s="2" t="s">
        <v>33</v>
      </c>
      <c r="F6247" s="2">
        <v>877.05</v>
      </c>
      <c r="G6247" s="2">
        <v>0.2</v>
      </c>
      <c r="H6247" s="2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52" t="s">
        <v>48</v>
      </c>
    </row>
    <row r="6248" spans="1:17" ht="14.25" customHeight="1" x14ac:dyDescent="0.3">
      <c r="A6248" s="2" t="s">
        <v>6279</v>
      </c>
      <c r="B6248" s="2">
        <v>106246</v>
      </c>
      <c r="C6248" s="2" t="s">
        <v>25</v>
      </c>
      <c r="D6248" s="52" t="s">
        <v>25</v>
      </c>
      <c r="E6248" s="2" t="s">
        <v>26</v>
      </c>
      <c r="F6248" s="2">
        <v>4139.92</v>
      </c>
      <c r="G6248" s="2">
        <v>0.32</v>
      </c>
      <c r="H6248" s="2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52" t="s">
        <v>48</v>
      </c>
    </row>
    <row r="6249" spans="1:17" ht="14.25" customHeight="1" x14ac:dyDescent="0.3">
      <c r="A6249" s="2" t="s">
        <v>6280</v>
      </c>
      <c r="B6249" s="2">
        <v>106247</v>
      </c>
      <c r="C6249" s="2" t="s">
        <v>41</v>
      </c>
      <c r="D6249" s="52" t="s">
        <v>41</v>
      </c>
      <c r="E6249" s="2" t="s">
        <v>20</v>
      </c>
      <c r="F6249" s="2">
        <v>2210.29</v>
      </c>
      <c r="G6249" s="2">
        <v>0.23</v>
      </c>
      <c r="H6249" s="2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52" t="s">
        <v>39</v>
      </c>
    </row>
    <row r="6250" spans="1:17" ht="14.25" customHeight="1" x14ac:dyDescent="0.3">
      <c r="A6250" s="2" t="s">
        <v>6281</v>
      </c>
      <c r="B6250" s="2">
        <v>106248</v>
      </c>
      <c r="C6250" s="2" t="s">
        <v>25</v>
      </c>
      <c r="D6250" s="52" t="s">
        <v>25</v>
      </c>
      <c r="E6250" s="2" t="s">
        <v>26</v>
      </c>
      <c r="F6250" s="2">
        <v>2011.56</v>
      </c>
      <c r="G6250" s="2">
        <v>0.18</v>
      </c>
      <c r="H6250" s="2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52" t="s">
        <v>34</v>
      </c>
    </row>
    <row r="6251" spans="1:17" ht="14.25" customHeight="1" x14ac:dyDescent="0.3">
      <c r="A6251" s="2" t="s">
        <v>6282</v>
      </c>
      <c r="B6251" s="2">
        <v>106249</v>
      </c>
      <c r="C6251" s="2" t="s">
        <v>41</v>
      </c>
      <c r="D6251" s="52" t="s">
        <v>41</v>
      </c>
      <c r="E6251" s="2" t="s">
        <v>33</v>
      </c>
      <c r="F6251" s="2">
        <v>3360.37</v>
      </c>
      <c r="G6251" s="2">
        <v>0.13</v>
      </c>
      <c r="H6251" s="2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52" t="s">
        <v>17</v>
      </c>
    </row>
    <row r="6252" spans="1:17" ht="14.25" customHeight="1" x14ac:dyDescent="0.3">
      <c r="A6252" s="2" t="s">
        <v>6283</v>
      </c>
      <c r="B6252" s="2">
        <v>106250</v>
      </c>
      <c r="C6252" s="2" t="s">
        <v>41</v>
      </c>
      <c r="D6252" s="52" t="s">
        <v>41</v>
      </c>
      <c r="E6252" s="2" t="s">
        <v>36</v>
      </c>
      <c r="F6252" s="2">
        <v>3817.51</v>
      </c>
      <c r="G6252" s="2">
        <v>0.22</v>
      </c>
      <c r="H6252" s="2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52" t="s">
        <v>23</v>
      </c>
    </row>
    <row r="6253" spans="1:17" ht="14.25" customHeight="1" x14ac:dyDescent="0.3">
      <c r="A6253" s="2" t="s">
        <v>6284</v>
      </c>
      <c r="B6253" s="2">
        <v>106251</v>
      </c>
      <c r="C6253" s="2" t="s">
        <v>25</v>
      </c>
      <c r="D6253" s="52" t="s">
        <v>25</v>
      </c>
      <c r="E6253" s="2" t="s">
        <v>33</v>
      </c>
      <c r="F6253" s="2">
        <v>407.92</v>
      </c>
      <c r="G6253" s="2">
        <v>0.4</v>
      </c>
      <c r="H6253" s="2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52" t="s">
        <v>23</v>
      </c>
    </row>
    <row r="6254" spans="1:17" ht="14.25" customHeight="1" x14ac:dyDescent="0.3">
      <c r="A6254" s="2" t="s">
        <v>6285</v>
      </c>
      <c r="B6254" s="2">
        <v>106252</v>
      </c>
      <c r="C6254" s="2" t="s">
        <v>25</v>
      </c>
      <c r="D6254" s="52" t="s">
        <v>25</v>
      </c>
      <c r="E6254" s="2" t="s">
        <v>36</v>
      </c>
      <c r="F6254" s="2">
        <v>3861.03</v>
      </c>
      <c r="G6254" s="2">
        <v>0.42</v>
      </c>
      <c r="H6254" s="2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52" t="s">
        <v>39</v>
      </c>
    </row>
    <row r="6255" spans="1:17" ht="14.25" customHeight="1" x14ac:dyDescent="0.3">
      <c r="A6255" s="2" t="s">
        <v>6286</v>
      </c>
      <c r="B6255" s="2">
        <v>106253</v>
      </c>
      <c r="C6255" s="2" t="s">
        <v>19</v>
      </c>
      <c r="D6255" s="52" t="s">
        <v>19</v>
      </c>
      <c r="E6255" s="2" t="s">
        <v>26</v>
      </c>
      <c r="F6255" s="2">
        <v>3696.31</v>
      </c>
      <c r="G6255" s="2">
        <v>0.48</v>
      </c>
      <c r="H6255" s="2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52" t="s">
        <v>34</v>
      </c>
    </row>
    <row r="6256" spans="1:17" ht="14.25" customHeight="1" x14ac:dyDescent="0.3">
      <c r="A6256" s="2" t="s">
        <v>6287</v>
      </c>
      <c r="B6256" s="2">
        <v>106254</v>
      </c>
      <c r="C6256" s="2" t="s">
        <v>41</v>
      </c>
      <c r="D6256" s="52" t="s">
        <v>41</v>
      </c>
      <c r="E6256" s="2" t="s">
        <v>26</v>
      </c>
      <c r="F6256" s="2">
        <v>2987.13</v>
      </c>
      <c r="G6256" s="2">
        <v>0.15</v>
      </c>
      <c r="H6256" s="2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52" t="s">
        <v>28</v>
      </c>
    </row>
    <row r="6257" spans="1:17" ht="14.25" customHeight="1" x14ac:dyDescent="0.3">
      <c r="A6257" s="2" t="s">
        <v>6288</v>
      </c>
      <c r="B6257" s="2">
        <v>106255</v>
      </c>
      <c r="C6257" s="2" t="s">
        <v>41</v>
      </c>
      <c r="D6257" s="52" t="s">
        <v>41</v>
      </c>
      <c r="E6257" s="2" t="s">
        <v>33</v>
      </c>
      <c r="F6257" s="2">
        <v>1758.25</v>
      </c>
      <c r="G6257" s="2">
        <v>0.33</v>
      </c>
      <c r="H6257" s="2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52" t="s">
        <v>48</v>
      </c>
    </row>
    <row r="6258" spans="1:17" ht="14.25" customHeight="1" x14ac:dyDescent="0.3">
      <c r="A6258" s="2" t="s">
        <v>6289</v>
      </c>
      <c r="B6258" s="2">
        <v>106256</v>
      </c>
      <c r="C6258" s="2" t="s">
        <v>19</v>
      </c>
      <c r="D6258" s="52" t="s">
        <v>19</v>
      </c>
      <c r="E6258" s="2" t="s">
        <v>33</v>
      </c>
      <c r="F6258" s="2">
        <v>907.53</v>
      </c>
      <c r="G6258" s="2">
        <v>0.35</v>
      </c>
      <c r="H6258" s="2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52" t="s">
        <v>17</v>
      </c>
    </row>
    <row r="6259" spans="1:17" ht="14.25" customHeight="1" x14ac:dyDescent="0.3">
      <c r="A6259" s="2" t="s">
        <v>6290</v>
      </c>
      <c r="B6259" s="2">
        <v>106257</v>
      </c>
      <c r="C6259" s="2" t="s">
        <v>25</v>
      </c>
      <c r="D6259" s="52" t="s">
        <v>25</v>
      </c>
      <c r="E6259" s="2" t="s">
        <v>14</v>
      </c>
      <c r="F6259" s="2">
        <v>603</v>
      </c>
      <c r="G6259" s="2">
        <v>0.1</v>
      </c>
      <c r="H6259" s="2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52" t="s">
        <v>48</v>
      </c>
    </row>
    <row r="6260" spans="1:17" ht="14.25" customHeight="1" x14ac:dyDescent="0.3">
      <c r="A6260" s="2" t="s">
        <v>6291</v>
      </c>
      <c r="B6260" s="2">
        <v>106258</v>
      </c>
      <c r="C6260" s="2" t="s">
        <v>41</v>
      </c>
      <c r="D6260" s="52" t="s">
        <v>41</v>
      </c>
      <c r="E6260" s="2" t="s">
        <v>36</v>
      </c>
      <c r="F6260" s="2">
        <v>105.8</v>
      </c>
      <c r="G6260" s="2">
        <v>0.18</v>
      </c>
      <c r="H6260" s="2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52" t="s">
        <v>23</v>
      </c>
    </row>
    <row r="6261" spans="1:17" ht="14.25" customHeight="1" x14ac:dyDescent="0.3">
      <c r="A6261" s="2" t="s">
        <v>6292</v>
      </c>
      <c r="B6261" s="2">
        <v>106259</v>
      </c>
      <c r="C6261" s="2" t="s">
        <v>41</v>
      </c>
      <c r="D6261" s="52" t="s">
        <v>41</v>
      </c>
      <c r="E6261" s="2" t="s">
        <v>14</v>
      </c>
      <c r="F6261" s="2">
        <v>1111.6500000000001</v>
      </c>
      <c r="G6261" s="2">
        <v>0.17</v>
      </c>
      <c r="H6261" s="2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52" t="s">
        <v>17</v>
      </c>
    </row>
    <row r="6262" spans="1:17" ht="14.25" customHeight="1" x14ac:dyDescent="0.3">
      <c r="A6262" s="2" t="s">
        <v>6293</v>
      </c>
      <c r="B6262" s="2">
        <v>106260</v>
      </c>
      <c r="C6262" s="2" t="s">
        <v>41</v>
      </c>
      <c r="D6262" s="52" t="s">
        <v>41</v>
      </c>
      <c r="E6262" s="2" t="s">
        <v>20</v>
      </c>
      <c r="F6262" s="2">
        <v>2115.5500000000002</v>
      </c>
      <c r="G6262" s="2">
        <v>0.49</v>
      </c>
      <c r="H6262" s="2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52" t="s">
        <v>23</v>
      </c>
    </row>
    <row r="6263" spans="1:17" ht="14.25" customHeight="1" x14ac:dyDescent="0.3">
      <c r="A6263" s="2" t="s">
        <v>6294</v>
      </c>
      <c r="B6263" s="2">
        <v>106261</v>
      </c>
      <c r="C6263" s="2" t="s">
        <v>25</v>
      </c>
      <c r="D6263" s="52" t="s">
        <v>25</v>
      </c>
      <c r="E6263" s="2" t="s">
        <v>20</v>
      </c>
      <c r="F6263" s="2">
        <v>1293.8599999999999</v>
      </c>
      <c r="G6263" s="2">
        <v>0.48</v>
      </c>
      <c r="H6263" s="2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52" t="s">
        <v>34</v>
      </c>
    </row>
    <row r="6264" spans="1:17" ht="14.25" customHeight="1" x14ac:dyDescent="0.3">
      <c r="A6264" s="2" t="s">
        <v>6295</v>
      </c>
      <c r="B6264" s="2">
        <v>106262</v>
      </c>
      <c r="C6264" s="2" t="s">
        <v>25</v>
      </c>
      <c r="D6264" s="52" t="s">
        <v>25</v>
      </c>
      <c r="E6264" s="2" t="s">
        <v>33</v>
      </c>
      <c r="F6264" s="2">
        <v>1614</v>
      </c>
      <c r="G6264" s="2">
        <v>0.41</v>
      </c>
      <c r="H6264" s="2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52" t="s">
        <v>23</v>
      </c>
    </row>
    <row r="6265" spans="1:17" ht="14.25" customHeight="1" x14ac:dyDescent="0.3">
      <c r="A6265" s="2" t="s">
        <v>6296</v>
      </c>
      <c r="B6265" s="2">
        <v>106263</v>
      </c>
      <c r="C6265" s="2" t="s">
        <v>19</v>
      </c>
      <c r="D6265" s="52" t="s">
        <v>19</v>
      </c>
      <c r="E6265" s="2" t="s">
        <v>26</v>
      </c>
      <c r="F6265" s="2">
        <v>2013.22</v>
      </c>
      <c r="G6265" s="2">
        <v>0.24</v>
      </c>
      <c r="H6265" s="2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52" t="s">
        <v>39</v>
      </c>
    </row>
    <row r="6266" spans="1:17" ht="14.25" customHeight="1" x14ac:dyDescent="0.3">
      <c r="A6266" s="2" t="s">
        <v>6297</v>
      </c>
      <c r="B6266" s="2">
        <v>106264</v>
      </c>
      <c r="C6266" s="2" t="s">
        <v>25</v>
      </c>
      <c r="D6266" s="52" t="s">
        <v>25</v>
      </c>
      <c r="E6266" s="2" t="s">
        <v>20</v>
      </c>
      <c r="F6266" s="2">
        <v>1610.49</v>
      </c>
      <c r="G6266" s="2">
        <v>0.13</v>
      </c>
      <c r="H6266" s="2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52" t="s">
        <v>39</v>
      </c>
    </row>
    <row r="6267" spans="1:17" ht="14.25" customHeight="1" x14ac:dyDescent="0.3">
      <c r="A6267" s="2" t="s">
        <v>6298</v>
      </c>
      <c r="B6267" s="2">
        <v>106265</v>
      </c>
      <c r="C6267" s="2" t="s">
        <v>25</v>
      </c>
      <c r="D6267" s="52" t="s">
        <v>25</v>
      </c>
      <c r="E6267" s="2" t="s">
        <v>20</v>
      </c>
      <c r="F6267" s="2">
        <v>3650.64</v>
      </c>
      <c r="G6267" s="2">
        <v>0.46</v>
      </c>
      <c r="H6267" s="2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52" t="s">
        <v>28</v>
      </c>
    </row>
    <row r="6268" spans="1:17" ht="14.25" customHeight="1" x14ac:dyDescent="0.3">
      <c r="A6268" s="2" t="s">
        <v>6299</v>
      </c>
      <c r="B6268" s="2">
        <v>106266</v>
      </c>
      <c r="C6268" s="2" t="s">
        <v>25</v>
      </c>
      <c r="D6268" s="52" t="s">
        <v>25</v>
      </c>
      <c r="E6268" s="2" t="s">
        <v>14</v>
      </c>
      <c r="F6268" s="2">
        <v>2509.46</v>
      </c>
      <c r="G6268" s="2">
        <v>0.13</v>
      </c>
      <c r="H6268" s="2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52" t="s">
        <v>17</v>
      </c>
    </row>
    <row r="6269" spans="1:17" ht="14.25" customHeight="1" x14ac:dyDescent="0.3">
      <c r="A6269" s="2" t="s">
        <v>6300</v>
      </c>
      <c r="B6269" s="2">
        <v>106267</v>
      </c>
      <c r="C6269" s="2" t="s">
        <v>19</v>
      </c>
      <c r="D6269" s="52" t="s">
        <v>19</v>
      </c>
      <c r="E6269" s="2" t="s">
        <v>14</v>
      </c>
      <c r="F6269" s="2">
        <v>194.7</v>
      </c>
      <c r="G6269" s="2">
        <v>0.26</v>
      </c>
      <c r="H6269" s="2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52" t="s">
        <v>48</v>
      </c>
    </row>
    <row r="6270" spans="1:17" ht="14.25" customHeight="1" x14ac:dyDescent="0.3">
      <c r="A6270" s="2" t="s">
        <v>6301</v>
      </c>
      <c r="B6270" s="2">
        <v>106268</v>
      </c>
      <c r="C6270" s="2" t="s">
        <v>41</v>
      </c>
      <c r="D6270" s="52" t="s">
        <v>41</v>
      </c>
      <c r="E6270" s="2" t="s">
        <v>20</v>
      </c>
      <c r="F6270" s="2">
        <v>1210.67</v>
      </c>
      <c r="G6270" s="2">
        <v>0.12</v>
      </c>
      <c r="H6270" s="2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52" t="s">
        <v>48</v>
      </c>
    </row>
    <row r="6271" spans="1:17" ht="14.25" customHeight="1" x14ac:dyDescent="0.3">
      <c r="A6271" s="2" t="s">
        <v>6302</v>
      </c>
      <c r="B6271" s="2">
        <v>106269</v>
      </c>
      <c r="C6271" s="2" t="s">
        <v>25</v>
      </c>
      <c r="D6271" s="52" t="s">
        <v>25</v>
      </c>
      <c r="E6271" s="2" t="s">
        <v>33</v>
      </c>
      <c r="F6271" s="2">
        <v>3577.33</v>
      </c>
      <c r="G6271" s="2">
        <v>0.49</v>
      </c>
      <c r="H6271" s="2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52" t="s">
        <v>23</v>
      </c>
    </row>
    <row r="6272" spans="1:17" ht="14.25" customHeight="1" x14ac:dyDescent="0.3">
      <c r="A6272" s="2" t="s">
        <v>6303</v>
      </c>
      <c r="B6272" s="2">
        <v>106270</v>
      </c>
      <c r="C6272" s="2" t="s">
        <v>41</v>
      </c>
      <c r="D6272" s="52" t="s">
        <v>41</v>
      </c>
      <c r="E6272" s="2" t="s">
        <v>14</v>
      </c>
      <c r="F6272" s="2">
        <v>1574.56</v>
      </c>
      <c r="G6272" s="2">
        <v>0.02</v>
      </c>
      <c r="H6272" s="2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52" t="s">
        <v>28</v>
      </c>
    </row>
    <row r="6273" spans="1:17" ht="14.25" customHeight="1" x14ac:dyDescent="0.3">
      <c r="A6273" s="2" t="s">
        <v>6304</v>
      </c>
      <c r="B6273" s="2">
        <v>106271</v>
      </c>
      <c r="C6273" s="2" t="s">
        <v>41</v>
      </c>
      <c r="D6273" s="52" t="s">
        <v>41</v>
      </c>
      <c r="E6273" s="2" t="s">
        <v>20</v>
      </c>
      <c r="F6273" s="2">
        <v>4608.6899999999996</v>
      </c>
      <c r="G6273" s="2">
        <v>0.09</v>
      </c>
      <c r="H6273" s="2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52" t="s">
        <v>17</v>
      </c>
    </row>
    <row r="6274" spans="1:17" ht="14.25" customHeight="1" x14ac:dyDescent="0.3">
      <c r="A6274" s="2" t="s">
        <v>6305</v>
      </c>
      <c r="B6274" s="2">
        <v>106272</v>
      </c>
      <c r="C6274" s="2" t="s">
        <v>25</v>
      </c>
      <c r="D6274" s="52" t="s">
        <v>25</v>
      </c>
      <c r="E6274" s="2" t="s">
        <v>26</v>
      </c>
      <c r="F6274" s="2">
        <v>3592.05</v>
      </c>
      <c r="G6274" s="2">
        <v>0.38</v>
      </c>
      <c r="H6274" s="2">
        <f t="shared" si="194"/>
        <v>1364.979</v>
      </c>
      <c r="I6274" s="2">
        <f t="shared" si="195"/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52" t="s">
        <v>28</v>
      </c>
    </row>
    <row r="6275" spans="1:17" ht="14.25" customHeight="1" x14ac:dyDescent="0.3">
      <c r="A6275" s="2" t="s">
        <v>6306</v>
      </c>
      <c r="B6275" s="2">
        <v>106273</v>
      </c>
      <c r="C6275" s="2" t="s">
        <v>25</v>
      </c>
      <c r="D6275" s="52" t="s">
        <v>25</v>
      </c>
      <c r="E6275" s="2" t="s">
        <v>14</v>
      </c>
      <c r="F6275" s="2">
        <v>1520.64</v>
      </c>
      <c r="G6275" s="2">
        <v>0.08</v>
      </c>
      <c r="H6275" s="2">
        <f t="shared" ref="H6275:H6338" si="196">F6275*G6275</f>
        <v>121.65120000000002</v>
      </c>
      <c r="I6275" s="2">
        <f t="shared" ref="I6275:I6338" si="197">F6275-H6275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52" t="s">
        <v>28</v>
      </c>
    </row>
    <row r="6276" spans="1:17" ht="14.25" customHeight="1" x14ac:dyDescent="0.3">
      <c r="A6276" s="2" t="s">
        <v>6307</v>
      </c>
      <c r="B6276" s="2">
        <v>106274</v>
      </c>
      <c r="C6276" s="2" t="s">
        <v>19</v>
      </c>
      <c r="D6276" s="52" t="s">
        <v>19</v>
      </c>
      <c r="E6276" s="2" t="s">
        <v>20</v>
      </c>
      <c r="F6276" s="2">
        <v>2630.41</v>
      </c>
      <c r="G6276" s="2">
        <v>0.49</v>
      </c>
      <c r="H6276" s="2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52" t="s">
        <v>23</v>
      </c>
    </row>
    <row r="6277" spans="1:17" ht="14.25" customHeight="1" x14ac:dyDescent="0.3">
      <c r="A6277" s="2" t="s">
        <v>6308</v>
      </c>
      <c r="B6277" s="2">
        <v>106275</v>
      </c>
      <c r="C6277" s="2" t="s">
        <v>25</v>
      </c>
      <c r="D6277" s="52" t="s">
        <v>25</v>
      </c>
      <c r="E6277" s="2" t="s">
        <v>36</v>
      </c>
      <c r="F6277" s="2">
        <v>3369.47</v>
      </c>
      <c r="G6277" s="2">
        <v>0.16</v>
      </c>
      <c r="H6277" s="2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52" t="s">
        <v>48</v>
      </c>
    </row>
    <row r="6278" spans="1:17" ht="14.25" customHeight="1" x14ac:dyDescent="0.3">
      <c r="A6278" s="2" t="s">
        <v>6309</v>
      </c>
      <c r="B6278" s="2">
        <v>106276</v>
      </c>
      <c r="C6278" s="2" t="s">
        <v>41</v>
      </c>
      <c r="D6278" s="52" t="s">
        <v>41</v>
      </c>
      <c r="E6278" s="2" t="s">
        <v>14</v>
      </c>
      <c r="F6278" s="2">
        <v>1047.49</v>
      </c>
      <c r="G6278" s="2">
        <v>0.46</v>
      </c>
      <c r="H6278" s="2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52" t="s">
        <v>39</v>
      </c>
    </row>
    <row r="6279" spans="1:17" ht="14.25" customHeight="1" x14ac:dyDescent="0.3">
      <c r="A6279" s="2" t="s">
        <v>6310</v>
      </c>
      <c r="B6279" s="2">
        <v>106277</v>
      </c>
      <c r="C6279" s="2" t="s">
        <v>19</v>
      </c>
      <c r="D6279" s="52" t="s">
        <v>19</v>
      </c>
      <c r="E6279" s="2" t="s">
        <v>36</v>
      </c>
      <c r="F6279" s="2">
        <v>1306.32</v>
      </c>
      <c r="G6279" s="2">
        <v>0.33</v>
      </c>
      <c r="H6279" s="2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52" t="s">
        <v>39</v>
      </c>
    </row>
    <row r="6280" spans="1:17" ht="14.25" customHeight="1" x14ac:dyDescent="0.3">
      <c r="A6280" s="2" t="s">
        <v>6311</v>
      </c>
      <c r="B6280" s="2">
        <v>106278</v>
      </c>
      <c r="C6280" s="2" t="s">
        <v>25</v>
      </c>
      <c r="D6280" s="52" t="s">
        <v>25</v>
      </c>
      <c r="E6280" s="2" t="s">
        <v>14</v>
      </c>
      <c r="F6280" s="2">
        <v>2584.91</v>
      </c>
      <c r="G6280" s="2">
        <v>0.32</v>
      </c>
      <c r="H6280" s="2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52" t="s">
        <v>23</v>
      </c>
    </row>
    <row r="6281" spans="1:17" ht="14.25" customHeight="1" x14ac:dyDescent="0.3">
      <c r="A6281" s="2" t="s">
        <v>6312</v>
      </c>
      <c r="B6281" s="2">
        <v>106279</v>
      </c>
      <c r="C6281" s="2" t="s">
        <v>41</v>
      </c>
      <c r="D6281" s="52" t="s">
        <v>41</v>
      </c>
      <c r="E6281" s="2" t="s">
        <v>14</v>
      </c>
      <c r="F6281" s="2">
        <v>4631.9799999999996</v>
      </c>
      <c r="G6281" s="2">
        <v>0.46</v>
      </c>
      <c r="H6281" s="2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52" t="s">
        <v>34</v>
      </c>
    </row>
    <row r="6282" spans="1:17" ht="14.25" customHeight="1" x14ac:dyDescent="0.3">
      <c r="A6282" s="2" t="s">
        <v>6313</v>
      </c>
      <c r="B6282" s="2">
        <v>106280</v>
      </c>
      <c r="C6282" s="2" t="s">
        <v>41</v>
      </c>
      <c r="D6282" s="52" t="s">
        <v>41</v>
      </c>
      <c r="E6282" s="2" t="s">
        <v>36</v>
      </c>
      <c r="F6282" s="2">
        <v>1785.65</v>
      </c>
      <c r="G6282" s="2">
        <v>0.26</v>
      </c>
      <c r="H6282" s="2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52" t="s">
        <v>34</v>
      </c>
    </row>
    <row r="6283" spans="1:17" ht="14.25" customHeight="1" x14ac:dyDescent="0.3">
      <c r="A6283" s="2" t="s">
        <v>6314</v>
      </c>
      <c r="B6283" s="2">
        <v>106281</v>
      </c>
      <c r="C6283" s="2" t="s">
        <v>25</v>
      </c>
      <c r="D6283" s="52" t="s">
        <v>25</v>
      </c>
      <c r="E6283" s="2" t="s">
        <v>33</v>
      </c>
      <c r="F6283" s="2">
        <v>2070.44</v>
      </c>
      <c r="G6283" s="2">
        <v>0.2</v>
      </c>
      <c r="H6283" s="2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52" t="s">
        <v>39</v>
      </c>
    </row>
    <row r="6284" spans="1:17" ht="14.25" customHeight="1" x14ac:dyDescent="0.3">
      <c r="A6284" s="2" t="s">
        <v>6315</v>
      </c>
      <c r="B6284" s="2">
        <v>106282</v>
      </c>
      <c r="C6284" s="2" t="s">
        <v>25</v>
      </c>
      <c r="D6284" s="52" t="s">
        <v>25</v>
      </c>
      <c r="E6284" s="2" t="s">
        <v>20</v>
      </c>
      <c r="F6284" s="2">
        <v>1034.04</v>
      </c>
      <c r="G6284" s="2">
        <v>0.11</v>
      </c>
      <c r="H6284" s="2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52" t="s">
        <v>17</v>
      </c>
    </row>
    <row r="6285" spans="1:17" ht="14.25" customHeight="1" x14ac:dyDescent="0.3">
      <c r="A6285" s="2" t="s">
        <v>6316</v>
      </c>
      <c r="B6285" s="2">
        <v>106283</v>
      </c>
      <c r="C6285" s="2" t="s">
        <v>25</v>
      </c>
      <c r="D6285" s="52" t="s">
        <v>25</v>
      </c>
      <c r="E6285" s="2" t="s">
        <v>33</v>
      </c>
      <c r="F6285" s="2">
        <v>3006.72</v>
      </c>
      <c r="G6285" s="2">
        <v>7.0000000000000007E-2</v>
      </c>
      <c r="H6285" s="2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52" t="s">
        <v>23</v>
      </c>
    </row>
    <row r="6286" spans="1:17" ht="14.25" customHeight="1" x14ac:dyDescent="0.3">
      <c r="A6286" s="2" t="s">
        <v>6317</v>
      </c>
      <c r="B6286" s="2">
        <v>106284</v>
      </c>
      <c r="C6286" s="2" t="s">
        <v>41</v>
      </c>
      <c r="D6286" s="52" t="s">
        <v>41</v>
      </c>
      <c r="E6286" s="2" t="s">
        <v>33</v>
      </c>
      <c r="F6286" s="2">
        <v>3726.74</v>
      </c>
      <c r="G6286" s="2">
        <v>0.4</v>
      </c>
      <c r="H6286" s="2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52" t="s">
        <v>48</v>
      </c>
    </row>
    <row r="6287" spans="1:17" ht="14.25" customHeight="1" x14ac:dyDescent="0.3">
      <c r="A6287" s="2" t="s">
        <v>6318</v>
      </c>
      <c r="B6287" s="2">
        <v>106285</v>
      </c>
      <c r="C6287" s="2" t="s">
        <v>25</v>
      </c>
      <c r="D6287" s="52" t="s">
        <v>25</v>
      </c>
      <c r="E6287" s="2" t="s">
        <v>20</v>
      </c>
      <c r="F6287" s="2">
        <v>2259.15</v>
      </c>
      <c r="G6287" s="2">
        <v>0.06</v>
      </c>
      <c r="H6287" s="2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52" t="s">
        <v>28</v>
      </c>
    </row>
    <row r="6288" spans="1:17" ht="14.25" customHeight="1" x14ac:dyDescent="0.3">
      <c r="A6288" s="2" t="s">
        <v>6319</v>
      </c>
      <c r="B6288" s="2">
        <v>106286</v>
      </c>
      <c r="C6288" s="2" t="s">
        <v>25</v>
      </c>
      <c r="D6288" s="52" t="s">
        <v>25</v>
      </c>
      <c r="E6288" s="2" t="s">
        <v>26</v>
      </c>
      <c r="F6288" s="2">
        <v>3776.22</v>
      </c>
      <c r="G6288" s="2">
        <v>0.2</v>
      </c>
      <c r="H6288" s="2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52" t="s">
        <v>34</v>
      </c>
    </row>
    <row r="6289" spans="1:17" ht="14.25" customHeight="1" x14ac:dyDescent="0.3">
      <c r="A6289" s="2" t="s">
        <v>6320</v>
      </c>
      <c r="B6289" s="2">
        <v>106287</v>
      </c>
      <c r="C6289" s="2" t="s">
        <v>25</v>
      </c>
      <c r="D6289" s="52" t="s">
        <v>25</v>
      </c>
      <c r="E6289" s="2" t="s">
        <v>33</v>
      </c>
      <c r="F6289" s="2">
        <v>1582.76</v>
      </c>
      <c r="G6289" s="2">
        <v>0.2</v>
      </c>
      <c r="H6289" s="2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52" t="s">
        <v>48</v>
      </c>
    </row>
    <row r="6290" spans="1:17" ht="14.25" customHeight="1" x14ac:dyDescent="0.3">
      <c r="A6290" s="2" t="s">
        <v>6321</v>
      </c>
      <c r="B6290" s="2">
        <v>106288</v>
      </c>
      <c r="C6290" s="2" t="s">
        <v>25</v>
      </c>
      <c r="D6290" s="52" t="s">
        <v>25</v>
      </c>
      <c r="E6290" s="2" t="s">
        <v>33</v>
      </c>
      <c r="F6290" s="2">
        <v>3564.22</v>
      </c>
      <c r="G6290" s="2">
        <v>0.33</v>
      </c>
      <c r="H6290" s="2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52" t="s">
        <v>28</v>
      </c>
    </row>
    <row r="6291" spans="1:17" ht="14.25" customHeight="1" x14ac:dyDescent="0.3">
      <c r="A6291" s="2" t="s">
        <v>6322</v>
      </c>
      <c r="B6291" s="2">
        <v>106289</v>
      </c>
      <c r="C6291" s="2" t="s">
        <v>19</v>
      </c>
      <c r="D6291" s="52" t="s">
        <v>19</v>
      </c>
      <c r="E6291" s="2" t="s">
        <v>33</v>
      </c>
      <c r="F6291" s="2">
        <v>1365.89</v>
      </c>
      <c r="G6291" s="2">
        <v>0.14000000000000001</v>
      </c>
      <c r="H6291" s="2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52" t="s">
        <v>28</v>
      </c>
    </row>
    <row r="6292" spans="1:17" ht="14.25" customHeight="1" x14ac:dyDescent="0.3">
      <c r="A6292" s="2" t="s">
        <v>6323</v>
      </c>
      <c r="B6292" s="2">
        <v>106290</v>
      </c>
      <c r="C6292" s="2" t="s">
        <v>19</v>
      </c>
      <c r="D6292" s="52" t="s">
        <v>19</v>
      </c>
      <c r="E6292" s="2" t="s">
        <v>26</v>
      </c>
      <c r="F6292" s="2">
        <v>3925.18</v>
      </c>
      <c r="G6292" s="2">
        <v>0.42</v>
      </c>
      <c r="H6292" s="2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52" t="s">
        <v>28</v>
      </c>
    </row>
    <row r="6293" spans="1:17" ht="14.25" customHeight="1" x14ac:dyDescent="0.3">
      <c r="A6293" s="2" t="s">
        <v>6324</v>
      </c>
      <c r="B6293" s="2">
        <v>106291</v>
      </c>
      <c r="C6293" s="2" t="s">
        <v>25</v>
      </c>
      <c r="D6293" s="52" t="s">
        <v>25</v>
      </c>
      <c r="E6293" s="2" t="s">
        <v>14</v>
      </c>
      <c r="F6293" s="2">
        <v>4170.1400000000003</v>
      </c>
      <c r="G6293" s="2">
        <v>0.1</v>
      </c>
      <c r="H6293" s="2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52" t="s">
        <v>34</v>
      </c>
    </row>
    <row r="6294" spans="1:17" ht="14.25" customHeight="1" x14ac:dyDescent="0.3">
      <c r="A6294" s="2" t="s">
        <v>6325</v>
      </c>
      <c r="B6294" s="2">
        <v>106292</v>
      </c>
      <c r="C6294" s="2" t="s">
        <v>41</v>
      </c>
      <c r="D6294" s="52" t="s">
        <v>41</v>
      </c>
      <c r="E6294" s="2" t="s">
        <v>36</v>
      </c>
      <c r="F6294" s="2">
        <v>4008.85</v>
      </c>
      <c r="G6294" s="2">
        <v>0.39</v>
      </c>
      <c r="H6294" s="2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52" t="s">
        <v>23</v>
      </c>
    </row>
    <row r="6295" spans="1:17" ht="14.25" customHeight="1" x14ac:dyDescent="0.3">
      <c r="A6295" s="2" t="s">
        <v>6326</v>
      </c>
      <c r="B6295" s="2">
        <v>106293</v>
      </c>
      <c r="C6295" s="2" t="s">
        <v>25</v>
      </c>
      <c r="D6295" s="52" t="s">
        <v>25</v>
      </c>
      <c r="E6295" s="2" t="s">
        <v>36</v>
      </c>
      <c r="F6295" s="2">
        <v>1155.82</v>
      </c>
      <c r="G6295" s="2">
        <v>0.42</v>
      </c>
      <c r="H6295" s="2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52" t="s">
        <v>39</v>
      </c>
    </row>
    <row r="6296" spans="1:17" ht="14.25" customHeight="1" x14ac:dyDescent="0.3">
      <c r="A6296" s="2" t="s">
        <v>6327</v>
      </c>
      <c r="B6296" s="2">
        <v>106294</v>
      </c>
      <c r="C6296" s="2" t="s">
        <v>25</v>
      </c>
      <c r="D6296" s="52" t="s">
        <v>25</v>
      </c>
      <c r="E6296" s="2" t="s">
        <v>26</v>
      </c>
      <c r="F6296" s="2">
        <v>3501.82</v>
      </c>
      <c r="G6296" s="2">
        <v>0.1</v>
      </c>
      <c r="H6296" s="2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52" t="s">
        <v>34</v>
      </c>
    </row>
    <row r="6297" spans="1:17" ht="14.25" customHeight="1" x14ac:dyDescent="0.3">
      <c r="A6297" s="2" t="s">
        <v>6328</v>
      </c>
      <c r="B6297" s="2">
        <v>106295</v>
      </c>
      <c r="C6297" s="2" t="s">
        <v>41</v>
      </c>
      <c r="D6297" s="52" t="s">
        <v>41</v>
      </c>
      <c r="E6297" s="2" t="s">
        <v>33</v>
      </c>
      <c r="F6297" s="2">
        <v>2738.85</v>
      </c>
      <c r="G6297" s="2">
        <v>0.4</v>
      </c>
      <c r="H6297" s="2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52" t="s">
        <v>23</v>
      </c>
    </row>
    <row r="6298" spans="1:17" ht="14.25" customHeight="1" x14ac:dyDescent="0.3">
      <c r="A6298" s="2" t="s">
        <v>6329</v>
      </c>
      <c r="B6298" s="2">
        <v>106296</v>
      </c>
      <c r="C6298" s="2" t="s">
        <v>19</v>
      </c>
      <c r="D6298" s="52" t="s">
        <v>19</v>
      </c>
      <c r="E6298" s="2" t="s">
        <v>36</v>
      </c>
      <c r="F6298" s="2">
        <v>4931.58</v>
      </c>
      <c r="G6298" s="2">
        <v>0.36</v>
      </c>
      <c r="H6298" s="2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52" t="s">
        <v>17</v>
      </c>
    </row>
    <row r="6299" spans="1:17" ht="14.25" customHeight="1" x14ac:dyDescent="0.3">
      <c r="A6299" s="2" t="s">
        <v>6330</v>
      </c>
      <c r="B6299" s="2">
        <v>106297</v>
      </c>
      <c r="C6299" s="2" t="s">
        <v>25</v>
      </c>
      <c r="D6299" s="52" t="s">
        <v>25</v>
      </c>
      <c r="E6299" s="2" t="s">
        <v>26</v>
      </c>
      <c r="F6299" s="2">
        <v>1871.73</v>
      </c>
      <c r="G6299" s="2">
        <v>0.44</v>
      </c>
      <c r="H6299" s="2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52" t="s">
        <v>17</v>
      </c>
    </row>
    <row r="6300" spans="1:17" ht="14.25" customHeight="1" x14ac:dyDescent="0.3">
      <c r="A6300" s="2" t="s">
        <v>6331</v>
      </c>
      <c r="B6300" s="2">
        <v>106298</v>
      </c>
      <c r="C6300" s="2" t="s">
        <v>25</v>
      </c>
      <c r="D6300" s="52" t="s">
        <v>25</v>
      </c>
      <c r="E6300" s="2" t="s">
        <v>20</v>
      </c>
      <c r="F6300" s="2">
        <v>3879.13</v>
      </c>
      <c r="G6300" s="2">
        <v>0.25</v>
      </c>
      <c r="H6300" s="2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52" t="s">
        <v>28</v>
      </c>
    </row>
    <row r="6301" spans="1:17" ht="14.25" customHeight="1" x14ac:dyDescent="0.3">
      <c r="A6301" s="2" t="s">
        <v>6332</v>
      </c>
      <c r="B6301" s="2">
        <v>106299</v>
      </c>
      <c r="C6301" s="2" t="s">
        <v>41</v>
      </c>
      <c r="D6301" s="52" t="s">
        <v>41</v>
      </c>
      <c r="E6301" s="2" t="s">
        <v>36</v>
      </c>
      <c r="F6301" s="2">
        <v>1913.38</v>
      </c>
      <c r="G6301" s="2">
        <v>0.12</v>
      </c>
      <c r="H6301" s="2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52" t="s">
        <v>39</v>
      </c>
    </row>
    <row r="6302" spans="1:17" ht="14.25" customHeight="1" x14ac:dyDescent="0.3">
      <c r="A6302" s="2" t="s">
        <v>6333</v>
      </c>
      <c r="B6302" s="2">
        <v>106300</v>
      </c>
      <c r="C6302" s="2" t="s">
        <v>25</v>
      </c>
      <c r="D6302" s="52" t="s">
        <v>25</v>
      </c>
      <c r="E6302" s="2" t="s">
        <v>20</v>
      </c>
      <c r="F6302" s="2">
        <v>2044.6</v>
      </c>
      <c r="G6302" s="2">
        <v>0.46</v>
      </c>
      <c r="H6302" s="2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52" t="s">
        <v>48</v>
      </c>
    </row>
    <row r="6303" spans="1:17" ht="14.25" customHeight="1" x14ac:dyDescent="0.3">
      <c r="A6303" s="2" t="s">
        <v>6334</v>
      </c>
      <c r="B6303" s="2">
        <v>106301</v>
      </c>
      <c r="C6303" s="2" t="s">
        <v>41</v>
      </c>
      <c r="D6303" s="52" t="s">
        <v>41</v>
      </c>
      <c r="E6303" s="2" t="s">
        <v>33</v>
      </c>
      <c r="F6303" s="2">
        <v>643.86</v>
      </c>
      <c r="G6303" s="2">
        <v>0.4</v>
      </c>
      <c r="H6303" s="2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52" t="s">
        <v>23</v>
      </c>
    </row>
    <row r="6304" spans="1:17" ht="14.25" customHeight="1" x14ac:dyDescent="0.3">
      <c r="A6304" s="2" t="s">
        <v>6335</v>
      </c>
      <c r="B6304" s="2">
        <v>106302</v>
      </c>
      <c r="C6304" s="2" t="s">
        <v>25</v>
      </c>
      <c r="D6304" s="52" t="s">
        <v>25</v>
      </c>
      <c r="E6304" s="2" t="s">
        <v>36</v>
      </c>
      <c r="F6304" s="2">
        <v>1274.3399999999999</v>
      </c>
      <c r="G6304" s="2">
        <v>0.01</v>
      </c>
      <c r="H6304" s="2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52" t="s">
        <v>39</v>
      </c>
    </row>
    <row r="6305" spans="1:17" ht="14.25" customHeight="1" x14ac:dyDescent="0.3">
      <c r="A6305" s="2" t="s">
        <v>6336</v>
      </c>
      <c r="B6305" s="2">
        <v>106303</v>
      </c>
      <c r="C6305" s="2" t="s">
        <v>25</v>
      </c>
      <c r="D6305" s="52" t="s">
        <v>25</v>
      </c>
      <c r="E6305" s="2" t="s">
        <v>26</v>
      </c>
      <c r="F6305" s="2">
        <v>905.97</v>
      </c>
      <c r="G6305" s="2">
        <v>0.47</v>
      </c>
      <c r="H6305" s="2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52" t="s">
        <v>23</v>
      </c>
    </row>
    <row r="6306" spans="1:17" ht="14.25" customHeight="1" x14ac:dyDescent="0.3">
      <c r="A6306" s="2" t="s">
        <v>6337</v>
      </c>
      <c r="B6306" s="2">
        <v>106304</v>
      </c>
      <c r="C6306" s="2" t="s">
        <v>19</v>
      </c>
      <c r="D6306" s="52" t="s">
        <v>19</v>
      </c>
      <c r="E6306" s="2" t="s">
        <v>14</v>
      </c>
      <c r="F6306" s="2">
        <v>880.08</v>
      </c>
      <c r="G6306" s="2">
        <v>0.47</v>
      </c>
      <c r="H6306" s="2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52" t="s">
        <v>28</v>
      </c>
    </row>
    <row r="6307" spans="1:17" ht="14.25" customHeight="1" x14ac:dyDescent="0.3">
      <c r="A6307" s="2" t="s">
        <v>6338</v>
      </c>
      <c r="B6307" s="2">
        <v>106305</v>
      </c>
      <c r="C6307" s="2" t="s">
        <v>41</v>
      </c>
      <c r="D6307" s="52" t="s">
        <v>41</v>
      </c>
      <c r="E6307" s="2" t="s">
        <v>36</v>
      </c>
      <c r="F6307" s="2">
        <v>144.18</v>
      </c>
      <c r="G6307" s="2">
        <v>0.18</v>
      </c>
      <c r="H6307" s="2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52" t="s">
        <v>23</v>
      </c>
    </row>
    <row r="6308" spans="1:17" ht="14.25" customHeight="1" x14ac:dyDescent="0.3">
      <c r="A6308" s="2" t="s">
        <v>6339</v>
      </c>
      <c r="B6308" s="2">
        <v>106306</v>
      </c>
      <c r="C6308" s="2" t="s">
        <v>41</v>
      </c>
      <c r="D6308" s="52" t="s">
        <v>41</v>
      </c>
      <c r="E6308" s="2" t="s">
        <v>36</v>
      </c>
      <c r="F6308" s="2">
        <v>3989.53</v>
      </c>
      <c r="G6308" s="2">
        <v>0.01</v>
      </c>
      <c r="H6308" s="2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52" t="s">
        <v>23</v>
      </c>
    </row>
    <row r="6309" spans="1:17" ht="14.25" customHeight="1" x14ac:dyDescent="0.3">
      <c r="A6309" s="2" t="s">
        <v>6340</v>
      </c>
      <c r="B6309" s="2">
        <v>106307</v>
      </c>
      <c r="C6309" s="2" t="s">
        <v>19</v>
      </c>
      <c r="D6309" s="52" t="s">
        <v>19</v>
      </c>
      <c r="E6309" s="2" t="s">
        <v>36</v>
      </c>
      <c r="F6309" s="2">
        <v>2392.86</v>
      </c>
      <c r="G6309" s="2">
        <v>0.28000000000000003</v>
      </c>
      <c r="H6309" s="2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52" t="s">
        <v>17</v>
      </c>
    </row>
    <row r="6310" spans="1:17" ht="14.25" customHeight="1" x14ac:dyDescent="0.3">
      <c r="A6310" s="2" t="s">
        <v>6341</v>
      </c>
      <c r="B6310" s="2">
        <v>106308</v>
      </c>
      <c r="C6310" s="2" t="s">
        <v>19</v>
      </c>
      <c r="D6310" s="52" t="s">
        <v>19</v>
      </c>
      <c r="E6310" s="2" t="s">
        <v>36</v>
      </c>
      <c r="F6310" s="2">
        <v>4040.42</v>
      </c>
      <c r="G6310" s="2">
        <v>0.46</v>
      </c>
      <c r="H6310" s="2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52" t="s">
        <v>39</v>
      </c>
    </row>
    <row r="6311" spans="1:17" ht="14.25" customHeight="1" x14ac:dyDescent="0.3">
      <c r="A6311" s="2" t="s">
        <v>6342</v>
      </c>
      <c r="B6311" s="2">
        <v>106309</v>
      </c>
      <c r="C6311" s="2" t="s">
        <v>41</v>
      </c>
      <c r="D6311" s="52" t="s">
        <v>41</v>
      </c>
      <c r="E6311" s="2" t="s">
        <v>26</v>
      </c>
      <c r="F6311" s="2">
        <v>3101.5</v>
      </c>
      <c r="G6311" s="2">
        <v>0.06</v>
      </c>
      <c r="H6311" s="2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52" t="s">
        <v>17</v>
      </c>
    </row>
    <row r="6312" spans="1:17" ht="14.25" customHeight="1" x14ac:dyDescent="0.3">
      <c r="A6312" s="2" t="s">
        <v>6343</v>
      </c>
      <c r="B6312" s="2">
        <v>106310</v>
      </c>
      <c r="C6312" s="2" t="s">
        <v>19</v>
      </c>
      <c r="D6312" s="52" t="s">
        <v>19</v>
      </c>
      <c r="E6312" s="2" t="s">
        <v>26</v>
      </c>
      <c r="F6312" s="2">
        <v>4173.55</v>
      </c>
      <c r="G6312" s="2">
        <v>0.3</v>
      </c>
      <c r="H6312" s="2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52" t="s">
        <v>28</v>
      </c>
    </row>
    <row r="6313" spans="1:17" ht="14.25" customHeight="1" x14ac:dyDescent="0.3">
      <c r="A6313" s="2" t="s">
        <v>6344</v>
      </c>
      <c r="B6313" s="2">
        <v>106311</v>
      </c>
      <c r="C6313" s="2" t="s">
        <v>25</v>
      </c>
      <c r="D6313" s="52" t="s">
        <v>25</v>
      </c>
      <c r="E6313" s="2" t="s">
        <v>14</v>
      </c>
      <c r="F6313" s="2">
        <v>2568.4499999999998</v>
      </c>
      <c r="G6313" s="2">
        <v>0.37</v>
      </c>
      <c r="H6313" s="2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52" t="s">
        <v>23</v>
      </c>
    </row>
    <row r="6314" spans="1:17" ht="14.25" customHeight="1" x14ac:dyDescent="0.3">
      <c r="A6314" s="2" t="s">
        <v>6345</v>
      </c>
      <c r="B6314" s="2">
        <v>106312</v>
      </c>
      <c r="C6314" s="2" t="s">
        <v>25</v>
      </c>
      <c r="D6314" s="52" t="s">
        <v>25</v>
      </c>
      <c r="E6314" s="2" t="s">
        <v>26</v>
      </c>
      <c r="F6314" s="2">
        <v>560.79999999999995</v>
      </c>
      <c r="G6314" s="2">
        <v>7.0000000000000007E-2</v>
      </c>
      <c r="H6314" s="2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52" t="s">
        <v>39</v>
      </c>
    </row>
    <row r="6315" spans="1:17" ht="14.25" customHeight="1" x14ac:dyDescent="0.3">
      <c r="A6315" s="2" t="s">
        <v>6346</v>
      </c>
      <c r="B6315" s="2">
        <v>106313</v>
      </c>
      <c r="C6315" s="2" t="s">
        <v>25</v>
      </c>
      <c r="D6315" s="52" t="s">
        <v>25</v>
      </c>
      <c r="E6315" s="2" t="s">
        <v>26</v>
      </c>
      <c r="F6315" s="2">
        <v>3122.14</v>
      </c>
      <c r="G6315" s="2">
        <v>0.26</v>
      </c>
      <c r="H6315" s="2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52" t="s">
        <v>28</v>
      </c>
    </row>
    <row r="6316" spans="1:17" ht="14.25" customHeight="1" x14ac:dyDescent="0.3">
      <c r="A6316" s="2" t="s">
        <v>6347</v>
      </c>
      <c r="B6316" s="2">
        <v>106314</v>
      </c>
      <c r="C6316" s="2" t="s">
        <v>19</v>
      </c>
      <c r="D6316" s="52" t="s">
        <v>19</v>
      </c>
      <c r="E6316" s="2" t="s">
        <v>33</v>
      </c>
      <c r="F6316" s="2">
        <v>3421.05</v>
      </c>
      <c r="G6316" s="2">
        <v>0.04</v>
      </c>
      <c r="H6316" s="2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52" t="s">
        <v>39</v>
      </c>
    </row>
    <row r="6317" spans="1:17" ht="14.25" customHeight="1" x14ac:dyDescent="0.3">
      <c r="A6317" s="2" t="s">
        <v>6348</v>
      </c>
      <c r="B6317" s="2">
        <v>106315</v>
      </c>
      <c r="C6317" s="2" t="s">
        <v>41</v>
      </c>
      <c r="D6317" s="52" t="s">
        <v>41</v>
      </c>
      <c r="E6317" s="2" t="s">
        <v>33</v>
      </c>
      <c r="F6317" s="2">
        <v>3169.87</v>
      </c>
      <c r="G6317" s="2">
        <v>0.28000000000000003</v>
      </c>
      <c r="H6317" s="2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52" t="s">
        <v>34</v>
      </c>
    </row>
    <row r="6318" spans="1:17" ht="14.25" customHeight="1" x14ac:dyDescent="0.3">
      <c r="A6318" s="2" t="s">
        <v>6349</v>
      </c>
      <c r="B6318" s="2">
        <v>106316</v>
      </c>
      <c r="C6318" s="2" t="s">
        <v>41</v>
      </c>
      <c r="D6318" s="52" t="s">
        <v>41</v>
      </c>
      <c r="E6318" s="2" t="s">
        <v>20</v>
      </c>
      <c r="F6318" s="2">
        <v>4026.55</v>
      </c>
      <c r="G6318" s="2">
        <v>0.22</v>
      </c>
      <c r="H6318" s="2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52" t="s">
        <v>17</v>
      </c>
    </row>
    <row r="6319" spans="1:17" ht="14.25" customHeight="1" x14ac:dyDescent="0.3">
      <c r="A6319" s="2" t="s">
        <v>6350</v>
      </c>
      <c r="B6319" s="2">
        <v>106317</v>
      </c>
      <c r="C6319" s="2" t="s">
        <v>25</v>
      </c>
      <c r="D6319" s="52" t="s">
        <v>25</v>
      </c>
      <c r="E6319" s="2" t="s">
        <v>14</v>
      </c>
      <c r="F6319" s="2">
        <v>3684.35</v>
      </c>
      <c r="G6319" s="2">
        <v>0.13</v>
      </c>
      <c r="H6319" s="2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52" t="s">
        <v>28</v>
      </c>
    </row>
    <row r="6320" spans="1:17" ht="14.25" customHeight="1" x14ac:dyDescent="0.3">
      <c r="A6320" s="2" t="s">
        <v>6351</v>
      </c>
      <c r="B6320" s="2">
        <v>106318</v>
      </c>
      <c r="C6320" s="2" t="s">
        <v>41</v>
      </c>
      <c r="D6320" s="52" t="s">
        <v>41</v>
      </c>
      <c r="E6320" s="2" t="s">
        <v>33</v>
      </c>
      <c r="F6320" s="2">
        <v>2219.9</v>
      </c>
      <c r="G6320" s="2">
        <v>0.43</v>
      </c>
      <c r="H6320" s="2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52" t="s">
        <v>48</v>
      </c>
    </row>
    <row r="6321" spans="1:17" ht="14.25" customHeight="1" x14ac:dyDescent="0.3">
      <c r="A6321" s="2" t="s">
        <v>6352</v>
      </c>
      <c r="B6321" s="2">
        <v>106319</v>
      </c>
      <c r="C6321" s="2" t="s">
        <v>19</v>
      </c>
      <c r="D6321" s="52" t="s">
        <v>19</v>
      </c>
      <c r="E6321" s="2" t="s">
        <v>14</v>
      </c>
      <c r="F6321" s="2">
        <v>4113.6099999999997</v>
      </c>
      <c r="G6321" s="2">
        <v>0.19</v>
      </c>
      <c r="H6321" s="2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52" t="s">
        <v>17</v>
      </c>
    </row>
    <row r="6322" spans="1:17" ht="14.25" customHeight="1" x14ac:dyDescent="0.3">
      <c r="A6322" s="2" t="s">
        <v>6353</v>
      </c>
      <c r="B6322" s="2">
        <v>106320</v>
      </c>
      <c r="C6322" s="2" t="s">
        <v>25</v>
      </c>
      <c r="D6322" s="52" t="s">
        <v>25</v>
      </c>
      <c r="E6322" s="2" t="s">
        <v>14</v>
      </c>
      <c r="F6322" s="2">
        <v>3489.75</v>
      </c>
      <c r="G6322" s="2">
        <v>0.35</v>
      </c>
      <c r="H6322" s="2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52" t="s">
        <v>17</v>
      </c>
    </row>
    <row r="6323" spans="1:17" ht="14.25" customHeight="1" x14ac:dyDescent="0.3">
      <c r="A6323" s="2" t="s">
        <v>6354</v>
      </c>
      <c r="B6323" s="2">
        <v>106321</v>
      </c>
      <c r="C6323" s="2" t="s">
        <v>41</v>
      </c>
      <c r="D6323" s="52" t="s">
        <v>41</v>
      </c>
      <c r="E6323" s="2" t="s">
        <v>36</v>
      </c>
      <c r="F6323" s="2">
        <v>689.8</v>
      </c>
      <c r="G6323" s="2">
        <v>0.4</v>
      </c>
      <c r="H6323" s="2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52" t="s">
        <v>23</v>
      </c>
    </row>
    <row r="6324" spans="1:17" ht="14.25" customHeight="1" x14ac:dyDescent="0.3">
      <c r="A6324" s="2" t="s">
        <v>6355</v>
      </c>
      <c r="B6324" s="2">
        <v>106322</v>
      </c>
      <c r="C6324" s="2" t="s">
        <v>25</v>
      </c>
      <c r="D6324" s="52" t="s">
        <v>25</v>
      </c>
      <c r="E6324" s="2" t="s">
        <v>14</v>
      </c>
      <c r="F6324" s="2">
        <v>2745.38</v>
      </c>
      <c r="G6324" s="2">
        <v>0.09</v>
      </c>
      <c r="H6324" s="2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52" t="s">
        <v>28</v>
      </c>
    </row>
    <row r="6325" spans="1:17" ht="14.25" customHeight="1" x14ac:dyDescent="0.3">
      <c r="A6325" s="2" t="s">
        <v>6356</v>
      </c>
      <c r="B6325" s="2">
        <v>106323</v>
      </c>
      <c r="C6325" s="2" t="s">
        <v>25</v>
      </c>
      <c r="D6325" s="52" t="s">
        <v>25</v>
      </c>
      <c r="E6325" s="2" t="s">
        <v>36</v>
      </c>
      <c r="F6325" s="2">
        <v>3669.92</v>
      </c>
      <c r="G6325" s="2">
        <v>0.06</v>
      </c>
      <c r="H6325" s="2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52" t="s">
        <v>17</v>
      </c>
    </row>
    <row r="6326" spans="1:17" ht="14.25" customHeight="1" x14ac:dyDescent="0.3">
      <c r="A6326" s="2" t="s">
        <v>6357</v>
      </c>
      <c r="B6326" s="2">
        <v>106324</v>
      </c>
      <c r="C6326" s="2" t="s">
        <v>19</v>
      </c>
      <c r="D6326" s="52" t="s">
        <v>19</v>
      </c>
      <c r="E6326" s="2" t="s">
        <v>20</v>
      </c>
      <c r="F6326" s="2">
        <v>2811.11</v>
      </c>
      <c r="G6326" s="2">
        <v>0</v>
      </c>
      <c r="H6326" s="2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52" t="s">
        <v>28</v>
      </c>
    </row>
    <row r="6327" spans="1:17" ht="14.25" customHeight="1" x14ac:dyDescent="0.3">
      <c r="A6327" s="2" t="s">
        <v>6358</v>
      </c>
      <c r="B6327" s="2">
        <v>106325</v>
      </c>
      <c r="C6327" s="2" t="s">
        <v>41</v>
      </c>
      <c r="D6327" s="52" t="s">
        <v>41</v>
      </c>
      <c r="E6327" s="2" t="s">
        <v>20</v>
      </c>
      <c r="F6327" s="2">
        <v>4750.24</v>
      </c>
      <c r="G6327" s="2">
        <v>0.15</v>
      </c>
      <c r="H6327" s="2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52" t="s">
        <v>34</v>
      </c>
    </row>
    <row r="6328" spans="1:17" ht="14.25" customHeight="1" x14ac:dyDescent="0.3">
      <c r="A6328" s="2" t="s">
        <v>6359</v>
      </c>
      <c r="B6328" s="2">
        <v>106326</v>
      </c>
      <c r="C6328" s="2" t="s">
        <v>19</v>
      </c>
      <c r="D6328" s="52" t="s">
        <v>19</v>
      </c>
      <c r="E6328" s="2" t="s">
        <v>20</v>
      </c>
      <c r="F6328" s="2">
        <v>597.30999999999995</v>
      </c>
      <c r="G6328" s="2">
        <v>0.41</v>
      </c>
      <c r="H6328" s="2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52" t="s">
        <v>17</v>
      </c>
    </row>
    <row r="6329" spans="1:17" ht="14.25" customHeight="1" x14ac:dyDescent="0.3">
      <c r="A6329" s="2" t="s">
        <v>6360</v>
      </c>
      <c r="B6329" s="2">
        <v>106327</v>
      </c>
      <c r="C6329" s="2" t="s">
        <v>25</v>
      </c>
      <c r="D6329" s="52" t="s">
        <v>25</v>
      </c>
      <c r="E6329" s="2" t="s">
        <v>36</v>
      </c>
      <c r="F6329" s="2">
        <v>3639.38</v>
      </c>
      <c r="G6329" s="2">
        <v>0.39</v>
      </c>
      <c r="H6329" s="2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52" t="s">
        <v>48</v>
      </c>
    </row>
    <row r="6330" spans="1:17" ht="14.25" customHeight="1" x14ac:dyDescent="0.3">
      <c r="A6330" s="2" t="s">
        <v>6361</v>
      </c>
      <c r="B6330" s="2">
        <v>106328</v>
      </c>
      <c r="C6330" s="2" t="s">
        <v>25</v>
      </c>
      <c r="D6330" s="52" t="s">
        <v>25</v>
      </c>
      <c r="E6330" s="2" t="s">
        <v>36</v>
      </c>
      <c r="F6330" s="2">
        <v>4139.8100000000004</v>
      </c>
      <c r="G6330" s="2">
        <v>0.44</v>
      </c>
      <c r="H6330" s="2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52" t="s">
        <v>28</v>
      </c>
    </row>
    <row r="6331" spans="1:17" ht="14.25" customHeight="1" x14ac:dyDescent="0.3">
      <c r="A6331" s="2" t="s">
        <v>6362</v>
      </c>
      <c r="B6331" s="2">
        <v>106329</v>
      </c>
      <c r="C6331" s="2" t="s">
        <v>25</v>
      </c>
      <c r="D6331" s="52" t="s">
        <v>25</v>
      </c>
      <c r="E6331" s="2" t="s">
        <v>20</v>
      </c>
      <c r="F6331" s="2">
        <v>3543</v>
      </c>
      <c r="G6331" s="2">
        <v>0.38</v>
      </c>
      <c r="H6331" s="2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52" t="s">
        <v>34</v>
      </c>
    </row>
    <row r="6332" spans="1:17" ht="14.25" customHeight="1" x14ac:dyDescent="0.3">
      <c r="A6332" s="2" t="s">
        <v>6363</v>
      </c>
      <c r="B6332" s="2">
        <v>106330</v>
      </c>
      <c r="C6332" s="2" t="s">
        <v>41</v>
      </c>
      <c r="D6332" s="52" t="s">
        <v>41</v>
      </c>
      <c r="E6332" s="2" t="s">
        <v>36</v>
      </c>
      <c r="F6332" s="2">
        <v>1989.37</v>
      </c>
      <c r="G6332" s="2">
        <v>0.01</v>
      </c>
      <c r="H6332" s="2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52" t="s">
        <v>34</v>
      </c>
    </row>
    <row r="6333" spans="1:17" ht="14.25" customHeight="1" x14ac:dyDescent="0.3">
      <c r="A6333" s="2" t="s">
        <v>6364</v>
      </c>
      <c r="B6333" s="2">
        <v>106331</v>
      </c>
      <c r="C6333" s="2" t="s">
        <v>19</v>
      </c>
      <c r="D6333" s="52" t="s">
        <v>19</v>
      </c>
      <c r="E6333" s="2" t="s">
        <v>26</v>
      </c>
      <c r="F6333" s="2">
        <v>1988.85</v>
      </c>
      <c r="G6333" s="2">
        <v>0.19</v>
      </c>
      <c r="H6333" s="2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52" t="s">
        <v>39</v>
      </c>
    </row>
    <row r="6334" spans="1:17" ht="14.25" customHeight="1" x14ac:dyDescent="0.3">
      <c r="A6334" s="2" t="s">
        <v>6365</v>
      </c>
      <c r="B6334" s="2">
        <v>106332</v>
      </c>
      <c r="C6334" s="2" t="s">
        <v>19</v>
      </c>
      <c r="D6334" s="52" t="s">
        <v>19</v>
      </c>
      <c r="E6334" s="2" t="s">
        <v>26</v>
      </c>
      <c r="F6334" s="2">
        <v>2974.18</v>
      </c>
      <c r="G6334" s="2">
        <v>0</v>
      </c>
      <c r="H6334" s="2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52" t="s">
        <v>28</v>
      </c>
    </row>
    <row r="6335" spans="1:17" ht="14.25" customHeight="1" x14ac:dyDescent="0.3">
      <c r="A6335" s="2" t="s">
        <v>6366</v>
      </c>
      <c r="B6335" s="2">
        <v>106333</v>
      </c>
      <c r="C6335" s="2" t="s">
        <v>19</v>
      </c>
      <c r="D6335" s="52" t="s">
        <v>19</v>
      </c>
      <c r="E6335" s="2" t="s">
        <v>36</v>
      </c>
      <c r="F6335" s="2">
        <v>2045.78</v>
      </c>
      <c r="G6335" s="2">
        <v>0.02</v>
      </c>
      <c r="H6335" s="2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52" t="s">
        <v>28</v>
      </c>
    </row>
    <row r="6336" spans="1:17" ht="14.25" customHeight="1" x14ac:dyDescent="0.3">
      <c r="A6336" s="2" t="s">
        <v>6367</v>
      </c>
      <c r="B6336" s="2">
        <v>106334</v>
      </c>
      <c r="C6336" s="2" t="s">
        <v>25</v>
      </c>
      <c r="D6336" s="52" t="s">
        <v>25</v>
      </c>
      <c r="E6336" s="2" t="s">
        <v>36</v>
      </c>
      <c r="F6336" s="2">
        <v>4427.6000000000004</v>
      </c>
      <c r="G6336" s="2">
        <v>0.24</v>
      </c>
      <c r="H6336" s="2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52" t="s">
        <v>28</v>
      </c>
    </row>
    <row r="6337" spans="1:17" ht="14.25" customHeight="1" x14ac:dyDescent="0.3">
      <c r="A6337" s="2" t="s">
        <v>6368</v>
      </c>
      <c r="B6337" s="2">
        <v>106335</v>
      </c>
      <c r="C6337" s="2" t="s">
        <v>25</v>
      </c>
      <c r="D6337" s="52" t="s">
        <v>25</v>
      </c>
      <c r="E6337" s="2" t="s">
        <v>33</v>
      </c>
      <c r="F6337" s="2">
        <v>638.66</v>
      </c>
      <c r="G6337" s="2">
        <v>0.18</v>
      </c>
      <c r="H6337" s="2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52" t="s">
        <v>39</v>
      </c>
    </row>
    <row r="6338" spans="1:17" ht="14.25" customHeight="1" x14ac:dyDescent="0.3">
      <c r="A6338" s="2" t="s">
        <v>6369</v>
      </c>
      <c r="B6338" s="2">
        <v>106336</v>
      </c>
      <c r="C6338" s="2" t="s">
        <v>25</v>
      </c>
      <c r="D6338" s="52" t="s">
        <v>25</v>
      </c>
      <c r="E6338" s="2" t="s">
        <v>33</v>
      </c>
      <c r="F6338" s="2">
        <v>3231.87</v>
      </c>
      <c r="G6338" s="2">
        <v>0.28000000000000003</v>
      </c>
      <c r="H6338" s="2">
        <f t="shared" si="196"/>
        <v>904.92360000000008</v>
      </c>
      <c r="I6338" s="2">
        <f t="shared" si="197"/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52" t="s">
        <v>34</v>
      </c>
    </row>
    <row r="6339" spans="1:17" ht="14.25" customHeight="1" x14ac:dyDescent="0.3">
      <c r="A6339" s="2" t="s">
        <v>6370</v>
      </c>
      <c r="B6339" s="2">
        <v>106337</v>
      </c>
      <c r="C6339" s="2" t="s">
        <v>25</v>
      </c>
      <c r="D6339" s="52" t="s">
        <v>25</v>
      </c>
      <c r="E6339" s="2" t="s">
        <v>14</v>
      </c>
      <c r="F6339" s="2">
        <v>757.16</v>
      </c>
      <c r="G6339" s="2">
        <v>0.03</v>
      </c>
      <c r="H6339" s="2">
        <f t="shared" ref="H6339:H6402" si="198">F6339*G6339</f>
        <v>22.714799999999997</v>
      </c>
      <c r="I6339" s="2">
        <f t="shared" ref="I6339:I6402" si="199">F6339-H6339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52" t="s">
        <v>48</v>
      </c>
    </row>
    <row r="6340" spans="1:17" ht="14.25" customHeight="1" x14ac:dyDescent="0.3">
      <c r="A6340" s="2" t="s">
        <v>6371</v>
      </c>
      <c r="B6340" s="2">
        <v>106338</v>
      </c>
      <c r="C6340" s="2" t="s">
        <v>41</v>
      </c>
      <c r="D6340" s="52" t="s">
        <v>41</v>
      </c>
      <c r="E6340" s="2" t="s">
        <v>14</v>
      </c>
      <c r="F6340" s="2">
        <v>2746.78</v>
      </c>
      <c r="G6340" s="2">
        <v>0.28999999999999998</v>
      </c>
      <c r="H6340" s="2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52" t="s">
        <v>39</v>
      </c>
    </row>
    <row r="6341" spans="1:17" ht="14.25" customHeight="1" x14ac:dyDescent="0.3">
      <c r="A6341" s="2" t="s">
        <v>6372</v>
      </c>
      <c r="B6341" s="2">
        <v>106339</v>
      </c>
      <c r="C6341" s="2" t="s">
        <v>41</v>
      </c>
      <c r="D6341" s="52" t="s">
        <v>41</v>
      </c>
      <c r="E6341" s="2" t="s">
        <v>14</v>
      </c>
      <c r="F6341" s="2">
        <v>3606.35</v>
      </c>
      <c r="G6341" s="2">
        <v>0.03</v>
      </c>
      <c r="H6341" s="2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52" t="s">
        <v>28</v>
      </c>
    </row>
    <row r="6342" spans="1:17" ht="14.25" customHeight="1" x14ac:dyDescent="0.3">
      <c r="A6342" s="2" t="s">
        <v>6373</v>
      </c>
      <c r="B6342" s="2">
        <v>106340</v>
      </c>
      <c r="C6342" s="2" t="s">
        <v>41</v>
      </c>
      <c r="D6342" s="52" t="s">
        <v>41</v>
      </c>
      <c r="E6342" s="2" t="s">
        <v>20</v>
      </c>
      <c r="F6342" s="2">
        <v>911</v>
      </c>
      <c r="G6342" s="2">
        <v>0.21</v>
      </c>
      <c r="H6342" s="2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52" t="s">
        <v>23</v>
      </c>
    </row>
    <row r="6343" spans="1:17" ht="14.25" customHeight="1" x14ac:dyDescent="0.3">
      <c r="A6343" s="2" t="s">
        <v>6374</v>
      </c>
      <c r="B6343" s="2">
        <v>106341</v>
      </c>
      <c r="C6343" s="2" t="s">
        <v>25</v>
      </c>
      <c r="D6343" s="52" t="s">
        <v>25</v>
      </c>
      <c r="E6343" s="2" t="s">
        <v>26</v>
      </c>
      <c r="F6343" s="2">
        <v>3549.76</v>
      </c>
      <c r="G6343" s="2">
        <v>0.18</v>
      </c>
      <c r="H6343" s="2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52" t="s">
        <v>28</v>
      </c>
    </row>
    <row r="6344" spans="1:17" ht="14.25" customHeight="1" x14ac:dyDescent="0.3">
      <c r="A6344" s="2" t="s">
        <v>6375</v>
      </c>
      <c r="B6344" s="2">
        <v>106342</v>
      </c>
      <c r="C6344" s="2" t="s">
        <v>25</v>
      </c>
      <c r="D6344" s="52" t="s">
        <v>25</v>
      </c>
      <c r="E6344" s="2" t="s">
        <v>20</v>
      </c>
      <c r="F6344" s="2">
        <v>785.9</v>
      </c>
      <c r="G6344" s="2">
        <v>0.11</v>
      </c>
      <c r="H6344" s="2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52" t="s">
        <v>28</v>
      </c>
    </row>
    <row r="6345" spans="1:17" ht="14.25" customHeight="1" x14ac:dyDescent="0.3">
      <c r="A6345" s="2" t="s">
        <v>6376</v>
      </c>
      <c r="B6345" s="2">
        <v>106343</v>
      </c>
      <c r="C6345" s="2" t="s">
        <v>41</v>
      </c>
      <c r="D6345" s="52" t="s">
        <v>41</v>
      </c>
      <c r="E6345" s="2" t="s">
        <v>36</v>
      </c>
      <c r="F6345" s="2">
        <v>3140.71</v>
      </c>
      <c r="G6345" s="2">
        <v>0.16</v>
      </c>
      <c r="H6345" s="2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52" t="s">
        <v>48</v>
      </c>
    </row>
    <row r="6346" spans="1:17" ht="14.25" customHeight="1" x14ac:dyDescent="0.3">
      <c r="A6346" s="2" t="s">
        <v>6377</v>
      </c>
      <c r="B6346" s="2">
        <v>106344</v>
      </c>
      <c r="C6346" s="2" t="s">
        <v>41</v>
      </c>
      <c r="D6346" s="52" t="s">
        <v>41</v>
      </c>
      <c r="E6346" s="2" t="s">
        <v>33</v>
      </c>
      <c r="F6346" s="2">
        <v>2577.21</v>
      </c>
      <c r="G6346" s="2">
        <v>0</v>
      </c>
      <c r="H6346" s="2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52" t="s">
        <v>23</v>
      </c>
    </row>
    <row r="6347" spans="1:17" ht="14.25" customHeight="1" x14ac:dyDescent="0.3">
      <c r="A6347" s="2" t="s">
        <v>6378</v>
      </c>
      <c r="B6347" s="2">
        <v>106345</v>
      </c>
      <c r="C6347" s="2" t="s">
        <v>25</v>
      </c>
      <c r="D6347" s="52" t="s">
        <v>25</v>
      </c>
      <c r="E6347" s="2" t="s">
        <v>36</v>
      </c>
      <c r="F6347" s="2">
        <v>1560.57</v>
      </c>
      <c r="G6347" s="2">
        <v>0.16</v>
      </c>
      <c r="H6347" s="2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52" t="s">
        <v>28</v>
      </c>
    </row>
    <row r="6348" spans="1:17" ht="14.25" customHeight="1" x14ac:dyDescent="0.3">
      <c r="A6348" s="2" t="s">
        <v>6379</v>
      </c>
      <c r="B6348" s="2">
        <v>106346</v>
      </c>
      <c r="C6348" s="2" t="s">
        <v>19</v>
      </c>
      <c r="D6348" s="52" t="s">
        <v>19</v>
      </c>
      <c r="E6348" s="2" t="s">
        <v>36</v>
      </c>
      <c r="F6348" s="2">
        <v>646.59</v>
      </c>
      <c r="G6348" s="2">
        <v>0.04</v>
      </c>
      <c r="H6348" s="2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52" t="s">
        <v>39</v>
      </c>
    </row>
    <row r="6349" spans="1:17" ht="14.25" customHeight="1" x14ac:dyDescent="0.3">
      <c r="A6349" s="2" t="s">
        <v>6380</v>
      </c>
      <c r="B6349" s="2">
        <v>106347</v>
      </c>
      <c r="C6349" s="2" t="s">
        <v>25</v>
      </c>
      <c r="D6349" s="52" t="s">
        <v>25</v>
      </c>
      <c r="E6349" s="2" t="s">
        <v>33</v>
      </c>
      <c r="F6349" s="2">
        <v>3705.69</v>
      </c>
      <c r="G6349" s="2">
        <v>0.46</v>
      </c>
      <c r="H6349" s="2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52" t="s">
        <v>28</v>
      </c>
    </row>
    <row r="6350" spans="1:17" ht="14.25" customHeight="1" x14ac:dyDescent="0.3">
      <c r="A6350" s="2" t="s">
        <v>6381</v>
      </c>
      <c r="B6350" s="2">
        <v>106348</v>
      </c>
      <c r="C6350" s="2" t="s">
        <v>25</v>
      </c>
      <c r="D6350" s="52" t="s">
        <v>25</v>
      </c>
      <c r="E6350" s="2" t="s">
        <v>36</v>
      </c>
      <c r="F6350" s="2">
        <v>1970.85</v>
      </c>
      <c r="G6350" s="2">
        <v>0.04</v>
      </c>
      <c r="H6350" s="2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52" t="s">
        <v>34</v>
      </c>
    </row>
    <row r="6351" spans="1:17" ht="14.25" customHeight="1" x14ac:dyDescent="0.3">
      <c r="A6351" s="2" t="s">
        <v>6382</v>
      </c>
      <c r="B6351" s="2">
        <v>106349</v>
      </c>
      <c r="C6351" s="2" t="s">
        <v>25</v>
      </c>
      <c r="D6351" s="52" t="s">
        <v>25</v>
      </c>
      <c r="E6351" s="2" t="s">
        <v>14</v>
      </c>
      <c r="F6351" s="2">
        <v>524</v>
      </c>
      <c r="G6351" s="2">
        <v>0.48</v>
      </c>
      <c r="H6351" s="2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52" t="s">
        <v>23</v>
      </c>
    </row>
    <row r="6352" spans="1:17" ht="14.25" customHeight="1" x14ac:dyDescent="0.3">
      <c r="A6352" s="2" t="s">
        <v>6383</v>
      </c>
      <c r="B6352" s="2">
        <v>106350</v>
      </c>
      <c r="C6352" s="2" t="s">
        <v>41</v>
      </c>
      <c r="D6352" s="52" t="s">
        <v>41</v>
      </c>
      <c r="E6352" s="2" t="s">
        <v>33</v>
      </c>
      <c r="F6352" s="2">
        <v>3886.67</v>
      </c>
      <c r="G6352" s="2">
        <v>0.25</v>
      </c>
      <c r="H6352" s="2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52" t="s">
        <v>34</v>
      </c>
    </row>
    <row r="6353" spans="1:17" ht="14.25" customHeight="1" x14ac:dyDescent="0.3">
      <c r="A6353" s="2" t="s">
        <v>6384</v>
      </c>
      <c r="B6353" s="2">
        <v>106351</v>
      </c>
      <c r="C6353" s="2" t="s">
        <v>19</v>
      </c>
      <c r="D6353" s="52" t="s">
        <v>19</v>
      </c>
      <c r="E6353" s="2" t="s">
        <v>36</v>
      </c>
      <c r="F6353" s="2">
        <v>1241.18</v>
      </c>
      <c r="G6353" s="2">
        <v>0.26</v>
      </c>
      <c r="H6353" s="2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52" t="s">
        <v>34</v>
      </c>
    </row>
    <row r="6354" spans="1:17" ht="14.25" customHeight="1" x14ac:dyDescent="0.3">
      <c r="A6354" s="2" t="s">
        <v>6385</v>
      </c>
      <c r="B6354" s="2">
        <v>106352</v>
      </c>
      <c r="C6354" s="2" t="s">
        <v>25</v>
      </c>
      <c r="D6354" s="52" t="s">
        <v>25</v>
      </c>
      <c r="E6354" s="2" t="s">
        <v>14</v>
      </c>
      <c r="F6354" s="2">
        <v>3708.62</v>
      </c>
      <c r="G6354" s="2">
        <v>0.39</v>
      </c>
      <c r="H6354" s="2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52" t="s">
        <v>23</v>
      </c>
    </row>
    <row r="6355" spans="1:17" ht="14.25" customHeight="1" x14ac:dyDescent="0.3">
      <c r="A6355" s="2" t="s">
        <v>6386</v>
      </c>
      <c r="B6355" s="2">
        <v>106353</v>
      </c>
      <c r="C6355" s="2" t="s">
        <v>41</v>
      </c>
      <c r="D6355" s="52" t="s">
        <v>41</v>
      </c>
      <c r="E6355" s="2" t="s">
        <v>14</v>
      </c>
      <c r="F6355" s="2">
        <v>2868</v>
      </c>
      <c r="G6355" s="2">
        <v>0.35</v>
      </c>
      <c r="H6355" s="2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52" t="s">
        <v>28</v>
      </c>
    </row>
    <row r="6356" spans="1:17" ht="14.25" customHeight="1" x14ac:dyDescent="0.3">
      <c r="A6356" s="2" t="s">
        <v>6387</v>
      </c>
      <c r="B6356" s="2">
        <v>106354</v>
      </c>
      <c r="C6356" s="2" t="s">
        <v>25</v>
      </c>
      <c r="D6356" s="52" t="s">
        <v>25</v>
      </c>
      <c r="E6356" s="2" t="s">
        <v>26</v>
      </c>
      <c r="F6356" s="2">
        <v>1053.19</v>
      </c>
      <c r="G6356" s="2">
        <v>0.12</v>
      </c>
      <c r="H6356" s="2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52" t="s">
        <v>23</v>
      </c>
    </row>
    <row r="6357" spans="1:17" ht="14.25" customHeight="1" x14ac:dyDescent="0.3">
      <c r="A6357" s="2" t="s">
        <v>6388</v>
      </c>
      <c r="B6357" s="2">
        <v>106355</v>
      </c>
      <c r="C6357" s="2" t="s">
        <v>25</v>
      </c>
      <c r="D6357" s="52" t="s">
        <v>25</v>
      </c>
      <c r="E6357" s="2" t="s">
        <v>14</v>
      </c>
      <c r="F6357" s="2">
        <v>474.39</v>
      </c>
      <c r="G6357" s="2">
        <v>0.01</v>
      </c>
      <c r="H6357" s="2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52" t="s">
        <v>39</v>
      </c>
    </row>
    <row r="6358" spans="1:17" ht="14.25" customHeight="1" x14ac:dyDescent="0.3">
      <c r="A6358" s="2" t="s">
        <v>6389</v>
      </c>
      <c r="B6358" s="2">
        <v>106356</v>
      </c>
      <c r="C6358" s="2" t="s">
        <v>25</v>
      </c>
      <c r="D6358" s="52" t="s">
        <v>25</v>
      </c>
      <c r="E6358" s="2" t="s">
        <v>20</v>
      </c>
      <c r="F6358" s="2">
        <v>3006.92</v>
      </c>
      <c r="G6358" s="2">
        <v>0.39</v>
      </c>
      <c r="H6358" s="2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52" t="s">
        <v>34</v>
      </c>
    </row>
    <row r="6359" spans="1:17" ht="14.25" customHeight="1" x14ac:dyDescent="0.3">
      <c r="A6359" s="2" t="s">
        <v>6390</v>
      </c>
      <c r="B6359" s="2">
        <v>106357</v>
      </c>
      <c r="C6359" s="2" t="s">
        <v>25</v>
      </c>
      <c r="D6359" s="52" t="s">
        <v>25</v>
      </c>
      <c r="E6359" s="2" t="s">
        <v>33</v>
      </c>
      <c r="F6359" s="2">
        <v>223.54</v>
      </c>
      <c r="G6359" s="2">
        <v>0.06</v>
      </c>
      <c r="H6359" s="2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52" t="s">
        <v>34</v>
      </c>
    </row>
    <row r="6360" spans="1:17" ht="14.25" customHeight="1" x14ac:dyDescent="0.3">
      <c r="A6360" s="2" t="s">
        <v>6391</v>
      </c>
      <c r="B6360" s="2">
        <v>106358</v>
      </c>
      <c r="C6360" s="2" t="s">
        <v>19</v>
      </c>
      <c r="D6360" s="52" t="s">
        <v>19</v>
      </c>
      <c r="E6360" s="2" t="s">
        <v>33</v>
      </c>
      <c r="F6360" s="2">
        <v>420.78</v>
      </c>
      <c r="G6360" s="2">
        <v>0.3</v>
      </c>
      <c r="H6360" s="2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52" t="s">
        <v>23</v>
      </c>
    </row>
    <row r="6361" spans="1:17" ht="14.25" customHeight="1" x14ac:dyDescent="0.3">
      <c r="A6361" s="2" t="s">
        <v>6392</v>
      </c>
      <c r="B6361" s="2">
        <v>106359</v>
      </c>
      <c r="C6361" s="2" t="s">
        <v>25</v>
      </c>
      <c r="D6361" s="52" t="s">
        <v>25</v>
      </c>
      <c r="E6361" s="2" t="s">
        <v>33</v>
      </c>
      <c r="F6361" s="2">
        <v>3540.87</v>
      </c>
      <c r="G6361" s="2">
        <v>0.47</v>
      </c>
      <c r="H6361" s="2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52" t="s">
        <v>17</v>
      </c>
    </row>
    <row r="6362" spans="1:17" ht="14.25" customHeight="1" x14ac:dyDescent="0.3">
      <c r="A6362" s="2" t="s">
        <v>6393</v>
      </c>
      <c r="B6362" s="2">
        <v>106360</v>
      </c>
      <c r="C6362" s="2" t="s">
        <v>25</v>
      </c>
      <c r="D6362" s="52" t="s">
        <v>25</v>
      </c>
      <c r="E6362" s="2" t="s">
        <v>36</v>
      </c>
      <c r="F6362" s="2">
        <v>2740.48</v>
      </c>
      <c r="G6362" s="2">
        <v>0.27</v>
      </c>
      <c r="H6362" s="2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52" t="s">
        <v>23</v>
      </c>
    </row>
    <row r="6363" spans="1:17" ht="14.25" customHeight="1" x14ac:dyDescent="0.3">
      <c r="A6363" s="2" t="s">
        <v>6394</v>
      </c>
      <c r="B6363" s="2">
        <v>106361</v>
      </c>
      <c r="C6363" s="2" t="s">
        <v>19</v>
      </c>
      <c r="D6363" s="52" t="s">
        <v>19</v>
      </c>
      <c r="E6363" s="2" t="s">
        <v>36</v>
      </c>
      <c r="F6363" s="2">
        <v>1698.85</v>
      </c>
      <c r="G6363" s="2">
        <v>0.14000000000000001</v>
      </c>
      <c r="H6363" s="2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52" t="s">
        <v>48</v>
      </c>
    </row>
    <row r="6364" spans="1:17" ht="14.25" customHeight="1" x14ac:dyDescent="0.3">
      <c r="A6364" s="2" t="s">
        <v>6395</v>
      </c>
      <c r="B6364" s="2">
        <v>106362</v>
      </c>
      <c r="C6364" s="2" t="s">
        <v>25</v>
      </c>
      <c r="D6364" s="52" t="s">
        <v>25</v>
      </c>
      <c r="E6364" s="2" t="s">
        <v>20</v>
      </c>
      <c r="F6364" s="2">
        <v>2742.22</v>
      </c>
      <c r="G6364" s="2">
        <v>0.09</v>
      </c>
      <c r="H6364" s="2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52" t="s">
        <v>28</v>
      </c>
    </row>
    <row r="6365" spans="1:17" ht="14.25" customHeight="1" x14ac:dyDescent="0.3">
      <c r="A6365" s="2" t="s">
        <v>6396</v>
      </c>
      <c r="B6365" s="2">
        <v>106363</v>
      </c>
      <c r="C6365" s="2" t="s">
        <v>25</v>
      </c>
      <c r="D6365" s="52" t="s">
        <v>25</v>
      </c>
      <c r="E6365" s="2" t="s">
        <v>14</v>
      </c>
      <c r="F6365" s="2">
        <v>2999.08</v>
      </c>
      <c r="G6365" s="2">
        <v>0.01</v>
      </c>
      <c r="H6365" s="2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52" t="s">
        <v>28</v>
      </c>
    </row>
    <row r="6366" spans="1:17" ht="14.25" customHeight="1" x14ac:dyDescent="0.3">
      <c r="A6366" s="2" t="s">
        <v>6397</v>
      </c>
      <c r="B6366" s="2">
        <v>106364</v>
      </c>
      <c r="C6366" s="2" t="s">
        <v>19</v>
      </c>
      <c r="D6366" s="52" t="s">
        <v>19</v>
      </c>
      <c r="E6366" s="2" t="s">
        <v>36</v>
      </c>
      <c r="F6366" s="2">
        <v>2869.9</v>
      </c>
      <c r="G6366" s="2">
        <v>0.31</v>
      </c>
      <c r="H6366" s="2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52" t="s">
        <v>23</v>
      </c>
    </row>
    <row r="6367" spans="1:17" ht="14.25" customHeight="1" x14ac:dyDescent="0.3">
      <c r="A6367" s="2" t="s">
        <v>6398</v>
      </c>
      <c r="B6367" s="2">
        <v>106365</v>
      </c>
      <c r="C6367" s="2" t="s">
        <v>19</v>
      </c>
      <c r="D6367" s="52" t="s">
        <v>19</v>
      </c>
      <c r="E6367" s="2" t="s">
        <v>14</v>
      </c>
      <c r="F6367" s="2">
        <v>3248.51</v>
      </c>
      <c r="G6367" s="2">
        <v>0.28000000000000003</v>
      </c>
      <c r="H6367" s="2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52" t="s">
        <v>23</v>
      </c>
    </row>
    <row r="6368" spans="1:17" ht="14.25" customHeight="1" x14ac:dyDescent="0.3">
      <c r="A6368" s="2" t="s">
        <v>6399</v>
      </c>
      <c r="B6368" s="2">
        <v>106366</v>
      </c>
      <c r="C6368" s="2" t="s">
        <v>19</v>
      </c>
      <c r="D6368" s="52" t="s">
        <v>19</v>
      </c>
      <c r="E6368" s="2" t="s">
        <v>14</v>
      </c>
      <c r="F6368" s="2">
        <v>4707.41</v>
      </c>
      <c r="G6368" s="2">
        <v>0.23</v>
      </c>
      <c r="H6368" s="2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52" t="s">
        <v>28</v>
      </c>
    </row>
    <row r="6369" spans="1:17" ht="14.25" customHeight="1" x14ac:dyDescent="0.3">
      <c r="A6369" s="2" t="s">
        <v>6400</v>
      </c>
      <c r="B6369" s="2">
        <v>106367</v>
      </c>
      <c r="C6369" s="2" t="s">
        <v>25</v>
      </c>
      <c r="D6369" s="52" t="s">
        <v>25</v>
      </c>
      <c r="E6369" s="2" t="s">
        <v>36</v>
      </c>
      <c r="F6369" s="2">
        <v>2005.01</v>
      </c>
      <c r="G6369" s="2">
        <v>0.1</v>
      </c>
      <c r="H6369" s="2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52" t="s">
        <v>34</v>
      </c>
    </row>
    <row r="6370" spans="1:17" ht="14.25" customHeight="1" x14ac:dyDescent="0.3">
      <c r="A6370" s="2" t="s">
        <v>6401</v>
      </c>
      <c r="B6370" s="2">
        <v>106368</v>
      </c>
      <c r="C6370" s="2" t="s">
        <v>19</v>
      </c>
      <c r="D6370" s="52" t="s">
        <v>19</v>
      </c>
      <c r="E6370" s="2" t="s">
        <v>36</v>
      </c>
      <c r="F6370" s="2">
        <v>1575.64</v>
      </c>
      <c r="G6370" s="2">
        <v>0.12</v>
      </c>
      <c r="H6370" s="2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52" t="s">
        <v>39</v>
      </c>
    </row>
    <row r="6371" spans="1:17" ht="14.25" customHeight="1" x14ac:dyDescent="0.3">
      <c r="A6371" s="2" t="s">
        <v>6402</v>
      </c>
      <c r="B6371" s="2">
        <v>106369</v>
      </c>
      <c r="C6371" s="2" t="s">
        <v>41</v>
      </c>
      <c r="D6371" s="52" t="s">
        <v>41</v>
      </c>
      <c r="E6371" s="2" t="s">
        <v>20</v>
      </c>
      <c r="F6371" s="2">
        <v>288.33</v>
      </c>
      <c r="G6371" s="2">
        <v>0.48</v>
      </c>
      <c r="H6371" s="2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52" t="s">
        <v>34</v>
      </c>
    </row>
    <row r="6372" spans="1:17" ht="14.25" customHeight="1" x14ac:dyDescent="0.3">
      <c r="A6372" s="2" t="s">
        <v>6403</v>
      </c>
      <c r="B6372" s="2">
        <v>106370</v>
      </c>
      <c r="C6372" s="2" t="s">
        <v>25</v>
      </c>
      <c r="D6372" s="52" t="s">
        <v>25</v>
      </c>
      <c r="E6372" s="2" t="s">
        <v>26</v>
      </c>
      <c r="F6372" s="2">
        <v>820.66</v>
      </c>
      <c r="G6372" s="2">
        <v>0.01</v>
      </c>
      <c r="H6372" s="2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52" t="s">
        <v>39</v>
      </c>
    </row>
    <row r="6373" spans="1:17" ht="14.25" customHeight="1" x14ac:dyDescent="0.3">
      <c r="A6373" s="2" t="s">
        <v>6404</v>
      </c>
      <c r="B6373" s="2">
        <v>106371</v>
      </c>
      <c r="C6373" s="2" t="s">
        <v>25</v>
      </c>
      <c r="D6373" s="52" t="s">
        <v>25</v>
      </c>
      <c r="E6373" s="2" t="s">
        <v>33</v>
      </c>
      <c r="F6373" s="2">
        <v>620.62</v>
      </c>
      <c r="G6373" s="2">
        <v>0.18</v>
      </c>
      <c r="H6373" s="2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52" t="s">
        <v>28</v>
      </c>
    </row>
    <row r="6374" spans="1:17" ht="14.25" customHeight="1" x14ac:dyDescent="0.3">
      <c r="A6374" s="2" t="s">
        <v>6405</v>
      </c>
      <c r="B6374" s="2">
        <v>106372</v>
      </c>
      <c r="C6374" s="2" t="s">
        <v>25</v>
      </c>
      <c r="D6374" s="52" t="s">
        <v>25</v>
      </c>
      <c r="E6374" s="2" t="s">
        <v>36</v>
      </c>
      <c r="F6374" s="2">
        <v>1743.68</v>
      </c>
      <c r="G6374" s="2">
        <v>0.02</v>
      </c>
      <c r="H6374" s="2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52" t="s">
        <v>17</v>
      </c>
    </row>
    <row r="6375" spans="1:17" ht="14.25" customHeight="1" x14ac:dyDescent="0.3">
      <c r="A6375" s="2" t="s">
        <v>6406</v>
      </c>
      <c r="B6375" s="2">
        <v>106373</v>
      </c>
      <c r="C6375" s="2" t="s">
        <v>25</v>
      </c>
      <c r="D6375" s="52" t="s">
        <v>25</v>
      </c>
      <c r="E6375" s="2" t="s">
        <v>36</v>
      </c>
      <c r="F6375" s="2">
        <v>3088.95</v>
      </c>
      <c r="G6375" s="2">
        <v>0.1</v>
      </c>
      <c r="H6375" s="2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52" t="s">
        <v>39</v>
      </c>
    </row>
    <row r="6376" spans="1:17" ht="14.25" customHeight="1" x14ac:dyDescent="0.3">
      <c r="A6376" s="2" t="s">
        <v>6407</v>
      </c>
      <c r="B6376" s="2">
        <v>106374</v>
      </c>
      <c r="C6376" s="2" t="s">
        <v>25</v>
      </c>
      <c r="D6376" s="52" t="s">
        <v>25</v>
      </c>
      <c r="E6376" s="2" t="s">
        <v>14</v>
      </c>
      <c r="F6376" s="2">
        <v>327.04000000000002</v>
      </c>
      <c r="G6376" s="2">
        <v>0.47</v>
      </c>
      <c r="H6376" s="2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52" t="s">
        <v>48</v>
      </c>
    </row>
    <row r="6377" spans="1:17" ht="14.25" customHeight="1" x14ac:dyDescent="0.3">
      <c r="A6377" s="2" t="s">
        <v>6408</v>
      </c>
      <c r="B6377" s="2">
        <v>106375</v>
      </c>
      <c r="C6377" s="2" t="s">
        <v>41</v>
      </c>
      <c r="D6377" s="52" t="s">
        <v>41</v>
      </c>
      <c r="E6377" s="2" t="s">
        <v>26</v>
      </c>
      <c r="F6377" s="2">
        <v>3665.56</v>
      </c>
      <c r="G6377" s="2">
        <v>7.0000000000000007E-2</v>
      </c>
      <c r="H6377" s="2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52" t="s">
        <v>23</v>
      </c>
    </row>
    <row r="6378" spans="1:17" ht="14.25" customHeight="1" x14ac:dyDescent="0.3">
      <c r="A6378" s="2" t="s">
        <v>6409</v>
      </c>
      <c r="B6378" s="2">
        <v>106376</v>
      </c>
      <c r="C6378" s="2" t="s">
        <v>19</v>
      </c>
      <c r="D6378" s="52" t="s">
        <v>19</v>
      </c>
      <c r="E6378" s="2" t="s">
        <v>36</v>
      </c>
      <c r="F6378" s="2">
        <v>2047.42</v>
      </c>
      <c r="G6378" s="2">
        <v>0.3</v>
      </c>
      <c r="H6378" s="2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52" t="s">
        <v>23</v>
      </c>
    </row>
    <row r="6379" spans="1:17" ht="14.25" customHeight="1" x14ac:dyDescent="0.3">
      <c r="A6379" s="2" t="s">
        <v>6410</v>
      </c>
      <c r="B6379" s="2">
        <v>106377</v>
      </c>
      <c r="C6379" s="2" t="s">
        <v>19</v>
      </c>
      <c r="D6379" s="52" t="s">
        <v>19</v>
      </c>
      <c r="E6379" s="2" t="s">
        <v>26</v>
      </c>
      <c r="F6379" s="2">
        <v>4821.17</v>
      </c>
      <c r="G6379" s="2">
        <v>0.17</v>
      </c>
      <c r="H6379" s="2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52" t="s">
        <v>17</v>
      </c>
    </row>
    <row r="6380" spans="1:17" ht="14.25" customHeight="1" x14ac:dyDescent="0.3">
      <c r="A6380" s="2" t="s">
        <v>6411</v>
      </c>
      <c r="B6380" s="2">
        <v>106378</v>
      </c>
      <c r="C6380" s="2" t="s">
        <v>25</v>
      </c>
      <c r="D6380" s="52" t="s">
        <v>25</v>
      </c>
      <c r="E6380" s="2" t="s">
        <v>33</v>
      </c>
      <c r="F6380" s="2">
        <v>2885.09</v>
      </c>
      <c r="G6380" s="2">
        <v>0.32</v>
      </c>
      <c r="H6380" s="2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52" t="s">
        <v>39</v>
      </c>
    </row>
    <row r="6381" spans="1:17" ht="14.25" customHeight="1" x14ac:dyDescent="0.3">
      <c r="A6381" s="2" t="s">
        <v>6412</v>
      </c>
      <c r="B6381" s="2">
        <v>106379</v>
      </c>
      <c r="C6381" s="2" t="s">
        <v>25</v>
      </c>
      <c r="D6381" s="52" t="s">
        <v>25</v>
      </c>
      <c r="E6381" s="2" t="s">
        <v>14</v>
      </c>
      <c r="F6381" s="2">
        <v>3879.68</v>
      </c>
      <c r="G6381" s="2">
        <v>0.43</v>
      </c>
      <c r="H6381" s="2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52" t="s">
        <v>34</v>
      </c>
    </row>
    <row r="6382" spans="1:17" ht="14.25" customHeight="1" x14ac:dyDescent="0.3">
      <c r="A6382" s="2" t="s">
        <v>6413</v>
      </c>
      <c r="B6382" s="2">
        <v>106380</v>
      </c>
      <c r="C6382" s="2" t="s">
        <v>25</v>
      </c>
      <c r="D6382" s="52" t="s">
        <v>25</v>
      </c>
      <c r="E6382" s="2" t="s">
        <v>20</v>
      </c>
      <c r="F6382" s="2">
        <v>4319.79</v>
      </c>
      <c r="G6382" s="2">
        <v>0.14000000000000001</v>
      </c>
      <c r="H6382" s="2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52" t="s">
        <v>48</v>
      </c>
    </row>
    <row r="6383" spans="1:17" ht="14.25" customHeight="1" x14ac:dyDescent="0.3">
      <c r="A6383" s="2" t="s">
        <v>6414</v>
      </c>
      <c r="B6383" s="2">
        <v>106381</v>
      </c>
      <c r="C6383" s="2" t="s">
        <v>41</v>
      </c>
      <c r="D6383" s="52" t="s">
        <v>41</v>
      </c>
      <c r="E6383" s="2" t="s">
        <v>33</v>
      </c>
      <c r="F6383" s="2">
        <v>4455.3500000000004</v>
      </c>
      <c r="G6383" s="2">
        <v>0.04</v>
      </c>
      <c r="H6383" s="2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52" t="s">
        <v>17</v>
      </c>
    </row>
    <row r="6384" spans="1:17" ht="14.25" customHeight="1" x14ac:dyDescent="0.3">
      <c r="A6384" s="2" t="s">
        <v>6415</v>
      </c>
      <c r="B6384" s="2">
        <v>106382</v>
      </c>
      <c r="C6384" s="2" t="s">
        <v>19</v>
      </c>
      <c r="D6384" s="52" t="s">
        <v>19</v>
      </c>
      <c r="E6384" s="2" t="s">
        <v>26</v>
      </c>
      <c r="F6384" s="2">
        <v>2640.46</v>
      </c>
      <c r="G6384" s="2">
        <v>0.1</v>
      </c>
      <c r="H6384" s="2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52" t="s">
        <v>39</v>
      </c>
    </row>
    <row r="6385" spans="1:17" ht="14.25" customHeight="1" x14ac:dyDescent="0.3">
      <c r="A6385" s="2" t="s">
        <v>6416</v>
      </c>
      <c r="B6385" s="2">
        <v>106383</v>
      </c>
      <c r="C6385" s="2" t="s">
        <v>25</v>
      </c>
      <c r="D6385" s="52" t="s">
        <v>25</v>
      </c>
      <c r="E6385" s="2" t="s">
        <v>26</v>
      </c>
      <c r="F6385" s="2">
        <v>2044.04</v>
      </c>
      <c r="G6385" s="2">
        <v>0.22</v>
      </c>
      <c r="H6385" s="2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52" t="s">
        <v>28</v>
      </c>
    </row>
    <row r="6386" spans="1:17" ht="14.25" customHeight="1" x14ac:dyDescent="0.3">
      <c r="A6386" s="2" t="s">
        <v>6417</v>
      </c>
      <c r="B6386" s="2">
        <v>106384</v>
      </c>
      <c r="C6386" s="2" t="s">
        <v>19</v>
      </c>
      <c r="D6386" s="52" t="s">
        <v>19</v>
      </c>
      <c r="E6386" s="2" t="s">
        <v>33</v>
      </c>
      <c r="F6386" s="2">
        <v>2846.52</v>
      </c>
      <c r="G6386" s="2">
        <v>0.26</v>
      </c>
      <c r="H6386" s="2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52" t="s">
        <v>48</v>
      </c>
    </row>
    <row r="6387" spans="1:17" ht="14.25" customHeight="1" x14ac:dyDescent="0.3">
      <c r="A6387" s="2" t="s">
        <v>6418</v>
      </c>
      <c r="B6387" s="2">
        <v>106385</v>
      </c>
      <c r="C6387" s="2" t="s">
        <v>25</v>
      </c>
      <c r="D6387" s="52" t="s">
        <v>25</v>
      </c>
      <c r="E6387" s="2" t="s">
        <v>26</v>
      </c>
      <c r="F6387" s="2">
        <v>2070.14</v>
      </c>
      <c r="G6387" s="2">
        <v>0.47</v>
      </c>
      <c r="H6387" s="2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52" t="s">
        <v>17</v>
      </c>
    </row>
    <row r="6388" spans="1:17" ht="14.25" customHeight="1" x14ac:dyDescent="0.3">
      <c r="A6388" s="2" t="s">
        <v>6419</v>
      </c>
      <c r="B6388" s="2">
        <v>106386</v>
      </c>
      <c r="C6388" s="2" t="s">
        <v>19</v>
      </c>
      <c r="D6388" s="52" t="s">
        <v>19</v>
      </c>
      <c r="E6388" s="2" t="s">
        <v>20</v>
      </c>
      <c r="F6388" s="2">
        <v>1279.5</v>
      </c>
      <c r="G6388" s="2">
        <v>0.01</v>
      </c>
      <c r="H6388" s="2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52" t="s">
        <v>39</v>
      </c>
    </row>
    <row r="6389" spans="1:17" ht="14.25" customHeight="1" x14ac:dyDescent="0.3">
      <c r="A6389" s="2" t="s">
        <v>6420</v>
      </c>
      <c r="B6389" s="2">
        <v>106387</v>
      </c>
      <c r="C6389" s="2" t="s">
        <v>41</v>
      </c>
      <c r="D6389" s="52" t="s">
        <v>41</v>
      </c>
      <c r="E6389" s="2" t="s">
        <v>20</v>
      </c>
      <c r="F6389" s="2">
        <v>1687.21</v>
      </c>
      <c r="G6389" s="2">
        <v>0.38</v>
      </c>
      <c r="H6389" s="2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52" t="s">
        <v>39</v>
      </c>
    </row>
    <row r="6390" spans="1:17" ht="14.25" customHeight="1" x14ac:dyDescent="0.3">
      <c r="A6390" s="2" t="s">
        <v>6421</v>
      </c>
      <c r="B6390" s="2">
        <v>106388</v>
      </c>
      <c r="C6390" s="2" t="s">
        <v>41</v>
      </c>
      <c r="D6390" s="52" t="s">
        <v>41</v>
      </c>
      <c r="E6390" s="2" t="s">
        <v>26</v>
      </c>
      <c r="F6390" s="2">
        <v>1240.57</v>
      </c>
      <c r="G6390" s="2">
        <v>0.04</v>
      </c>
      <c r="H6390" s="2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52" t="s">
        <v>17</v>
      </c>
    </row>
    <row r="6391" spans="1:17" ht="14.25" customHeight="1" x14ac:dyDescent="0.3">
      <c r="A6391" s="2" t="s">
        <v>6422</v>
      </c>
      <c r="B6391" s="2">
        <v>106389</v>
      </c>
      <c r="C6391" s="2" t="s">
        <v>25</v>
      </c>
      <c r="D6391" s="52" t="s">
        <v>25</v>
      </c>
      <c r="E6391" s="2" t="s">
        <v>26</v>
      </c>
      <c r="F6391" s="2">
        <v>1420.24</v>
      </c>
      <c r="G6391" s="2">
        <v>0.04</v>
      </c>
      <c r="H6391" s="2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52" t="s">
        <v>48</v>
      </c>
    </row>
    <row r="6392" spans="1:17" ht="14.25" customHeight="1" x14ac:dyDescent="0.3">
      <c r="A6392" s="2" t="s">
        <v>6423</v>
      </c>
      <c r="B6392" s="2">
        <v>106390</v>
      </c>
      <c r="C6392" s="2" t="s">
        <v>41</v>
      </c>
      <c r="D6392" s="52" t="s">
        <v>41</v>
      </c>
      <c r="E6392" s="2" t="s">
        <v>20</v>
      </c>
      <c r="F6392" s="2">
        <v>558.67999999999995</v>
      </c>
      <c r="G6392" s="2">
        <v>0.33</v>
      </c>
      <c r="H6392" s="2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52" t="s">
        <v>23</v>
      </c>
    </row>
    <row r="6393" spans="1:17" ht="14.25" customHeight="1" x14ac:dyDescent="0.3">
      <c r="A6393" s="2" t="s">
        <v>6424</v>
      </c>
      <c r="B6393" s="2">
        <v>106391</v>
      </c>
      <c r="C6393" s="2" t="s">
        <v>41</v>
      </c>
      <c r="D6393" s="52" t="s">
        <v>41</v>
      </c>
      <c r="E6393" s="2" t="s">
        <v>26</v>
      </c>
      <c r="F6393" s="2">
        <v>2189.67</v>
      </c>
      <c r="G6393" s="2">
        <v>0.45</v>
      </c>
      <c r="H6393" s="2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52" t="s">
        <v>34</v>
      </c>
    </row>
    <row r="6394" spans="1:17" ht="14.25" customHeight="1" x14ac:dyDescent="0.3">
      <c r="A6394" s="2" t="s">
        <v>6425</v>
      </c>
      <c r="B6394" s="2">
        <v>106392</v>
      </c>
      <c r="C6394" s="2" t="s">
        <v>25</v>
      </c>
      <c r="D6394" s="52" t="s">
        <v>25</v>
      </c>
      <c r="E6394" s="2" t="s">
        <v>36</v>
      </c>
      <c r="F6394" s="2">
        <v>1252.8900000000001</v>
      </c>
      <c r="G6394" s="2">
        <v>0.14000000000000001</v>
      </c>
      <c r="H6394" s="2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52" t="s">
        <v>17</v>
      </c>
    </row>
    <row r="6395" spans="1:17" ht="14.25" customHeight="1" x14ac:dyDescent="0.3">
      <c r="A6395" s="2" t="s">
        <v>6426</v>
      </c>
      <c r="B6395" s="2">
        <v>106393</v>
      </c>
      <c r="C6395" s="2" t="s">
        <v>19</v>
      </c>
      <c r="D6395" s="52" t="s">
        <v>19</v>
      </c>
      <c r="E6395" s="2" t="s">
        <v>14</v>
      </c>
      <c r="F6395" s="2">
        <v>2297</v>
      </c>
      <c r="G6395" s="2">
        <v>0.13</v>
      </c>
      <c r="H6395" s="2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52" t="s">
        <v>34</v>
      </c>
    </row>
    <row r="6396" spans="1:17" ht="14.25" customHeight="1" x14ac:dyDescent="0.3">
      <c r="A6396" s="2" t="s">
        <v>6427</v>
      </c>
      <c r="B6396" s="2">
        <v>106394</v>
      </c>
      <c r="C6396" s="2" t="s">
        <v>25</v>
      </c>
      <c r="D6396" s="52" t="s">
        <v>25</v>
      </c>
      <c r="E6396" s="2" t="s">
        <v>36</v>
      </c>
      <c r="F6396" s="2">
        <v>3981.77</v>
      </c>
      <c r="G6396" s="2">
        <v>0.31</v>
      </c>
      <c r="H6396" s="2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52" t="s">
        <v>39</v>
      </c>
    </row>
    <row r="6397" spans="1:17" ht="14.25" customHeight="1" x14ac:dyDescent="0.3">
      <c r="A6397" s="2" t="s">
        <v>6428</v>
      </c>
      <c r="B6397" s="2">
        <v>106395</v>
      </c>
      <c r="C6397" s="2" t="s">
        <v>25</v>
      </c>
      <c r="D6397" s="52" t="s">
        <v>25</v>
      </c>
      <c r="E6397" s="2" t="s">
        <v>26</v>
      </c>
      <c r="F6397" s="2">
        <v>2296.73</v>
      </c>
      <c r="G6397" s="2">
        <v>0.39</v>
      </c>
      <c r="H6397" s="2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52" t="s">
        <v>39</v>
      </c>
    </row>
    <row r="6398" spans="1:17" ht="14.25" customHeight="1" x14ac:dyDescent="0.3">
      <c r="A6398" s="2" t="s">
        <v>6429</v>
      </c>
      <c r="B6398" s="2">
        <v>106396</v>
      </c>
      <c r="C6398" s="2" t="s">
        <v>25</v>
      </c>
      <c r="D6398" s="52" t="s">
        <v>25</v>
      </c>
      <c r="E6398" s="2" t="s">
        <v>26</v>
      </c>
      <c r="F6398" s="2">
        <v>4777.6000000000004</v>
      </c>
      <c r="G6398" s="2">
        <v>0.43</v>
      </c>
      <c r="H6398" s="2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52" t="s">
        <v>23</v>
      </c>
    </row>
    <row r="6399" spans="1:17" ht="14.25" customHeight="1" x14ac:dyDescent="0.3">
      <c r="A6399" s="2" t="s">
        <v>6430</v>
      </c>
      <c r="B6399" s="2">
        <v>106397</v>
      </c>
      <c r="C6399" s="2" t="s">
        <v>25</v>
      </c>
      <c r="D6399" s="52" t="s">
        <v>25</v>
      </c>
      <c r="E6399" s="2" t="s">
        <v>14</v>
      </c>
      <c r="F6399" s="2">
        <v>824.4</v>
      </c>
      <c r="G6399" s="2">
        <v>0.12</v>
      </c>
      <c r="H6399" s="2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52" t="s">
        <v>48</v>
      </c>
    </row>
    <row r="6400" spans="1:17" ht="14.25" customHeight="1" x14ac:dyDescent="0.3">
      <c r="A6400" s="2" t="s">
        <v>6431</v>
      </c>
      <c r="B6400" s="2">
        <v>106398</v>
      </c>
      <c r="C6400" s="2" t="s">
        <v>25</v>
      </c>
      <c r="D6400" s="52" t="s">
        <v>25</v>
      </c>
      <c r="E6400" s="2" t="s">
        <v>26</v>
      </c>
      <c r="F6400" s="2">
        <v>4266.3</v>
      </c>
      <c r="G6400" s="2">
        <v>0.37</v>
      </c>
      <c r="H6400" s="2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52" t="s">
        <v>34</v>
      </c>
    </row>
    <row r="6401" spans="1:17" ht="14.25" customHeight="1" x14ac:dyDescent="0.3">
      <c r="A6401" s="2" t="s">
        <v>6432</v>
      </c>
      <c r="B6401" s="2">
        <v>106399</v>
      </c>
      <c r="C6401" s="2" t="s">
        <v>41</v>
      </c>
      <c r="D6401" s="52" t="s">
        <v>41</v>
      </c>
      <c r="E6401" s="2" t="s">
        <v>14</v>
      </c>
      <c r="F6401" s="2">
        <v>1316.46</v>
      </c>
      <c r="G6401" s="2">
        <v>0.15</v>
      </c>
      <c r="H6401" s="2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52" t="s">
        <v>17</v>
      </c>
    </row>
    <row r="6402" spans="1:17" ht="14.25" customHeight="1" x14ac:dyDescent="0.3">
      <c r="A6402" s="2" t="s">
        <v>6433</v>
      </c>
      <c r="B6402" s="2">
        <v>106400</v>
      </c>
      <c r="C6402" s="2" t="s">
        <v>25</v>
      </c>
      <c r="D6402" s="52" t="s">
        <v>25</v>
      </c>
      <c r="E6402" s="2" t="s">
        <v>20</v>
      </c>
      <c r="F6402" s="2">
        <v>4676.2700000000004</v>
      </c>
      <c r="G6402" s="2">
        <v>0.27</v>
      </c>
      <c r="H6402" s="2">
        <f t="shared" si="198"/>
        <v>1262.5929000000001</v>
      </c>
      <c r="I6402" s="2">
        <f t="shared" si="199"/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52" t="s">
        <v>39</v>
      </c>
    </row>
    <row r="6403" spans="1:17" ht="14.25" customHeight="1" x14ac:dyDescent="0.3">
      <c r="A6403" s="2" t="s">
        <v>6434</v>
      </c>
      <c r="B6403" s="2">
        <v>106401</v>
      </c>
      <c r="C6403" s="2" t="s">
        <v>25</v>
      </c>
      <c r="D6403" s="52" t="s">
        <v>25</v>
      </c>
      <c r="E6403" s="2" t="s">
        <v>14</v>
      </c>
      <c r="F6403" s="2">
        <v>1213.02</v>
      </c>
      <c r="G6403" s="2">
        <v>0.1</v>
      </c>
      <c r="H6403" s="2">
        <f t="shared" ref="H6403:H6466" si="200">F6403*G6403</f>
        <v>121.30200000000001</v>
      </c>
      <c r="I6403" s="2">
        <f t="shared" ref="I6403:I6466" si="201">F6403-H6403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52" t="s">
        <v>28</v>
      </c>
    </row>
    <row r="6404" spans="1:17" ht="14.25" customHeight="1" x14ac:dyDescent="0.3">
      <c r="A6404" s="2" t="s">
        <v>6435</v>
      </c>
      <c r="B6404" s="2">
        <v>106402</v>
      </c>
      <c r="C6404" s="2" t="s">
        <v>25</v>
      </c>
      <c r="D6404" s="52" t="s">
        <v>25</v>
      </c>
      <c r="E6404" s="2" t="s">
        <v>14</v>
      </c>
      <c r="F6404" s="2">
        <v>3760.11</v>
      </c>
      <c r="G6404" s="2">
        <v>7.0000000000000007E-2</v>
      </c>
      <c r="H6404" s="2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52" t="s">
        <v>17</v>
      </c>
    </row>
    <row r="6405" spans="1:17" ht="14.25" customHeight="1" x14ac:dyDescent="0.3">
      <c r="A6405" s="2" t="s">
        <v>6436</v>
      </c>
      <c r="B6405" s="2">
        <v>106403</v>
      </c>
      <c r="C6405" s="2" t="s">
        <v>25</v>
      </c>
      <c r="D6405" s="52" t="s">
        <v>25</v>
      </c>
      <c r="E6405" s="2" t="s">
        <v>36</v>
      </c>
      <c r="F6405" s="2">
        <v>404.38</v>
      </c>
      <c r="G6405" s="2">
        <v>0.47</v>
      </c>
      <c r="H6405" s="2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52" t="s">
        <v>48</v>
      </c>
    </row>
    <row r="6406" spans="1:17" ht="14.25" customHeight="1" x14ac:dyDescent="0.3">
      <c r="A6406" s="2" t="s">
        <v>6437</v>
      </c>
      <c r="B6406" s="2">
        <v>106404</v>
      </c>
      <c r="C6406" s="2" t="s">
        <v>41</v>
      </c>
      <c r="D6406" s="52" t="s">
        <v>41</v>
      </c>
      <c r="E6406" s="2" t="s">
        <v>26</v>
      </c>
      <c r="F6406" s="2">
        <v>3186.09</v>
      </c>
      <c r="G6406" s="2">
        <v>0.27</v>
      </c>
      <c r="H6406" s="2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52" t="s">
        <v>28</v>
      </c>
    </row>
    <row r="6407" spans="1:17" ht="14.25" customHeight="1" x14ac:dyDescent="0.3">
      <c r="A6407" s="2" t="s">
        <v>6438</v>
      </c>
      <c r="B6407" s="2">
        <v>106405</v>
      </c>
      <c r="C6407" s="2" t="s">
        <v>25</v>
      </c>
      <c r="D6407" s="52" t="s">
        <v>25</v>
      </c>
      <c r="E6407" s="2" t="s">
        <v>20</v>
      </c>
      <c r="F6407" s="2">
        <v>1171.5</v>
      </c>
      <c r="G6407" s="2">
        <v>0</v>
      </c>
      <c r="H6407" s="2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52" t="s">
        <v>39</v>
      </c>
    </row>
    <row r="6408" spans="1:17" ht="14.25" customHeight="1" x14ac:dyDescent="0.3">
      <c r="A6408" s="2" t="s">
        <v>6439</v>
      </c>
      <c r="B6408" s="2">
        <v>106406</v>
      </c>
      <c r="C6408" s="2" t="s">
        <v>41</v>
      </c>
      <c r="D6408" s="52" t="s">
        <v>41</v>
      </c>
      <c r="E6408" s="2" t="s">
        <v>33</v>
      </c>
      <c r="F6408" s="2">
        <v>3383.85</v>
      </c>
      <c r="G6408" s="2">
        <v>0.4</v>
      </c>
      <c r="H6408" s="2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52" t="s">
        <v>39</v>
      </c>
    </row>
    <row r="6409" spans="1:17" ht="14.25" customHeight="1" x14ac:dyDescent="0.3">
      <c r="A6409" s="2" t="s">
        <v>6440</v>
      </c>
      <c r="B6409" s="2">
        <v>106407</v>
      </c>
      <c r="C6409" s="2" t="s">
        <v>25</v>
      </c>
      <c r="D6409" s="52" t="s">
        <v>25</v>
      </c>
      <c r="E6409" s="2" t="s">
        <v>14</v>
      </c>
      <c r="F6409" s="2">
        <v>3215.56</v>
      </c>
      <c r="G6409" s="2">
        <v>0.35</v>
      </c>
      <c r="H6409" s="2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52" t="s">
        <v>17</v>
      </c>
    </row>
    <row r="6410" spans="1:17" ht="14.25" customHeight="1" x14ac:dyDescent="0.3">
      <c r="A6410" s="2" t="s">
        <v>6441</v>
      </c>
      <c r="B6410" s="2">
        <v>106408</v>
      </c>
      <c r="C6410" s="2" t="s">
        <v>41</v>
      </c>
      <c r="D6410" s="52" t="s">
        <v>41</v>
      </c>
      <c r="E6410" s="2" t="s">
        <v>33</v>
      </c>
      <c r="F6410" s="2">
        <v>4626.1099999999997</v>
      </c>
      <c r="G6410" s="2">
        <v>0.16</v>
      </c>
      <c r="H6410" s="2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52" t="s">
        <v>48</v>
      </c>
    </row>
    <row r="6411" spans="1:17" ht="14.25" customHeight="1" x14ac:dyDescent="0.3">
      <c r="A6411" s="2" t="s">
        <v>6442</v>
      </c>
      <c r="B6411" s="2">
        <v>106409</v>
      </c>
      <c r="C6411" s="2" t="s">
        <v>25</v>
      </c>
      <c r="D6411" s="52" t="s">
        <v>25</v>
      </c>
      <c r="E6411" s="2" t="s">
        <v>26</v>
      </c>
      <c r="F6411" s="2">
        <v>3170.71</v>
      </c>
      <c r="G6411" s="2">
        <v>0.23</v>
      </c>
      <c r="H6411" s="2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52" t="s">
        <v>39</v>
      </c>
    </row>
    <row r="6412" spans="1:17" ht="14.25" customHeight="1" x14ac:dyDescent="0.3">
      <c r="A6412" s="2" t="s">
        <v>6443</v>
      </c>
      <c r="B6412" s="2">
        <v>106410</v>
      </c>
      <c r="C6412" s="2" t="s">
        <v>25</v>
      </c>
      <c r="D6412" s="52" t="s">
        <v>25</v>
      </c>
      <c r="E6412" s="2" t="s">
        <v>14</v>
      </c>
      <c r="F6412" s="2">
        <v>2100.42</v>
      </c>
      <c r="G6412" s="2">
        <v>0.22</v>
      </c>
      <c r="H6412" s="2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52" t="s">
        <v>39</v>
      </c>
    </row>
    <row r="6413" spans="1:17" ht="14.25" customHeight="1" x14ac:dyDescent="0.3">
      <c r="A6413" s="2" t="s">
        <v>6444</v>
      </c>
      <c r="B6413" s="2">
        <v>106411</v>
      </c>
      <c r="C6413" s="2" t="s">
        <v>19</v>
      </c>
      <c r="D6413" s="52" t="s">
        <v>19</v>
      </c>
      <c r="E6413" s="2" t="s">
        <v>33</v>
      </c>
      <c r="F6413" s="2">
        <v>1048.48</v>
      </c>
      <c r="G6413" s="2">
        <v>0.14000000000000001</v>
      </c>
      <c r="H6413" s="2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52" t="s">
        <v>28</v>
      </c>
    </row>
    <row r="6414" spans="1:17" ht="14.25" customHeight="1" x14ac:dyDescent="0.3">
      <c r="A6414" s="2" t="s">
        <v>6445</v>
      </c>
      <c r="B6414" s="2">
        <v>106412</v>
      </c>
      <c r="C6414" s="2" t="s">
        <v>25</v>
      </c>
      <c r="D6414" s="52" t="s">
        <v>25</v>
      </c>
      <c r="E6414" s="2" t="s">
        <v>36</v>
      </c>
      <c r="F6414" s="2">
        <v>3321.51</v>
      </c>
      <c r="G6414" s="2">
        <v>0.49</v>
      </c>
      <c r="H6414" s="2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52" t="s">
        <v>39</v>
      </c>
    </row>
    <row r="6415" spans="1:17" ht="14.25" customHeight="1" x14ac:dyDescent="0.3">
      <c r="A6415" s="2" t="s">
        <v>6446</v>
      </c>
      <c r="B6415" s="2">
        <v>106413</v>
      </c>
      <c r="C6415" s="2" t="s">
        <v>19</v>
      </c>
      <c r="D6415" s="52" t="s">
        <v>19</v>
      </c>
      <c r="E6415" s="2" t="s">
        <v>33</v>
      </c>
      <c r="F6415" s="2">
        <v>670.2</v>
      </c>
      <c r="G6415" s="2">
        <v>0.27</v>
      </c>
      <c r="H6415" s="2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52" t="s">
        <v>39</v>
      </c>
    </row>
    <row r="6416" spans="1:17" ht="14.25" customHeight="1" x14ac:dyDescent="0.3">
      <c r="A6416" s="2" t="s">
        <v>6447</v>
      </c>
      <c r="B6416" s="2">
        <v>106414</v>
      </c>
      <c r="C6416" s="2" t="s">
        <v>25</v>
      </c>
      <c r="D6416" s="52" t="s">
        <v>25</v>
      </c>
      <c r="E6416" s="2" t="s">
        <v>36</v>
      </c>
      <c r="F6416" s="2">
        <v>4159.7299999999996</v>
      </c>
      <c r="G6416" s="2">
        <v>0.45</v>
      </c>
      <c r="H6416" s="2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52" t="s">
        <v>48</v>
      </c>
    </row>
    <row r="6417" spans="1:17" ht="14.25" customHeight="1" x14ac:dyDescent="0.3">
      <c r="A6417" s="2" t="s">
        <v>6448</v>
      </c>
      <c r="B6417" s="2">
        <v>106415</v>
      </c>
      <c r="C6417" s="2" t="s">
        <v>41</v>
      </c>
      <c r="D6417" s="52" t="s">
        <v>41</v>
      </c>
      <c r="E6417" s="2" t="s">
        <v>20</v>
      </c>
      <c r="F6417" s="2">
        <v>1311.94</v>
      </c>
      <c r="G6417" s="2">
        <v>0.28999999999999998</v>
      </c>
      <c r="H6417" s="2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52" t="s">
        <v>48</v>
      </c>
    </row>
    <row r="6418" spans="1:17" ht="14.25" customHeight="1" x14ac:dyDescent="0.3">
      <c r="A6418" s="2" t="s">
        <v>6449</v>
      </c>
      <c r="B6418" s="2">
        <v>106416</v>
      </c>
      <c r="C6418" s="2" t="s">
        <v>25</v>
      </c>
      <c r="D6418" s="52" t="s">
        <v>25</v>
      </c>
      <c r="E6418" s="2" t="s">
        <v>26</v>
      </c>
      <c r="F6418" s="2">
        <v>2668.38</v>
      </c>
      <c r="G6418" s="2">
        <v>0.35</v>
      </c>
      <c r="H6418" s="2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52" t="s">
        <v>34</v>
      </c>
    </row>
    <row r="6419" spans="1:17" ht="14.25" customHeight="1" x14ac:dyDescent="0.3">
      <c r="A6419" s="2" t="s">
        <v>6450</v>
      </c>
      <c r="B6419" s="2">
        <v>106417</v>
      </c>
      <c r="C6419" s="2" t="s">
        <v>25</v>
      </c>
      <c r="D6419" s="52" t="s">
        <v>25</v>
      </c>
      <c r="E6419" s="2" t="s">
        <v>33</v>
      </c>
      <c r="F6419" s="2">
        <v>3020.14</v>
      </c>
      <c r="G6419" s="2">
        <v>0.01</v>
      </c>
      <c r="H6419" s="2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52" t="s">
        <v>28</v>
      </c>
    </row>
    <row r="6420" spans="1:17" ht="14.25" customHeight="1" x14ac:dyDescent="0.3">
      <c r="A6420" s="2" t="s">
        <v>6451</v>
      </c>
      <c r="B6420" s="2">
        <v>106418</v>
      </c>
      <c r="C6420" s="2" t="s">
        <v>41</v>
      </c>
      <c r="D6420" s="52" t="s">
        <v>41</v>
      </c>
      <c r="E6420" s="2" t="s">
        <v>14</v>
      </c>
      <c r="F6420" s="2">
        <v>1876.2</v>
      </c>
      <c r="G6420" s="2">
        <v>0.26</v>
      </c>
      <c r="H6420" s="2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52" t="s">
        <v>28</v>
      </c>
    </row>
    <row r="6421" spans="1:17" ht="14.25" customHeight="1" x14ac:dyDescent="0.3">
      <c r="A6421" s="2" t="s">
        <v>6452</v>
      </c>
      <c r="B6421" s="2">
        <v>106419</v>
      </c>
      <c r="C6421" s="2" t="s">
        <v>25</v>
      </c>
      <c r="D6421" s="52" t="s">
        <v>25</v>
      </c>
      <c r="E6421" s="2" t="s">
        <v>26</v>
      </c>
      <c r="F6421" s="2">
        <v>3352.98</v>
      </c>
      <c r="G6421" s="2">
        <v>0.36</v>
      </c>
      <c r="H6421" s="2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52" t="s">
        <v>48</v>
      </c>
    </row>
    <row r="6422" spans="1:17" ht="14.25" customHeight="1" x14ac:dyDescent="0.3">
      <c r="A6422" s="2" t="s">
        <v>6453</v>
      </c>
      <c r="B6422" s="2">
        <v>106420</v>
      </c>
      <c r="C6422" s="2" t="s">
        <v>25</v>
      </c>
      <c r="D6422" s="52" t="s">
        <v>25</v>
      </c>
      <c r="E6422" s="2" t="s">
        <v>33</v>
      </c>
      <c r="F6422" s="2">
        <v>1326.06</v>
      </c>
      <c r="G6422" s="2">
        <v>0.06</v>
      </c>
      <c r="H6422" s="2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52" t="s">
        <v>48</v>
      </c>
    </row>
    <row r="6423" spans="1:17" ht="14.25" customHeight="1" x14ac:dyDescent="0.3">
      <c r="A6423" s="2" t="s">
        <v>6454</v>
      </c>
      <c r="B6423" s="2">
        <v>106421</v>
      </c>
      <c r="C6423" s="2" t="s">
        <v>25</v>
      </c>
      <c r="D6423" s="52" t="s">
        <v>25</v>
      </c>
      <c r="E6423" s="2" t="s">
        <v>14</v>
      </c>
      <c r="F6423" s="2">
        <v>269.66000000000003</v>
      </c>
      <c r="G6423" s="2">
        <v>0.34</v>
      </c>
      <c r="H6423" s="2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52" t="s">
        <v>39</v>
      </c>
    </row>
    <row r="6424" spans="1:17" ht="14.25" customHeight="1" x14ac:dyDescent="0.3">
      <c r="A6424" s="2" t="s">
        <v>6455</v>
      </c>
      <c r="B6424" s="2">
        <v>106422</v>
      </c>
      <c r="C6424" s="2" t="s">
        <v>25</v>
      </c>
      <c r="D6424" s="52" t="s">
        <v>25</v>
      </c>
      <c r="E6424" s="2" t="s">
        <v>14</v>
      </c>
      <c r="F6424" s="2">
        <v>4800.41</v>
      </c>
      <c r="G6424" s="2">
        <v>0.04</v>
      </c>
      <c r="H6424" s="2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52" t="s">
        <v>28</v>
      </c>
    </row>
    <row r="6425" spans="1:17" ht="14.25" customHeight="1" x14ac:dyDescent="0.3">
      <c r="A6425" s="2" t="s">
        <v>6456</v>
      </c>
      <c r="B6425" s="2">
        <v>106423</v>
      </c>
      <c r="C6425" s="2" t="s">
        <v>25</v>
      </c>
      <c r="D6425" s="52" t="s">
        <v>25</v>
      </c>
      <c r="E6425" s="2" t="s">
        <v>14</v>
      </c>
      <c r="F6425" s="2">
        <v>1668.22</v>
      </c>
      <c r="G6425" s="2">
        <v>0.4</v>
      </c>
      <c r="H6425" s="2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52" t="s">
        <v>17</v>
      </c>
    </row>
    <row r="6426" spans="1:17" ht="14.25" customHeight="1" x14ac:dyDescent="0.3">
      <c r="A6426" s="2" t="s">
        <v>6457</v>
      </c>
      <c r="B6426" s="2">
        <v>106424</v>
      </c>
      <c r="C6426" s="2" t="s">
        <v>25</v>
      </c>
      <c r="D6426" s="52" t="s">
        <v>25</v>
      </c>
      <c r="E6426" s="2" t="s">
        <v>14</v>
      </c>
      <c r="F6426" s="2">
        <v>3595.96</v>
      </c>
      <c r="G6426" s="2">
        <v>0.49</v>
      </c>
      <c r="H6426" s="2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52" t="s">
        <v>17</v>
      </c>
    </row>
    <row r="6427" spans="1:17" ht="14.25" customHeight="1" x14ac:dyDescent="0.3">
      <c r="A6427" s="2" t="s">
        <v>6458</v>
      </c>
      <c r="B6427" s="2">
        <v>106425</v>
      </c>
      <c r="C6427" s="2" t="s">
        <v>19</v>
      </c>
      <c r="D6427" s="52" t="s">
        <v>19</v>
      </c>
      <c r="E6427" s="2" t="s">
        <v>33</v>
      </c>
      <c r="F6427" s="2">
        <v>2586.91</v>
      </c>
      <c r="G6427" s="2">
        <v>0.31</v>
      </c>
      <c r="H6427" s="2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52" t="s">
        <v>28</v>
      </c>
    </row>
    <row r="6428" spans="1:17" ht="14.25" customHeight="1" x14ac:dyDescent="0.3">
      <c r="A6428" s="2" t="s">
        <v>6459</v>
      </c>
      <c r="B6428" s="2">
        <v>106426</v>
      </c>
      <c r="C6428" s="2" t="s">
        <v>41</v>
      </c>
      <c r="D6428" s="52" t="s">
        <v>41</v>
      </c>
      <c r="E6428" s="2" t="s">
        <v>20</v>
      </c>
      <c r="F6428" s="2">
        <v>3378.09</v>
      </c>
      <c r="G6428" s="2">
        <v>0.04</v>
      </c>
      <c r="H6428" s="2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52" t="s">
        <v>23</v>
      </c>
    </row>
    <row r="6429" spans="1:17" ht="14.25" customHeight="1" x14ac:dyDescent="0.3">
      <c r="A6429" s="2" t="s">
        <v>6460</v>
      </c>
      <c r="B6429" s="2">
        <v>106427</v>
      </c>
      <c r="C6429" s="2" t="s">
        <v>19</v>
      </c>
      <c r="D6429" s="52" t="s">
        <v>19</v>
      </c>
      <c r="E6429" s="2" t="s">
        <v>36</v>
      </c>
      <c r="F6429" s="2">
        <v>643.59</v>
      </c>
      <c r="G6429" s="2">
        <v>0.28999999999999998</v>
      </c>
      <c r="H6429" s="2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52" t="s">
        <v>34</v>
      </c>
    </row>
    <row r="6430" spans="1:17" ht="14.25" customHeight="1" x14ac:dyDescent="0.3">
      <c r="A6430" s="2" t="s">
        <v>6461</v>
      </c>
      <c r="B6430" s="2">
        <v>106428</v>
      </c>
      <c r="C6430" s="2" t="s">
        <v>25</v>
      </c>
      <c r="D6430" s="52" t="s">
        <v>25</v>
      </c>
      <c r="E6430" s="2" t="s">
        <v>36</v>
      </c>
      <c r="F6430" s="2">
        <v>2642.35</v>
      </c>
      <c r="G6430" s="2">
        <v>0.37</v>
      </c>
      <c r="H6430" s="2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52" t="s">
        <v>23</v>
      </c>
    </row>
    <row r="6431" spans="1:17" ht="14.25" customHeight="1" x14ac:dyDescent="0.3">
      <c r="A6431" s="2" t="s">
        <v>6462</v>
      </c>
      <c r="B6431" s="2">
        <v>106429</v>
      </c>
      <c r="C6431" s="2" t="s">
        <v>19</v>
      </c>
      <c r="D6431" s="52" t="s">
        <v>19</v>
      </c>
      <c r="E6431" s="2" t="s">
        <v>36</v>
      </c>
      <c r="F6431" s="2">
        <v>2021.88</v>
      </c>
      <c r="G6431" s="2">
        <v>0.47</v>
      </c>
      <c r="H6431" s="2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52" t="s">
        <v>28</v>
      </c>
    </row>
    <row r="6432" spans="1:17" ht="14.25" customHeight="1" x14ac:dyDescent="0.3">
      <c r="A6432" s="2" t="s">
        <v>6463</v>
      </c>
      <c r="B6432" s="2">
        <v>106430</v>
      </c>
      <c r="C6432" s="2" t="s">
        <v>25</v>
      </c>
      <c r="D6432" s="52" t="s">
        <v>25</v>
      </c>
      <c r="E6432" s="2" t="s">
        <v>20</v>
      </c>
      <c r="F6432" s="2">
        <v>2314.06</v>
      </c>
      <c r="G6432" s="2">
        <v>0.02</v>
      </c>
      <c r="H6432" s="2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52" t="s">
        <v>28</v>
      </c>
    </row>
    <row r="6433" spans="1:17" ht="14.25" customHeight="1" x14ac:dyDescent="0.3">
      <c r="A6433" s="2" t="s">
        <v>6464</v>
      </c>
      <c r="B6433" s="2">
        <v>106431</v>
      </c>
      <c r="C6433" s="2" t="s">
        <v>25</v>
      </c>
      <c r="D6433" s="52" t="s">
        <v>25</v>
      </c>
      <c r="E6433" s="2" t="s">
        <v>14</v>
      </c>
      <c r="F6433" s="2">
        <v>4834.42</v>
      </c>
      <c r="G6433" s="2">
        <v>0.39</v>
      </c>
      <c r="H6433" s="2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52" t="s">
        <v>17</v>
      </c>
    </row>
    <row r="6434" spans="1:17" ht="14.25" customHeight="1" x14ac:dyDescent="0.3">
      <c r="A6434" s="2" t="s">
        <v>6465</v>
      </c>
      <c r="B6434" s="2">
        <v>106432</v>
      </c>
      <c r="C6434" s="2" t="s">
        <v>25</v>
      </c>
      <c r="D6434" s="52" t="s">
        <v>25</v>
      </c>
      <c r="E6434" s="2" t="s">
        <v>14</v>
      </c>
      <c r="F6434" s="2">
        <v>767.82</v>
      </c>
      <c r="G6434" s="2">
        <v>7.0000000000000007E-2</v>
      </c>
      <c r="H6434" s="2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52" t="s">
        <v>23</v>
      </c>
    </row>
    <row r="6435" spans="1:17" ht="14.25" customHeight="1" x14ac:dyDescent="0.3">
      <c r="A6435" s="2" t="s">
        <v>6466</v>
      </c>
      <c r="B6435" s="2">
        <v>106433</v>
      </c>
      <c r="C6435" s="2" t="s">
        <v>25</v>
      </c>
      <c r="D6435" s="52" t="s">
        <v>25</v>
      </c>
      <c r="E6435" s="2" t="s">
        <v>26</v>
      </c>
      <c r="F6435" s="2">
        <v>3798.03</v>
      </c>
      <c r="G6435" s="2">
        <v>0.4</v>
      </c>
      <c r="H6435" s="2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52" t="s">
        <v>17</v>
      </c>
    </row>
    <row r="6436" spans="1:17" ht="14.25" customHeight="1" x14ac:dyDescent="0.3">
      <c r="A6436" s="2" t="s">
        <v>6467</v>
      </c>
      <c r="B6436" s="2">
        <v>106434</v>
      </c>
      <c r="C6436" s="2" t="s">
        <v>19</v>
      </c>
      <c r="D6436" s="52" t="s">
        <v>19</v>
      </c>
      <c r="E6436" s="2" t="s">
        <v>36</v>
      </c>
      <c r="F6436" s="2">
        <v>1718.68</v>
      </c>
      <c r="G6436" s="2">
        <v>0.44</v>
      </c>
      <c r="H6436" s="2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52" t="s">
        <v>34</v>
      </c>
    </row>
    <row r="6437" spans="1:17" ht="14.25" customHeight="1" x14ac:dyDescent="0.3">
      <c r="A6437" s="2" t="s">
        <v>6468</v>
      </c>
      <c r="B6437" s="2">
        <v>106435</v>
      </c>
      <c r="C6437" s="2" t="s">
        <v>25</v>
      </c>
      <c r="D6437" s="52" t="s">
        <v>25</v>
      </c>
      <c r="E6437" s="2" t="s">
        <v>36</v>
      </c>
      <c r="F6437" s="2">
        <v>1522.75</v>
      </c>
      <c r="G6437" s="2">
        <v>0.43</v>
      </c>
      <c r="H6437" s="2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52" t="s">
        <v>34</v>
      </c>
    </row>
    <row r="6438" spans="1:17" ht="14.25" customHeight="1" x14ac:dyDescent="0.3">
      <c r="A6438" s="2" t="s">
        <v>6469</v>
      </c>
      <c r="B6438" s="2">
        <v>106436</v>
      </c>
      <c r="C6438" s="2" t="s">
        <v>41</v>
      </c>
      <c r="D6438" s="52" t="s">
        <v>41</v>
      </c>
      <c r="E6438" s="2" t="s">
        <v>14</v>
      </c>
      <c r="F6438" s="2">
        <v>1426.81</v>
      </c>
      <c r="G6438" s="2">
        <v>0.33</v>
      </c>
      <c r="H6438" s="2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52" t="s">
        <v>28</v>
      </c>
    </row>
    <row r="6439" spans="1:17" ht="14.25" customHeight="1" x14ac:dyDescent="0.3">
      <c r="A6439" s="2" t="s">
        <v>6470</v>
      </c>
      <c r="B6439" s="2">
        <v>106437</v>
      </c>
      <c r="C6439" s="2" t="s">
        <v>25</v>
      </c>
      <c r="D6439" s="52" t="s">
        <v>25</v>
      </c>
      <c r="E6439" s="2" t="s">
        <v>36</v>
      </c>
      <c r="F6439" s="2">
        <v>1809.03</v>
      </c>
      <c r="G6439" s="2">
        <v>0.25</v>
      </c>
      <c r="H6439" s="2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52" t="s">
        <v>17</v>
      </c>
    </row>
    <row r="6440" spans="1:17" ht="14.25" customHeight="1" x14ac:dyDescent="0.3">
      <c r="A6440" s="2" t="s">
        <v>6471</v>
      </c>
      <c r="B6440" s="2">
        <v>106438</v>
      </c>
      <c r="C6440" s="2" t="s">
        <v>41</v>
      </c>
      <c r="D6440" s="52" t="s">
        <v>41</v>
      </c>
      <c r="E6440" s="2" t="s">
        <v>14</v>
      </c>
      <c r="F6440" s="2">
        <v>1849.87</v>
      </c>
      <c r="G6440" s="2">
        <v>0.44</v>
      </c>
      <c r="H6440" s="2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52" t="s">
        <v>48</v>
      </c>
    </row>
    <row r="6441" spans="1:17" ht="14.25" customHeight="1" x14ac:dyDescent="0.3">
      <c r="A6441" s="2" t="s">
        <v>6472</v>
      </c>
      <c r="B6441" s="2">
        <v>106439</v>
      </c>
      <c r="C6441" s="2" t="s">
        <v>19</v>
      </c>
      <c r="D6441" s="52" t="s">
        <v>19</v>
      </c>
      <c r="E6441" s="2" t="s">
        <v>14</v>
      </c>
      <c r="F6441" s="2">
        <v>1426.66</v>
      </c>
      <c r="G6441" s="2">
        <v>0.26</v>
      </c>
      <c r="H6441" s="2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52" t="s">
        <v>39</v>
      </c>
    </row>
    <row r="6442" spans="1:17" ht="14.25" customHeight="1" x14ac:dyDescent="0.3">
      <c r="A6442" s="2" t="s">
        <v>6473</v>
      </c>
      <c r="B6442" s="2">
        <v>106440</v>
      </c>
      <c r="C6442" s="2" t="s">
        <v>41</v>
      </c>
      <c r="D6442" s="52" t="s">
        <v>41</v>
      </c>
      <c r="E6442" s="2" t="s">
        <v>14</v>
      </c>
      <c r="F6442" s="2">
        <v>3370.72</v>
      </c>
      <c r="G6442" s="2">
        <v>0.1</v>
      </c>
      <c r="H6442" s="2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52" t="s">
        <v>34</v>
      </c>
    </row>
    <row r="6443" spans="1:17" ht="14.25" customHeight="1" x14ac:dyDescent="0.3">
      <c r="A6443" s="2" t="s">
        <v>6474</v>
      </c>
      <c r="B6443" s="2">
        <v>106441</v>
      </c>
      <c r="C6443" s="2" t="s">
        <v>41</v>
      </c>
      <c r="D6443" s="52" t="s">
        <v>41</v>
      </c>
      <c r="E6443" s="2" t="s">
        <v>33</v>
      </c>
      <c r="F6443" s="2">
        <v>333.84</v>
      </c>
      <c r="G6443" s="2">
        <v>0.47</v>
      </c>
      <c r="H6443" s="2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52" t="s">
        <v>48</v>
      </c>
    </row>
    <row r="6444" spans="1:17" ht="14.25" customHeight="1" x14ac:dyDescent="0.3">
      <c r="A6444" s="2" t="s">
        <v>6475</v>
      </c>
      <c r="B6444" s="2">
        <v>106442</v>
      </c>
      <c r="C6444" s="2" t="s">
        <v>41</v>
      </c>
      <c r="D6444" s="52" t="s">
        <v>41</v>
      </c>
      <c r="E6444" s="2" t="s">
        <v>33</v>
      </c>
      <c r="F6444" s="2">
        <v>1728.24</v>
      </c>
      <c r="G6444" s="2">
        <v>0.19</v>
      </c>
      <c r="H6444" s="2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52" t="s">
        <v>34</v>
      </c>
    </row>
    <row r="6445" spans="1:17" ht="14.25" customHeight="1" x14ac:dyDescent="0.3">
      <c r="A6445" s="2" t="s">
        <v>6476</v>
      </c>
      <c r="B6445" s="2">
        <v>106443</v>
      </c>
      <c r="C6445" s="2" t="s">
        <v>41</v>
      </c>
      <c r="D6445" s="52" t="s">
        <v>41</v>
      </c>
      <c r="E6445" s="2" t="s">
        <v>33</v>
      </c>
      <c r="F6445" s="2">
        <v>1473.01</v>
      </c>
      <c r="G6445" s="2">
        <v>0.31</v>
      </c>
      <c r="H6445" s="2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52" t="s">
        <v>48</v>
      </c>
    </row>
    <row r="6446" spans="1:17" ht="14.25" customHeight="1" x14ac:dyDescent="0.3">
      <c r="A6446" s="2" t="s">
        <v>6477</v>
      </c>
      <c r="B6446" s="2">
        <v>106444</v>
      </c>
      <c r="C6446" s="2" t="s">
        <v>25</v>
      </c>
      <c r="D6446" s="52" t="s">
        <v>25</v>
      </c>
      <c r="E6446" s="2" t="s">
        <v>33</v>
      </c>
      <c r="F6446" s="2">
        <v>3781.95</v>
      </c>
      <c r="G6446" s="2">
        <v>0.1</v>
      </c>
      <c r="H6446" s="2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52" t="s">
        <v>48</v>
      </c>
    </row>
    <row r="6447" spans="1:17" ht="14.25" customHeight="1" x14ac:dyDescent="0.3">
      <c r="A6447" s="2" t="s">
        <v>6478</v>
      </c>
      <c r="B6447" s="2">
        <v>106445</v>
      </c>
      <c r="C6447" s="2" t="s">
        <v>41</v>
      </c>
      <c r="D6447" s="52" t="s">
        <v>41</v>
      </c>
      <c r="E6447" s="2" t="s">
        <v>20</v>
      </c>
      <c r="F6447" s="2">
        <v>817.84</v>
      </c>
      <c r="G6447" s="2">
        <v>0.06</v>
      </c>
      <c r="H6447" s="2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52" t="s">
        <v>28</v>
      </c>
    </row>
    <row r="6448" spans="1:17" ht="14.25" customHeight="1" x14ac:dyDescent="0.3">
      <c r="A6448" s="2" t="s">
        <v>6479</v>
      </c>
      <c r="B6448" s="2">
        <v>106446</v>
      </c>
      <c r="C6448" s="2" t="s">
        <v>25</v>
      </c>
      <c r="D6448" s="52" t="s">
        <v>25</v>
      </c>
      <c r="E6448" s="2" t="s">
        <v>26</v>
      </c>
      <c r="F6448" s="2">
        <v>4709.37</v>
      </c>
      <c r="G6448" s="2">
        <v>0.28000000000000003</v>
      </c>
      <c r="H6448" s="2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52" t="s">
        <v>48</v>
      </c>
    </row>
    <row r="6449" spans="1:17" ht="14.25" customHeight="1" x14ac:dyDescent="0.3">
      <c r="A6449" s="2" t="s">
        <v>6480</v>
      </c>
      <c r="B6449" s="2">
        <v>106447</v>
      </c>
      <c r="C6449" s="2" t="s">
        <v>41</v>
      </c>
      <c r="D6449" s="52" t="s">
        <v>41</v>
      </c>
      <c r="E6449" s="2" t="s">
        <v>26</v>
      </c>
      <c r="F6449" s="2">
        <v>935.54</v>
      </c>
      <c r="G6449" s="2">
        <v>0.28000000000000003</v>
      </c>
      <c r="H6449" s="2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52" t="s">
        <v>23</v>
      </c>
    </row>
    <row r="6450" spans="1:17" ht="14.25" customHeight="1" x14ac:dyDescent="0.3">
      <c r="A6450" s="2" t="s">
        <v>6481</v>
      </c>
      <c r="B6450" s="2">
        <v>106448</v>
      </c>
      <c r="C6450" s="2" t="s">
        <v>25</v>
      </c>
      <c r="D6450" s="52" t="s">
        <v>25</v>
      </c>
      <c r="E6450" s="2" t="s">
        <v>14</v>
      </c>
      <c r="F6450" s="2">
        <v>1913.13</v>
      </c>
      <c r="G6450" s="2">
        <v>0.18</v>
      </c>
      <c r="H6450" s="2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52" t="s">
        <v>48</v>
      </c>
    </row>
    <row r="6451" spans="1:17" ht="14.25" customHeight="1" x14ac:dyDescent="0.3">
      <c r="A6451" s="2" t="s">
        <v>6482</v>
      </c>
      <c r="B6451" s="2">
        <v>106449</v>
      </c>
      <c r="C6451" s="2" t="s">
        <v>19</v>
      </c>
      <c r="D6451" s="52" t="s">
        <v>19</v>
      </c>
      <c r="E6451" s="2" t="s">
        <v>36</v>
      </c>
      <c r="F6451" s="2">
        <v>1078.53</v>
      </c>
      <c r="G6451" s="2">
        <v>0.16</v>
      </c>
      <c r="H6451" s="2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52" t="s">
        <v>17</v>
      </c>
    </row>
    <row r="6452" spans="1:17" ht="14.25" customHeight="1" x14ac:dyDescent="0.3">
      <c r="A6452" s="2" t="s">
        <v>6483</v>
      </c>
      <c r="B6452" s="2">
        <v>106450</v>
      </c>
      <c r="C6452" s="2" t="s">
        <v>41</v>
      </c>
      <c r="D6452" s="52" t="s">
        <v>41</v>
      </c>
      <c r="E6452" s="2" t="s">
        <v>33</v>
      </c>
      <c r="F6452" s="2">
        <v>1504.82</v>
      </c>
      <c r="G6452" s="2">
        <v>0.19</v>
      </c>
      <c r="H6452" s="2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52" t="s">
        <v>48</v>
      </c>
    </row>
    <row r="6453" spans="1:17" ht="14.25" customHeight="1" x14ac:dyDescent="0.3">
      <c r="A6453" s="2" t="s">
        <v>6484</v>
      </c>
      <c r="B6453" s="2">
        <v>106451</v>
      </c>
      <c r="C6453" s="2" t="s">
        <v>25</v>
      </c>
      <c r="D6453" s="52" t="s">
        <v>25</v>
      </c>
      <c r="E6453" s="2" t="s">
        <v>26</v>
      </c>
      <c r="F6453" s="2">
        <v>3829.02</v>
      </c>
      <c r="G6453" s="2">
        <v>0.4</v>
      </c>
      <c r="H6453" s="2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52" t="s">
        <v>17</v>
      </c>
    </row>
    <row r="6454" spans="1:17" ht="14.25" customHeight="1" x14ac:dyDescent="0.3">
      <c r="A6454" s="2" t="s">
        <v>6485</v>
      </c>
      <c r="B6454" s="2">
        <v>106452</v>
      </c>
      <c r="C6454" s="2" t="s">
        <v>41</v>
      </c>
      <c r="D6454" s="52" t="s">
        <v>41</v>
      </c>
      <c r="E6454" s="2" t="s">
        <v>26</v>
      </c>
      <c r="F6454" s="2">
        <v>2434.38</v>
      </c>
      <c r="G6454" s="2">
        <v>0.18</v>
      </c>
      <c r="H6454" s="2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52" t="s">
        <v>23</v>
      </c>
    </row>
    <row r="6455" spans="1:17" ht="14.25" customHeight="1" x14ac:dyDescent="0.3">
      <c r="A6455" s="2" t="s">
        <v>6486</v>
      </c>
      <c r="B6455" s="2">
        <v>106453</v>
      </c>
      <c r="C6455" s="2" t="s">
        <v>41</v>
      </c>
      <c r="D6455" s="52" t="s">
        <v>41</v>
      </c>
      <c r="E6455" s="2" t="s">
        <v>33</v>
      </c>
      <c r="F6455" s="2">
        <v>896.62</v>
      </c>
      <c r="G6455" s="2">
        <v>0.46</v>
      </c>
      <c r="H6455" s="2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52" t="s">
        <v>34</v>
      </c>
    </row>
    <row r="6456" spans="1:17" ht="14.25" customHeight="1" x14ac:dyDescent="0.3">
      <c r="A6456" s="2" t="s">
        <v>6487</v>
      </c>
      <c r="B6456" s="2">
        <v>106454</v>
      </c>
      <c r="C6456" s="2" t="s">
        <v>41</v>
      </c>
      <c r="D6456" s="52" t="s">
        <v>41</v>
      </c>
      <c r="E6456" s="2" t="s">
        <v>20</v>
      </c>
      <c r="F6456" s="2">
        <v>328.51</v>
      </c>
      <c r="G6456" s="2">
        <v>0.06</v>
      </c>
      <c r="H6456" s="2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52" t="s">
        <v>17</v>
      </c>
    </row>
    <row r="6457" spans="1:17" ht="14.25" customHeight="1" x14ac:dyDescent="0.3">
      <c r="A6457" s="2" t="s">
        <v>6488</v>
      </c>
      <c r="B6457" s="2">
        <v>106455</v>
      </c>
      <c r="C6457" s="2" t="s">
        <v>25</v>
      </c>
      <c r="D6457" s="52" t="s">
        <v>25</v>
      </c>
      <c r="E6457" s="2" t="s">
        <v>20</v>
      </c>
      <c r="F6457" s="2">
        <v>1226.5899999999999</v>
      </c>
      <c r="G6457" s="2">
        <v>0.47</v>
      </c>
      <c r="H6457" s="2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52" t="s">
        <v>17</v>
      </c>
    </row>
    <row r="6458" spans="1:17" ht="14.25" customHeight="1" x14ac:dyDescent="0.3">
      <c r="A6458" s="2" t="s">
        <v>6489</v>
      </c>
      <c r="B6458" s="2">
        <v>106456</v>
      </c>
      <c r="C6458" s="2" t="s">
        <v>19</v>
      </c>
      <c r="D6458" s="52" t="s">
        <v>19</v>
      </c>
      <c r="E6458" s="2" t="s">
        <v>26</v>
      </c>
      <c r="F6458" s="2">
        <v>4733.45</v>
      </c>
      <c r="G6458" s="2">
        <v>0.34</v>
      </c>
      <c r="H6458" s="2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52" t="s">
        <v>34</v>
      </c>
    </row>
    <row r="6459" spans="1:17" ht="14.25" customHeight="1" x14ac:dyDescent="0.3">
      <c r="A6459" s="2" t="s">
        <v>6490</v>
      </c>
      <c r="B6459" s="2">
        <v>106457</v>
      </c>
      <c r="C6459" s="2" t="s">
        <v>25</v>
      </c>
      <c r="D6459" s="52" t="s">
        <v>25</v>
      </c>
      <c r="E6459" s="2" t="s">
        <v>20</v>
      </c>
      <c r="F6459" s="2">
        <v>4242.05</v>
      </c>
      <c r="G6459" s="2">
        <v>0.17</v>
      </c>
      <c r="H6459" s="2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52" t="s">
        <v>17</v>
      </c>
    </row>
    <row r="6460" spans="1:17" ht="14.25" customHeight="1" x14ac:dyDescent="0.3">
      <c r="A6460" s="2" t="s">
        <v>6491</v>
      </c>
      <c r="B6460" s="2">
        <v>106458</v>
      </c>
      <c r="C6460" s="2" t="s">
        <v>19</v>
      </c>
      <c r="D6460" s="52" t="s">
        <v>19</v>
      </c>
      <c r="E6460" s="2" t="s">
        <v>33</v>
      </c>
      <c r="F6460" s="2">
        <v>2256.85</v>
      </c>
      <c r="G6460" s="2">
        <v>0</v>
      </c>
      <c r="H6460" s="2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52" t="s">
        <v>23</v>
      </c>
    </row>
    <row r="6461" spans="1:17" ht="14.25" customHeight="1" x14ac:dyDescent="0.3">
      <c r="A6461" s="2" t="s">
        <v>6492</v>
      </c>
      <c r="B6461" s="2">
        <v>106459</v>
      </c>
      <c r="C6461" s="2" t="s">
        <v>41</v>
      </c>
      <c r="D6461" s="52" t="s">
        <v>41</v>
      </c>
      <c r="E6461" s="2" t="s">
        <v>26</v>
      </c>
      <c r="F6461" s="2">
        <v>2461.7800000000002</v>
      </c>
      <c r="G6461" s="2">
        <v>0.4</v>
      </c>
      <c r="H6461" s="2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52" t="s">
        <v>17</v>
      </c>
    </row>
    <row r="6462" spans="1:17" ht="14.25" customHeight="1" x14ac:dyDescent="0.3">
      <c r="A6462" s="2" t="s">
        <v>6493</v>
      </c>
      <c r="B6462" s="2">
        <v>106460</v>
      </c>
      <c r="C6462" s="2" t="s">
        <v>25</v>
      </c>
      <c r="D6462" s="52" t="s">
        <v>25</v>
      </c>
      <c r="E6462" s="2" t="s">
        <v>33</v>
      </c>
      <c r="F6462" s="2">
        <v>4506.8900000000003</v>
      </c>
      <c r="G6462" s="2">
        <v>0.48</v>
      </c>
      <c r="H6462" s="2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52" t="s">
        <v>48</v>
      </c>
    </row>
    <row r="6463" spans="1:17" ht="14.25" customHeight="1" x14ac:dyDescent="0.3">
      <c r="A6463" s="2" t="s">
        <v>6494</v>
      </c>
      <c r="B6463" s="2">
        <v>106461</v>
      </c>
      <c r="C6463" s="2" t="s">
        <v>41</v>
      </c>
      <c r="D6463" s="52" t="s">
        <v>41</v>
      </c>
      <c r="E6463" s="2" t="s">
        <v>20</v>
      </c>
      <c r="F6463" s="2">
        <v>2997.59</v>
      </c>
      <c r="G6463" s="2">
        <v>0.49</v>
      </c>
      <c r="H6463" s="2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52" t="s">
        <v>17</v>
      </c>
    </row>
    <row r="6464" spans="1:17" ht="14.25" customHeight="1" x14ac:dyDescent="0.3">
      <c r="A6464" s="2" t="s">
        <v>6495</v>
      </c>
      <c r="B6464" s="2">
        <v>106462</v>
      </c>
      <c r="C6464" s="2" t="s">
        <v>19</v>
      </c>
      <c r="D6464" s="52" t="s">
        <v>19</v>
      </c>
      <c r="E6464" s="2" t="s">
        <v>33</v>
      </c>
      <c r="F6464" s="2">
        <v>4415.76</v>
      </c>
      <c r="G6464" s="2">
        <v>0.21</v>
      </c>
      <c r="H6464" s="2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52" t="s">
        <v>48</v>
      </c>
    </row>
    <row r="6465" spans="1:17" ht="14.25" customHeight="1" x14ac:dyDescent="0.3">
      <c r="A6465" s="2" t="s">
        <v>6496</v>
      </c>
      <c r="B6465" s="2">
        <v>106463</v>
      </c>
      <c r="C6465" s="2" t="s">
        <v>25</v>
      </c>
      <c r="D6465" s="52" t="s">
        <v>25</v>
      </c>
      <c r="E6465" s="2" t="s">
        <v>20</v>
      </c>
      <c r="F6465" s="2">
        <v>2510.0100000000002</v>
      </c>
      <c r="G6465" s="2">
        <v>0.04</v>
      </c>
      <c r="H6465" s="2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52" t="s">
        <v>28</v>
      </c>
    </row>
    <row r="6466" spans="1:17" ht="14.25" customHeight="1" x14ac:dyDescent="0.3">
      <c r="A6466" s="2" t="s">
        <v>6497</v>
      </c>
      <c r="B6466" s="2">
        <v>106464</v>
      </c>
      <c r="C6466" s="2" t="s">
        <v>41</v>
      </c>
      <c r="D6466" s="52" t="s">
        <v>41</v>
      </c>
      <c r="E6466" s="2" t="s">
        <v>20</v>
      </c>
      <c r="F6466" s="2">
        <v>1080.48</v>
      </c>
      <c r="G6466" s="2">
        <v>0.16</v>
      </c>
      <c r="H6466" s="2">
        <f t="shared" si="200"/>
        <v>172.8768</v>
      </c>
      <c r="I6466" s="2">
        <f t="shared" si="201"/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52" t="s">
        <v>28</v>
      </c>
    </row>
    <row r="6467" spans="1:17" ht="14.25" customHeight="1" x14ac:dyDescent="0.3">
      <c r="A6467" s="2" t="s">
        <v>6498</v>
      </c>
      <c r="B6467" s="2">
        <v>106465</v>
      </c>
      <c r="C6467" s="2" t="s">
        <v>25</v>
      </c>
      <c r="D6467" s="52" t="s">
        <v>25</v>
      </c>
      <c r="E6467" s="2" t="s">
        <v>33</v>
      </c>
      <c r="F6467" s="2">
        <v>3657.04</v>
      </c>
      <c r="G6467" s="2">
        <v>0.15</v>
      </c>
      <c r="H6467" s="2">
        <f t="shared" ref="H6467:H6530" si="202">F6467*G6467</f>
        <v>548.55599999999993</v>
      </c>
      <c r="I6467" s="2">
        <f t="shared" ref="I6467:I6530" si="203">F6467-H6467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52" t="s">
        <v>17</v>
      </c>
    </row>
    <row r="6468" spans="1:17" ht="14.25" customHeight="1" x14ac:dyDescent="0.3">
      <c r="A6468" s="2" t="s">
        <v>6499</v>
      </c>
      <c r="B6468" s="2">
        <v>106466</v>
      </c>
      <c r="C6468" s="2" t="s">
        <v>25</v>
      </c>
      <c r="D6468" s="52" t="s">
        <v>25</v>
      </c>
      <c r="E6468" s="2" t="s">
        <v>20</v>
      </c>
      <c r="F6468" s="2">
        <v>2679.33</v>
      </c>
      <c r="G6468" s="2">
        <v>0.05</v>
      </c>
      <c r="H6468" s="2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52" t="s">
        <v>34</v>
      </c>
    </row>
    <row r="6469" spans="1:17" ht="14.25" customHeight="1" x14ac:dyDescent="0.3">
      <c r="A6469" s="2" t="s">
        <v>6500</v>
      </c>
      <c r="B6469" s="2">
        <v>106467</v>
      </c>
      <c r="C6469" s="2" t="s">
        <v>25</v>
      </c>
      <c r="D6469" s="52" t="s">
        <v>25</v>
      </c>
      <c r="E6469" s="2" t="s">
        <v>14</v>
      </c>
      <c r="F6469" s="2">
        <v>3375.35</v>
      </c>
      <c r="G6469" s="2">
        <v>0.26</v>
      </c>
      <c r="H6469" s="2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52" t="s">
        <v>34</v>
      </c>
    </row>
    <row r="6470" spans="1:17" ht="14.25" customHeight="1" x14ac:dyDescent="0.3">
      <c r="A6470" s="2" t="s">
        <v>6501</v>
      </c>
      <c r="B6470" s="2">
        <v>106468</v>
      </c>
      <c r="C6470" s="2" t="s">
        <v>41</v>
      </c>
      <c r="D6470" s="52" t="s">
        <v>41</v>
      </c>
      <c r="E6470" s="2" t="s">
        <v>33</v>
      </c>
      <c r="F6470" s="2">
        <v>870.43</v>
      </c>
      <c r="G6470" s="2">
        <v>0.3</v>
      </c>
      <c r="H6470" s="2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52" t="s">
        <v>39</v>
      </c>
    </row>
    <row r="6471" spans="1:17" ht="14.25" customHeight="1" x14ac:dyDescent="0.3">
      <c r="A6471" s="2" t="s">
        <v>6502</v>
      </c>
      <c r="B6471" s="2">
        <v>106469</v>
      </c>
      <c r="C6471" s="2" t="s">
        <v>25</v>
      </c>
      <c r="D6471" s="52" t="s">
        <v>25</v>
      </c>
      <c r="E6471" s="2" t="s">
        <v>14</v>
      </c>
      <c r="F6471" s="2">
        <v>3273.25</v>
      </c>
      <c r="G6471" s="2">
        <v>0.36</v>
      </c>
      <c r="H6471" s="2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52" t="s">
        <v>23</v>
      </c>
    </row>
    <row r="6472" spans="1:17" ht="14.25" customHeight="1" x14ac:dyDescent="0.3">
      <c r="A6472" s="2" t="s">
        <v>6503</v>
      </c>
      <c r="B6472" s="2">
        <v>106470</v>
      </c>
      <c r="C6472" s="2" t="s">
        <v>25</v>
      </c>
      <c r="D6472" s="52" t="s">
        <v>25</v>
      </c>
      <c r="E6472" s="2" t="s">
        <v>33</v>
      </c>
      <c r="F6472" s="2">
        <v>1973.06</v>
      </c>
      <c r="G6472" s="2">
        <v>0.03</v>
      </c>
      <c r="H6472" s="2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52" t="s">
        <v>39</v>
      </c>
    </row>
    <row r="6473" spans="1:17" ht="14.25" customHeight="1" x14ac:dyDescent="0.3">
      <c r="A6473" s="2" t="s">
        <v>6504</v>
      </c>
      <c r="B6473" s="2">
        <v>106471</v>
      </c>
      <c r="C6473" s="2" t="s">
        <v>41</v>
      </c>
      <c r="D6473" s="52" t="s">
        <v>41</v>
      </c>
      <c r="E6473" s="2" t="s">
        <v>20</v>
      </c>
      <c r="F6473" s="2">
        <v>1726.79</v>
      </c>
      <c r="G6473" s="2">
        <v>0.14000000000000001</v>
      </c>
      <c r="H6473" s="2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52" t="s">
        <v>34</v>
      </c>
    </row>
    <row r="6474" spans="1:17" ht="14.25" customHeight="1" x14ac:dyDescent="0.3">
      <c r="A6474" s="2" t="s">
        <v>6505</v>
      </c>
      <c r="B6474" s="2">
        <v>106472</v>
      </c>
      <c r="C6474" s="2" t="s">
        <v>25</v>
      </c>
      <c r="D6474" s="52" t="s">
        <v>25</v>
      </c>
      <c r="E6474" s="2" t="s">
        <v>20</v>
      </c>
      <c r="F6474" s="2">
        <v>3390.23</v>
      </c>
      <c r="G6474" s="2">
        <v>0.18</v>
      </c>
      <c r="H6474" s="2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52" t="s">
        <v>48</v>
      </c>
    </row>
    <row r="6475" spans="1:17" ht="14.25" customHeight="1" x14ac:dyDescent="0.3">
      <c r="A6475" s="2" t="s">
        <v>6506</v>
      </c>
      <c r="B6475" s="2">
        <v>106473</v>
      </c>
      <c r="C6475" s="2" t="s">
        <v>41</v>
      </c>
      <c r="D6475" s="52" t="s">
        <v>41</v>
      </c>
      <c r="E6475" s="2" t="s">
        <v>26</v>
      </c>
      <c r="F6475" s="2">
        <v>3001.97</v>
      </c>
      <c r="G6475" s="2">
        <v>0.45</v>
      </c>
      <c r="H6475" s="2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52" t="s">
        <v>17</v>
      </c>
    </row>
    <row r="6476" spans="1:17" ht="14.25" customHeight="1" x14ac:dyDescent="0.3">
      <c r="A6476" s="2" t="s">
        <v>6507</v>
      </c>
      <c r="B6476" s="2">
        <v>106474</v>
      </c>
      <c r="C6476" s="2" t="s">
        <v>19</v>
      </c>
      <c r="D6476" s="52" t="s">
        <v>19</v>
      </c>
      <c r="E6476" s="2" t="s">
        <v>26</v>
      </c>
      <c r="F6476" s="2">
        <v>3280.63</v>
      </c>
      <c r="G6476" s="2">
        <v>0.45</v>
      </c>
      <c r="H6476" s="2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52" t="s">
        <v>39</v>
      </c>
    </row>
    <row r="6477" spans="1:17" ht="14.25" customHeight="1" x14ac:dyDescent="0.3">
      <c r="A6477" s="2" t="s">
        <v>6508</v>
      </c>
      <c r="B6477" s="2">
        <v>106475</v>
      </c>
      <c r="C6477" s="2" t="s">
        <v>19</v>
      </c>
      <c r="D6477" s="52" t="s">
        <v>19</v>
      </c>
      <c r="E6477" s="2" t="s">
        <v>14</v>
      </c>
      <c r="F6477" s="2">
        <v>4830.13</v>
      </c>
      <c r="G6477" s="2">
        <v>0.13</v>
      </c>
      <c r="H6477" s="2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52" t="s">
        <v>17</v>
      </c>
    </row>
    <row r="6478" spans="1:17" ht="14.25" customHeight="1" x14ac:dyDescent="0.3">
      <c r="A6478" s="2" t="s">
        <v>6509</v>
      </c>
      <c r="B6478" s="2">
        <v>106476</v>
      </c>
      <c r="C6478" s="2" t="s">
        <v>19</v>
      </c>
      <c r="D6478" s="52" t="s">
        <v>19</v>
      </c>
      <c r="E6478" s="2" t="s">
        <v>20</v>
      </c>
      <c r="F6478" s="2">
        <v>3535.86</v>
      </c>
      <c r="G6478" s="2">
        <v>0.24</v>
      </c>
      <c r="H6478" s="2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52" t="s">
        <v>17</v>
      </c>
    </row>
    <row r="6479" spans="1:17" ht="14.25" customHeight="1" x14ac:dyDescent="0.3">
      <c r="A6479" s="2" t="s">
        <v>6510</v>
      </c>
      <c r="B6479" s="2">
        <v>106477</v>
      </c>
      <c r="C6479" s="2" t="s">
        <v>25</v>
      </c>
      <c r="D6479" s="52" t="s">
        <v>25</v>
      </c>
      <c r="E6479" s="2" t="s">
        <v>26</v>
      </c>
      <c r="F6479" s="2">
        <v>3240.4</v>
      </c>
      <c r="G6479" s="2">
        <v>0.21</v>
      </c>
      <c r="H6479" s="2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52" t="s">
        <v>48</v>
      </c>
    </row>
    <row r="6480" spans="1:17" ht="14.25" customHeight="1" x14ac:dyDescent="0.3">
      <c r="A6480" s="2" t="s">
        <v>6511</v>
      </c>
      <c r="B6480" s="2">
        <v>106478</v>
      </c>
      <c r="C6480" s="2" t="s">
        <v>25</v>
      </c>
      <c r="D6480" s="52" t="s">
        <v>25</v>
      </c>
      <c r="E6480" s="2" t="s">
        <v>20</v>
      </c>
      <c r="F6480" s="2">
        <v>3106.41</v>
      </c>
      <c r="G6480" s="2">
        <v>0.26</v>
      </c>
      <c r="H6480" s="2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52" t="s">
        <v>28</v>
      </c>
    </row>
    <row r="6481" spans="1:17" ht="14.25" customHeight="1" x14ac:dyDescent="0.3">
      <c r="A6481" s="2" t="s">
        <v>6512</v>
      </c>
      <c r="B6481" s="2">
        <v>106479</v>
      </c>
      <c r="C6481" s="2" t="s">
        <v>25</v>
      </c>
      <c r="D6481" s="52" t="s">
        <v>25</v>
      </c>
      <c r="E6481" s="2" t="s">
        <v>33</v>
      </c>
      <c r="F6481" s="2">
        <v>2053.6999999999998</v>
      </c>
      <c r="G6481" s="2">
        <v>0.14000000000000001</v>
      </c>
      <c r="H6481" s="2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52" t="s">
        <v>34</v>
      </c>
    </row>
    <row r="6482" spans="1:17" ht="14.25" customHeight="1" x14ac:dyDescent="0.3">
      <c r="A6482" s="2" t="s">
        <v>6513</v>
      </c>
      <c r="B6482" s="2">
        <v>106480</v>
      </c>
      <c r="C6482" s="2" t="s">
        <v>25</v>
      </c>
      <c r="D6482" s="52" t="s">
        <v>25</v>
      </c>
      <c r="E6482" s="2" t="s">
        <v>26</v>
      </c>
      <c r="F6482" s="2">
        <v>4212.04</v>
      </c>
      <c r="G6482" s="2">
        <v>0.23</v>
      </c>
      <c r="H6482" s="2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52" t="s">
        <v>23</v>
      </c>
    </row>
    <row r="6483" spans="1:17" ht="14.25" customHeight="1" x14ac:dyDescent="0.3">
      <c r="A6483" s="2" t="s">
        <v>6514</v>
      </c>
      <c r="B6483" s="2">
        <v>106481</v>
      </c>
      <c r="C6483" s="2" t="s">
        <v>25</v>
      </c>
      <c r="D6483" s="52" t="s">
        <v>25</v>
      </c>
      <c r="E6483" s="2" t="s">
        <v>14</v>
      </c>
      <c r="F6483" s="2">
        <v>1966.6</v>
      </c>
      <c r="G6483" s="2">
        <v>7.0000000000000007E-2</v>
      </c>
      <c r="H6483" s="2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52" t="s">
        <v>39</v>
      </c>
    </row>
    <row r="6484" spans="1:17" ht="14.25" customHeight="1" x14ac:dyDescent="0.3">
      <c r="A6484" s="2" t="s">
        <v>6515</v>
      </c>
      <c r="B6484" s="2">
        <v>106482</v>
      </c>
      <c r="C6484" s="2" t="s">
        <v>41</v>
      </c>
      <c r="D6484" s="52" t="s">
        <v>41</v>
      </c>
      <c r="E6484" s="2" t="s">
        <v>26</v>
      </c>
      <c r="F6484" s="2">
        <v>3531.19</v>
      </c>
      <c r="G6484" s="2">
        <v>0.35</v>
      </c>
      <c r="H6484" s="2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52" t="s">
        <v>39</v>
      </c>
    </row>
    <row r="6485" spans="1:17" ht="14.25" customHeight="1" x14ac:dyDescent="0.3">
      <c r="A6485" s="2" t="s">
        <v>6516</v>
      </c>
      <c r="B6485" s="2">
        <v>106483</v>
      </c>
      <c r="C6485" s="2" t="s">
        <v>25</v>
      </c>
      <c r="D6485" s="52" t="s">
        <v>25</v>
      </c>
      <c r="E6485" s="2" t="s">
        <v>20</v>
      </c>
      <c r="F6485" s="2">
        <v>1536.4</v>
      </c>
      <c r="G6485" s="2">
        <v>0.18</v>
      </c>
      <c r="H6485" s="2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52" t="s">
        <v>28</v>
      </c>
    </row>
    <row r="6486" spans="1:17" ht="14.25" customHeight="1" x14ac:dyDescent="0.3">
      <c r="A6486" s="2" t="s">
        <v>6517</v>
      </c>
      <c r="B6486" s="2">
        <v>106484</v>
      </c>
      <c r="C6486" s="2" t="s">
        <v>25</v>
      </c>
      <c r="D6486" s="52" t="s">
        <v>25</v>
      </c>
      <c r="E6486" s="2" t="s">
        <v>36</v>
      </c>
      <c r="F6486" s="2">
        <v>824.01</v>
      </c>
      <c r="G6486" s="2">
        <v>0.27</v>
      </c>
      <c r="H6486" s="2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52" t="s">
        <v>23</v>
      </c>
    </row>
    <row r="6487" spans="1:17" ht="14.25" customHeight="1" x14ac:dyDescent="0.3">
      <c r="A6487" s="2" t="s">
        <v>6518</v>
      </c>
      <c r="B6487" s="2">
        <v>106485</v>
      </c>
      <c r="C6487" s="2" t="s">
        <v>25</v>
      </c>
      <c r="D6487" s="52" t="s">
        <v>25</v>
      </c>
      <c r="E6487" s="2" t="s">
        <v>36</v>
      </c>
      <c r="F6487" s="2">
        <v>735.84</v>
      </c>
      <c r="G6487" s="2">
        <v>0.3</v>
      </c>
      <c r="H6487" s="2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52" t="s">
        <v>28</v>
      </c>
    </row>
    <row r="6488" spans="1:17" ht="14.25" customHeight="1" x14ac:dyDescent="0.3">
      <c r="A6488" s="2" t="s">
        <v>6519</v>
      </c>
      <c r="B6488" s="2">
        <v>106486</v>
      </c>
      <c r="C6488" s="2" t="s">
        <v>41</v>
      </c>
      <c r="D6488" s="52" t="s">
        <v>41</v>
      </c>
      <c r="E6488" s="2" t="s">
        <v>20</v>
      </c>
      <c r="F6488" s="2">
        <v>3209.34</v>
      </c>
      <c r="G6488" s="2">
        <v>0.42</v>
      </c>
      <c r="H6488" s="2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52" t="s">
        <v>23</v>
      </c>
    </row>
    <row r="6489" spans="1:17" ht="14.25" customHeight="1" x14ac:dyDescent="0.3">
      <c r="A6489" s="2" t="s">
        <v>6520</v>
      </c>
      <c r="B6489" s="2">
        <v>106487</v>
      </c>
      <c r="C6489" s="2" t="s">
        <v>19</v>
      </c>
      <c r="D6489" s="52" t="s">
        <v>19</v>
      </c>
      <c r="E6489" s="2" t="s">
        <v>33</v>
      </c>
      <c r="F6489" s="2">
        <v>1706.98</v>
      </c>
      <c r="G6489" s="2">
        <v>0.04</v>
      </c>
      <c r="H6489" s="2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52" t="s">
        <v>39</v>
      </c>
    </row>
    <row r="6490" spans="1:17" ht="14.25" customHeight="1" x14ac:dyDescent="0.3">
      <c r="A6490" s="2" t="s">
        <v>6521</v>
      </c>
      <c r="B6490" s="2">
        <v>106488</v>
      </c>
      <c r="C6490" s="2" t="s">
        <v>25</v>
      </c>
      <c r="D6490" s="52" t="s">
        <v>25</v>
      </c>
      <c r="E6490" s="2" t="s">
        <v>26</v>
      </c>
      <c r="F6490" s="2">
        <v>1447.74</v>
      </c>
      <c r="G6490" s="2">
        <v>0.24</v>
      </c>
      <c r="H6490" s="2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52" t="s">
        <v>34</v>
      </c>
    </row>
    <row r="6491" spans="1:17" ht="14.25" customHeight="1" x14ac:dyDescent="0.3">
      <c r="A6491" s="2" t="s">
        <v>6522</v>
      </c>
      <c r="B6491" s="2">
        <v>106489</v>
      </c>
      <c r="C6491" s="2" t="s">
        <v>41</v>
      </c>
      <c r="D6491" s="52" t="s">
        <v>41</v>
      </c>
      <c r="E6491" s="2" t="s">
        <v>36</v>
      </c>
      <c r="F6491" s="2">
        <v>3001.09</v>
      </c>
      <c r="G6491" s="2">
        <v>0.45</v>
      </c>
      <c r="H6491" s="2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52" t="s">
        <v>39</v>
      </c>
    </row>
    <row r="6492" spans="1:17" ht="14.25" customHeight="1" x14ac:dyDescent="0.3">
      <c r="A6492" s="2" t="s">
        <v>6523</v>
      </c>
      <c r="B6492" s="2">
        <v>106490</v>
      </c>
      <c r="C6492" s="2" t="s">
        <v>25</v>
      </c>
      <c r="D6492" s="52" t="s">
        <v>25</v>
      </c>
      <c r="E6492" s="2" t="s">
        <v>33</v>
      </c>
      <c r="F6492" s="2">
        <v>225.78</v>
      </c>
      <c r="G6492" s="2">
        <v>0.16</v>
      </c>
      <c r="H6492" s="2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52" t="s">
        <v>34</v>
      </c>
    </row>
    <row r="6493" spans="1:17" ht="14.25" customHeight="1" x14ac:dyDescent="0.3">
      <c r="A6493" s="2" t="s">
        <v>6524</v>
      </c>
      <c r="B6493" s="2">
        <v>106491</v>
      </c>
      <c r="C6493" s="2" t="s">
        <v>25</v>
      </c>
      <c r="D6493" s="52" t="s">
        <v>25</v>
      </c>
      <c r="E6493" s="2" t="s">
        <v>20</v>
      </c>
      <c r="F6493" s="2">
        <v>1306.51</v>
      </c>
      <c r="G6493" s="2">
        <v>0.22</v>
      </c>
      <c r="H6493" s="2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52" t="s">
        <v>23</v>
      </c>
    </row>
    <row r="6494" spans="1:17" ht="14.25" customHeight="1" x14ac:dyDescent="0.3">
      <c r="A6494" s="2" t="s">
        <v>6525</v>
      </c>
      <c r="B6494" s="2">
        <v>106492</v>
      </c>
      <c r="C6494" s="2" t="s">
        <v>41</v>
      </c>
      <c r="D6494" s="52" t="s">
        <v>41</v>
      </c>
      <c r="E6494" s="2" t="s">
        <v>33</v>
      </c>
      <c r="F6494" s="2">
        <v>1768.68</v>
      </c>
      <c r="G6494" s="2">
        <v>0.04</v>
      </c>
      <c r="H6494" s="2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52" t="s">
        <v>17</v>
      </c>
    </row>
    <row r="6495" spans="1:17" ht="14.25" customHeight="1" x14ac:dyDescent="0.3">
      <c r="A6495" s="2" t="s">
        <v>6526</v>
      </c>
      <c r="B6495" s="2">
        <v>106493</v>
      </c>
      <c r="C6495" s="2" t="s">
        <v>41</v>
      </c>
      <c r="D6495" s="52" t="s">
        <v>41</v>
      </c>
      <c r="E6495" s="2" t="s">
        <v>20</v>
      </c>
      <c r="F6495" s="2">
        <v>3571.03</v>
      </c>
      <c r="G6495" s="2">
        <v>0.38</v>
      </c>
      <c r="H6495" s="2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52" t="s">
        <v>48</v>
      </c>
    </row>
    <row r="6496" spans="1:17" ht="14.25" customHeight="1" x14ac:dyDescent="0.3">
      <c r="A6496" s="2" t="s">
        <v>6527</v>
      </c>
      <c r="B6496" s="2">
        <v>106494</v>
      </c>
      <c r="C6496" s="2" t="s">
        <v>25</v>
      </c>
      <c r="D6496" s="52" t="s">
        <v>25</v>
      </c>
      <c r="E6496" s="2" t="s">
        <v>26</v>
      </c>
      <c r="F6496" s="2">
        <v>2770.51</v>
      </c>
      <c r="G6496" s="2">
        <v>0.04</v>
      </c>
      <c r="H6496" s="2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52" t="s">
        <v>39</v>
      </c>
    </row>
    <row r="6497" spans="1:17" ht="14.25" customHeight="1" x14ac:dyDescent="0.3">
      <c r="A6497" s="2" t="s">
        <v>6528</v>
      </c>
      <c r="B6497" s="2">
        <v>106495</v>
      </c>
      <c r="C6497" s="2" t="s">
        <v>25</v>
      </c>
      <c r="D6497" s="52" t="s">
        <v>25</v>
      </c>
      <c r="E6497" s="2" t="s">
        <v>33</v>
      </c>
      <c r="F6497" s="2">
        <v>4294.34</v>
      </c>
      <c r="G6497" s="2">
        <v>0.32</v>
      </c>
      <c r="H6497" s="2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52" t="s">
        <v>17</v>
      </c>
    </row>
    <row r="6498" spans="1:17" ht="14.25" customHeight="1" x14ac:dyDescent="0.3">
      <c r="A6498" s="2" t="s">
        <v>6529</v>
      </c>
      <c r="B6498" s="2">
        <v>106496</v>
      </c>
      <c r="C6498" s="2" t="s">
        <v>41</v>
      </c>
      <c r="D6498" s="52" t="s">
        <v>41</v>
      </c>
      <c r="E6498" s="2" t="s">
        <v>26</v>
      </c>
      <c r="F6498" s="2">
        <v>1739.08</v>
      </c>
      <c r="G6498" s="2">
        <v>0.19</v>
      </c>
      <c r="H6498" s="2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52" t="s">
        <v>17</v>
      </c>
    </row>
    <row r="6499" spans="1:17" ht="14.25" customHeight="1" x14ac:dyDescent="0.3">
      <c r="A6499" s="2" t="s">
        <v>6530</v>
      </c>
      <c r="B6499" s="2">
        <v>106497</v>
      </c>
      <c r="C6499" s="2" t="s">
        <v>25</v>
      </c>
      <c r="D6499" s="52" t="s">
        <v>25</v>
      </c>
      <c r="E6499" s="2" t="s">
        <v>33</v>
      </c>
      <c r="F6499" s="2">
        <v>1552.56</v>
      </c>
      <c r="G6499" s="2">
        <v>0.17</v>
      </c>
      <c r="H6499" s="2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52" t="s">
        <v>39</v>
      </c>
    </row>
    <row r="6500" spans="1:17" ht="14.25" customHeight="1" x14ac:dyDescent="0.3">
      <c r="A6500" s="2" t="s">
        <v>6531</v>
      </c>
      <c r="B6500" s="2">
        <v>106498</v>
      </c>
      <c r="C6500" s="2" t="s">
        <v>41</v>
      </c>
      <c r="D6500" s="52" t="s">
        <v>41</v>
      </c>
      <c r="E6500" s="2" t="s">
        <v>20</v>
      </c>
      <c r="F6500" s="2">
        <v>262.67</v>
      </c>
      <c r="G6500" s="2">
        <v>0.28999999999999998</v>
      </c>
      <c r="H6500" s="2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52" t="s">
        <v>34</v>
      </c>
    </row>
    <row r="6501" spans="1:17" ht="14.25" customHeight="1" x14ac:dyDescent="0.3">
      <c r="A6501" s="2" t="s">
        <v>6532</v>
      </c>
      <c r="B6501" s="2">
        <v>106499</v>
      </c>
      <c r="C6501" s="2" t="s">
        <v>25</v>
      </c>
      <c r="D6501" s="52" t="s">
        <v>25</v>
      </c>
      <c r="E6501" s="2" t="s">
        <v>20</v>
      </c>
      <c r="F6501" s="2">
        <v>4763.41</v>
      </c>
      <c r="G6501" s="2">
        <v>0.28000000000000003</v>
      </c>
      <c r="H6501" s="2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52" t="s">
        <v>39</v>
      </c>
    </row>
    <row r="6502" spans="1:17" ht="14.25" customHeight="1" x14ac:dyDescent="0.3">
      <c r="A6502" s="2" t="s">
        <v>6533</v>
      </c>
      <c r="B6502" s="2">
        <v>106500</v>
      </c>
      <c r="C6502" s="2" t="s">
        <v>19</v>
      </c>
      <c r="D6502" s="52" t="s">
        <v>19</v>
      </c>
      <c r="E6502" s="2" t="s">
        <v>33</v>
      </c>
      <c r="F6502" s="2">
        <v>2557.31</v>
      </c>
      <c r="G6502" s="2">
        <v>0.2</v>
      </c>
      <c r="H6502" s="2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52" t="s">
        <v>48</v>
      </c>
    </row>
    <row r="6503" spans="1:17" ht="14.25" customHeight="1" x14ac:dyDescent="0.3">
      <c r="A6503" s="2" t="s">
        <v>6534</v>
      </c>
      <c r="B6503" s="2">
        <v>106501</v>
      </c>
      <c r="C6503" s="2" t="s">
        <v>25</v>
      </c>
      <c r="D6503" s="52" t="s">
        <v>25</v>
      </c>
      <c r="E6503" s="2" t="s">
        <v>20</v>
      </c>
      <c r="F6503" s="2">
        <v>2562.37</v>
      </c>
      <c r="G6503" s="2">
        <v>0.14000000000000001</v>
      </c>
      <c r="H6503" s="2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52" t="s">
        <v>17</v>
      </c>
    </row>
    <row r="6504" spans="1:17" ht="14.25" customHeight="1" x14ac:dyDescent="0.3">
      <c r="A6504" s="2" t="s">
        <v>6535</v>
      </c>
      <c r="B6504" s="2">
        <v>106502</v>
      </c>
      <c r="C6504" s="2" t="s">
        <v>25</v>
      </c>
      <c r="D6504" s="52" t="s">
        <v>25</v>
      </c>
      <c r="E6504" s="2" t="s">
        <v>14</v>
      </c>
      <c r="F6504" s="2">
        <v>4624.84</v>
      </c>
      <c r="G6504" s="2">
        <v>0.25</v>
      </c>
      <c r="H6504" s="2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52" t="s">
        <v>34</v>
      </c>
    </row>
    <row r="6505" spans="1:17" ht="14.25" customHeight="1" x14ac:dyDescent="0.3">
      <c r="A6505" s="2" t="s">
        <v>6536</v>
      </c>
      <c r="B6505" s="2">
        <v>106503</v>
      </c>
      <c r="C6505" s="2" t="s">
        <v>19</v>
      </c>
      <c r="D6505" s="52" t="s">
        <v>19</v>
      </c>
      <c r="E6505" s="2" t="s">
        <v>14</v>
      </c>
      <c r="F6505" s="2">
        <v>1520.6</v>
      </c>
      <c r="G6505" s="2">
        <v>0.13</v>
      </c>
      <c r="H6505" s="2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52" t="s">
        <v>39</v>
      </c>
    </row>
    <row r="6506" spans="1:17" ht="14.25" customHeight="1" x14ac:dyDescent="0.3">
      <c r="A6506" s="2" t="s">
        <v>6537</v>
      </c>
      <c r="B6506" s="2">
        <v>106504</v>
      </c>
      <c r="C6506" s="2" t="s">
        <v>25</v>
      </c>
      <c r="D6506" s="52" t="s">
        <v>25</v>
      </c>
      <c r="E6506" s="2" t="s">
        <v>26</v>
      </c>
      <c r="F6506" s="2">
        <v>1727.32</v>
      </c>
      <c r="G6506" s="2">
        <v>0.05</v>
      </c>
      <c r="H6506" s="2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52" t="s">
        <v>23</v>
      </c>
    </row>
    <row r="6507" spans="1:17" ht="14.25" customHeight="1" x14ac:dyDescent="0.3">
      <c r="A6507" s="2" t="s">
        <v>6538</v>
      </c>
      <c r="B6507" s="2">
        <v>106505</v>
      </c>
      <c r="C6507" s="2" t="s">
        <v>25</v>
      </c>
      <c r="D6507" s="52" t="s">
        <v>25</v>
      </c>
      <c r="E6507" s="2" t="s">
        <v>14</v>
      </c>
      <c r="F6507" s="2">
        <v>3316.1</v>
      </c>
      <c r="G6507" s="2">
        <v>0.4</v>
      </c>
      <c r="H6507" s="2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52" t="s">
        <v>34</v>
      </c>
    </row>
    <row r="6508" spans="1:17" ht="14.25" customHeight="1" x14ac:dyDescent="0.3">
      <c r="A6508" s="2" t="s">
        <v>6539</v>
      </c>
      <c r="B6508" s="2">
        <v>106506</v>
      </c>
      <c r="C6508" s="2" t="s">
        <v>19</v>
      </c>
      <c r="D6508" s="52" t="s">
        <v>19</v>
      </c>
      <c r="E6508" s="2" t="s">
        <v>14</v>
      </c>
      <c r="F6508" s="2">
        <v>3947.36</v>
      </c>
      <c r="G6508" s="2">
        <v>0.35</v>
      </c>
      <c r="H6508" s="2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52" t="s">
        <v>23</v>
      </c>
    </row>
    <row r="6509" spans="1:17" ht="14.25" customHeight="1" x14ac:dyDescent="0.3">
      <c r="A6509" s="2" t="s">
        <v>6540</v>
      </c>
      <c r="B6509" s="2">
        <v>106507</v>
      </c>
      <c r="C6509" s="2" t="s">
        <v>25</v>
      </c>
      <c r="D6509" s="52" t="s">
        <v>25</v>
      </c>
      <c r="E6509" s="2" t="s">
        <v>36</v>
      </c>
      <c r="F6509" s="2">
        <v>3526.62</v>
      </c>
      <c r="G6509" s="2">
        <v>0.04</v>
      </c>
      <c r="H6509" s="2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52" t="s">
        <v>34</v>
      </c>
    </row>
    <row r="6510" spans="1:17" ht="14.25" customHeight="1" x14ac:dyDescent="0.3">
      <c r="A6510" s="2" t="s">
        <v>6541</v>
      </c>
      <c r="B6510" s="2">
        <v>106508</v>
      </c>
      <c r="C6510" s="2" t="s">
        <v>25</v>
      </c>
      <c r="D6510" s="52" t="s">
        <v>25</v>
      </c>
      <c r="E6510" s="2" t="s">
        <v>36</v>
      </c>
      <c r="F6510" s="2">
        <v>3964.72</v>
      </c>
      <c r="G6510" s="2">
        <v>0.08</v>
      </c>
      <c r="H6510" s="2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52" t="s">
        <v>39</v>
      </c>
    </row>
    <row r="6511" spans="1:17" ht="14.25" customHeight="1" x14ac:dyDescent="0.3">
      <c r="A6511" s="2" t="s">
        <v>6542</v>
      </c>
      <c r="B6511" s="2">
        <v>106509</v>
      </c>
      <c r="C6511" s="2" t="s">
        <v>25</v>
      </c>
      <c r="D6511" s="52" t="s">
        <v>25</v>
      </c>
      <c r="E6511" s="2" t="s">
        <v>36</v>
      </c>
      <c r="F6511" s="2">
        <v>2918.03</v>
      </c>
      <c r="G6511" s="2">
        <v>0.05</v>
      </c>
      <c r="H6511" s="2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52" t="s">
        <v>34</v>
      </c>
    </row>
    <row r="6512" spans="1:17" ht="14.25" customHeight="1" x14ac:dyDescent="0.3">
      <c r="A6512" s="2" t="s">
        <v>6543</v>
      </c>
      <c r="B6512" s="2">
        <v>106510</v>
      </c>
      <c r="C6512" s="2" t="s">
        <v>19</v>
      </c>
      <c r="D6512" s="52" t="s">
        <v>19</v>
      </c>
      <c r="E6512" s="2" t="s">
        <v>36</v>
      </c>
      <c r="F6512" s="2">
        <v>4327.84</v>
      </c>
      <c r="G6512" s="2">
        <v>0.4</v>
      </c>
      <c r="H6512" s="2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52" t="s">
        <v>17</v>
      </c>
    </row>
    <row r="6513" spans="1:17" ht="14.25" customHeight="1" x14ac:dyDescent="0.3">
      <c r="A6513" s="2" t="s">
        <v>6544</v>
      </c>
      <c r="B6513" s="2">
        <v>106511</v>
      </c>
      <c r="C6513" s="2" t="s">
        <v>19</v>
      </c>
      <c r="D6513" s="52" t="s">
        <v>19</v>
      </c>
      <c r="E6513" s="2" t="s">
        <v>20</v>
      </c>
      <c r="F6513" s="2">
        <v>2795.52</v>
      </c>
      <c r="G6513" s="2">
        <v>0.39</v>
      </c>
      <c r="H6513" s="2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52" t="s">
        <v>34</v>
      </c>
    </row>
    <row r="6514" spans="1:17" ht="14.25" customHeight="1" x14ac:dyDescent="0.3">
      <c r="A6514" s="2" t="s">
        <v>6545</v>
      </c>
      <c r="B6514" s="2">
        <v>106512</v>
      </c>
      <c r="C6514" s="2" t="s">
        <v>41</v>
      </c>
      <c r="D6514" s="52" t="s">
        <v>41</v>
      </c>
      <c r="E6514" s="2" t="s">
        <v>26</v>
      </c>
      <c r="F6514" s="2">
        <v>1223.77</v>
      </c>
      <c r="G6514" s="2">
        <v>0.2</v>
      </c>
      <c r="H6514" s="2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52" t="s">
        <v>17</v>
      </c>
    </row>
    <row r="6515" spans="1:17" ht="14.25" customHeight="1" x14ac:dyDescent="0.3">
      <c r="A6515" s="2" t="s">
        <v>6546</v>
      </c>
      <c r="B6515" s="2">
        <v>106513</v>
      </c>
      <c r="C6515" s="2" t="s">
        <v>25</v>
      </c>
      <c r="D6515" s="52" t="s">
        <v>25</v>
      </c>
      <c r="E6515" s="2" t="s">
        <v>26</v>
      </c>
      <c r="F6515" s="2">
        <v>2754.34</v>
      </c>
      <c r="G6515" s="2">
        <v>0.41</v>
      </c>
      <c r="H6515" s="2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52" t="s">
        <v>48</v>
      </c>
    </row>
    <row r="6516" spans="1:17" ht="14.25" customHeight="1" x14ac:dyDescent="0.3">
      <c r="A6516" s="2" t="s">
        <v>6547</v>
      </c>
      <c r="B6516" s="2">
        <v>106514</v>
      </c>
      <c r="C6516" s="2" t="s">
        <v>25</v>
      </c>
      <c r="D6516" s="52" t="s">
        <v>25</v>
      </c>
      <c r="E6516" s="2" t="s">
        <v>14</v>
      </c>
      <c r="F6516" s="2">
        <v>3593.43</v>
      </c>
      <c r="G6516" s="2">
        <v>0.49</v>
      </c>
      <c r="H6516" s="2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52" t="s">
        <v>17</v>
      </c>
    </row>
    <row r="6517" spans="1:17" ht="14.25" customHeight="1" x14ac:dyDescent="0.3">
      <c r="A6517" s="2" t="s">
        <v>6548</v>
      </c>
      <c r="B6517" s="2">
        <v>106515</v>
      </c>
      <c r="C6517" s="2" t="s">
        <v>25</v>
      </c>
      <c r="D6517" s="52" t="s">
        <v>25</v>
      </c>
      <c r="E6517" s="2" t="s">
        <v>26</v>
      </c>
      <c r="F6517" s="2">
        <v>3302.52</v>
      </c>
      <c r="G6517" s="2">
        <v>0.49</v>
      </c>
      <c r="H6517" s="2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52" t="s">
        <v>23</v>
      </c>
    </row>
    <row r="6518" spans="1:17" ht="14.25" customHeight="1" x14ac:dyDescent="0.3">
      <c r="A6518" s="2" t="s">
        <v>6549</v>
      </c>
      <c r="B6518" s="2">
        <v>106516</v>
      </c>
      <c r="C6518" s="2" t="s">
        <v>25</v>
      </c>
      <c r="D6518" s="52" t="s">
        <v>25</v>
      </c>
      <c r="E6518" s="2" t="s">
        <v>14</v>
      </c>
      <c r="F6518" s="2">
        <v>1290.78</v>
      </c>
      <c r="G6518" s="2">
        <v>0.49</v>
      </c>
      <c r="H6518" s="2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52" t="s">
        <v>39</v>
      </c>
    </row>
    <row r="6519" spans="1:17" ht="14.25" customHeight="1" x14ac:dyDescent="0.3">
      <c r="A6519" s="2" t="s">
        <v>6550</v>
      </c>
      <c r="B6519" s="2">
        <v>106517</v>
      </c>
      <c r="C6519" s="2" t="s">
        <v>41</v>
      </c>
      <c r="D6519" s="52" t="s">
        <v>41</v>
      </c>
      <c r="E6519" s="2" t="s">
        <v>26</v>
      </c>
      <c r="F6519" s="2">
        <v>301.27999999999997</v>
      </c>
      <c r="G6519" s="2">
        <v>0.42</v>
      </c>
      <c r="H6519" s="2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52" t="s">
        <v>23</v>
      </c>
    </row>
    <row r="6520" spans="1:17" ht="14.25" customHeight="1" x14ac:dyDescent="0.3">
      <c r="A6520" s="2" t="s">
        <v>6551</v>
      </c>
      <c r="B6520" s="2">
        <v>106518</v>
      </c>
      <c r="C6520" s="2" t="s">
        <v>25</v>
      </c>
      <c r="D6520" s="52" t="s">
        <v>25</v>
      </c>
      <c r="E6520" s="2" t="s">
        <v>33</v>
      </c>
      <c r="F6520" s="2">
        <v>1337.16</v>
      </c>
      <c r="G6520" s="2">
        <v>0.11</v>
      </c>
      <c r="H6520" s="2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52" t="s">
        <v>34</v>
      </c>
    </row>
    <row r="6521" spans="1:17" ht="14.25" customHeight="1" x14ac:dyDescent="0.3">
      <c r="A6521" s="2" t="s">
        <v>6552</v>
      </c>
      <c r="B6521" s="2">
        <v>106519</v>
      </c>
      <c r="C6521" s="2" t="s">
        <v>25</v>
      </c>
      <c r="D6521" s="52" t="s">
        <v>25</v>
      </c>
      <c r="E6521" s="2" t="s">
        <v>33</v>
      </c>
      <c r="F6521" s="2">
        <v>4921.8100000000004</v>
      </c>
      <c r="G6521" s="2">
        <v>0.03</v>
      </c>
      <c r="H6521" s="2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52" t="s">
        <v>23</v>
      </c>
    </row>
    <row r="6522" spans="1:17" ht="14.25" customHeight="1" x14ac:dyDescent="0.3">
      <c r="A6522" s="2" t="s">
        <v>6553</v>
      </c>
      <c r="B6522" s="2">
        <v>106520</v>
      </c>
      <c r="C6522" s="2" t="s">
        <v>25</v>
      </c>
      <c r="D6522" s="52" t="s">
        <v>25</v>
      </c>
      <c r="E6522" s="2" t="s">
        <v>26</v>
      </c>
      <c r="F6522" s="2">
        <v>1003.88</v>
      </c>
      <c r="G6522" s="2">
        <v>0.41</v>
      </c>
      <c r="H6522" s="2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52" t="s">
        <v>39</v>
      </c>
    </row>
    <row r="6523" spans="1:17" ht="14.25" customHeight="1" x14ac:dyDescent="0.3">
      <c r="A6523" s="2" t="s">
        <v>6554</v>
      </c>
      <c r="B6523" s="2">
        <v>106521</v>
      </c>
      <c r="C6523" s="2" t="s">
        <v>41</v>
      </c>
      <c r="D6523" s="52" t="s">
        <v>41</v>
      </c>
      <c r="E6523" s="2" t="s">
        <v>20</v>
      </c>
      <c r="F6523" s="2">
        <v>2375.42</v>
      </c>
      <c r="G6523" s="2">
        <v>0.15</v>
      </c>
      <c r="H6523" s="2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52" t="s">
        <v>28</v>
      </c>
    </row>
    <row r="6524" spans="1:17" ht="14.25" customHeight="1" x14ac:dyDescent="0.3">
      <c r="A6524" s="2" t="s">
        <v>6555</v>
      </c>
      <c r="B6524" s="2">
        <v>106522</v>
      </c>
      <c r="C6524" s="2" t="s">
        <v>25</v>
      </c>
      <c r="D6524" s="52" t="s">
        <v>25</v>
      </c>
      <c r="E6524" s="2" t="s">
        <v>14</v>
      </c>
      <c r="F6524" s="2">
        <v>3227.89</v>
      </c>
      <c r="G6524" s="2">
        <v>0.17</v>
      </c>
      <c r="H6524" s="2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52" t="s">
        <v>23</v>
      </c>
    </row>
    <row r="6525" spans="1:17" ht="14.25" customHeight="1" x14ac:dyDescent="0.3">
      <c r="A6525" s="2" t="s">
        <v>6556</v>
      </c>
      <c r="B6525" s="2">
        <v>106523</v>
      </c>
      <c r="C6525" s="2" t="s">
        <v>25</v>
      </c>
      <c r="D6525" s="52" t="s">
        <v>25</v>
      </c>
      <c r="E6525" s="2" t="s">
        <v>26</v>
      </c>
      <c r="F6525" s="2">
        <v>4409.42</v>
      </c>
      <c r="G6525" s="2">
        <v>0.04</v>
      </c>
      <c r="H6525" s="2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52" t="s">
        <v>48</v>
      </c>
    </row>
    <row r="6526" spans="1:17" ht="14.25" customHeight="1" x14ac:dyDescent="0.3">
      <c r="A6526" s="2" t="s">
        <v>6557</v>
      </c>
      <c r="B6526" s="2">
        <v>106524</v>
      </c>
      <c r="C6526" s="2" t="s">
        <v>25</v>
      </c>
      <c r="D6526" s="52" t="s">
        <v>25</v>
      </c>
      <c r="E6526" s="2" t="s">
        <v>14</v>
      </c>
      <c r="F6526" s="2">
        <v>3825.27</v>
      </c>
      <c r="G6526" s="2">
        <v>0.36</v>
      </c>
      <c r="H6526" s="2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52" t="s">
        <v>39</v>
      </c>
    </row>
    <row r="6527" spans="1:17" ht="14.25" customHeight="1" x14ac:dyDescent="0.3">
      <c r="A6527" s="2" t="s">
        <v>6558</v>
      </c>
      <c r="B6527" s="2">
        <v>106525</v>
      </c>
      <c r="C6527" s="2" t="s">
        <v>25</v>
      </c>
      <c r="D6527" s="52" t="s">
        <v>25</v>
      </c>
      <c r="E6527" s="2" t="s">
        <v>36</v>
      </c>
      <c r="F6527" s="2">
        <v>4553.87</v>
      </c>
      <c r="G6527" s="2">
        <v>0.22</v>
      </c>
      <c r="H6527" s="2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52" t="s">
        <v>23</v>
      </c>
    </row>
    <row r="6528" spans="1:17" ht="14.25" customHeight="1" x14ac:dyDescent="0.3">
      <c r="A6528" s="2" t="s">
        <v>6559</v>
      </c>
      <c r="B6528" s="2">
        <v>106526</v>
      </c>
      <c r="C6528" s="2" t="s">
        <v>25</v>
      </c>
      <c r="D6528" s="52" t="s">
        <v>25</v>
      </c>
      <c r="E6528" s="2" t="s">
        <v>26</v>
      </c>
      <c r="F6528" s="2">
        <v>3061.48</v>
      </c>
      <c r="G6528" s="2">
        <v>0.1</v>
      </c>
      <c r="H6528" s="2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52" t="s">
        <v>28</v>
      </c>
    </row>
    <row r="6529" spans="1:17" ht="14.25" customHeight="1" x14ac:dyDescent="0.3">
      <c r="A6529" s="2" t="s">
        <v>6560</v>
      </c>
      <c r="B6529" s="2">
        <v>106527</v>
      </c>
      <c r="C6529" s="2" t="s">
        <v>41</v>
      </c>
      <c r="D6529" s="52" t="s">
        <v>41</v>
      </c>
      <c r="E6529" s="2" t="s">
        <v>20</v>
      </c>
      <c r="F6529" s="2">
        <v>4340.0600000000004</v>
      </c>
      <c r="G6529" s="2">
        <v>0.33</v>
      </c>
      <c r="H6529" s="2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52" t="s">
        <v>17</v>
      </c>
    </row>
    <row r="6530" spans="1:17" ht="14.25" customHeight="1" x14ac:dyDescent="0.3">
      <c r="A6530" s="2" t="s">
        <v>6561</v>
      </c>
      <c r="B6530" s="2">
        <v>106528</v>
      </c>
      <c r="C6530" s="2" t="s">
        <v>25</v>
      </c>
      <c r="D6530" s="52" t="s">
        <v>25</v>
      </c>
      <c r="E6530" s="2" t="s">
        <v>36</v>
      </c>
      <c r="F6530" s="2">
        <v>1392.83</v>
      </c>
      <c r="G6530" s="2">
        <v>0.49</v>
      </c>
      <c r="H6530" s="2">
        <f t="shared" si="202"/>
        <v>682.48669999999993</v>
      </c>
      <c r="I6530" s="2">
        <f t="shared" si="203"/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52" t="s">
        <v>17</v>
      </c>
    </row>
    <row r="6531" spans="1:17" ht="14.25" customHeight="1" x14ac:dyDescent="0.3">
      <c r="A6531" s="2" t="s">
        <v>6562</v>
      </c>
      <c r="B6531" s="2">
        <v>106529</v>
      </c>
      <c r="C6531" s="2" t="s">
        <v>25</v>
      </c>
      <c r="D6531" s="52" t="s">
        <v>25</v>
      </c>
      <c r="E6531" s="2" t="s">
        <v>26</v>
      </c>
      <c r="F6531" s="2">
        <v>2209.77</v>
      </c>
      <c r="G6531" s="2">
        <v>0.25</v>
      </c>
      <c r="H6531" s="2">
        <f t="shared" ref="H6531:H6594" si="204">F6531*G6531</f>
        <v>552.4425</v>
      </c>
      <c r="I6531" s="2">
        <f t="shared" ref="I6531:I6594" si="205">F6531-H6531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52" t="s">
        <v>34</v>
      </c>
    </row>
    <row r="6532" spans="1:17" ht="14.25" customHeight="1" x14ac:dyDescent="0.3">
      <c r="A6532" s="2" t="s">
        <v>6563</v>
      </c>
      <c r="B6532" s="2">
        <v>106530</v>
      </c>
      <c r="C6532" s="2" t="s">
        <v>25</v>
      </c>
      <c r="D6532" s="52" t="s">
        <v>25</v>
      </c>
      <c r="E6532" s="2" t="s">
        <v>33</v>
      </c>
      <c r="F6532" s="2">
        <v>4234.49</v>
      </c>
      <c r="G6532" s="2">
        <v>0.3</v>
      </c>
      <c r="H6532" s="2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52" t="s">
        <v>17</v>
      </c>
    </row>
    <row r="6533" spans="1:17" ht="14.25" customHeight="1" x14ac:dyDescent="0.3">
      <c r="A6533" s="2" t="s">
        <v>6564</v>
      </c>
      <c r="B6533" s="2">
        <v>106531</v>
      </c>
      <c r="C6533" s="2" t="s">
        <v>25</v>
      </c>
      <c r="D6533" s="52" t="s">
        <v>25</v>
      </c>
      <c r="E6533" s="2" t="s">
        <v>26</v>
      </c>
      <c r="F6533" s="2">
        <v>1695.26</v>
      </c>
      <c r="G6533" s="2">
        <v>0.08</v>
      </c>
      <c r="H6533" s="2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52" t="s">
        <v>17</v>
      </c>
    </row>
    <row r="6534" spans="1:17" ht="14.25" customHeight="1" x14ac:dyDescent="0.3">
      <c r="A6534" s="2" t="s">
        <v>6565</v>
      </c>
      <c r="B6534" s="2">
        <v>106532</v>
      </c>
      <c r="C6534" s="2" t="s">
        <v>25</v>
      </c>
      <c r="D6534" s="52" t="s">
        <v>25</v>
      </c>
      <c r="E6534" s="2" t="s">
        <v>33</v>
      </c>
      <c r="F6534" s="2">
        <v>4368.99</v>
      </c>
      <c r="G6534" s="2">
        <v>0.08</v>
      </c>
      <c r="H6534" s="2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52" t="s">
        <v>34</v>
      </c>
    </row>
    <row r="6535" spans="1:17" ht="14.25" customHeight="1" x14ac:dyDescent="0.3">
      <c r="A6535" s="2" t="s">
        <v>6566</v>
      </c>
      <c r="B6535" s="2">
        <v>106533</v>
      </c>
      <c r="C6535" s="2" t="s">
        <v>25</v>
      </c>
      <c r="D6535" s="52" t="s">
        <v>25</v>
      </c>
      <c r="E6535" s="2" t="s">
        <v>33</v>
      </c>
      <c r="F6535" s="2">
        <v>1879.26</v>
      </c>
      <c r="G6535" s="2">
        <v>0.23</v>
      </c>
      <c r="H6535" s="2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52" t="s">
        <v>28</v>
      </c>
    </row>
    <row r="6536" spans="1:17" ht="14.25" customHeight="1" x14ac:dyDescent="0.3">
      <c r="A6536" s="2" t="s">
        <v>6567</v>
      </c>
      <c r="B6536" s="2">
        <v>106534</v>
      </c>
      <c r="C6536" s="2" t="s">
        <v>25</v>
      </c>
      <c r="D6536" s="52" t="s">
        <v>25</v>
      </c>
      <c r="E6536" s="2" t="s">
        <v>26</v>
      </c>
      <c r="F6536" s="2">
        <v>1880.63</v>
      </c>
      <c r="G6536" s="2">
        <v>0.42</v>
      </c>
      <c r="H6536" s="2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52" t="s">
        <v>39</v>
      </c>
    </row>
    <row r="6537" spans="1:17" ht="14.25" customHeight="1" x14ac:dyDescent="0.3">
      <c r="A6537" s="2" t="s">
        <v>6568</v>
      </c>
      <c r="B6537" s="2">
        <v>106535</v>
      </c>
      <c r="C6537" s="2" t="s">
        <v>25</v>
      </c>
      <c r="D6537" s="52" t="s">
        <v>25</v>
      </c>
      <c r="E6537" s="2" t="s">
        <v>26</v>
      </c>
      <c r="F6537" s="2">
        <v>1614.26</v>
      </c>
      <c r="G6537" s="2">
        <v>0.45</v>
      </c>
      <c r="H6537" s="2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52" t="s">
        <v>48</v>
      </c>
    </row>
    <row r="6538" spans="1:17" ht="14.25" customHeight="1" x14ac:dyDescent="0.3">
      <c r="A6538" s="2" t="s">
        <v>6569</v>
      </c>
      <c r="B6538" s="2">
        <v>106536</v>
      </c>
      <c r="C6538" s="2" t="s">
        <v>25</v>
      </c>
      <c r="D6538" s="52" t="s">
        <v>25</v>
      </c>
      <c r="E6538" s="2" t="s">
        <v>33</v>
      </c>
      <c r="F6538" s="2">
        <v>2780.02</v>
      </c>
      <c r="G6538" s="2">
        <v>0.32</v>
      </c>
      <c r="H6538" s="2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52" t="s">
        <v>23</v>
      </c>
    </row>
    <row r="6539" spans="1:17" ht="14.25" customHeight="1" x14ac:dyDescent="0.3">
      <c r="A6539" s="2" t="s">
        <v>6570</v>
      </c>
      <c r="B6539" s="2">
        <v>106537</v>
      </c>
      <c r="C6539" s="2" t="s">
        <v>25</v>
      </c>
      <c r="D6539" s="52" t="s">
        <v>25</v>
      </c>
      <c r="E6539" s="2" t="s">
        <v>14</v>
      </c>
      <c r="F6539" s="2">
        <v>732.44</v>
      </c>
      <c r="G6539" s="2">
        <v>0.18</v>
      </c>
      <c r="H6539" s="2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52" t="s">
        <v>48</v>
      </c>
    </row>
    <row r="6540" spans="1:17" ht="14.25" customHeight="1" x14ac:dyDescent="0.3">
      <c r="A6540" s="2" t="s">
        <v>6571</v>
      </c>
      <c r="B6540" s="2">
        <v>106538</v>
      </c>
      <c r="C6540" s="2" t="s">
        <v>19</v>
      </c>
      <c r="D6540" s="52" t="s">
        <v>19</v>
      </c>
      <c r="E6540" s="2" t="s">
        <v>36</v>
      </c>
      <c r="F6540" s="2">
        <v>279.35000000000002</v>
      </c>
      <c r="G6540" s="2">
        <v>0.38</v>
      </c>
      <c r="H6540" s="2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52" t="s">
        <v>34</v>
      </c>
    </row>
    <row r="6541" spans="1:17" ht="14.25" customHeight="1" x14ac:dyDescent="0.3">
      <c r="A6541" s="2" t="s">
        <v>6572</v>
      </c>
      <c r="B6541" s="2">
        <v>106539</v>
      </c>
      <c r="C6541" s="2" t="s">
        <v>41</v>
      </c>
      <c r="D6541" s="52" t="s">
        <v>41</v>
      </c>
      <c r="E6541" s="2" t="s">
        <v>20</v>
      </c>
      <c r="F6541" s="2">
        <v>4497.32</v>
      </c>
      <c r="G6541" s="2">
        <v>0.15</v>
      </c>
      <c r="H6541" s="2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52" t="s">
        <v>28</v>
      </c>
    </row>
    <row r="6542" spans="1:17" ht="14.25" customHeight="1" x14ac:dyDescent="0.3">
      <c r="A6542" s="2" t="s">
        <v>6573</v>
      </c>
      <c r="B6542" s="2">
        <v>106540</v>
      </c>
      <c r="C6542" s="2" t="s">
        <v>19</v>
      </c>
      <c r="D6542" s="52" t="s">
        <v>19</v>
      </c>
      <c r="E6542" s="2" t="s">
        <v>26</v>
      </c>
      <c r="F6542" s="2">
        <v>4651.8</v>
      </c>
      <c r="G6542" s="2">
        <v>0.11</v>
      </c>
      <c r="H6542" s="2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52" t="s">
        <v>17</v>
      </c>
    </row>
    <row r="6543" spans="1:17" ht="14.25" customHeight="1" x14ac:dyDescent="0.3">
      <c r="A6543" s="2" t="s">
        <v>6574</v>
      </c>
      <c r="B6543" s="2">
        <v>106541</v>
      </c>
      <c r="C6543" s="2" t="s">
        <v>19</v>
      </c>
      <c r="D6543" s="52" t="s">
        <v>19</v>
      </c>
      <c r="E6543" s="2" t="s">
        <v>36</v>
      </c>
      <c r="F6543" s="2">
        <v>473.24</v>
      </c>
      <c r="G6543" s="2">
        <v>0.4</v>
      </c>
      <c r="H6543" s="2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52" t="s">
        <v>28</v>
      </c>
    </row>
    <row r="6544" spans="1:17" ht="14.25" customHeight="1" x14ac:dyDescent="0.3">
      <c r="A6544" s="2" t="s">
        <v>6575</v>
      </c>
      <c r="B6544" s="2">
        <v>106542</v>
      </c>
      <c r="C6544" s="2" t="s">
        <v>25</v>
      </c>
      <c r="D6544" s="52" t="s">
        <v>25</v>
      </c>
      <c r="E6544" s="2" t="s">
        <v>36</v>
      </c>
      <c r="F6544" s="2">
        <v>2793.52</v>
      </c>
      <c r="G6544" s="2">
        <v>0.38</v>
      </c>
      <c r="H6544" s="2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52" t="s">
        <v>34</v>
      </c>
    </row>
    <row r="6545" spans="1:17" ht="14.25" customHeight="1" x14ac:dyDescent="0.3">
      <c r="A6545" s="2" t="s">
        <v>6576</v>
      </c>
      <c r="B6545" s="2">
        <v>106543</v>
      </c>
      <c r="C6545" s="2" t="s">
        <v>41</v>
      </c>
      <c r="D6545" s="52" t="s">
        <v>41</v>
      </c>
      <c r="E6545" s="2" t="s">
        <v>14</v>
      </c>
      <c r="F6545" s="2">
        <v>2744.44</v>
      </c>
      <c r="G6545" s="2">
        <v>0.44</v>
      </c>
      <c r="H6545" s="2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52" t="s">
        <v>39</v>
      </c>
    </row>
    <row r="6546" spans="1:17" ht="14.25" customHeight="1" x14ac:dyDescent="0.3">
      <c r="A6546" s="2" t="s">
        <v>6577</v>
      </c>
      <c r="B6546" s="2">
        <v>106544</v>
      </c>
      <c r="C6546" s="2" t="s">
        <v>19</v>
      </c>
      <c r="D6546" s="52" t="s">
        <v>19</v>
      </c>
      <c r="E6546" s="2" t="s">
        <v>36</v>
      </c>
      <c r="F6546" s="2">
        <v>1924.91</v>
      </c>
      <c r="G6546" s="2">
        <v>0.28999999999999998</v>
      </c>
      <c r="H6546" s="2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52" t="s">
        <v>17</v>
      </c>
    </row>
    <row r="6547" spans="1:17" ht="14.25" customHeight="1" x14ac:dyDescent="0.3">
      <c r="A6547" s="2" t="s">
        <v>6578</v>
      </c>
      <c r="B6547" s="2">
        <v>106545</v>
      </c>
      <c r="C6547" s="2" t="s">
        <v>25</v>
      </c>
      <c r="D6547" s="52" t="s">
        <v>25</v>
      </c>
      <c r="E6547" s="2" t="s">
        <v>26</v>
      </c>
      <c r="F6547" s="2">
        <v>2887.63</v>
      </c>
      <c r="G6547" s="2">
        <v>0.45</v>
      </c>
      <c r="H6547" s="2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52" t="s">
        <v>48</v>
      </c>
    </row>
    <row r="6548" spans="1:17" ht="14.25" customHeight="1" x14ac:dyDescent="0.3">
      <c r="A6548" s="2" t="s">
        <v>6579</v>
      </c>
      <c r="B6548" s="2">
        <v>106546</v>
      </c>
      <c r="C6548" s="2" t="s">
        <v>19</v>
      </c>
      <c r="D6548" s="52" t="s">
        <v>19</v>
      </c>
      <c r="E6548" s="2" t="s">
        <v>36</v>
      </c>
      <c r="F6548" s="2">
        <v>2344.7800000000002</v>
      </c>
      <c r="G6548" s="2">
        <v>0.01</v>
      </c>
      <c r="H6548" s="2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52" t="s">
        <v>39</v>
      </c>
    </row>
    <row r="6549" spans="1:17" ht="14.25" customHeight="1" x14ac:dyDescent="0.3">
      <c r="A6549" s="2" t="s">
        <v>6580</v>
      </c>
      <c r="B6549" s="2">
        <v>106547</v>
      </c>
      <c r="C6549" s="2" t="s">
        <v>19</v>
      </c>
      <c r="D6549" s="52" t="s">
        <v>19</v>
      </c>
      <c r="E6549" s="2" t="s">
        <v>26</v>
      </c>
      <c r="F6549" s="2">
        <v>2499.21</v>
      </c>
      <c r="G6549" s="2">
        <v>0.13</v>
      </c>
      <c r="H6549" s="2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52" t="s">
        <v>17</v>
      </c>
    </row>
    <row r="6550" spans="1:17" ht="14.25" customHeight="1" x14ac:dyDescent="0.3">
      <c r="A6550" s="2" t="s">
        <v>6581</v>
      </c>
      <c r="B6550" s="2">
        <v>106548</v>
      </c>
      <c r="C6550" s="2" t="s">
        <v>25</v>
      </c>
      <c r="D6550" s="52" t="s">
        <v>25</v>
      </c>
      <c r="E6550" s="2" t="s">
        <v>26</v>
      </c>
      <c r="F6550" s="2">
        <v>3801.15</v>
      </c>
      <c r="G6550" s="2">
        <v>0.4</v>
      </c>
      <c r="H6550" s="2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52" t="s">
        <v>17</v>
      </c>
    </row>
    <row r="6551" spans="1:17" ht="14.25" customHeight="1" x14ac:dyDescent="0.3">
      <c r="A6551" s="2" t="s">
        <v>6582</v>
      </c>
      <c r="B6551" s="2">
        <v>106549</v>
      </c>
      <c r="C6551" s="2" t="s">
        <v>25</v>
      </c>
      <c r="D6551" s="52" t="s">
        <v>25</v>
      </c>
      <c r="E6551" s="2" t="s">
        <v>33</v>
      </c>
      <c r="F6551" s="2">
        <v>2677.21</v>
      </c>
      <c r="G6551" s="2">
        <v>0.21</v>
      </c>
      <c r="H6551" s="2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52" t="s">
        <v>39</v>
      </c>
    </row>
    <row r="6552" spans="1:17" ht="14.25" customHeight="1" x14ac:dyDescent="0.3">
      <c r="A6552" s="2" t="s">
        <v>6583</v>
      </c>
      <c r="B6552" s="2">
        <v>106550</v>
      </c>
      <c r="C6552" s="2" t="s">
        <v>25</v>
      </c>
      <c r="D6552" s="52" t="s">
        <v>25</v>
      </c>
      <c r="E6552" s="2" t="s">
        <v>14</v>
      </c>
      <c r="F6552" s="2">
        <v>1685.92</v>
      </c>
      <c r="G6552" s="2">
        <v>0.12</v>
      </c>
      <c r="H6552" s="2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52" t="s">
        <v>48</v>
      </c>
    </row>
    <row r="6553" spans="1:17" ht="14.25" customHeight="1" x14ac:dyDescent="0.3">
      <c r="A6553" s="2" t="s">
        <v>6584</v>
      </c>
      <c r="B6553" s="2">
        <v>106551</v>
      </c>
      <c r="C6553" s="2" t="s">
        <v>41</v>
      </c>
      <c r="D6553" s="52" t="s">
        <v>41</v>
      </c>
      <c r="E6553" s="2" t="s">
        <v>20</v>
      </c>
      <c r="F6553" s="2">
        <v>2949.13</v>
      </c>
      <c r="G6553" s="2">
        <v>0.4</v>
      </c>
      <c r="H6553" s="2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52" t="s">
        <v>23</v>
      </c>
    </row>
    <row r="6554" spans="1:17" ht="14.25" customHeight="1" x14ac:dyDescent="0.3">
      <c r="A6554" s="2" t="s">
        <v>6585</v>
      </c>
      <c r="B6554" s="2">
        <v>106552</v>
      </c>
      <c r="C6554" s="2" t="s">
        <v>19</v>
      </c>
      <c r="D6554" s="52" t="s">
        <v>19</v>
      </c>
      <c r="E6554" s="2" t="s">
        <v>33</v>
      </c>
      <c r="F6554" s="2">
        <v>3239.69</v>
      </c>
      <c r="G6554" s="2">
        <v>0.41</v>
      </c>
      <c r="H6554" s="2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52" t="s">
        <v>23</v>
      </c>
    </row>
    <row r="6555" spans="1:17" ht="14.25" customHeight="1" x14ac:dyDescent="0.3">
      <c r="A6555" s="2" t="s">
        <v>6586</v>
      </c>
      <c r="B6555" s="2">
        <v>106553</v>
      </c>
      <c r="C6555" s="2" t="s">
        <v>25</v>
      </c>
      <c r="D6555" s="52" t="s">
        <v>25</v>
      </c>
      <c r="E6555" s="2" t="s">
        <v>20</v>
      </c>
      <c r="F6555" s="2">
        <v>3345.33</v>
      </c>
      <c r="G6555" s="2">
        <v>0.23</v>
      </c>
      <c r="H6555" s="2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52" t="s">
        <v>28</v>
      </c>
    </row>
    <row r="6556" spans="1:17" ht="14.25" customHeight="1" x14ac:dyDescent="0.3">
      <c r="A6556" s="2" t="s">
        <v>6587</v>
      </c>
      <c r="B6556" s="2">
        <v>106554</v>
      </c>
      <c r="C6556" s="2" t="s">
        <v>25</v>
      </c>
      <c r="D6556" s="52" t="s">
        <v>25</v>
      </c>
      <c r="E6556" s="2" t="s">
        <v>26</v>
      </c>
      <c r="F6556" s="2">
        <v>3129.7</v>
      </c>
      <c r="G6556" s="2">
        <v>0.23</v>
      </c>
      <c r="H6556" s="2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52" t="s">
        <v>28</v>
      </c>
    </row>
    <row r="6557" spans="1:17" ht="14.25" customHeight="1" x14ac:dyDescent="0.3">
      <c r="A6557" s="2" t="s">
        <v>6588</v>
      </c>
      <c r="B6557" s="2">
        <v>106555</v>
      </c>
      <c r="C6557" s="2" t="s">
        <v>19</v>
      </c>
      <c r="D6557" s="52" t="s">
        <v>19</v>
      </c>
      <c r="E6557" s="2" t="s">
        <v>33</v>
      </c>
      <c r="F6557" s="2">
        <v>3356.55</v>
      </c>
      <c r="G6557" s="2">
        <v>0.39</v>
      </c>
      <c r="H6557" s="2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52" t="s">
        <v>28</v>
      </c>
    </row>
    <row r="6558" spans="1:17" ht="14.25" customHeight="1" x14ac:dyDescent="0.3">
      <c r="A6558" s="2" t="s">
        <v>6589</v>
      </c>
      <c r="B6558" s="2">
        <v>106556</v>
      </c>
      <c r="C6558" s="2" t="s">
        <v>25</v>
      </c>
      <c r="D6558" s="52" t="s">
        <v>25</v>
      </c>
      <c r="E6558" s="2" t="s">
        <v>36</v>
      </c>
      <c r="F6558" s="2">
        <v>1619.45</v>
      </c>
      <c r="G6558" s="2">
        <v>0.39</v>
      </c>
      <c r="H6558" s="2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52" t="s">
        <v>28</v>
      </c>
    </row>
    <row r="6559" spans="1:17" ht="14.25" customHeight="1" x14ac:dyDescent="0.3">
      <c r="A6559" s="2" t="s">
        <v>6590</v>
      </c>
      <c r="B6559" s="2">
        <v>106557</v>
      </c>
      <c r="C6559" s="2" t="s">
        <v>41</v>
      </c>
      <c r="D6559" s="52" t="s">
        <v>41</v>
      </c>
      <c r="E6559" s="2" t="s">
        <v>36</v>
      </c>
      <c r="F6559" s="2">
        <v>2286.06</v>
      </c>
      <c r="G6559" s="2">
        <v>0.43</v>
      </c>
      <c r="H6559" s="2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52" t="s">
        <v>39</v>
      </c>
    </row>
    <row r="6560" spans="1:17" ht="14.25" customHeight="1" x14ac:dyDescent="0.3">
      <c r="A6560" s="2" t="s">
        <v>6591</v>
      </c>
      <c r="B6560" s="2">
        <v>106558</v>
      </c>
      <c r="C6560" s="2" t="s">
        <v>25</v>
      </c>
      <c r="D6560" s="52" t="s">
        <v>25</v>
      </c>
      <c r="E6560" s="2" t="s">
        <v>20</v>
      </c>
      <c r="F6560" s="2">
        <v>3376.66</v>
      </c>
      <c r="G6560" s="2">
        <v>0.32</v>
      </c>
      <c r="H6560" s="2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52" t="s">
        <v>28</v>
      </c>
    </row>
    <row r="6561" spans="1:17" ht="14.25" customHeight="1" x14ac:dyDescent="0.3">
      <c r="A6561" s="2" t="s">
        <v>6592</v>
      </c>
      <c r="B6561" s="2">
        <v>106559</v>
      </c>
      <c r="C6561" s="2" t="s">
        <v>25</v>
      </c>
      <c r="D6561" s="52" t="s">
        <v>25</v>
      </c>
      <c r="E6561" s="2" t="s">
        <v>26</v>
      </c>
      <c r="F6561" s="2">
        <v>3796.41</v>
      </c>
      <c r="G6561" s="2">
        <v>0.09</v>
      </c>
      <c r="H6561" s="2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52" t="s">
        <v>28</v>
      </c>
    </row>
    <row r="6562" spans="1:17" ht="14.25" customHeight="1" x14ac:dyDescent="0.3">
      <c r="A6562" s="2" t="s">
        <v>6593</v>
      </c>
      <c r="B6562" s="2">
        <v>106560</v>
      </c>
      <c r="C6562" s="2" t="s">
        <v>41</v>
      </c>
      <c r="D6562" s="52" t="s">
        <v>41</v>
      </c>
      <c r="E6562" s="2" t="s">
        <v>20</v>
      </c>
      <c r="F6562" s="2">
        <v>2227.3200000000002</v>
      </c>
      <c r="G6562" s="2">
        <v>0.27</v>
      </c>
      <c r="H6562" s="2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52" t="s">
        <v>17</v>
      </c>
    </row>
    <row r="6563" spans="1:17" ht="14.25" customHeight="1" x14ac:dyDescent="0.3">
      <c r="A6563" s="2" t="s">
        <v>6594</v>
      </c>
      <c r="B6563" s="2">
        <v>106561</v>
      </c>
      <c r="C6563" s="2" t="s">
        <v>25</v>
      </c>
      <c r="D6563" s="52" t="s">
        <v>25</v>
      </c>
      <c r="E6563" s="2" t="s">
        <v>14</v>
      </c>
      <c r="F6563" s="2">
        <v>1890.13</v>
      </c>
      <c r="G6563" s="2">
        <v>0.19</v>
      </c>
      <c r="H6563" s="2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52" t="s">
        <v>28</v>
      </c>
    </row>
    <row r="6564" spans="1:17" ht="14.25" customHeight="1" x14ac:dyDescent="0.3">
      <c r="A6564" s="2" t="s">
        <v>6595</v>
      </c>
      <c r="B6564" s="2">
        <v>106562</v>
      </c>
      <c r="C6564" s="2" t="s">
        <v>25</v>
      </c>
      <c r="D6564" s="52" t="s">
        <v>25</v>
      </c>
      <c r="E6564" s="2" t="s">
        <v>36</v>
      </c>
      <c r="F6564" s="2">
        <v>3607.83</v>
      </c>
      <c r="G6564" s="2">
        <v>0.01</v>
      </c>
      <c r="H6564" s="2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52" t="s">
        <v>34</v>
      </c>
    </row>
    <row r="6565" spans="1:17" ht="14.25" customHeight="1" x14ac:dyDescent="0.3">
      <c r="A6565" s="2" t="s">
        <v>6596</v>
      </c>
      <c r="B6565" s="2">
        <v>106563</v>
      </c>
      <c r="C6565" s="2" t="s">
        <v>25</v>
      </c>
      <c r="D6565" s="52" t="s">
        <v>25</v>
      </c>
      <c r="E6565" s="2" t="s">
        <v>33</v>
      </c>
      <c r="F6565" s="2">
        <v>1188.6500000000001</v>
      </c>
      <c r="G6565" s="2">
        <v>0.1</v>
      </c>
      <c r="H6565" s="2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52" t="s">
        <v>28</v>
      </c>
    </row>
    <row r="6566" spans="1:17" ht="14.25" customHeight="1" x14ac:dyDescent="0.3">
      <c r="A6566" s="2" t="s">
        <v>6597</v>
      </c>
      <c r="B6566" s="2">
        <v>106564</v>
      </c>
      <c r="C6566" s="2" t="s">
        <v>41</v>
      </c>
      <c r="D6566" s="52" t="s">
        <v>41</v>
      </c>
      <c r="E6566" s="2" t="s">
        <v>33</v>
      </c>
      <c r="F6566" s="2">
        <v>146.51</v>
      </c>
      <c r="G6566" s="2">
        <v>0.1</v>
      </c>
      <c r="H6566" s="2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52" t="s">
        <v>17</v>
      </c>
    </row>
    <row r="6567" spans="1:17" ht="14.25" customHeight="1" x14ac:dyDescent="0.3">
      <c r="A6567" s="2" t="s">
        <v>6598</v>
      </c>
      <c r="B6567" s="2">
        <v>106565</v>
      </c>
      <c r="C6567" s="2" t="s">
        <v>25</v>
      </c>
      <c r="D6567" s="52" t="s">
        <v>25</v>
      </c>
      <c r="E6567" s="2" t="s">
        <v>33</v>
      </c>
      <c r="F6567" s="2">
        <v>2408.71</v>
      </c>
      <c r="G6567" s="2">
        <v>0.04</v>
      </c>
      <c r="H6567" s="2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52" t="s">
        <v>39</v>
      </c>
    </row>
    <row r="6568" spans="1:17" ht="14.25" customHeight="1" x14ac:dyDescent="0.3">
      <c r="A6568" s="2" t="s">
        <v>6599</v>
      </c>
      <c r="B6568" s="2">
        <v>106566</v>
      </c>
      <c r="C6568" s="2" t="s">
        <v>25</v>
      </c>
      <c r="D6568" s="52" t="s">
        <v>25</v>
      </c>
      <c r="E6568" s="2" t="s">
        <v>36</v>
      </c>
      <c r="F6568" s="2">
        <v>949.53</v>
      </c>
      <c r="G6568" s="2">
        <v>0.23</v>
      </c>
      <c r="H6568" s="2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52" t="s">
        <v>34</v>
      </c>
    </row>
    <row r="6569" spans="1:17" ht="14.25" customHeight="1" x14ac:dyDescent="0.3">
      <c r="A6569" s="2" t="s">
        <v>6600</v>
      </c>
      <c r="B6569" s="2">
        <v>106567</v>
      </c>
      <c r="C6569" s="2" t="s">
        <v>25</v>
      </c>
      <c r="D6569" s="52" t="s">
        <v>25</v>
      </c>
      <c r="E6569" s="2" t="s">
        <v>26</v>
      </c>
      <c r="F6569" s="2">
        <v>1953.59</v>
      </c>
      <c r="G6569" s="2">
        <v>0.25</v>
      </c>
      <c r="H6569" s="2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52" t="s">
        <v>17</v>
      </c>
    </row>
    <row r="6570" spans="1:17" ht="14.25" customHeight="1" x14ac:dyDescent="0.3">
      <c r="A6570" s="2" t="s">
        <v>6601</v>
      </c>
      <c r="B6570" s="2">
        <v>106568</v>
      </c>
      <c r="C6570" s="2" t="s">
        <v>25</v>
      </c>
      <c r="D6570" s="52" t="s">
        <v>25</v>
      </c>
      <c r="E6570" s="2" t="s">
        <v>36</v>
      </c>
      <c r="F6570" s="2">
        <v>1527.05</v>
      </c>
      <c r="G6570" s="2">
        <v>0.17</v>
      </c>
      <c r="H6570" s="2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52" t="s">
        <v>23</v>
      </c>
    </row>
    <row r="6571" spans="1:17" ht="14.25" customHeight="1" x14ac:dyDescent="0.3">
      <c r="A6571" s="2" t="s">
        <v>6602</v>
      </c>
      <c r="B6571" s="2">
        <v>106569</v>
      </c>
      <c r="C6571" s="2" t="s">
        <v>25</v>
      </c>
      <c r="D6571" s="52" t="s">
        <v>25</v>
      </c>
      <c r="E6571" s="2" t="s">
        <v>36</v>
      </c>
      <c r="F6571" s="2">
        <v>3908.58</v>
      </c>
      <c r="G6571" s="2">
        <v>0.21</v>
      </c>
      <c r="H6571" s="2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52" t="s">
        <v>39</v>
      </c>
    </row>
    <row r="6572" spans="1:17" ht="14.25" customHeight="1" x14ac:dyDescent="0.3">
      <c r="A6572" s="2" t="s">
        <v>6603</v>
      </c>
      <c r="B6572" s="2">
        <v>106570</v>
      </c>
      <c r="C6572" s="2" t="s">
        <v>25</v>
      </c>
      <c r="D6572" s="52" t="s">
        <v>25</v>
      </c>
      <c r="E6572" s="2" t="s">
        <v>33</v>
      </c>
      <c r="F6572" s="2">
        <v>1723.9</v>
      </c>
      <c r="G6572" s="2">
        <v>0.27</v>
      </c>
      <c r="H6572" s="2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52" t="s">
        <v>23</v>
      </c>
    </row>
    <row r="6573" spans="1:17" ht="14.25" customHeight="1" x14ac:dyDescent="0.3">
      <c r="A6573" s="2" t="s">
        <v>6604</v>
      </c>
      <c r="B6573" s="2">
        <v>106571</v>
      </c>
      <c r="C6573" s="2" t="s">
        <v>41</v>
      </c>
      <c r="D6573" s="52" t="s">
        <v>41</v>
      </c>
      <c r="E6573" s="2" t="s">
        <v>36</v>
      </c>
      <c r="F6573" s="2">
        <v>3239.31</v>
      </c>
      <c r="G6573" s="2">
        <v>0.06</v>
      </c>
      <c r="H6573" s="2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52" t="s">
        <v>34</v>
      </c>
    </row>
    <row r="6574" spans="1:17" ht="14.25" customHeight="1" x14ac:dyDescent="0.3">
      <c r="A6574" s="2" t="s">
        <v>6605</v>
      </c>
      <c r="B6574" s="2">
        <v>106572</v>
      </c>
      <c r="C6574" s="2" t="s">
        <v>41</v>
      </c>
      <c r="D6574" s="52" t="s">
        <v>41</v>
      </c>
      <c r="E6574" s="2" t="s">
        <v>33</v>
      </c>
      <c r="F6574" s="2">
        <v>3402.17</v>
      </c>
      <c r="G6574" s="2">
        <v>0.28000000000000003</v>
      </c>
      <c r="H6574" s="2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52" t="s">
        <v>17</v>
      </c>
    </row>
    <row r="6575" spans="1:17" ht="14.25" customHeight="1" x14ac:dyDescent="0.3">
      <c r="A6575" s="2" t="s">
        <v>6606</v>
      </c>
      <c r="B6575" s="2">
        <v>106573</v>
      </c>
      <c r="C6575" s="2" t="s">
        <v>25</v>
      </c>
      <c r="D6575" s="52" t="s">
        <v>25</v>
      </c>
      <c r="E6575" s="2" t="s">
        <v>26</v>
      </c>
      <c r="F6575" s="2">
        <v>2336.63</v>
      </c>
      <c r="G6575" s="2">
        <v>0.35</v>
      </c>
      <c r="H6575" s="2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52" t="s">
        <v>34</v>
      </c>
    </row>
    <row r="6576" spans="1:17" ht="14.25" customHeight="1" x14ac:dyDescent="0.3">
      <c r="A6576" s="2" t="s">
        <v>6607</v>
      </c>
      <c r="B6576" s="2">
        <v>106574</v>
      </c>
      <c r="C6576" s="2" t="s">
        <v>19</v>
      </c>
      <c r="D6576" s="52" t="s">
        <v>19</v>
      </c>
      <c r="E6576" s="2" t="s">
        <v>14</v>
      </c>
      <c r="F6576" s="2">
        <v>497.28</v>
      </c>
      <c r="G6576" s="2">
        <v>0.44</v>
      </c>
      <c r="H6576" s="2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52" t="s">
        <v>28</v>
      </c>
    </row>
    <row r="6577" spans="1:17" ht="14.25" customHeight="1" x14ac:dyDescent="0.3">
      <c r="A6577" s="2" t="s">
        <v>6608</v>
      </c>
      <c r="B6577" s="2">
        <v>106575</v>
      </c>
      <c r="C6577" s="2" t="s">
        <v>41</v>
      </c>
      <c r="D6577" s="52" t="s">
        <v>41</v>
      </c>
      <c r="E6577" s="2" t="s">
        <v>33</v>
      </c>
      <c r="F6577" s="2">
        <v>3531.79</v>
      </c>
      <c r="G6577" s="2">
        <v>0.15</v>
      </c>
      <c r="H6577" s="2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52" t="s">
        <v>23</v>
      </c>
    </row>
    <row r="6578" spans="1:17" ht="14.25" customHeight="1" x14ac:dyDescent="0.3">
      <c r="A6578" s="2" t="s">
        <v>6609</v>
      </c>
      <c r="B6578" s="2">
        <v>106576</v>
      </c>
      <c r="C6578" s="2" t="s">
        <v>25</v>
      </c>
      <c r="D6578" s="52" t="s">
        <v>25</v>
      </c>
      <c r="E6578" s="2" t="s">
        <v>20</v>
      </c>
      <c r="F6578" s="2">
        <v>468.32</v>
      </c>
      <c r="G6578" s="2">
        <v>0.37</v>
      </c>
      <c r="H6578" s="2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52" t="s">
        <v>34</v>
      </c>
    </row>
    <row r="6579" spans="1:17" ht="14.25" customHeight="1" x14ac:dyDescent="0.3">
      <c r="A6579" s="2" t="s">
        <v>6610</v>
      </c>
      <c r="B6579" s="2">
        <v>106577</v>
      </c>
      <c r="C6579" s="2" t="s">
        <v>19</v>
      </c>
      <c r="D6579" s="52" t="s">
        <v>19</v>
      </c>
      <c r="E6579" s="2" t="s">
        <v>14</v>
      </c>
      <c r="F6579" s="2">
        <v>586.14</v>
      </c>
      <c r="G6579" s="2">
        <v>0.3</v>
      </c>
      <c r="H6579" s="2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52" t="s">
        <v>23</v>
      </c>
    </row>
    <row r="6580" spans="1:17" ht="14.25" customHeight="1" x14ac:dyDescent="0.3">
      <c r="A6580" s="2" t="s">
        <v>6611</v>
      </c>
      <c r="B6580" s="2">
        <v>106578</v>
      </c>
      <c r="C6580" s="2" t="s">
        <v>19</v>
      </c>
      <c r="D6580" s="52" t="s">
        <v>19</v>
      </c>
      <c r="E6580" s="2" t="s">
        <v>26</v>
      </c>
      <c r="F6580" s="2">
        <v>1060.3900000000001</v>
      </c>
      <c r="G6580" s="2">
        <v>0.25</v>
      </c>
      <c r="H6580" s="2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52" t="s">
        <v>28</v>
      </c>
    </row>
    <row r="6581" spans="1:17" ht="14.25" customHeight="1" x14ac:dyDescent="0.3">
      <c r="A6581" s="2" t="s">
        <v>6612</v>
      </c>
      <c r="B6581" s="2">
        <v>106579</v>
      </c>
      <c r="C6581" s="2" t="s">
        <v>41</v>
      </c>
      <c r="D6581" s="52" t="s">
        <v>41</v>
      </c>
      <c r="E6581" s="2" t="s">
        <v>14</v>
      </c>
      <c r="F6581" s="2">
        <v>1473.84</v>
      </c>
      <c r="G6581" s="2">
        <v>0.46</v>
      </c>
      <c r="H6581" s="2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52" t="s">
        <v>28</v>
      </c>
    </row>
    <row r="6582" spans="1:17" ht="14.25" customHeight="1" x14ac:dyDescent="0.3">
      <c r="A6582" s="2" t="s">
        <v>6613</v>
      </c>
      <c r="B6582" s="2">
        <v>106580</v>
      </c>
      <c r="C6582" s="2" t="s">
        <v>19</v>
      </c>
      <c r="D6582" s="52" t="s">
        <v>19</v>
      </c>
      <c r="E6582" s="2" t="s">
        <v>33</v>
      </c>
      <c r="F6582" s="2">
        <v>4247.6099999999997</v>
      </c>
      <c r="G6582" s="2">
        <v>0.31</v>
      </c>
      <c r="H6582" s="2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52" t="s">
        <v>34</v>
      </c>
    </row>
    <row r="6583" spans="1:17" ht="14.25" customHeight="1" x14ac:dyDescent="0.3">
      <c r="A6583" s="2" t="s">
        <v>6614</v>
      </c>
      <c r="B6583" s="2">
        <v>106581</v>
      </c>
      <c r="C6583" s="2" t="s">
        <v>19</v>
      </c>
      <c r="D6583" s="52" t="s">
        <v>19</v>
      </c>
      <c r="E6583" s="2" t="s">
        <v>26</v>
      </c>
      <c r="F6583" s="2">
        <v>3407.12</v>
      </c>
      <c r="G6583" s="2">
        <v>0.18</v>
      </c>
      <c r="H6583" s="2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52" t="s">
        <v>28</v>
      </c>
    </row>
    <row r="6584" spans="1:17" ht="14.25" customHeight="1" x14ac:dyDescent="0.3">
      <c r="A6584" s="2" t="s">
        <v>6615</v>
      </c>
      <c r="B6584" s="2">
        <v>106582</v>
      </c>
      <c r="C6584" s="2" t="s">
        <v>41</v>
      </c>
      <c r="D6584" s="52" t="s">
        <v>41</v>
      </c>
      <c r="E6584" s="2" t="s">
        <v>20</v>
      </c>
      <c r="F6584" s="2">
        <v>1997.34</v>
      </c>
      <c r="G6584" s="2">
        <v>0.36</v>
      </c>
      <c r="H6584" s="2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52" t="s">
        <v>28</v>
      </c>
    </row>
    <row r="6585" spans="1:17" ht="14.25" customHeight="1" x14ac:dyDescent="0.3">
      <c r="A6585" s="2" t="s">
        <v>6616</v>
      </c>
      <c r="B6585" s="2">
        <v>106583</v>
      </c>
      <c r="C6585" s="2" t="s">
        <v>41</v>
      </c>
      <c r="D6585" s="52" t="s">
        <v>41</v>
      </c>
      <c r="E6585" s="2" t="s">
        <v>33</v>
      </c>
      <c r="F6585" s="2">
        <v>4895.2700000000004</v>
      </c>
      <c r="G6585" s="2">
        <v>0.48</v>
      </c>
      <c r="H6585" s="2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52" t="s">
        <v>48</v>
      </c>
    </row>
    <row r="6586" spans="1:17" ht="14.25" customHeight="1" x14ac:dyDescent="0.3">
      <c r="A6586" s="2" t="s">
        <v>6617</v>
      </c>
      <c r="B6586" s="2">
        <v>106584</v>
      </c>
      <c r="C6586" s="2" t="s">
        <v>19</v>
      </c>
      <c r="D6586" s="52" t="s">
        <v>19</v>
      </c>
      <c r="E6586" s="2" t="s">
        <v>33</v>
      </c>
      <c r="F6586" s="2">
        <v>1293.6500000000001</v>
      </c>
      <c r="G6586" s="2">
        <v>0.46</v>
      </c>
      <c r="H6586" s="2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52" t="s">
        <v>28</v>
      </c>
    </row>
    <row r="6587" spans="1:17" ht="14.25" customHeight="1" x14ac:dyDescent="0.3">
      <c r="A6587" s="2" t="s">
        <v>6618</v>
      </c>
      <c r="B6587" s="2">
        <v>106585</v>
      </c>
      <c r="C6587" s="2" t="s">
        <v>25</v>
      </c>
      <c r="D6587" s="52" t="s">
        <v>25</v>
      </c>
      <c r="E6587" s="2" t="s">
        <v>26</v>
      </c>
      <c r="F6587" s="2">
        <v>3088.09</v>
      </c>
      <c r="G6587" s="2">
        <v>0.49</v>
      </c>
      <c r="H6587" s="2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52" t="s">
        <v>34</v>
      </c>
    </row>
    <row r="6588" spans="1:17" ht="14.25" customHeight="1" x14ac:dyDescent="0.3">
      <c r="A6588" s="2" t="s">
        <v>6619</v>
      </c>
      <c r="B6588" s="2">
        <v>106586</v>
      </c>
      <c r="C6588" s="2" t="s">
        <v>25</v>
      </c>
      <c r="D6588" s="52" t="s">
        <v>25</v>
      </c>
      <c r="E6588" s="2" t="s">
        <v>26</v>
      </c>
      <c r="F6588" s="2">
        <v>4251.3500000000004</v>
      </c>
      <c r="G6588" s="2">
        <v>0.05</v>
      </c>
      <c r="H6588" s="2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52" t="s">
        <v>39</v>
      </c>
    </row>
    <row r="6589" spans="1:17" ht="14.25" customHeight="1" x14ac:dyDescent="0.3">
      <c r="A6589" s="2" t="s">
        <v>6620</v>
      </c>
      <c r="B6589" s="2">
        <v>106587</v>
      </c>
      <c r="C6589" s="2" t="s">
        <v>19</v>
      </c>
      <c r="D6589" s="52" t="s">
        <v>19</v>
      </c>
      <c r="E6589" s="2" t="s">
        <v>14</v>
      </c>
      <c r="F6589" s="2">
        <v>4029.91</v>
      </c>
      <c r="G6589" s="2">
        <v>0.22</v>
      </c>
      <c r="H6589" s="2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52" t="s">
        <v>39</v>
      </c>
    </row>
    <row r="6590" spans="1:17" ht="14.25" customHeight="1" x14ac:dyDescent="0.3">
      <c r="A6590" s="2" t="s">
        <v>6621</v>
      </c>
      <c r="B6590" s="2">
        <v>106588</v>
      </c>
      <c r="C6590" s="2" t="s">
        <v>19</v>
      </c>
      <c r="D6590" s="52" t="s">
        <v>19</v>
      </c>
      <c r="E6590" s="2" t="s">
        <v>20</v>
      </c>
      <c r="F6590" s="2">
        <v>542.51</v>
      </c>
      <c r="G6590" s="2">
        <v>0.22</v>
      </c>
      <c r="H6590" s="2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52" t="s">
        <v>34</v>
      </c>
    </row>
    <row r="6591" spans="1:17" ht="14.25" customHeight="1" x14ac:dyDescent="0.3">
      <c r="A6591" s="2" t="s">
        <v>6622</v>
      </c>
      <c r="B6591" s="2">
        <v>106589</v>
      </c>
      <c r="C6591" s="2" t="s">
        <v>25</v>
      </c>
      <c r="D6591" s="52" t="s">
        <v>25</v>
      </c>
      <c r="E6591" s="2" t="s">
        <v>14</v>
      </c>
      <c r="F6591" s="2">
        <v>3516.64</v>
      </c>
      <c r="G6591" s="2">
        <v>0.19</v>
      </c>
      <c r="H6591" s="2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52" t="s">
        <v>39</v>
      </c>
    </row>
    <row r="6592" spans="1:17" ht="14.25" customHeight="1" x14ac:dyDescent="0.3">
      <c r="A6592" s="2" t="s">
        <v>6623</v>
      </c>
      <c r="B6592" s="2">
        <v>106590</v>
      </c>
      <c r="C6592" s="2" t="s">
        <v>19</v>
      </c>
      <c r="D6592" s="52" t="s">
        <v>19</v>
      </c>
      <c r="E6592" s="2" t="s">
        <v>14</v>
      </c>
      <c r="F6592" s="2">
        <v>1363.53</v>
      </c>
      <c r="G6592" s="2">
        <v>0.09</v>
      </c>
      <c r="H6592" s="2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52" t="s">
        <v>28</v>
      </c>
    </row>
    <row r="6593" spans="1:17" ht="14.25" customHeight="1" x14ac:dyDescent="0.3">
      <c r="A6593" s="2" t="s">
        <v>6624</v>
      </c>
      <c r="B6593" s="2">
        <v>106591</v>
      </c>
      <c r="C6593" s="2" t="s">
        <v>19</v>
      </c>
      <c r="D6593" s="52" t="s">
        <v>19</v>
      </c>
      <c r="E6593" s="2" t="s">
        <v>33</v>
      </c>
      <c r="F6593" s="2">
        <v>1843.09</v>
      </c>
      <c r="G6593" s="2">
        <v>0.42</v>
      </c>
      <c r="H6593" s="2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52" t="s">
        <v>39</v>
      </c>
    </row>
    <row r="6594" spans="1:17" ht="14.25" customHeight="1" x14ac:dyDescent="0.3">
      <c r="A6594" s="2" t="s">
        <v>6625</v>
      </c>
      <c r="B6594" s="2">
        <v>106592</v>
      </c>
      <c r="C6594" s="2" t="s">
        <v>25</v>
      </c>
      <c r="D6594" s="52" t="s">
        <v>25</v>
      </c>
      <c r="E6594" s="2" t="s">
        <v>26</v>
      </c>
      <c r="F6594" s="2">
        <v>2496.06</v>
      </c>
      <c r="G6594" s="2">
        <v>0.34</v>
      </c>
      <c r="H6594" s="2">
        <f t="shared" si="204"/>
        <v>848.6604000000001</v>
      </c>
      <c r="I6594" s="2">
        <f t="shared" si="205"/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52" t="s">
        <v>23</v>
      </c>
    </row>
    <row r="6595" spans="1:17" ht="14.25" customHeight="1" x14ac:dyDescent="0.3">
      <c r="A6595" s="2" t="s">
        <v>6626</v>
      </c>
      <c r="B6595" s="2">
        <v>106593</v>
      </c>
      <c r="C6595" s="2" t="s">
        <v>25</v>
      </c>
      <c r="D6595" s="52" t="s">
        <v>25</v>
      </c>
      <c r="E6595" s="2" t="s">
        <v>33</v>
      </c>
      <c r="F6595" s="2">
        <v>3974.68</v>
      </c>
      <c r="G6595" s="2">
        <v>0.3</v>
      </c>
      <c r="H6595" s="2">
        <f t="shared" ref="H6595:H6658" si="206">F6595*G6595</f>
        <v>1192.404</v>
      </c>
      <c r="I6595" s="2">
        <f t="shared" ref="I6595:I6658" si="207">F6595-H6595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52" t="s">
        <v>48</v>
      </c>
    </row>
    <row r="6596" spans="1:17" ht="14.25" customHeight="1" x14ac:dyDescent="0.3">
      <c r="A6596" s="2" t="s">
        <v>6627</v>
      </c>
      <c r="B6596" s="2">
        <v>106594</v>
      </c>
      <c r="C6596" s="2" t="s">
        <v>25</v>
      </c>
      <c r="D6596" s="52" t="s">
        <v>25</v>
      </c>
      <c r="E6596" s="2" t="s">
        <v>20</v>
      </c>
      <c r="F6596" s="2">
        <v>914.39</v>
      </c>
      <c r="G6596" s="2">
        <v>0.22</v>
      </c>
      <c r="H6596" s="2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52" t="s">
        <v>34</v>
      </c>
    </row>
    <row r="6597" spans="1:17" ht="14.25" customHeight="1" x14ac:dyDescent="0.3">
      <c r="A6597" s="2" t="s">
        <v>6628</v>
      </c>
      <c r="B6597" s="2">
        <v>106595</v>
      </c>
      <c r="C6597" s="2" t="s">
        <v>41</v>
      </c>
      <c r="D6597" s="52" t="s">
        <v>41</v>
      </c>
      <c r="E6597" s="2" t="s">
        <v>14</v>
      </c>
      <c r="F6597" s="2">
        <v>631.91999999999996</v>
      </c>
      <c r="G6597" s="2">
        <v>0.19</v>
      </c>
      <c r="H6597" s="2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52" t="s">
        <v>17</v>
      </c>
    </row>
    <row r="6598" spans="1:17" ht="14.25" customHeight="1" x14ac:dyDescent="0.3">
      <c r="A6598" s="2" t="s">
        <v>6629</v>
      </c>
      <c r="B6598" s="2">
        <v>106596</v>
      </c>
      <c r="C6598" s="2" t="s">
        <v>41</v>
      </c>
      <c r="D6598" s="52" t="s">
        <v>41</v>
      </c>
      <c r="E6598" s="2" t="s">
        <v>20</v>
      </c>
      <c r="F6598" s="2">
        <v>851.86</v>
      </c>
      <c r="G6598" s="2">
        <v>0.39</v>
      </c>
      <c r="H6598" s="2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52" t="s">
        <v>28</v>
      </c>
    </row>
    <row r="6599" spans="1:17" ht="14.25" customHeight="1" x14ac:dyDescent="0.3">
      <c r="A6599" s="2" t="s">
        <v>6630</v>
      </c>
      <c r="B6599" s="2">
        <v>106597</v>
      </c>
      <c r="C6599" s="2" t="s">
        <v>25</v>
      </c>
      <c r="D6599" s="52" t="s">
        <v>25</v>
      </c>
      <c r="E6599" s="2" t="s">
        <v>26</v>
      </c>
      <c r="F6599" s="2">
        <v>1169.3</v>
      </c>
      <c r="G6599" s="2">
        <v>0.26</v>
      </c>
      <c r="H6599" s="2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52" t="s">
        <v>39</v>
      </c>
    </row>
    <row r="6600" spans="1:17" ht="14.25" customHeight="1" x14ac:dyDescent="0.3">
      <c r="A6600" s="2" t="s">
        <v>6631</v>
      </c>
      <c r="B6600" s="2">
        <v>106598</v>
      </c>
      <c r="C6600" s="2" t="s">
        <v>25</v>
      </c>
      <c r="D6600" s="52" t="s">
        <v>25</v>
      </c>
      <c r="E6600" s="2" t="s">
        <v>26</v>
      </c>
      <c r="F6600" s="2">
        <v>391.56</v>
      </c>
      <c r="G6600" s="2">
        <v>0.3</v>
      </c>
      <c r="H6600" s="2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52" t="s">
        <v>17</v>
      </c>
    </row>
    <row r="6601" spans="1:17" ht="14.25" customHeight="1" x14ac:dyDescent="0.3">
      <c r="A6601" s="2" t="s">
        <v>6632</v>
      </c>
      <c r="B6601" s="2">
        <v>106599</v>
      </c>
      <c r="C6601" s="2" t="s">
        <v>41</v>
      </c>
      <c r="D6601" s="52" t="s">
        <v>41</v>
      </c>
      <c r="E6601" s="2" t="s">
        <v>36</v>
      </c>
      <c r="F6601" s="2">
        <v>4639.1499999999996</v>
      </c>
      <c r="G6601" s="2">
        <v>0.05</v>
      </c>
      <c r="H6601" s="2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52" t="s">
        <v>48</v>
      </c>
    </row>
    <row r="6602" spans="1:17" ht="14.25" customHeight="1" x14ac:dyDescent="0.3">
      <c r="A6602" s="2" t="s">
        <v>6633</v>
      </c>
      <c r="B6602" s="2">
        <v>106600</v>
      </c>
      <c r="C6602" s="2" t="s">
        <v>25</v>
      </c>
      <c r="D6602" s="52" t="s">
        <v>25</v>
      </c>
      <c r="E6602" s="2" t="s">
        <v>20</v>
      </c>
      <c r="F6602" s="2">
        <v>1663.51</v>
      </c>
      <c r="G6602" s="2">
        <v>0.24</v>
      </c>
      <c r="H6602" s="2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52" t="s">
        <v>23</v>
      </c>
    </row>
    <row r="6603" spans="1:17" ht="14.25" customHeight="1" x14ac:dyDescent="0.3">
      <c r="A6603" s="2" t="s">
        <v>6634</v>
      </c>
      <c r="B6603" s="2">
        <v>106601</v>
      </c>
      <c r="C6603" s="2" t="s">
        <v>19</v>
      </c>
      <c r="D6603" s="52" t="s">
        <v>19</v>
      </c>
      <c r="E6603" s="2" t="s">
        <v>33</v>
      </c>
      <c r="F6603" s="2">
        <v>967.18</v>
      </c>
      <c r="G6603" s="2">
        <v>7.0000000000000007E-2</v>
      </c>
      <c r="H6603" s="2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52" t="s">
        <v>39</v>
      </c>
    </row>
    <row r="6604" spans="1:17" ht="14.25" customHeight="1" x14ac:dyDescent="0.3">
      <c r="A6604" s="2" t="s">
        <v>6635</v>
      </c>
      <c r="B6604" s="2">
        <v>106602</v>
      </c>
      <c r="C6604" s="2" t="s">
        <v>19</v>
      </c>
      <c r="D6604" s="52" t="s">
        <v>19</v>
      </c>
      <c r="E6604" s="2" t="s">
        <v>20</v>
      </c>
      <c r="F6604" s="2">
        <v>3225.39</v>
      </c>
      <c r="G6604" s="2">
        <v>0.03</v>
      </c>
      <c r="H6604" s="2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52" t="s">
        <v>48</v>
      </c>
    </row>
    <row r="6605" spans="1:17" ht="14.25" customHeight="1" x14ac:dyDescent="0.3">
      <c r="A6605" s="2" t="s">
        <v>6636</v>
      </c>
      <c r="B6605" s="2">
        <v>106603</v>
      </c>
      <c r="C6605" s="2" t="s">
        <v>25</v>
      </c>
      <c r="D6605" s="52" t="s">
        <v>25</v>
      </c>
      <c r="E6605" s="2" t="s">
        <v>14</v>
      </c>
      <c r="F6605" s="2">
        <v>3956.28</v>
      </c>
      <c r="G6605" s="2">
        <v>0.34</v>
      </c>
      <c r="H6605" s="2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52" t="s">
        <v>28</v>
      </c>
    </row>
    <row r="6606" spans="1:17" ht="14.25" customHeight="1" x14ac:dyDescent="0.3">
      <c r="A6606" s="2" t="s">
        <v>6637</v>
      </c>
      <c r="B6606" s="2">
        <v>106604</v>
      </c>
      <c r="C6606" s="2" t="s">
        <v>25</v>
      </c>
      <c r="D6606" s="52" t="s">
        <v>25</v>
      </c>
      <c r="E6606" s="2" t="s">
        <v>26</v>
      </c>
      <c r="F6606" s="2">
        <v>3790.85</v>
      </c>
      <c r="G6606" s="2">
        <v>0.14000000000000001</v>
      </c>
      <c r="H6606" s="2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52" t="s">
        <v>28</v>
      </c>
    </row>
    <row r="6607" spans="1:17" ht="14.25" customHeight="1" x14ac:dyDescent="0.3">
      <c r="A6607" s="2" t="s">
        <v>6638</v>
      </c>
      <c r="B6607" s="2">
        <v>106605</v>
      </c>
      <c r="C6607" s="2" t="s">
        <v>41</v>
      </c>
      <c r="D6607" s="52" t="s">
        <v>41</v>
      </c>
      <c r="E6607" s="2" t="s">
        <v>26</v>
      </c>
      <c r="F6607" s="2">
        <v>3621.67</v>
      </c>
      <c r="G6607" s="2">
        <v>0.48</v>
      </c>
      <c r="H6607" s="2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52" t="s">
        <v>34</v>
      </c>
    </row>
    <row r="6608" spans="1:17" ht="14.25" customHeight="1" x14ac:dyDescent="0.3">
      <c r="A6608" s="2" t="s">
        <v>6639</v>
      </c>
      <c r="B6608" s="2">
        <v>106606</v>
      </c>
      <c r="C6608" s="2" t="s">
        <v>25</v>
      </c>
      <c r="D6608" s="52" t="s">
        <v>25</v>
      </c>
      <c r="E6608" s="2" t="s">
        <v>20</v>
      </c>
      <c r="F6608" s="2">
        <v>347.6</v>
      </c>
      <c r="G6608" s="2">
        <v>0.3</v>
      </c>
      <c r="H6608" s="2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52" t="s">
        <v>34</v>
      </c>
    </row>
    <row r="6609" spans="1:17" ht="14.25" customHeight="1" x14ac:dyDescent="0.3">
      <c r="A6609" s="2" t="s">
        <v>6640</v>
      </c>
      <c r="B6609" s="2">
        <v>106607</v>
      </c>
      <c r="C6609" s="2" t="s">
        <v>25</v>
      </c>
      <c r="D6609" s="52" t="s">
        <v>25</v>
      </c>
      <c r="E6609" s="2" t="s">
        <v>20</v>
      </c>
      <c r="F6609" s="2">
        <v>3932.58</v>
      </c>
      <c r="G6609" s="2">
        <v>0.32</v>
      </c>
      <c r="H6609" s="2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52" t="s">
        <v>34</v>
      </c>
    </row>
    <row r="6610" spans="1:17" ht="14.25" customHeight="1" x14ac:dyDescent="0.3">
      <c r="A6610" s="2" t="s">
        <v>6641</v>
      </c>
      <c r="B6610" s="2">
        <v>106608</v>
      </c>
      <c r="C6610" s="2" t="s">
        <v>25</v>
      </c>
      <c r="D6610" s="52" t="s">
        <v>25</v>
      </c>
      <c r="E6610" s="2" t="s">
        <v>20</v>
      </c>
      <c r="F6610" s="2">
        <v>2559.21</v>
      </c>
      <c r="G6610" s="2">
        <v>0.1</v>
      </c>
      <c r="H6610" s="2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52" t="s">
        <v>39</v>
      </c>
    </row>
    <row r="6611" spans="1:17" ht="14.25" customHeight="1" x14ac:dyDescent="0.3">
      <c r="A6611" s="2" t="s">
        <v>6642</v>
      </c>
      <c r="B6611" s="2">
        <v>106609</v>
      </c>
      <c r="C6611" s="2" t="s">
        <v>25</v>
      </c>
      <c r="D6611" s="52" t="s">
        <v>25</v>
      </c>
      <c r="E6611" s="2" t="s">
        <v>14</v>
      </c>
      <c r="F6611" s="2">
        <v>3280.52</v>
      </c>
      <c r="G6611" s="2">
        <v>0.06</v>
      </c>
      <c r="H6611" s="2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52" t="s">
        <v>28</v>
      </c>
    </row>
    <row r="6612" spans="1:17" ht="14.25" customHeight="1" x14ac:dyDescent="0.3">
      <c r="A6612" s="2" t="s">
        <v>6643</v>
      </c>
      <c r="B6612" s="2">
        <v>106610</v>
      </c>
      <c r="C6612" s="2" t="s">
        <v>41</v>
      </c>
      <c r="D6612" s="52" t="s">
        <v>41</v>
      </c>
      <c r="E6612" s="2" t="s">
        <v>14</v>
      </c>
      <c r="F6612" s="2">
        <v>4786.4799999999996</v>
      </c>
      <c r="G6612" s="2">
        <v>0.26</v>
      </c>
      <c r="H6612" s="2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52" t="s">
        <v>23</v>
      </c>
    </row>
    <row r="6613" spans="1:17" ht="14.25" customHeight="1" x14ac:dyDescent="0.3">
      <c r="A6613" s="2" t="s">
        <v>6644</v>
      </c>
      <c r="B6613" s="2">
        <v>106611</v>
      </c>
      <c r="C6613" s="2" t="s">
        <v>41</v>
      </c>
      <c r="D6613" s="52" t="s">
        <v>41</v>
      </c>
      <c r="E6613" s="2" t="s">
        <v>33</v>
      </c>
      <c r="F6613" s="2">
        <v>4072.3</v>
      </c>
      <c r="G6613" s="2">
        <v>0.46</v>
      </c>
      <c r="H6613" s="2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52" t="s">
        <v>39</v>
      </c>
    </row>
    <row r="6614" spans="1:17" ht="14.25" customHeight="1" x14ac:dyDescent="0.3">
      <c r="A6614" s="2" t="s">
        <v>6645</v>
      </c>
      <c r="B6614" s="2">
        <v>106612</v>
      </c>
      <c r="C6614" s="2" t="s">
        <v>19</v>
      </c>
      <c r="D6614" s="52" t="s">
        <v>19</v>
      </c>
      <c r="E6614" s="2" t="s">
        <v>20</v>
      </c>
      <c r="F6614" s="2">
        <v>4144.32</v>
      </c>
      <c r="G6614" s="2">
        <v>0.03</v>
      </c>
      <c r="H6614" s="2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52" t="s">
        <v>23</v>
      </c>
    </row>
    <row r="6615" spans="1:17" ht="14.25" customHeight="1" x14ac:dyDescent="0.3">
      <c r="A6615" s="2" t="s">
        <v>6646</v>
      </c>
      <c r="B6615" s="2">
        <v>106613</v>
      </c>
      <c r="C6615" s="2" t="s">
        <v>19</v>
      </c>
      <c r="D6615" s="52" t="s">
        <v>19</v>
      </c>
      <c r="E6615" s="2" t="s">
        <v>33</v>
      </c>
      <c r="F6615" s="2">
        <v>989.19</v>
      </c>
      <c r="G6615" s="2">
        <v>0.25</v>
      </c>
      <c r="H6615" s="2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52" t="s">
        <v>39</v>
      </c>
    </row>
    <row r="6616" spans="1:17" ht="14.25" customHeight="1" x14ac:dyDescent="0.3">
      <c r="A6616" s="2" t="s">
        <v>6647</v>
      </c>
      <c r="B6616" s="2">
        <v>106614</v>
      </c>
      <c r="C6616" s="2" t="s">
        <v>25</v>
      </c>
      <c r="D6616" s="52" t="s">
        <v>25</v>
      </c>
      <c r="E6616" s="2" t="s">
        <v>36</v>
      </c>
      <c r="F6616" s="2">
        <v>2434.44</v>
      </c>
      <c r="G6616" s="2">
        <v>0.1</v>
      </c>
      <c r="H6616" s="2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52" t="s">
        <v>17</v>
      </c>
    </row>
    <row r="6617" spans="1:17" ht="14.25" customHeight="1" x14ac:dyDescent="0.3">
      <c r="A6617" s="2" t="s">
        <v>6648</v>
      </c>
      <c r="B6617" s="2">
        <v>106615</v>
      </c>
      <c r="C6617" s="2" t="s">
        <v>25</v>
      </c>
      <c r="D6617" s="52" t="s">
        <v>25</v>
      </c>
      <c r="E6617" s="2" t="s">
        <v>14</v>
      </c>
      <c r="F6617" s="2">
        <v>4751.6899999999996</v>
      </c>
      <c r="G6617" s="2">
        <v>0.39</v>
      </c>
      <c r="H6617" s="2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52" t="s">
        <v>23</v>
      </c>
    </row>
    <row r="6618" spans="1:17" ht="14.25" customHeight="1" x14ac:dyDescent="0.3">
      <c r="A6618" s="2" t="s">
        <v>6649</v>
      </c>
      <c r="B6618" s="2">
        <v>106616</v>
      </c>
      <c r="C6618" s="2" t="s">
        <v>41</v>
      </c>
      <c r="D6618" s="52" t="s">
        <v>41</v>
      </c>
      <c r="E6618" s="2" t="s">
        <v>26</v>
      </c>
      <c r="F6618" s="2">
        <v>2955.16</v>
      </c>
      <c r="G6618" s="2">
        <v>0.34</v>
      </c>
      <c r="H6618" s="2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52" t="s">
        <v>39</v>
      </c>
    </row>
    <row r="6619" spans="1:17" ht="14.25" customHeight="1" x14ac:dyDescent="0.3">
      <c r="A6619" s="2" t="s">
        <v>6650</v>
      </c>
      <c r="B6619" s="2">
        <v>106617</v>
      </c>
      <c r="C6619" s="2" t="s">
        <v>19</v>
      </c>
      <c r="D6619" s="52" t="s">
        <v>19</v>
      </c>
      <c r="E6619" s="2" t="s">
        <v>36</v>
      </c>
      <c r="F6619" s="2">
        <v>602.66999999999996</v>
      </c>
      <c r="G6619" s="2">
        <v>0.05</v>
      </c>
      <c r="H6619" s="2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52" t="s">
        <v>48</v>
      </c>
    </row>
    <row r="6620" spans="1:17" ht="14.25" customHeight="1" x14ac:dyDescent="0.3">
      <c r="A6620" s="2" t="s">
        <v>6651</v>
      </c>
      <c r="B6620" s="2">
        <v>106618</v>
      </c>
      <c r="C6620" s="2" t="s">
        <v>25</v>
      </c>
      <c r="D6620" s="52" t="s">
        <v>25</v>
      </c>
      <c r="E6620" s="2" t="s">
        <v>26</v>
      </c>
      <c r="F6620" s="2">
        <v>3685.92</v>
      </c>
      <c r="G6620" s="2">
        <v>0.31</v>
      </c>
      <c r="H6620" s="2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52" t="s">
        <v>28</v>
      </c>
    </row>
    <row r="6621" spans="1:17" ht="14.25" customHeight="1" x14ac:dyDescent="0.3">
      <c r="A6621" s="2" t="s">
        <v>6652</v>
      </c>
      <c r="B6621" s="2">
        <v>106619</v>
      </c>
      <c r="C6621" s="2" t="s">
        <v>19</v>
      </c>
      <c r="D6621" s="52" t="s">
        <v>19</v>
      </c>
      <c r="E6621" s="2" t="s">
        <v>36</v>
      </c>
      <c r="F6621" s="2">
        <v>310.33999999999997</v>
      </c>
      <c r="G6621" s="2">
        <v>0.49</v>
      </c>
      <c r="H6621" s="2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52" t="s">
        <v>39</v>
      </c>
    </row>
    <row r="6622" spans="1:17" ht="14.25" customHeight="1" x14ac:dyDescent="0.3">
      <c r="A6622" s="2" t="s">
        <v>6653</v>
      </c>
      <c r="B6622" s="2">
        <v>106620</v>
      </c>
      <c r="C6622" s="2" t="s">
        <v>19</v>
      </c>
      <c r="D6622" s="52" t="s">
        <v>19</v>
      </c>
      <c r="E6622" s="2" t="s">
        <v>33</v>
      </c>
      <c r="F6622" s="2">
        <v>3737.26</v>
      </c>
      <c r="G6622" s="2">
        <v>0.26</v>
      </c>
      <c r="H6622" s="2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52" t="s">
        <v>39</v>
      </c>
    </row>
    <row r="6623" spans="1:17" ht="14.25" customHeight="1" x14ac:dyDescent="0.3">
      <c r="A6623" s="2" t="s">
        <v>6654</v>
      </c>
      <c r="B6623" s="2">
        <v>106621</v>
      </c>
      <c r="C6623" s="2" t="s">
        <v>25</v>
      </c>
      <c r="D6623" s="52" t="s">
        <v>25</v>
      </c>
      <c r="E6623" s="2" t="s">
        <v>33</v>
      </c>
      <c r="F6623" s="2">
        <v>4410.8900000000003</v>
      </c>
      <c r="G6623" s="2">
        <v>0.14000000000000001</v>
      </c>
      <c r="H6623" s="2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52" t="s">
        <v>34</v>
      </c>
    </row>
    <row r="6624" spans="1:17" ht="14.25" customHeight="1" x14ac:dyDescent="0.3">
      <c r="A6624" s="2" t="s">
        <v>6655</v>
      </c>
      <c r="B6624" s="2">
        <v>106622</v>
      </c>
      <c r="C6624" s="2" t="s">
        <v>41</v>
      </c>
      <c r="D6624" s="52" t="s">
        <v>41</v>
      </c>
      <c r="E6624" s="2" t="s">
        <v>14</v>
      </c>
      <c r="F6624" s="2">
        <v>2183.73</v>
      </c>
      <c r="G6624" s="2">
        <v>0.08</v>
      </c>
      <c r="H6624" s="2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52" t="s">
        <v>34</v>
      </c>
    </row>
    <row r="6625" spans="1:17" ht="14.25" customHeight="1" x14ac:dyDescent="0.3">
      <c r="A6625" s="2" t="s">
        <v>6656</v>
      </c>
      <c r="B6625" s="2">
        <v>106623</v>
      </c>
      <c r="C6625" s="2" t="s">
        <v>25</v>
      </c>
      <c r="D6625" s="52" t="s">
        <v>25</v>
      </c>
      <c r="E6625" s="2" t="s">
        <v>26</v>
      </c>
      <c r="F6625" s="2">
        <v>2126.6999999999998</v>
      </c>
      <c r="G6625" s="2">
        <v>0.49</v>
      </c>
      <c r="H6625" s="2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52" t="s">
        <v>48</v>
      </c>
    </row>
    <row r="6626" spans="1:17" ht="14.25" customHeight="1" x14ac:dyDescent="0.3">
      <c r="A6626" s="2" t="s">
        <v>6657</v>
      </c>
      <c r="B6626" s="2">
        <v>106624</v>
      </c>
      <c r="C6626" s="2" t="s">
        <v>25</v>
      </c>
      <c r="D6626" s="52" t="s">
        <v>25</v>
      </c>
      <c r="E6626" s="2" t="s">
        <v>36</v>
      </c>
      <c r="F6626" s="2">
        <v>1590.64</v>
      </c>
      <c r="G6626" s="2">
        <v>0.28000000000000003</v>
      </c>
      <c r="H6626" s="2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52" t="s">
        <v>39</v>
      </c>
    </row>
    <row r="6627" spans="1:17" ht="14.25" customHeight="1" x14ac:dyDescent="0.3">
      <c r="A6627" s="2" t="s">
        <v>6658</v>
      </c>
      <c r="B6627" s="2">
        <v>106625</v>
      </c>
      <c r="C6627" s="2" t="s">
        <v>19</v>
      </c>
      <c r="D6627" s="52" t="s">
        <v>19</v>
      </c>
      <c r="E6627" s="2" t="s">
        <v>20</v>
      </c>
      <c r="F6627" s="2">
        <v>4397</v>
      </c>
      <c r="G6627" s="2">
        <v>0.19</v>
      </c>
      <c r="H6627" s="2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52" t="s">
        <v>23</v>
      </c>
    </row>
    <row r="6628" spans="1:17" ht="14.25" customHeight="1" x14ac:dyDescent="0.3">
      <c r="A6628" s="2" t="s">
        <v>6659</v>
      </c>
      <c r="B6628" s="2">
        <v>106626</v>
      </c>
      <c r="C6628" s="2" t="s">
        <v>25</v>
      </c>
      <c r="D6628" s="52" t="s">
        <v>25</v>
      </c>
      <c r="E6628" s="2" t="s">
        <v>20</v>
      </c>
      <c r="F6628" s="2">
        <v>2784.14</v>
      </c>
      <c r="G6628" s="2">
        <v>0.11</v>
      </c>
      <c r="H6628" s="2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52" t="s">
        <v>17</v>
      </c>
    </row>
    <row r="6629" spans="1:17" ht="14.25" customHeight="1" x14ac:dyDescent="0.3">
      <c r="A6629" s="2" t="s">
        <v>6660</v>
      </c>
      <c r="B6629" s="2">
        <v>106627</v>
      </c>
      <c r="C6629" s="2" t="s">
        <v>41</v>
      </c>
      <c r="D6629" s="52" t="s">
        <v>41</v>
      </c>
      <c r="E6629" s="2" t="s">
        <v>14</v>
      </c>
      <c r="F6629" s="2">
        <v>2938.37</v>
      </c>
      <c r="G6629" s="2">
        <v>0.48</v>
      </c>
      <c r="H6629" s="2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52" t="s">
        <v>34</v>
      </c>
    </row>
    <row r="6630" spans="1:17" ht="14.25" customHeight="1" x14ac:dyDescent="0.3">
      <c r="A6630" s="2" t="s">
        <v>6661</v>
      </c>
      <c r="B6630" s="2">
        <v>106628</v>
      </c>
      <c r="C6630" s="2" t="s">
        <v>25</v>
      </c>
      <c r="D6630" s="52" t="s">
        <v>25</v>
      </c>
      <c r="E6630" s="2" t="s">
        <v>26</v>
      </c>
      <c r="F6630" s="2">
        <v>3342.37</v>
      </c>
      <c r="G6630" s="2">
        <v>0.31</v>
      </c>
      <c r="H6630" s="2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52" t="s">
        <v>34</v>
      </c>
    </row>
    <row r="6631" spans="1:17" ht="14.25" customHeight="1" x14ac:dyDescent="0.3">
      <c r="A6631" s="2" t="s">
        <v>6662</v>
      </c>
      <c r="B6631" s="2">
        <v>106629</v>
      </c>
      <c r="C6631" s="2" t="s">
        <v>41</v>
      </c>
      <c r="D6631" s="52" t="s">
        <v>41</v>
      </c>
      <c r="E6631" s="2" t="s">
        <v>20</v>
      </c>
      <c r="F6631" s="2">
        <v>1571.13</v>
      </c>
      <c r="G6631" s="2">
        <v>0.03</v>
      </c>
      <c r="H6631" s="2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52" t="s">
        <v>28</v>
      </c>
    </row>
    <row r="6632" spans="1:17" ht="14.25" customHeight="1" x14ac:dyDescent="0.3">
      <c r="A6632" s="2" t="s">
        <v>6663</v>
      </c>
      <c r="B6632" s="2">
        <v>106630</v>
      </c>
      <c r="C6632" s="2" t="s">
        <v>41</v>
      </c>
      <c r="D6632" s="52" t="s">
        <v>41</v>
      </c>
      <c r="E6632" s="2" t="s">
        <v>14</v>
      </c>
      <c r="F6632" s="2">
        <v>2220.65</v>
      </c>
      <c r="G6632" s="2">
        <v>0.03</v>
      </c>
      <c r="H6632" s="2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52" t="s">
        <v>23</v>
      </c>
    </row>
    <row r="6633" spans="1:17" ht="14.25" customHeight="1" x14ac:dyDescent="0.3">
      <c r="A6633" s="2" t="s">
        <v>6664</v>
      </c>
      <c r="B6633" s="2">
        <v>106631</v>
      </c>
      <c r="C6633" s="2" t="s">
        <v>19</v>
      </c>
      <c r="D6633" s="52" t="s">
        <v>19</v>
      </c>
      <c r="E6633" s="2" t="s">
        <v>14</v>
      </c>
      <c r="F6633" s="2">
        <v>3733.87</v>
      </c>
      <c r="G6633" s="2">
        <v>0.47</v>
      </c>
      <c r="H6633" s="2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52" t="s">
        <v>39</v>
      </c>
    </row>
    <row r="6634" spans="1:17" ht="14.25" customHeight="1" x14ac:dyDescent="0.3">
      <c r="A6634" s="2" t="s">
        <v>6665</v>
      </c>
      <c r="B6634" s="2">
        <v>106632</v>
      </c>
      <c r="C6634" s="2" t="s">
        <v>25</v>
      </c>
      <c r="D6634" s="52" t="s">
        <v>25</v>
      </c>
      <c r="E6634" s="2" t="s">
        <v>26</v>
      </c>
      <c r="F6634" s="2">
        <v>4928.8900000000003</v>
      </c>
      <c r="G6634" s="2">
        <v>0.36</v>
      </c>
      <c r="H6634" s="2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52" t="s">
        <v>34</v>
      </c>
    </row>
    <row r="6635" spans="1:17" ht="14.25" customHeight="1" x14ac:dyDescent="0.3">
      <c r="A6635" s="2" t="s">
        <v>6666</v>
      </c>
      <c r="B6635" s="2">
        <v>106633</v>
      </c>
      <c r="C6635" s="2" t="s">
        <v>25</v>
      </c>
      <c r="D6635" s="52" t="s">
        <v>25</v>
      </c>
      <c r="E6635" s="2" t="s">
        <v>20</v>
      </c>
      <c r="F6635" s="2">
        <v>268.10000000000002</v>
      </c>
      <c r="G6635" s="2">
        <v>0.05</v>
      </c>
      <c r="H6635" s="2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52" t="s">
        <v>39</v>
      </c>
    </row>
    <row r="6636" spans="1:17" ht="14.25" customHeight="1" x14ac:dyDescent="0.3">
      <c r="A6636" s="2" t="s">
        <v>6667</v>
      </c>
      <c r="B6636" s="2">
        <v>106634</v>
      </c>
      <c r="C6636" s="2" t="s">
        <v>19</v>
      </c>
      <c r="D6636" s="52" t="s">
        <v>19</v>
      </c>
      <c r="E6636" s="2" t="s">
        <v>20</v>
      </c>
      <c r="F6636" s="2">
        <v>308.98</v>
      </c>
      <c r="G6636" s="2">
        <v>0.31</v>
      </c>
      <c r="H6636" s="2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52" t="s">
        <v>17</v>
      </c>
    </row>
    <row r="6637" spans="1:17" ht="14.25" customHeight="1" x14ac:dyDescent="0.3">
      <c r="A6637" s="2" t="s">
        <v>6668</v>
      </c>
      <c r="B6637" s="2">
        <v>106635</v>
      </c>
      <c r="C6637" s="2" t="s">
        <v>25</v>
      </c>
      <c r="D6637" s="52" t="s">
        <v>25</v>
      </c>
      <c r="E6637" s="2" t="s">
        <v>20</v>
      </c>
      <c r="F6637" s="2">
        <v>2197.6</v>
      </c>
      <c r="G6637" s="2">
        <v>0.21</v>
      </c>
      <c r="H6637" s="2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52" t="s">
        <v>48</v>
      </c>
    </row>
    <row r="6638" spans="1:17" ht="14.25" customHeight="1" x14ac:dyDescent="0.3">
      <c r="A6638" s="2" t="s">
        <v>6669</v>
      </c>
      <c r="B6638" s="2">
        <v>106636</v>
      </c>
      <c r="C6638" s="2" t="s">
        <v>19</v>
      </c>
      <c r="D6638" s="52" t="s">
        <v>19</v>
      </c>
      <c r="E6638" s="2" t="s">
        <v>33</v>
      </c>
      <c r="F6638" s="2">
        <v>3332.15</v>
      </c>
      <c r="G6638" s="2">
        <v>0.39</v>
      </c>
      <c r="H6638" s="2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52" t="s">
        <v>28</v>
      </c>
    </row>
    <row r="6639" spans="1:17" ht="14.25" customHeight="1" x14ac:dyDescent="0.3">
      <c r="A6639" s="2" t="s">
        <v>6670</v>
      </c>
      <c r="B6639" s="2">
        <v>106637</v>
      </c>
      <c r="C6639" s="2" t="s">
        <v>41</v>
      </c>
      <c r="D6639" s="52" t="s">
        <v>41</v>
      </c>
      <c r="E6639" s="2" t="s">
        <v>20</v>
      </c>
      <c r="F6639" s="2">
        <v>1993.19</v>
      </c>
      <c r="G6639" s="2">
        <v>0.14000000000000001</v>
      </c>
      <c r="H6639" s="2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52" t="s">
        <v>17</v>
      </c>
    </row>
    <row r="6640" spans="1:17" ht="14.25" customHeight="1" x14ac:dyDescent="0.3">
      <c r="A6640" s="2" t="s">
        <v>6671</v>
      </c>
      <c r="B6640" s="2">
        <v>106638</v>
      </c>
      <c r="C6640" s="2" t="s">
        <v>25</v>
      </c>
      <c r="D6640" s="52" t="s">
        <v>25</v>
      </c>
      <c r="E6640" s="2" t="s">
        <v>36</v>
      </c>
      <c r="F6640" s="2">
        <v>4998.2299999999996</v>
      </c>
      <c r="G6640" s="2">
        <v>0.19</v>
      </c>
      <c r="H6640" s="2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52" t="s">
        <v>39</v>
      </c>
    </row>
    <row r="6641" spans="1:17" ht="14.25" customHeight="1" x14ac:dyDescent="0.3">
      <c r="A6641" s="2" t="s">
        <v>6672</v>
      </c>
      <c r="B6641" s="2">
        <v>106639</v>
      </c>
      <c r="C6641" s="2" t="s">
        <v>19</v>
      </c>
      <c r="D6641" s="52" t="s">
        <v>19</v>
      </c>
      <c r="E6641" s="2" t="s">
        <v>33</v>
      </c>
      <c r="F6641" s="2">
        <v>1057.26</v>
      </c>
      <c r="G6641" s="2">
        <v>0.08</v>
      </c>
      <c r="H6641" s="2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52" t="s">
        <v>39</v>
      </c>
    </row>
    <row r="6642" spans="1:17" ht="14.25" customHeight="1" x14ac:dyDescent="0.3">
      <c r="A6642" s="2" t="s">
        <v>6673</v>
      </c>
      <c r="B6642" s="2">
        <v>106640</v>
      </c>
      <c r="C6642" s="2" t="s">
        <v>25</v>
      </c>
      <c r="D6642" s="52" t="s">
        <v>25</v>
      </c>
      <c r="E6642" s="2" t="s">
        <v>33</v>
      </c>
      <c r="F6642" s="2">
        <v>138.83000000000001</v>
      </c>
      <c r="G6642" s="2">
        <v>0.13</v>
      </c>
      <c r="H6642" s="2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52" t="s">
        <v>39</v>
      </c>
    </row>
    <row r="6643" spans="1:17" ht="14.25" customHeight="1" x14ac:dyDescent="0.3">
      <c r="A6643" s="2" t="s">
        <v>6674</v>
      </c>
      <c r="B6643" s="2">
        <v>106641</v>
      </c>
      <c r="C6643" s="2" t="s">
        <v>19</v>
      </c>
      <c r="D6643" s="52" t="s">
        <v>19</v>
      </c>
      <c r="E6643" s="2" t="s">
        <v>33</v>
      </c>
      <c r="F6643" s="2">
        <v>1031.6300000000001</v>
      </c>
      <c r="G6643" s="2">
        <v>0.09</v>
      </c>
      <c r="H6643" s="2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52" t="s">
        <v>34</v>
      </c>
    </row>
    <row r="6644" spans="1:17" ht="14.25" customHeight="1" x14ac:dyDescent="0.3">
      <c r="A6644" s="2" t="s">
        <v>6675</v>
      </c>
      <c r="B6644" s="2">
        <v>106642</v>
      </c>
      <c r="C6644" s="2" t="s">
        <v>25</v>
      </c>
      <c r="D6644" s="52" t="s">
        <v>25</v>
      </c>
      <c r="E6644" s="2" t="s">
        <v>33</v>
      </c>
      <c r="F6644" s="2">
        <v>4445.53</v>
      </c>
      <c r="G6644" s="2">
        <v>0.01</v>
      </c>
      <c r="H6644" s="2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52" t="s">
        <v>48</v>
      </c>
    </row>
    <row r="6645" spans="1:17" ht="14.25" customHeight="1" x14ac:dyDescent="0.3">
      <c r="A6645" s="2" t="s">
        <v>6676</v>
      </c>
      <c r="B6645" s="2">
        <v>106643</v>
      </c>
      <c r="C6645" s="2" t="s">
        <v>19</v>
      </c>
      <c r="D6645" s="52" t="s">
        <v>19</v>
      </c>
      <c r="E6645" s="2" t="s">
        <v>14</v>
      </c>
      <c r="F6645" s="2">
        <v>811.23</v>
      </c>
      <c r="G6645" s="2">
        <v>0.02</v>
      </c>
      <c r="H6645" s="2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52" t="s">
        <v>28</v>
      </c>
    </row>
    <row r="6646" spans="1:17" ht="14.25" customHeight="1" x14ac:dyDescent="0.3">
      <c r="A6646" s="2" t="s">
        <v>6677</v>
      </c>
      <c r="B6646" s="2">
        <v>106644</v>
      </c>
      <c r="C6646" s="2" t="s">
        <v>19</v>
      </c>
      <c r="D6646" s="52" t="s">
        <v>19</v>
      </c>
      <c r="E6646" s="2" t="s">
        <v>36</v>
      </c>
      <c r="F6646" s="2">
        <v>2446.98</v>
      </c>
      <c r="G6646" s="2">
        <v>0.42</v>
      </c>
      <c r="H6646" s="2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52" t="s">
        <v>48</v>
      </c>
    </row>
    <row r="6647" spans="1:17" ht="14.25" customHeight="1" x14ac:dyDescent="0.3">
      <c r="A6647" s="2" t="s">
        <v>6678</v>
      </c>
      <c r="B6647" s="2">
        <v>106645</v>
      </c>
      <c r="C6647" s="2" t="s">
        <v>25</v>
      </c>
      <c r="D6647" s="52" t="s">
        <v>25</v>
      </c>
      <c r="E6647" s="2" t="s">
        <v>26</v>
      </c>
      <c r="F6647" s="2">
        <v>2154.4499999999998</v>
      </c>
      <c r="G6647" s="2">
        <v>0.4</v>
      </c>
      <c r="H6647" s="2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52" t="s">
        <v>39</v>
      </c>
    </row>
    <row r="6648" spans="1:17" ht="14.25" customHeight="1" x14ac:dyDescent="0.3">
      <c r="A6648" s="2" t="s">
        <v>6679</v>
      </c>
      <c r="B6648" s="2">
        <v>106646</v>
      </c>
      <c r="C6648" s="2" t="s">
        <v>41</v>
      </c>
      <c r="D6648" s="52" t="s">
        <v>41</v>
      </c>
      <c r="E6648" s="2" t="s">
        <v>20</v>
      </c>
      <c r="F6648" s="2">
        <v>3362.05</v>
      </c>
      <c r="G6648" s="2">
        <v>7.0000000000000007E-2</v>
      </c>
      <c r="H6648" s="2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52" t="s">
        <v>34</v>
      </c>
    </row>
    <row r="6649" spans="1:17" ht="14.25" customHeight="1" x14ac:dyDescent="0.3">
      <c r="A6649" s="2" t="s">
        <v>6680</v>
      </c>
      <c r="B6649" s="2">
        <v>106647</v>
      </c>
      <c r="C6649" s="2" t="s">
        <v>41</v>
      </c>
      <c r="D6649" s="52" t="s">
        <v>41</v>
      </c>
      <c r="E6649" s="2" t="s">
        <v>33</v>
      </c>
      <c r="F6649" s="2">
        <v>367.52</v>
      </c>
      <c r="G6649" s="2">
        <v>0.33</v>
      </c>
      <c r="H6649" s="2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52" t="s">
        <v>48</v>
      </c>
    </row>
    <row r="6650" spans="1:17" ht="14.25" customHeight="1" x14ac:dyDescent="0.3">
      <c r="A6650" s="2" t="s">
        <v>6681</v>
      </c>
      <c r="B6650" s="2">
        <v>106648</v>
      </c>
      <c r="C6650" s="2" t="s">
        <v>25</v>
      </c>
      <c r="D6650" s="52" t="s">
        <v>25</v>
      </c>
      <c r="E6650" s="2" t="s">
        <v>26</v>
      </c>
      <c r="F6650" s="2">
        <v>3327.88</v>
      </c>
      <c r="G6650" s="2">
        <v>0.37</v>
      </c>
      <c r="H6650" s="2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52" t="s">
        <v>34</v>
      </c>
    </row>
    <row r="6651" spans="1:17" ht="14.25" customHeight="1" x14ac:dyDescent="0.3">
      <c r="A6651" s="2" t="s">
        <v>6682</v>
      </c>
      <c r="B6651" s="2">
        <v>106649</v>
      </c>
      <c r="C6651" s="2" t="s">
        <v>19</v>
      </c>
      <c r="D6651" s="52" t="s">
        <v>19</v>
      </c>
      <c r="E6651" s="2" t="s">
        <v>14</v>
      </c>
      <c r="F6651" s="2">
        <v>1838.28</v>
      </c>
      <c r="G6651" s="2">
        <v>0.03</v>
      </c>
      <c r="H6651" s="2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52" t="s">
        <v>34</v>
      </c>
    </row>
    <row r="6652" spans="1:17" ht="14.25" customHeight="1" x14ac:dyDescent="0.3">
      <c r="A6652" s="2" t="s">
        <v>6683</v>
      </c>
      <c r="B6652" s="2">
        <v>106650</v>
      </c>
      <c r="C6652" s="2" t="s">
        <v>25</v>
      </c>
      <c r="D6652" s="52" t="s">
        <v>25</v>
      </c>
      <c r="E6652" s="2" t="s">
        <v>26</v>
      </c>
      <c r="F6652" s="2">
        <v>4637.59</v>
      </c>
      <c r="G6652" s="2">
        <v>0.04</v>
      </c>
      <c r="H6652" s="2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52" t="s">
        <v>17</v>
      </c>
    </row>
    <row r="6653" spans="1:17" ht="14.25" customHeight="1" x14ac:dyDescent="0.3">
      <c r="A6653" s="2" t="s">
        <v>6684</v>
      </c>
      <c r="B6653" s="2">
        <v>106651</v>
      </c>
      <c r="C6653" s="2" t="s">
        <v>41</v>
      </c>
      <c r="D6653" s="52" t="s">
        <v>41</v>
      </c>
      <c r="E6653" s="2" t="s">
        <v>33</v>
      </c>
      <c r="F6653" s="2">
        <v>4259.55</v>
      </c>
      <c r="G6653" s="2">
        <v>0.28000000000000003</v>
      </c>
      <c r="H6653" s="2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52" t="s">
        <v>34</v>
      </c>
    </row>
    <row r="6654" spans="1:17" ht="14.25" customHeight="1" x14ac:dyDescent="0.3">
      <c r="A6654" s="2" t="s">
        <v>6685</v>
      </c>
      <c r="B6654" s="2">
        <v>106652</v>
      </c>
      <c r="C6654" s="2" t="s">
        <v>25</v>
      </c>
      <c r="D6654" s="52" t="s">
        <v>25</v>
      </c>
      <c r="E6654" s="2" t="s">
        <v>36</v>
      </c>
      <c r="F6654" s="2">
        <v>2057.58</v>
      </c>
      <c r="G6654" s="2">
        <v>0.19</v>
      </c>
      <c r="H6654" s="2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52" t="s">
        <v>28</v>
      </c>
    </row>
    <row r="6655" spans="1:17" ht="14.25" customHeight="1" x14ac:dyDescent="0.3">
      <c r="A6655" s="2" t="s">
        <v>6686</v>
      </c>
      <c r="B6655" s="2">
        <v>106653</v>
      </c>
      <c r="C6655" s="2" t="s">
        <v>19</v>
      </c>
      <c r="D6655" s="52" t="s">
        <v>19</v>
      </c>
      <c r="E6655" s="2" t="s">
        <v>26</v>
      </c>
      <c r="F6655" s="2">
        <v>4965.17</v>
      </c>
      <c r="G6655" s="2">
        <v>0.35</v>
      </c>
      <c r="H6655" s="2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52" t="s">
        <v>39</v>
      </c>
    </row>
    <row r="6656" spans="1:17" ht="14.25" customHeight="1" x14ac:dyDescent="0.3">
      <c r="A6656" s="2" t="s">
        <v>6687</v>
      </c>
      <c r="B6656" s="2">
        <v>106654</v>
      </c>
      <c r="C6656" s="2" t="s">
        <v>41</v>
      </c>
      <c r="D6656" s="52" t="s">
        <v>41</v>
      </c>
      <c r="E6656" s="2" t="s">
        <v>33</v>
      </c>
      <c r="F6656" s="2">
        <v>354.52</v>
      </c>
      <c r="G6656" s="2">
        <v>0.28000000000000003</v>
      </c>
      <c r="H6656" s="2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52" t="s">
        <v>39</v>
      </c>
    </row>
    <row r="6657" spans="1:17" ht="14.25" customHeight="1" x14ac:dyDescent="0.3">
      <c r="A6657" s="2" t="s">
        <v>6688</v>
      </c>
      <c r="B6657" s="2">
        <v>106655</v>
      </c>
      <c r="C6657" s="2" t="s">
        <v>19</v>
      </c>
      <c r="D6657" s="52" t="s">
        <v>19</v>
      </c>
      <c r="E6657" s="2" t="s">
        <v>33</v>
      </c>
      <c r="F6657" s="2">
        <v>3964.3</v>
      </c>
      <c r="G6657" s="2">
        <v>0.02</v>
      </c>
      <c r="H6657" s="2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52" t="s">
        <v>48</v>
      </c>
    </row>
    <row r="6658" spans="1:17" ht="14.25" customHeight="1" x14ac:dyDescent="0.3">
      <c r="A6658" s="2" t="s">
        <v>6689</v>
      </c>
      <c r="B6658" s="2">
        <v>106656</v>
      </c>
      <c r="C6658" s="2" t="s">
        <v>25</v>
      </c>
      <c r="D6658" s="52" t="s">
        <v>25</v>
      </c>
      <c r="E6658" s="2" t="s">
        <v>20</v>
      </c>
      <c r="F6658" s="2">
        <v>2225.8000000000002</v>
      </c>
      <c r="G6658" s="2">
        <v>0.34</v>
      </c>
      <c r="H6658" s="2">
        <f t="shared" si="206"/>
        <v>756.77200000000016</v>
      </c>
      <c r="I6658" s="2">
        <f t="shared" si="207"/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52" t="s">
        <v>34</v>
      </c>
    </row>
    <row r="6659" spans="1:17" ht="14.25" customHeight="1" x14ac:dyDescent="0.3">
      <c r="A6659" s="2" t="s">
        <v>6690</v>
      </c>
      <c r="B6659" s="2">
        <v>106657</v>
      </c>
      <c r="C6659" s="2" t="s">
        <v>25</v>
      </c>
      <c r="D6659" s="52" t="s">
        <v>25</v>
      </c>
      <c r="E6659" s="2" t="s">
        <v>20</v>
      </c>
      <c r="F6659" s="2">
        <v>2223.1999999999998</v>
      </c>
      <c r="G6659" s="2">
        <v>0.1</v>
      </c>
      <c r="H6659" s="2">
        <f t="shared" ref="H6659:H6722" si="208">F6659*G6659</f>
        <v>222.32</v>
      </c>
      <c r="I6659" s="2">
        <f t="shared" ref="I6659:I6722" si="209">F6659-H6659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52" t="s">
        <v>39</v>
      </c>
    </row>
    <row r="6660" spans="1:17" ht="14.25" customHeight="1" x14ac:dyDescent="0.3">
      <c r="A6660" s="2" t="s">
        <v>6691</v>
      </c>
      <c r="B6660" s="2">
        <v>106658</v>
      </c>
      <c r="C6660" s="2" t="s">
        <v>25</v>
      </c>
      <c r="D6660" s="52" t="s">
        <v>25</v>
      </c>
      <c r="E6660" s="2" t="s">
        <v>36</v>
      </c>
      <c r="F6660" s="2">
        <v>933.66</v>
      </c>
      <c r="G6660" s="2">
        <v>0.16</v>
      </c>
      <c r="H6660" s="2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52" t="s">
        <v>48</v>
      </c>
    </row>
    <row r="6661" spans="1:17" ht="14.25" customHeight="1" x14ac:dyDescent="0.3">
      <c r="A6661" s="2" t="s">
        <v>6692</v>
      </c>
      <c r="B6661" s="2">
        <v>106659</v>
      </c>
      <c r="C6661" s="2" t="s">
        <v>25</v>
      </c>
      <c r="D6661" s="52" t="s">
        <v>25</v>
      </c>
      <c r="E6661" s="2" t="s">
        <v>20</v>
      </c>
      <c r="F6661" s="2">
        <v>2622.91</v>
      </c>
      <c r="G6661" s="2">
        <v>0.37</v>
      </c>
      <c r="H6661" s="2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52" t="s">
        <v>39</v>
      </c>
    </row>
    <row r="6662" spans="1:17" ht="14.25" customHeight="1" x14ac:dyDescent="0.3">
      <c r="A6662" s="2" t="s">
        <v>6693</v>
      </c>
      <c r="B6662" s="2">
        <v>106660</v>
      </c>
      <c r="C6662" s="2" t="s">
        <v>19</v>
      </c>
      <c r="D6662" s="52" t="s">
        <v>19</v>
      </c>
      <c r="E6662" s="2" t="s">
        <v>36</v>
      </c>
      <c r="F6662" s="2">
        <v>515.12</v>
      </c>
      <c r="G6662" s="2">
        <v>0.39</v>
      </c>
      <c r="H6662" s="2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52" t="s">
        <v>34</v>
      </c>
    </row>
    <row r="6663" spans="1:17" ht="14.25" customHeight="1" x14ac:dyDescent="0.3">
      <c r="A6663" s="2" t="s">
        <v>6694</v>
      </c>
      <c r="B6663" s="2">
        <v>106661</v>
      </c>
      <c r="C6663" s="2" t="s">
        <v>19</v>
      </c>
      <c r="D6663" s="52" t="s">
        <v>19</v>
      </c>
      <c r="E6663" s="2" t="s">
        <v>14</v>
      </c>
      <c r="F6663" s="2">
        <v>3121.23</v>
      </c>
      <c r="G6663" s="2">
        <v>0.17</v>
      </c>
      <c r="H6663" s="2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52" t="s">
        <v>17</v>
      </c>
    </row>
    <row r="6664" spans="1:17" ht="14.25" customHeight="1" x14ac:dyDescent="0.3">
      <c r="A6664" s="2" t="s">
        <v>6695</v>
      </c>
      <c r="B6664" s="2">
        <v>106662</v>
      </c>
      <c r="C6664" s="2" t="s">
        <v>25</v>
      </c>
      <c r="D6664" s="52" t="s">
        <v>25</v>
      </c>
      <c r="E6664" s="2" t="s">
        <v>14</v>
      </c>
      <c r="F6664" s="2">
        <v>1283.79</v>
      </c>
      <c r="G6664" s="2">
        <v>0.04</v>
      </c>
      <c r="H6664" s="2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52" t="s">
        <v>39</v>
      </c>
    </row>
    <row r="6665" spans="1:17" ht="14.25" customHeight="1" x14ac:dyDescent="0.3">
      <c r="A6665" s="2" t="s">
        <v>6696</v>
      </c>
      <c r="B6665" s="2">
        <v>106663</v>
      </c>
      <c r="C6665" s="2" t="s">
        <v>25</v>
      </c>
      <c r="D6665" s="52" t="s">
        <v>25</v>
      </c>
      <c r="E6665" s="2" t="s">
        <v>20</v>
      </c>
      <c r="F6665" s="2">
        <v>3651.8</v>
      </c>
      <c r="G6665" s="2">
        <v>0.38</v>
      </c>
      <c r="H6665" s="2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52" t="s">
        <v>17</v>
      </c>
    </row>
    <row r="6666" spans="1:17" ht="14.25" customHeight="1" x14ac:dyDescent="0.3">
      <c r="A6666" s="2" t="s">
        <v>6697</v>
      </c>
      <c r="B6666" s="2">
        <v>106664</v>
      </c>
      <c r="C6666" s="2" t="s">
        <v>25</v>
      </c>
      <c r="D6666" s="52" t="s">
        <v>25</v>
      </c>
      <c r="E6666" s="2" t="s">
        <v>14</v>
      </c>
      <c r="F6666" s="2">
        <v>3076.07</v>
      </c>
      <c r="G6666" s="2">
        <v>0.44</v>
      </c>
      <c r="H6666" s="2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52" t="s">
        <v>28</v>
      </c>
    </row>
    <row r="6667" spans="1:17" ht="14.25" customHeight="1" x14ac:dyDescent="0.3">
      <c r="A6667" s="2" t="s">
        <v>6698</v>
      </c>
      <c r="B6667" s="2">
        <v>106665</v>
      </c>
      <c r="C6667" s="2" t="s">
        <v>19</v>
      </c>
      <c r="D6667" s="52" t="s">
        <v>19</v>
      </c>
      <c r="E6667" s="2" t="s">
        <v>26</v>
      </c>
      <c r="F6667" s="2">
        <v>3757.38</v>
      </c>
      <c r="G6667" s="2">
        <v>0.48</v>
      </c>
      <c r="H6667" s="2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52" t="s">
        <v>28</v>
      </c>
    </row>
    <row r="6668" spans="1:17" ht="14.25" customHeight="1" x14ac:dyDescent="0.3">
      <c r="A6668" s="2" t="s">
        <v>6699</v>
      </c>
      <c r="B6668" s="2">
        <v>106666</v>
      </c>
      <c r="C6668" s="2" t="s">
        <v>25</v>
      </c>
      <c r="D6668" s="52" t="s">
        <v>25</v>
      </c>
      <c r="E6668" s="2" t="s">
        <v>26</v>
      </c>
      <c r="F6668" s="2">
        <v>3773.74</v>
      </c>
      <c r="G6668" s="2">
        <v>0.16</v>
      </c>
      <c r="H6668" s="2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52" t="s">
        <v>28</v>
      </c>
    </row>
    <row r="6669" spans="1:17" ht="14.25" customHeight="1" x14ac:dyDescent="0.3">
      <c r="A6669" s="2" t="s">
        <v>6700</v>
      </c>
      <c r="B6669" s="2">
        <v>106667</v>
      </c>
      <c r="C6669" s="2" t="s">
        <v>25</v>
      </c>
      <c r="D6669" s="52" t="s">
        <v>25</v>
      </c>
      <c r="E6669" s="2" t="s">
        <v>26</v>
      </c>
      <c r="F6669" s="2">
        <v>1063.8699999999999</v>
      </c>
      <c r="G6669" s="2">
        <v>0.06</v>
      </c>
      <c r="H6669" s="2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52" t="s">
        <v>48</v>
      </c>
    </row>
    <row r="6670" spans="1:17" ht="14.25" customHeight="1" x14ac:dyDescent="0.3">
      <c r="A6670" s="2" t="s">
        <v>6701</v>
      </c>
      <c r="B6670" s="2">
        <v>106668</v>
      </c>
      <c r="C6670" s="2" t="s">
        <v>19</v>
      </c>
      <c r="D6670" s="52" t="s">
        <v>19</v>
      </c>
      <c r="E6670" s="2" t="s">
        <v>14</v>
      </c>
      <c r="F6670" s="2">
        <v>103.31</v>
      </c>
      <c r="G6670" s="2">
        <v>0.47</v>
      </c>
      <c r="H6670" s="2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52" t="s">
        <v>28</v>
      </c>
    </row>
    <row r="6671" spans="1:17" ht="14.25" customHeight="1" x14ac:dyDescent="0.3">
      <c r="A6671" s="2" t="s">
        <v>6702</v>
      </c>
      <c r="B6671" s="2">
        <v>106669</v>
      </c>
      <c r="C6671" s="2" t="s">
        <v>41</v>
      </c>
      <c r="D6671" s="52" t="s">
        <v>41</v>
      </c>
      <c r="E6671" s="2" t="s">
        <v>26</v>
      </c>
      <c r="F6671" s="2">
        <v>1892.23</v>
      </c>
      <c r="G6671" s="2">
        <v>0.2</v>
      </c>
      <c r="H6671" s="2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52" t="s">
        <v>34</v>
      </c>
    </row>
    <row r="6672" spans="1:17" ht="14.25" customHeight="1" x14ac:dyDescent="0.3">
      <c r="A6672" s="2" t="s">
        <v>6703</v>
      </c>
      <c r="B6672" s="2">
        <v>106670</v>
      </c>
      <c r="C6672" s="2" t="s">
        <v>25</v>
      </c>
      <c r="D6672" s="52" t="s">
        <v>25</v>
      </c>
      <c r="E6672" s="2" t="s">
        <v>36</v>
      </c>
      <c r="F6672" s="2">
        <v>4603.4399999999996</v>
      </c>
      <c r="G6672" s="2">
        <v>0.05</v>
      </c>
      <c r="H6672" s="2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52" t="s">
        <v>48</v>
      </c>
    </row>
    <row r="6673" spans="1:17" ht="14.25" customHeight="1" x14ac:dyDescent="0.3">
      <c r="A6673" s="2" t="s">
        <v>6704</v>
      </c>
      <c r="B6673" s="2">
        <v>106671</v>
      </c>
      <c r="C6673" s="2" t="s">
        <v>41</v>
      </c>
      <c r="D6673" s="52" t="s">
        <v>41</v>
      </c>
      <c r="E6673" s="2" t="s">
        <v>33</v>
      </c>
      <c r="F6673" s="2">
        <v>2931.71</v>
      </c>
      <c r="G6673" s="2">
        <v>0.25</v>
      </c>
      <c r="H6673" s="2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52" t="s">
        <v>34</v>
      </c>
    </row>
    <row r="6674" spans="1:17" ht="14.25" customHeight="1" x14ac:dyDescent="0.3">
      <c r="A6674" s="2" t="s">
        <v>6705</v>
      </c>
      <c r="B6674" s="2">
        <v>106672</v>
      </c>
      <c r="C6674" s="2" t="s">
        <v>25</v>
      </c>
      <c r="D6674" s="52" t="s">
        <v>25</v>
      </c>
      <c r="E6674" s="2" t="s">
        <v>20</v>
      </c>
      <c r="F6674" s="2">
        <v>3664.76</v>
      </c>
      <c r="G6674" s="2">
        <v>0.1</v>
      </c>
      <c r="H6674" s="2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52" t="s">
        <v>34</v>
      </c>
    </row>
    <row r="6675" spans="1:17" ht="14.25" customHeight="1" x14ac:dyDescent="0.3">
      <c r="A6675" s="2" t="s">
        <v>6706</v>
      </c>
      <c r="B6675" s="2">
        <v>106673</v>
      </c>
      <c r="C6675" s="2" t="s">
        <v>19</v>
      </c>
      <c r="D6675" s="52" t="s">
        <v>19</v>
      </c>
      <c r="E6675" s="2" t="s">
        <v>36</v>
      </c>
      <c r="F6675" s="2">
        <v>4409.8900000000003</v>
      </c>
      <c r="G6675" s="2">
        <v>0.18</v>
      </c>
      <c r="H6675" s="2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52" t="s">
        <v>34</v>
      </c>
    </row>
    <row r="6676" spans="1:17" ht="14.25" customHeight="1" x14ac:dyDescent="0.3">
      <c r="A6676" s="2" t="s">
        <v>6707</v>
      </c>
      <c r="B6676" s="2">
        <v>106674</v>
      </c>
      <c r="C6676" s="2" t="s">
        <v>25</v>
      </c>
      <c r="D6676" s="52" t="s">
        <v>25</v>
      </c>
      <c r="E6676" s="2" t="s">
        <v>26</v>
      </c>
      <c r="F6676" s="2">
        <v>4539.6899999999996</v>
      </c>
      <c r="G6676" s="2">
        <v>0.16</v>
      </c>
      <c r="H6676" s="2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52" t="s">
        <v>48</v>
      </c>
    </row>
    <row r="6677" spans="1:17" ht="14.25" customHeight="1" x14ac:dyDescent="0.3">
      <c r="A6677" s="2" t="s">
        <v>6708</v>
      </c>
      <c r="B6677" s="2">
        <v>106675</v>
      </c>
      <c r="C6677" s="2" t="s">
        <v>25</v>
      </c>
      <c r="D6677" s="52" t="s">
        <v>25</v>
      </c>
      <c r="E6677" s="2" t="s">
        <v>33</v>
      </c>
      <c r="F6677" s="2">
        <v>2692.22</v>
      </c>
      <c r="G6677" s="2">
        <v>0.49</v>
      </c>
      <c r="H6677" s="2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52" t="s">
        <v>17</v>
      </c>
    </row>
    <row r="6678" spans="1:17" ht="14.25" customHeight="1" x14ac:dyDescent="0.3">
      <c r="A6678" s="2" t="s">
        <v>6709</v>
      </c>
      <c r="B6678" s="2">
        <v>106676</v>
      </c>
      <c r="C6678" s="2" t="s">
        <v>25</v>
      </c>
      <c r="D6678" s="52" t="s">
        <v>25</v>
      </c>
      <c r="E6678" s="2" t="s">
        <v>20</v>
      </c>
      <c r="F6678" s="2">
        <v>2750.62</v>
      </c>
      <c r="G6678" s="2">
        <v>0.32</v>
      </c>
      <c r="H6678" s="2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52" t="s">
        <v>34</v>
      </c>
    </row>
    <row r="6679" spans="1:17" ht="14.25" customHeight="1" x14ac:dyDescent="0.3">
      <c r="A6679" s="2" t="s">
        <v>6710</v>
      </c>
      <c r="B6679" s="2">
        <v>106677</v>
      </c>
      <c r="C6679" s="2" t="s">
        <v>25</v>
      </c>
      <c r="D6679" s="52" t="s">
        <v>25</v>
      </c>
      <c r="E6679" s="2" t="s">
        <v>36</v>
      </c>
      <c r="F6679" s="2">
        <v>4269.6000000000004</v>
      </c>
      <c r="G6679" s="2">
        <v>0.25</v>
      </c>
      <c r="H6679" s="2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52" t="s">
        <v>23</v>
      </c>
    </row>
    <row r="6680" spans="1:17" ht="14.25" customHeight="1" x14ac:dyDescent="0.3">
      <c r="A6680" s="2" t="s">
        <v>6711</v>
      </c>
      <c r="B6680" s="2">
        <v>106678</v>
      </c>
      <c r="C6680" s="2" t="s">
        <v>19</v>
      </c>
      <c r="D6680" s="52" t="s">
        <v>19</v>
      </c>
      <c r="E6680" s="2" t="s">
        <v>20</v>
      </c>
      <c r="F6680" s="2">
        <v>4056.68</v>
      </c>
      <c r="G6680" s="2">
        <v>0.26</v>
      </c>
      <c r="H6680" s="2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52" t="s">
        <v>34</v>
      </c>
    </row>
    <row r="6681" spans="1:17" ht="14.25" customHeight="1" x14ac:dyDescent="0.3">
      <c r="A6681" s="2" t="s">
        <v>6712</v>
      </c>
      <c r="B6681" s="2">
        <v>106679</v>
      </c>
      <c r="C6681" s="2" t="s">
        <v>41</v>
      </c>
      <c r="D6681" s="52" t="s">
        <v>41</v>
      </c>
      <c r="E6681" s="2" t="s">
        <v>14</v>
      </c>
      <c r="F6681" s="2">
        <v>3524.41</v>
      </c>
      <c r="G6681" s="2">
        <v>0.3</v>
      </c>
      <c r="H6681" s="2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52" t="s">
        <v>34</v>
      </c>
    </row>
    <row r="6682" spans="1:17" ht="14.25" customHeight="1" x14ac:dyDescent="0.3">
      <c r="A6682" s="2" t="s">
        <v>6713</v>
      </c>
      <c r="B6682" s="2">
        <v>106680</v>
      </c>
      <c r="C6682" s="2" t="s">
        <v>19</v>
      </c>
      <c r="D6682" s="52" t="s">
        <v>19</v>
      </c>
      <c r="E6682" s="2" t="s">
        <v>26</v>
      </c>
      <c r="F6682" s="2">
        <v>3061.88</v>
      </c>
      <c r="G6682" s="2">
        <v>0.44</v>
      </c>
      <c r="H6682" s="2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52" t="s">
        <v>17</v>
      </c>
    </row>
    <row r="6683" spans="1:17" ht="14.25" customHeight="1" x14ac:dyDescent="0.3">
      <c r="A6683" s="2" t="s">
        <v>6714</v>
      </c>
      <c r="B6683" s="2">
        <v>106681</v>
      </c>
      <c r="C6683" s="2" t="s">
        <v>41</v>
      </c>
      <c r="D6683" s="52" t="s">
        <v>41</v>
      </c>
      <c r="E6683" s="2" t="s">
        <v>36</v>
      </c>
      <c r="F6683" s="2">
        <v>3124.35</v>
      </c>
      <c r="G6683" s="2">
        <v>7.0000000000000007E-2</v>
      </c>
      <c r="H6683" s="2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52" t="s">
        <v>28</v>
      </c>
    </row>
    <row r="6684" spans="1:17" ht="14.25" customHeight="1" x14ac:dyDescent="0.3">
      <c r="A6684" s="2" t="s">
        <v>6715</v>
      </c>
      <c r="B6684" s="2">
        <v>106682</v>
      </c>
      <c r="C6684" s="2" t="s">
        <v>25</v>
      </c>
      <c r="D6684" s="52" t="s">
        <v>25</v>
      </c>
      <c r="E6684" s="2" t="s">
        <v>36</v>
      </c>
      <c r="F6684" s="2">
        <v>1878.27</v>
      </c>
      <c r="G6684" s="2">
        <v>0.3</v>
      </c>
      <c r="H6684" s="2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52" t="s">
        <v>28</v>
      </c>
    </row>
    <row r="6685" spans="1:17" ht="14.25" customHeight="1" x14ac:dyDescent="0.3">
      <c r="A6685" s="2" t="s">
        <v>6716</v>
      </c>
      <c r="B6685" s="2">
        <v>106683</v>
      </c>
      <c r="C6685" s="2" t="s">
        <v>25</v>
      </c>
      <c r="D6685" s="52" t="s">
        <v>25</v>
      </c>
      <c r="E6685" s="2" t="s">
        <v>33</v>
      </c>
      <c r="F6685" s="2">
        <v>4220.5</v>
      </c>
      <c r="G6685" s="2">
        <v>0.16</v>
      </c>
      <c r="H6685" s="2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52" t="s">
        <v>39</v>
      </c>
    </row>
    <row r="6686" spans="1:17" ht="14.25" customHeight="1" x14ac:dyDescent="0.3">
      <c r="A6686" s="2" t="s">
        <v>6717</v>
      </c>
      <c r="B6686" s="2">
        <v>106684</v>
      </c>
      <c r="C6686" s="2" t="s">
        <v>41</v>
      </c>
      <c r="D6686" s="52" t="s">
        <v>41</v>
      </c>
      <c r="E6686" s="2" t="s">
        <v>33</v>
      </c>
      <c r="F6686" s="2">
        <v>3127.12</v>
      </c>
      <c r="G6686" s="2">
        <v>0.28999999999999998</v>
      </c>
      <c r="H6686" s="2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52" t="s">
        <v>23</v>
      </c>
    </row>
    <row r="6687" spans="1:17" ht="14.25" customHeight="1" x14ac:dyDescent="0.3">
      <c r="A6687" s="2" t="s">
        <v>6718</v>
      </c>
      <c r="B6687" s="2">
        <v>106685</v>
      </c>
      <c r="C6687" s="2" t="s">
        <v>41</v>
      </c>
      <c r="D6687" s="52" t="s">
        <v>41</v>
      </c>
      <c r="E6687" s="2" t="s">
        <v>33</v>
      </c>
      <c r="F6687" s="2">
        <v>1195.29</v>
      </c>
      <c r="G6687" s="2">
        <v>0.26</v>
      </c>
      <c r="H6687" s="2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52" t="s">
        <v>48</v>
      </c>
    </row>
    <row r="6688" spans="1:17" ht="14.25" customHeight="1" x14ac:dyDescent="0.3">
      <c r="A6688" s="2" t="s">
        <v>6719</v>
      </c>
      <c r="B6688" s="2">
        <v>106686</v>
      </c>
      <c r="C6688" s="2" t="s">
        <v>41</v>
      </c>
      <c r="D6688" s="52" t="s">
        <v>41</v>
      </c>
      <c r="E6688" s="2" t="s">
        <v>20</v>
      </c>
      <c r="F6688" s="2">
        <v>1275.23</v>
      </c>
      <c r="G6688" s="2">
        <v>0.01</v>
      </c>
      <c r="H6688" s="2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52" t="s">
        <v>48</v>
      </c>
    </row>
    <row r="6689" spans="1:17" ht="14.25" customHeight="1" x14ac:dyDescent="0.3">
      <c r="A6689" s="2" t="s">
        <v>6720</v>
      </c>
      <c r="B6689" s="2">
        <v>106687</v>
      </c>
      <c r="C6689" s="2" t="s">
        <v>19</v>
      </c>
      <c r="D6689" s="52" t="s">
        <v>19</v>
      </c>
      <c r="E6689" s="2" t="s">
        <v>26</v>
      </c>
      <c r="F6689" s="2">
        <v>4321.8500000000004</v>
      </c>
      <c r="G6689" s="2">
        <v>0.28999999999999998</v>
      </c>
      <c r="H6689" s="2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52" t="s">
        <v>17</v>
      </c>
    </row>
    <row r="6690" spans="1:17" ht="14.25" customHeight="1" x14ac:dyDescent="0.3">
      <c r="A6690" s="2" t="s">
        <v>6721</v>
      </c>
      <c r="B6690" s="2">
        <v>106688</v>
      </c>
      <c r="C6690" s="2" t="s">
        <v>41</v>
      </c>
      <c r="D6690" s="52" t="s">
        <v>41</v>
      </c>
      <c r="E6690" s="2" t="s">
        <v>20</v>
      </c>
      <c r="F6690" s="2">
        <v>3165.97</v>
      </c>
      <c r="G6690" s="2">
        <v>0.35</v>
      </c>
      <c r="H6690" s="2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52" t="s">
        <v>17</v>
      </c>
    </row>
    <row r="6691" spans="1:17" ht="14.25" customHeight="1" x14ac:dyDescent="0.3">
      <c r="A6691" s="2" t="s">
        <v>6722</v>
      </c>
      <c r="B6691" s="2">
        <v>106689</v>
      </c>
      <c r="C6691" s="2" t="s">
        <v>25</v>
      </c>
      <c r="D6691" s="52" t="s">
        <v>25</v>
      </c>
      <c r="E6691" s="2" t="s">
        <v>26</v>
      </c>
      <c r="F6691" s="2">
        <v>2053.65</v>
      </c>
      <c r="G6691" s="2">
        <v>0.12</v>
      </c>
      <c r="H6691" s="2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52" t="s">
        <v>17</v>
      </c>
    </row>
    <row r="6692" spans="1:17" ht="14.25" customHeight="1" x14ac:dyDescent="0.3">
      <c r="A6692" s="2" t="s">
        <v>6723</v>
      </c>
      <c r="B6692" s="2">
        <v>106690</v>
      </c>
      <c r="C6692" s="2" t="s">
        <v>25</v>
      </c>
      <c r="D6692" s="52" t="s">
        <v>25</v>
      </c>
      <c r="E6692" s="2" t="s">
        <v>36</v>
      </c>
      <c r="F6692" s="2">
        <v>1016.79</v>
      </c>
      <c r="G6692" s="2">
        <v>0.05</v>
      </c>
      <c r="H6692" s="2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52" t="s">
        <v>39</v>
      </c>
    </row>
    <row r="6693" spans="1:17" ht="14.25" customHeight="1" x14ac:dyDescent="0.3">
      <c r="A6693" s="2" t="s">
        <v>6724</v>
      </c>
      <c r="B6693" s="2">
        <v>106691</v>
      </c>
      <c r="C6693" s="2" t="s">
        <v>25</v>
      </c>
      <c r="D6693" s="52" t="s">
        <v>25</v>
      </c>
      <c r="E6693" s="2" t="s">
        <v>20</v>
      </c>
      <c r="F6693" s="2">
        <v>3090.06</v>
      </c>
      <c r="G6693" s="2">
        <v>0.11</v>
      </c>
      <c r="H6693" s="2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52" t="s">
        <v>28</v>
      </c>
    </row>
    <row r="6694" spans="1:17" ht="14.25" customHeight="1" x14ac:dyDescent="0.3">
      <c r="A6694" s="2" t="s">
        <v>6725</v>
      </c>
      <c r="B6694" s="2">
        <v>106692</v>
      </c>
      <c r="C6694" s="2" t="s">
        <v>41</v>
      </c>
      <c r="D6694" s="52" t="s">
        <v>41</v>
      </c>
      <c r="E6694" s="2" t="s">
        <v>20</v>
      </c>
      <c r="F6694" s="2">
        <v>1003.12</v>
      </c>
      <c r="G6694" s="2">
        <v>0.32</v>
      </c>
      <c r="H6694" s="2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52" t="s">
        <v>48</v>
      </c>
    </row>
    <row r="6695" spans="1:17" ht="14.25" customHeight="1" x14ac:dyDescent="0.3">
      <c r="A6695" s="2" t="s">
        <v>6726</v>
      </c>
      <c r="B6695" s="2">
        <v>106693</v>
      </c>
      <c r="C6695" s="2" t="s">
        <v>19</v>
      </c>
      <c r="D6695" s="52" t="s">
        <v>19</v>
      </c>
      <c r="E6695" s="2" t="s">
        <v>20</v>
      </c>
      <c r="F6695" s="2">
        <v>2403.8200000000002</v>
      </c>
      <c r="G6695" s="2">
        <v>0.23</v>
      </c>
      <c r="H6695" s="2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52" t="s">
        <v>39</v>
      </c>
    </row>
    <row r="6696" spans="1:17" ht="14.25" customHeight="1" x14ac:dyDescent="0.3">
      <c r="A6696" s="2" t="s">
        <v>6727</v>
      </c>
      <c r="B6696" s="2">
        <v>106694</v>
      </c>
      <c r="C6696" s="2" t="s">
        <v>19</v>
      </c>
      <c r="D6696" s="52" t="s">
        <v>19</v>
      </c>
      <c r="E6696" s="2" t="s">
        <v>14</v>
      </c>
      <c r="F6696" s="2">
        <v>3419.8</v>
      </c>
      <c r="G6696" s="2">
        <v>0.43</v>
      </c>
      <c r="H6696" s="2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52" t="s">
        <v>23</v>
      </c>
    </row>
    <row r="6697" spans="1:17" ht="14.25" customHeight="1" x14ac:dyDescent="0.3">
      <c r="A6697" s="2" t="s">
        <v>6728</v>
      </c>
      <c r="B6697" s="2">
        <v>106695</v>
      </c>
      <c r="C6697" s="2" t="s">
        <v>19</v>
      </c>
      <c r="D6697" s="52" t="s">
        <v>19</v>
      </c>
      <c r="E6697" s="2" t="s">
        <v>26</v>
      </c>
      <c r="F6697" s="2">
        <v>2870.54</v>
      </c>
      <c r="G6697" s="2">
        <v>0.14000000000000001</v>
      </c>
      <c r="H6697" s="2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52" t="s">
        <v>34</v>
      </c>
    </row>
    <row r="6698" spans="1:17" ht="14.25" customHeight="1" x14ac:dyDescent="0.3">
      <c r="A6698" s="2" t="s">
        <v>6729</v>
      </c>
      <c r="B6698" s="2">
        <v>106696</v>
      </c>
      <c r="C6698" s="2" t="s">
        <v>25</v>
      </c>
      <c r="D6698" s="52" t="s">
        <v>25</v>
      </c>
      <c r="E6698" s="2" t="s">
        <v>26</v>
      </c>
      <c r="F6698" s="2">
        <v>4618.29</v>
      </c>
      <c r="G6698" s="2">
        <v>0.18</v>
      </c>
      <c r="H6698" s="2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52" t="s">
        <v>28</v>
      </c>
    </row>
    <row r="6699" spans="1:17" ht="14.25" customHeight="1" x14ac:dyDescent="0.3">
      <c r="A6699" s="2" t="s">
        <v>6730</v>
      </c>
      <c r="B6699" s="2">
        <v>106697</v>
      </c>
      <c r="C6699" s="2" t="s">
        <v>25</v>
      </c>
      <c r="D6699" s="52" t="s">
        <v>25</v>
      </c>
      <c r="E6699" s="2" t="s">
        <v>20</v>
      </c>
      <c r="F6699" s="2">
        <v>294.63</v>
      </c>
      <c r="G6699" s="2">
        <v>0.26</v>
      </c>
      <c r="H6699" s="2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52" t="s">
        <v>39</v>
      </c>
    </row>
    <row r="6700" spans="1:17" ht="14.25" customHeight="1" x14ac:dyDescent="0.3">
      <c r="A6700" s="2" t="s">
        <v>6731</v>
      </c>
      <c r="B6700" s="2">
        <v>106698</v>
      </c>
      <c r="C6700" s="2" t="s">
        <v>19</v>
      </c>
      <c r="D6700" s="52" t="s">
        <v>19</v>
      </c>
      <c r="E6700" s="2" t="s">
        <v>14</v>
      </c>
      <c r="F6700" s="2">
        <v>1470.99</v>
      </c>
      <c r="G6700" s="2">
        <v>0.23</v>
      </c>
      <c r="H6700" s="2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52" t="s">
        <v>28</v>
      </c>
    </row>
    <row r="6701" spans="1:17" ht="14.25" customHeight="1" x14ac:dyDescent="0.3">
      <c r="A6701" s="2" t="s">
        <v>6732</v>
      </c>
      <c r="B6701" s="2">
        <v>106699</v>
      </c>
      <c r="C6701" s="2" t="s">
        <v>25</v>
      </c>
      <c r="D6701" s="52" t="s">
        <v>25</v>
      </c>
      <c r="E6701" s="2" t="s">
        <v>20</v>
      </c>
      <c r="F6701" s="2">
        <v>379.72</v>
      </c>
      <c r="G6701" s="2">
        <v>0.27</v>
      </c>
      <c r="H6701" s="2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52" t="s">
        <v>34</v>
      </c>
    </row>
    <row r="6702" spans="1:17" ht="14.25" customHeight="1" x14ac:dyDescent="0.3">
      <c r="A6702" s="2" t="s">
        <v>6733</v>
      </c>
      <c r="B6702" s="2">
        <v>106700</v>
      </c>
      <c r="C6702" s="2" t="s">
        <v>25</v>
      </c>
      <c r="D6702" s="52" t="s">
        <v>25</v>
      </c>
      <c r="E6702" s="2" t="s">
        <v>26</v>
      </c>
      <c r="F6702" s="2">
        <v>1053.56</v>
      </c>
      <c r="G6702" s="2">
        <v>0.16</v>
      </c>
      <c r="H6702" s="2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52" t="s">
        <v>48</v>
      </c>
    </row>
    <row r="6703" spans="1:17" ht="14.25" customHeight="1" x14ac:dyDescent="0.3">
      <c r="A6703" s="2" t="s">
        <v>6734</v>
      </c>
      <c r="B6703" s="2">
        <v>106701</v>
      </c>
      <c r="C6703" s="2" t="s">
        <v>41</v>
      </c>
      <c r="D6703" s="52" t="s">
        <v>41</v>
      </c>
      <c r="E6703" s="2" t="s">
        <v>36</v>
      </c>
      <c r="F6703" s="2">
        <v>707.52</v>
      </c>
      <c r="G6703" s="2">
        <v>0.08</v>
      </c>
      <c r="H6703" s="2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52" t="s">
        <v>34</v>
      </c>
    </row>
    <row r="6704" spans="1:17" ht="14.25" customHeight="1" x14ac:dyDescent="0.3">
      <c r="A6704" s="2" t="s">
        <v>6735</v>
      </c>
      <c r="B6704" s="2">
        <v>106702</v>
      </c>
      <c r="C6704" s="2" t="s">
        <v>41</v>
      </c>
      <c r="D6704" s="52" t="s">
        <v>41</v>
      </c>
      <c r="E6704" s="2" t="s">
        <v>14</v>
      </c>
      <c r="F6704" s="2">
        <v>3690.04</v>
      </c>
      <c r="G6704" s="2">
        <v>0.4</v>
      </c>
      <c r="H6704" s="2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52" t="s">
        <v>39</v>
      </c>
    </row>
    <row r="6705" spans="1:17" ht="14.25" customHeight="1" x14ac:dyDescent="0.3">
      <c r="A6705" s="2" t="s">
        <v>6736</v>
      </c>
      <c r="B6705" s="2">
        <v>106703</v>
      </c>
      <c r="C6705" s="2" t="s">
        <v>41</v>
      </c>
      <c r="D6705" s="52" t="s">
        <v>41</v>
      </c>
      <c r="E6705" s="2" t="s">
        <v>14</v>
      </c>
      <c r="F6705" s="2">
        <v>1909.94</v>
      </c>
      <c r="G6705" s="2">
        <v>0.02</v>
      </c>
      <c r="H6705" s="2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52" t="s">
        <v>34</v>
      </c>
    </row>
    <row r="6706" spans="1:17" ht="14.25" customHeight="1" x14ac:dyDescent="0.3">
      <c r="A6706" s="2" t="s">
        <v>6737</v>
      </c>
      <c r="B6706" s="2">
        <v>106704</v>
      </c>
      <c r="C6706" s="2" t="s">
        <v>19</v>
      </c>
      <c r="D6706" s="52" t="s">
        <v>19</v>
      </c>
      <c r="E6706" s="2" t="s">
        <v>20</v>
      </c>
      <c r="F6706" s="2">
        <v>4632.72</v>
      </c>
      <c r="G6706" s="2">
        <v>0.18</v>
      </c>
      <c r="H6706" s="2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52" t="s">
        <v>23</v>
      </c>
    </row>
    <row r="6707" spans="1:17" ht="14.25" customHeight="1" x14ac:dyDescent="0.3">
      <c r="A6707" s="2" t="s">
        <v>6738</v>
      </c>
      <c r="B6707" s="2">
        <v>106705</v>
      </c>
      <c r="C6707" s="2" t="s">
        <v>41</v>
      </c>
      <c r="D6707" s="52" t="s">
        <v>41</v>
      </c>
      <c r="E6707" s="2" t="s">
        <v>36</v>
      </c>
      <c r="F6707" s="2">
        <v>214.55</v>
      </c>
      <c r="G6707" s="2">
        <v>0.04</v>
      </c>
      <c r="H6707" s="2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52" t="s">
        <v>23</v>
      </c>
    </row>
    <row r="6708" spans="1:17" ht="14.25" customHeight="1" x14ac:dyDescent="0.3">
      <c r="A6708" s="2" t="s">
        <v>6739</v>
      </c>
      <c r="B6708" s="2">
        <v>106706</v>
      </c>
      <c r="C6708" s="2" t="s">
        <v>19</v>
      </c>
      <c r="D6708" s="52" t="s">
        <v>19</v>
      </c>
      <c r="E6708" s="2" t="s">
        <v>26</v>
      </c>
      <c r="F6708" s="2">
        <v>3299.33</v>
      </c>
      <c r="G6708" s="2">
        <v>0.37</v>
      </c>
      <c r="H6708" s="2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52" t="s">
        <v>17</v>
      </c>
    </row>
    <row r="6709" spans="1:17" ht="14.25" customHeight="1" x14ac:dyDescent="0.3">
      <c r="A6709" s="2" t="s">
        <v>6740</v>
      </c>
      <c r="B6709" s="2">
        <v>106707</v>
      </c>
      <c r="C6709" s="2" t="s">
        <v>25</v>
      </c>
      <c r="D6709" s="52" t="s">
        <v>25</v>
      </c>
      <c r="E6709" s="2" t="s">
        <v>33</v>
      </c>
      <c r="F6709" s="2">
        <v>4855.67</v>
      </c>
      <c r="G6709" s="2">
        <v>0.18</v>
      </c>
      <c r="H6709" s="2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52" t="s">
        <v>39</v>
      </c>
    </row>
    <row r="6710" spans="1:17" ht="14.25" customHeight="1" x14ac:dyDescent="0.3">
      <c r="A6710" s="2" t="s">
        <v>6741</v>
      </c>
      <c r="B6710" s="2">
        <v>106708</v>
      </c>
      <c r="C6710" s="2" t="s">
        <v>25</v>
      </c>
      <c r="D6710" s="52" t="s">
        <v>25</v>
      </c>
      <c r="E6710" s="2" t="s">
        <v>26</v>
      </c>
      <c r="F6710" s="2">
        <v>961.61</v>
      </c>
      <c r="G6710" s="2">
        <v>0.02</v>
      </c>
      <c r="H6710" s="2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52" t="s">
        <v>23</v>
      </c>
    </row>
    <row r="6711" spans="1:17" ht="14.25" customHeight="1" x14ac:dyDescent="0.3">
      <c r="A6711" s="2" t="s">
        <v>6742</v>
      </c>
      <c r="B6711" s="2">
        <v>106709</v>
      </c>
      <c r="C6711" s="2" t="s">
        <v>19</v>
      </c>
      <c r="D6711" s="52" t="s">
        <v>19</v>
      </c>
      <c r="E6711" s="2" t="s">
        <v>26</v>
      </c>
      <c r="F6711" s="2">
        <v>2267.92</v>
      </c>
      <c r="G6711" s="2">
        <v>0.04</v>
      </c>
      <c r="H6711" s="2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52" t="s">
        <v>17</v>
      </c>
    </row>
    <row r="6712" spans="1:17" ht="14.25" customHeight="1" x14ac:dyDescent="0.3">
      <c r="A6712" s="2" t="s">
        <v>6743</v>
      </c>
      <c r="B6712" s="2">
        <v>106710</v>
      </c>
      <c r="C6712" s="2" t="s">
        <v>25</v>
      </c>
      <c r="D6712" s="52" t="s">
        <v>25</v>
      </c>
      <c r="E6712" s="2" t="s">
        <v>36</v>
      </c>
      <c r="F6712" s="2">
        <v>3539.26</v>
      </c>
      <c r="G6712" s="2">
        <v>0.1</v>
      </c>
      <c r="H6712" s="2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52" t="s">
        <v>39</v>
      </c>
    </row>
    <row r="6713" spans="1:17" ht="14.25" customHeight="1" x14ac:dyDescent="0.3">
      <c r="A6713" s="2" t="s">
        <v>6744</v>
      </c>
      <c r="B6713" s="2">
        <v>106711</v>
      </c>
      <c r="C6713" s="2" t="s">
        <v>41</v>
      </c>
      <c r="D6713" s="52" t="s">
        <v>41</v>
      </c>
      <c r="E6713" s="2" t="s">
        <v>14</v>
      </c>
      <c r="F6713" s="2">
        <v>3202.38</v>
      </c>
      <c r="G6713" s="2">
        <v>0.39</v>
      </c>
      <c r="H6713" s="2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52" t="s">
        <v>34</v>
      </c>
    </row>
    <row r="6714" spans="1:17" ht="14.25" customHeight="1" x14ac:dyDescent="0.3">
      <c r="A6714" s="2" t="s">
        <v>6745</v>
      </c>
      <c r="B6714" s="2">
        <v>106712</v>
      </c>
      <c r="C6714" s="2" t="s">
        <v>41</v>
      </c>
      <c r="D6714" s="52" t="s">
        <v>41</v>
      </c>
      <c r="E6714" s="2" t="s">
        <v>26</v>
      </c>
      <c r="F6714" s="2">
        <v>2873.53</v>
      </c>
      <c r="G6714" s="2">
        <v>0.4</v>
      </c>
      <c r="H6714" s="2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52" t="s">
        <v>48</v>
      </c>
    </row>
    <row r="6715" spans="1:17" ht="14.25" customHeight="1" x14ac:dyDescent="0.3">
      <c r="A6715" s="2" t="s">
        <v>6746</v>
      </c>
      <c r="B6715" s="2">
        <v>106713</v>
      </c>
      <c r="C6715" s="2" t="s">
        <v>41</v>
      </c>
      <c r="D6715" s="52" t="s">
        <v>41</v>
      </c>
      <c r="E6715" s="2" t="s">
        <v>14</v>
      </c>
      <c r="F6715" s="2">
        <v>1701.11</v>
      </c>
      <c r="G6715" s="2">
        <v>0.5</v>
      </c>
      <c r="H6715" s="2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52" t="s">
        <v>17</v>
      </c>
    </row>
    <row r="6716" spans="1:17" ht="14.25" customHeight="1" x14ac:dyDescent="0.3">
      <c r="A6716" s="2" t="s">
        <v>6747</v>
      </c>
      <c r="B6716" s="2">
        <v>106714</v>
      </c>
      <c r="C6716" s="2" t="s">
        <v>19</v>
      </c>
      <c r="D6716" s="52" t="s">
        <v>19</v>
      </c>
      <c r="E6716" s="2" t="s">
        <v>36</v>
      </c>
      <c r="F6716" s="2">
        <v>3668.18</v>
      </c>
      <c r="G6716" s="2">
        <v>0.12</v>
      </c>
      <c r="H6716" s="2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52" t="s">
        <v>23</v>
      </c>
    </row>
    <row r="6717" spans="1:17" ht="14.25" customHeight="1" x14ac:dyDescent="0.3">
      <c r="A6717" s="2" t="s">
        <v>6748</v>
      </c>
      <c r="B6717" s="2">
        <v>106715</v>
      </c>
      <c r="C6717" s="2" t="s">
        <v>25</v>
      </c>
      <c r="D6717" s="52" t="s">
        <v>25</v>
      </c>
      <c r="E6717" s="2" t="s">
        <v>36</v>
      </c>
      <c r="F6717" s="2">
        <v>3300.95</v>
      </c>
      <c r="G6717" s="2">
        <v>0.03</v>
      </c>
      <c r="H6717" s="2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52" t="s">
        <v>34</v>
      </c>
    </row>
    <row r="6718" spans="1:17" ht="14.25" customHeight="1" x14ac:dyDescent="0.3">
      <c r="A6718" s="2" t="s">
        <v>6749</v>
      </c>
      <c r="B6718" s="2">
        <v>106716</v>
      </c>
      <c r="C6718" s="2" t="s">
        <v>41</v>
      </c>
      <c r="D6718" s="52" t="s">
        <v>41</v>
      </c>
      <c r="E6718" s="2" t="s">
        <v>20</v>
      </c>
      <c r="F6718" s="2">
        <v>897.72</v>
      </c>
      <c r="G6718" s="2">
        <v>0.14000000000000001</v>
      </c>
      <c r="H6718" s="2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52" t="s">
        <v>17</v>
      </c>
    </row>
    <row r="6719" spans="1:17" ht="14.25" customHeight="1" x14ac:dyDescent="0.3">
      <c r="A6719" s="2" t="s">
        <v>6750</v>
      </c>
      <c r="B6719" s="2">
        <v>106717</v>
      </c>
      <c r="C6719" s="2" t="s">
        <v>25</v>
      </c>
      <c r="D6719" s="52" t="s">
        <v>25</v>
      </c>
      <c r="E6719" s="2" t="s">
        <v>33</v>
      </c>
      <c r="F6719" s="2">
        <v>4824.04</v>
      </c>
      <c r="G6719" s="2">
        <v>0.09</v>
      </c>
      <c r="H6719" s="2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52" t="s">
        <v>39</v>
      </c>
    </row>
    <row r="6720" spans="1:17" ht="14.25" customHeight="1" x14ac:dyDescent="0.3">
      <c r="A6720" s="2" t="s">
        <v>6751</v>
      </c>
      <c r="B6720" s="2">
        <v>106718</v>
      </c>
      <c r="C6720" s="2" t="s">
        <v>41</v>
      </c>
      <c r="D6720" s="52" t="s">
        <v>41</v>
      </c>
      <c r="E6720" s="2" t="s">
        <v>36</v>
      </c>
      <c r="F6720" s="2">
        <v>2822.8</v>
      </c>
      <c r="G6720" s="2">
        <v>0.36</v>
      </c>
      <c r="H6720" s="2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52" t="s">
        <v>39</v>
      </c>
    </row>
    <row r="6721" spans="1:17" ht="14.25" customHeight="1" x14ac:dyDescent="0.3">
      <c r="A6721" s="2" t="s">
        <v>6752</v>
      </c>
      <c r="B6721" s="2">
        <v>106719</v>
      </c>
      <c r="C6721" s="2" t="s">
        <v>41</v>
      </c>
      <c r="D6721" s="52" t="s">
        <v>41</v>
      </c>
      <c r="E6721" s="2" t="s">
        <v>36</v>
      </c>
      <c r="F6721" s="2">
        <v>2674.76</v>
      </c>
      <c r="G6721" s="2">
        <v>0.48</v>
      </c>
      <c r="H6721" s="2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52" t="s">
        <v>48</v>
      </c>
    </row>
    <row r="6722" spans="1:17" ht="14.25" customHeight="1" x14ac:dyDescent="0.3">
      <c r="A6722" s="2" t="s">
        <v>6753</v>
      </c>
      <c r="B6722" s="2">
        <v>106720</v>
      </c>
      <c r="C6722" s="2" t="s">
        <v>19</v>
      </c>
      <c r="D6722" s="52" t="s">
        <v>19</v>
      </c>
      <c r="E6722" s="2" t="s">
        <v>14</v>
      </c>
      <c r="F6722" s="2">
        <v>4256.3599999999997</v>
      </c>
      <c r="G6722" s="2">
        <v>0.14000000000000001</v>
      </c>
      <c r="H6722" s="2">
        <f t="shared" si="208"/>
        <v>595.8904</v>
      </c>
      <c r="I6722" s="2">
        <f t="shared" si="209"/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52" t="s">
        <v>28</v>
      </c>
    </row>
    <row r="6723" spans="1:17" ht="14.25" customHeight="1" x14ac:dyDescent="0.3">
      <c r="A6723" s="2" t="s">
        <v>6754</v>
      </c>
      <c r="B6723" s="2">
        <v>106721</v>
      </c>
      <c r="C6723" s="2" t="s">
        <v>25</v>
      </c>
      <c r="D6723" s="52" t="s">
        <v>25</v>
      </c>
      <c r="E6723" s="2" t="s">
        <v>36</v>
      </c>
      <c r="F6723" s="2">
        <v>3238.03</v>
      </c>
      <c r="G6723" s="2">
        <v>0.16</v>
      </c>
      <c r="H6723" s="2">
        <f t="shared" ref="H6723:H6786" si="210">F6723*G6723</f>
        <v>518.08480000000009</v>
      </c>
      <c r="I6723" s="2">
        <f t="shared" ref="I6723:I6786" si="211">F6723-H6723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52" t="s">
        <v>34</v>
      </c>
    </row>
    <row r="6724" spans="1:17" ht="14.25" customHeight="1" x14ac:dyDescent="0.3">
      <c r="A6724" s="2" t="s">
        <v>6755</v>
      </c>
      <c r="B6724" s="2">
        <v>106722</v>
      </c>
      <c r="C6724" s="2" t="s">
        <v>19</v>
      </c>
      <c r="D6724" s="52" t="s">
        <v>19</v>
      </c>
      <c r="E6724" s="2" t="s">
        <v>26</v>
      </c>
      <c r="F6724" s="2">
        <v>464.95</v>
      </c>
      <c r="G6724" s="2">
        <v>0.18</v>
      </c>
      <c r="H6724" s="2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52" t="s">
        <v>23</v>
      </c>
    </row>
    <row r="6725" spans="1:17" ht="14.25" customHeight="1" x14ac:dyDescent="0.3">
      <c r="A6725" s="2" t="s">
        <v>6756</v>
      </c>
      <c r="B6725" s="2">
        <v>106723</v>
      </c>
      <c r="C6725" s="2" t="s">
        <v>41</v>
      </c>
      <c r="D6725" s="52" t="s">
        <v>41</v>
      </c>
      <c r="E6725" s="2" t="s">
        <v>20</v>
      </c>
      <c r="F6725" s="2">
        <v>2582.29</v>
      </c>
      <c r="G6725" s="2">
        <v>0.43</v>
      </c>
      <c r="H6725" s="2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52" t="s">
        <v>23</v>
      </c>
    </row>
    <row r="6726" spans="1:17" ht="14.25" customHeight="1" x14ac:dyDescent="0.3">
      <c r="A6726" s="2" t="s">
        <v>6757</v>
      </c>
      <c r="B6726" s="2">
        <v>106724</v>
      </c>
      <c r="C6726" s="2" t="s">
        <v>41</v>
      </c>
      <c r="D6726" s="52" t="s">
        <v>41</v>
      </c>
      <c r="E6726" s="2" t="s">
        <v>20</v>
      </c>
      <c r="F6726" s="2">
        <v>3924.92</v>
      </c>
      <c r="G6726" s="2">
        <v>0.28999999999999998</v>
      </c>
      <c r="H6726" s="2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52" t="s">
        <v>28</v>
      </c>
    </row>
    <row r="6727" spans="1:17" ht="14.25" customHeight="1" x14ac:dyDescent="0.3">
      <c r="A6727" s="2" t="s">
        <v>6758</v>
      </c>
      <c r="B6727" s="2">
        <v>106725</v>
      </c>
      <c r="C6727" s="2" t="s">
        <v>25</v>
      </c>
      <c r="D6727" s="52" t="s">
        <v>25</v>
      </c>
      <c r="E6727" s="2" t="s">
        <v>26</v>
      </c>
      <c r="F6727" s="2">
        <v>3529.9</v>
      </c>
      <c r="G6727" s="2">
        <v>0.49</v>
      </c>
      <c r="H6727" s="2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52" t="s">
        <v>39</v>
      </c>
    </row>
    <row r="6728" spans="1:17" ht="14.25" customHeight="1" x14ac:dyDescent="0.3">
      <c r="A6728" s="2" t="s">
        <v>6759</v>
      </c>
      <c r="B6728" s="2">
        <v>106726</v>
      </c>
      <c r="C6728" s="2" t="s">
        <v>25</v>
      </c>
      <c r="D6728" s="52" t="s">
        <v>25</v>
      </c>
      <c r="E6728" s="2" t="s">
        <v>36</v>
      </c>
      <c r="F6728" s="2">
        <v>4856.7700000000004</v>
      </c>
      <c r="G6728" s="2">
        <v>0.31</v>
      </c>
      <c r="H6728" s="2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52" t="s">
        <v>17</v>
      </c>
    </row>
    <row r="6729" spans="1:17" ht="14.25" customHeight="1" x14ac:dyDescent="0.3">
      <c r="A6729" s="2" t="s">
        <v>6760</v>
      </c>
      <c r="B6729" s="2">
        <v>106727</v>
      </c>
      <c r="C6729" s="2" t="s">
        <v>25</v>
      </c>
      <c r="D6729" s="52" t="s">
        <v>25</v>
      </c>
      <c r="E6729" s="2" t="s">
        <v>33</v>
      </c>
      <c r="F6729" s="2">
        <v>222.09</v>
      </c>
      <c r="G6729" s="2">
        <v>0.35</v>
      </c>
      <c r="H6729" s="2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52" t="s">
        <v>23</v>
      </c>
    </row>
    <row r="6730" spans="1:17" ht="14.25" customHeight="1" x14ac:dyDescent="0.3">
      <c r="A6730" s="2" t="s">
        <v>6761</v>
      </c>
      <c r="B6730" s="2">
        <v>106728</v>
      </c>
      <c r="C6730" s="2" t="s">
        <v>41</v>
      </c>
      <c r="D6730" s="52" t="s">
        <v>41</v>
      </c>
      <c r="E6730" s="2" t="s">
        <v>36</v>
      </c>
      <c r="F6730" s="2">
        <v>1379.97</v>
      </c>
      <c r="G6730" s="2">
        <v>0.04</v>
      </c>
      <c r="H6730" s="2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52" t="s">
        <v>28</v>
      </c>
    </row>
    <row r="6731" spans="1:17" ht="14.25" customHeight="1" x14ac:dyDescent="0.3">
      <c r="A6731" s="2" t="s">
        <v>6762</v>
      </c>
      <c r="B6731" s="2">
        <v>106729</v>
      </c>
      <c r="C6731" s="2" t="s">
        <v>25</v>
      </c>
      <c r="D6731" s="52" t="s">
        <v>25</v>
      </c>
      <c r="E6731" s="2" t="s">
        <v>20</v>
      </c>
      <c r="F6731" s="2">
        <v>2790.87</v>
      </c>
      <c r="G6731" s="2">
        <v>0.48</v>
      </c>
      <c r="H6731" s="2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52" t="s">
        <v>23</v>
      </c>
    </row>
    <row r="6732" spans="1:17" ht="14.25" customHeight="1" x14ac:dyDescent="0.3">
      <c r="A6732" s="2" t="s">
        <v>6763</v>
      </c>
      <c r="B6732" s="2">
        <v>106730</v>
      </c>
      <c r="C6732" s="2" t="s">
        <v>41</v>
      </c>
      <c r="D6732" s="52" t="s">
        <v>41</v>
      </c>
      <c r="E6732" s="2" t="s">
        <v>33</v>
      </c>
      <c r="F6732" s="2">
        <v>3135.5</v>
      </c>
      <c r="G6732" s="2">
        <v>0.31</v>
      </c>
      <c r="H6732" s="2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52" t="s">
        <v>23</v>
      </c>
    </row>
    <row r="6733" spans="1:17" ht="14.25" customHeight="1" x14ac:dyDescent="0.3">
      <c r="A6733" s="2" t="s">
        <v>6764</v>
      </c>
      <c r="B6733" s="2">
        <v>106731</v>
      </c>
      <c r="C6733" s="2" t="s">
        <v>25</v>
      </c>
      <c r="D6733" s="52" t="s">
        <v>25</v>
      </c>
      <c r="E6733" s="2" t="s">
        <v>14</v>
      </c>
      <c r="F6733" s="2">
        <v>1444.34</v>
      </c>
      <c r="G6733" s="2">
        <v>0.26</v>
      </c>
      <c r="H6733" s="2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52" t="s">
        <v>23</v>
      </c>
    </row>
    <row r="6734" spans="1:17" ht="14.25" customHeight="1" x14ac:dyDescent="0.3">
      <c r="A6734" s="2" t="s">
        <v>6765</v>
      </c>
      <c r="B6734" s="2">
        <v>106732</v>
      </c>
      <c r="C6734" s="2" t="s">
        <v>25</v>
      </c>
      <c r="D6734" s="52" t="s">
        <v>25</v>
      </c>
      <c r="E6734" s="2" t="s">
        <v>14</v>
      </c>
      <c r="F6734" s="2">
        <v>4151.33</v>
      </c>
      <c r="G6734" s="2">
        <v>0.19</v>
      </c>
      <c r="H6734" s="2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52" t="s">
        <v>48</v>
      </c>
    </row>
    <row r="6735" spans="1:17" ht="14.25" customHeight="1" x14ac:dyDescent="0.3">
      <c r="A6735" s="2" t="s">
        <v>6766</v>
      </c>
      <c r="B6735" s="2">
        <v>106733</v>
      </c>
      <c r="C6735" s="2" t="s">
        <v>41</v>
      </c>
      <c r="D6735" s="52" t="s">
        <v>41</v>
      </c>
      <c r="E6735" s="2" t="s">
        <v>36</v>
      </c>
      <c r="F6735" s="2">
        <v>905.3</v>
      </c>
      <c r="G6735" s="2">
        <v>0.04</v>
      </c>
      <c r="H6735" s="2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52" t="s">
        <v>17</v>
      </c>
    </row>
    <row r="6736" spans="1:17" ht="14.25" customHeight="1" x14ac:dyDescent="0.3">
      <c r="A6736" s="2" t="s">
        <v>6767</v>
      </c>
      <c r="B6736" s="2">
        <v>106734</v>
      </c>
      <c r="C6736" s="2" t="s">
        <v>25</v>
      </c>
      <c r="D6736" s="52" t="s">
        <v>25</v>
      </c>
      <c r="E6736" s="2" t="s">
        <v>36</v>
      </c>
      <c r="F6736" s="2">
        <v>104.16</v>
      </c>
      <c r="G6736" s="2">
        <v>7.0000000000000007E-2</v>
      </c>
      <c r="H6736" s="2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52" t="s">
        <v>34</v>
      </c>
    </row>
    <row r="6737" spans="1:17" ht="14.25" customHeight="1" x14ac:dyDescent="0.3">
      <c r="A6737" s="2" t="s">
        <v>6768</v>
      </c>
      <c r="B6737" s="2">
        <v>106735</v>
      </c>
      <c r="C6737" s="2" t="s">
        <v>19</v>
      </c>
      <c r="D6737" s="52" t="s">
        <v>19</v>
      </c>
      <c r="E6737" s="2" t="s">
        <v>33</v>
      </c>
      <c r="F6737" s="2">
        <v>4766.72</v>
      </c>
      <c r="G6737" s="2">
        <v>0.01</v>
      </c>
      <c r="H6737" s="2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52" t="s">
        <v>39</v>
      </c>
    </row>
    <row r="6738" spans="1:17" ht="14.25" customHeight="1" x14ac:dyDescent="0.3">
      <c r="A6738" s="2" t="s">
        <v>6769</v>
      </c>
      <c r="B6738" s="2">
        <v>106736</v>
      </c>
      <c r="C6738" s="2" t="s">
        <v>19</v>
      </c>
      <c r="D6738" s="52" t="s">
        <v>19</v>
      </c>
      <c r="E6738" s="2" t="s">
        <v>33</v>
      </c>
      <c r="F6738" s="2">
        <v>2018.63</v>
      </c>
      <c r="G6738" s="2">
        <v>0.5</v>
      </c>
      <c r="H6738" s="2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52" t="s">
        <v>39</v>
      </c>
    </row>
    <row r="6739" spans="1:17" ht="14.25" customHeight="1" x14ac:dyDescent="0.3">
      <c r="A6739" s="2" t="s">
        <v>6770</v>
      </c>
      <c r="B6739" s="2">
        <v>106737</v>
      </c>
      <c r="C6739" s="2" t="s">
        <v>25</v>
      </c>
      <c r="D6739" s="52" t="s">
        <v>25</v>
      </c>
      <c r="E6739" s="2" t="s">
        <v>36</v>
      </c>
      <c r="F6739" s="2">
        <v>4791.7</v>
      </c>
      <c r="G6739" s="2">
        <v>0.39</v>
      </c>
      <c r="H6739" s="2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52" t="s">
        <v>23</v>
      </c>
    </row>
    <row r="6740" spans="1:17" ht="14.25" customHeight="1" x14ac:dyDescent="0.3">
      <c r="A6740" s="2" t="s">
        <v>6771</v>
      </c>
      <c r="B6740" s="2">
        <v>106738</v>
      </c>
      <c r="C6740" s="2" t="s">
        <v>41</v>
      </c>
      <c r="D6740" s="52" t="s">
        <v>41</v>
      </c>
      <c r="E6740" s="2" t="s">
        <v>20</v>
      </c>
      <c r="F6740" s="2">
        <v>1461.86</v>
      </c>
      <c r="G6740" s="2">
        <v>0.4</v>
      </c>
      <c r="H6740" s="2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52" t="s">
        <v>17</v>
      </c>
    </row>
    <row r="6741" spans="1:17" ht="14.25" customHeight="1" x14ac:dyDescent="0.3">
      <c r="A6741" s="2" t="s">
        <v>6772</v>
      </c>
      <c r="B6741" s="2">
        <v>106739</v>
      </c>
      <c r="C6741" s="2" t="s">
        <v>41</v>
      </c>
      <c r="D6741" s="52" t="s">
        <v>41</v>
      </c>
      <c r="E6741" s="2" t="s">
        <v>14</v>
      </c>
      <c r="F6741" s="2">
        <v>410.9</v>
      </c>
      <c r="G6741" s="2">
        <v>0.37</v>
      </c>
      <c r="H6741" s="2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52" t="s">
        <v>17</v>
      </c>
    </row>
    <row r="6742" spans="1:17" ht="14.25" customHeight="1" x14ac:dyDescent="0.3">
      <c r="A6742" s="2" t="s">
        <v>6773</v>
      </c>
      <c r="B6742" s="2">
        <v>106740</v>
      </c>
      <c r="C6742" s="2" t="s">
        <v>25</v>
      </c>
      <c r="D6742" s="52" t="s">
        <v>25</v>
      </c>
      <c r="E6742" s="2" t="s">
        <v>33</v>
      </c>
      <c r="F6742" s="2">
        <v>3885.35</v>
      </c>
      <c r="G6742" s="2">
        <v>0.24</v>
      </c>
      <c r="H6742" s="2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52" t="s">
        <v>17</v>
      </c>
    </row>
    <row r="6743" spans="1:17" ht="14.25" customHeight="1" x14ac:dyDescent="0.3">
      <c r="A6743" s="2" t="s">
        <v>6774</v>
      </c>
      <c r="B6743" s="2">
        <v>106741</v>
      </c>
      <c r="C6743" s="2" t="s">
        <v>25</v>
      </c>
      <c r="D6743" s="52" t="s">
        <v>25</v>
      </c>
      <c r="E6743" s="2" t="s">
        <v>20</v>
      </c>
      <c r="F6743" s="2">
        <v>4195.5200000000004</v>
      </c>
      <c r="G6743" s="2">
        <v>0.04</v>
      </c>
      <c r="H6743" s="2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52" t="s">
        <v>34</v>
      </c>
    </row>
    <row r="6744" spans="1:17" ht="14.25" customHeight="1" x14ac:dyDescent="0.3">
      <c r="A6744" s="2" t="s">
        <v>6775</v>
      </c>
      <c r="B6744" s="2">
        <v>106742</v>
      </c>
      <c r="C6744" s="2" t="s">
        <v>19</v>
      </c>
      <c r="D6744" s="52" t="s">
        <v>19</v>
      </c>
      <c r="E6744" s="2" t="s">
        <v>36</v>
      </c>
      <c r="F6744" s="2">
        <v>2511.23</v>
      </c>
      <c r="G6744" s="2">
        <v>0.04</v>
      </c>
      <c r="H6744" s="2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52" t="s">
        <v>48</v>
      </c>
    </row>
    <row r="6745" spans="1:17" ht="14.25" customHeight="1" x14ac:dyDescent="0.3">
      <c r="A6745" s="2" t="s">
        <v>6776</v>
      </c>
      <c r="B6745" s="2">
        <v>106743</v>
      </c>
      <c r="C6745" s="2" t="s">
        <v>25</v>
      </c>
      <c r="D6745" s="52" t="s">
        <v>25</v>
      </c>
      <c r="E6745" s="2" t="s">
        <v>26</v>
      </c>
      <c r="F6745" s="2">
        <v>461.87</v>
      </c>
      <c r="G6745" s="2">
        <v>0.46</v>
      </c>
      <c r="H6745" s="2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52" t="s">
        <v>34</v>
      </c>
    </row>
    <row r="6746" spans="1:17" ht="14.25" customHeight="1" x14ac:dyDescent="0.3">
      <c r="A6746" s="2" t="s">
        <v>6777</v>
      </c>
      <c r="B6746" s="2">
        <v>106744</v>
      </c>
      <c r="C6746" s="2" t="s">
        <v>41</v>
      </c>
      <c r="D6746" s="52" t="s">
        <v>41</v>
      </c>
      <c r="E6746" s="2" t="s">
        <v>33</v>
      </c>
      <c r="F6746" s="2">
        <v>3305.26</v>
      </c>
      <c r="G6746" s="2">
        <v>0</v>
      </c>
      <c r="H6746" s="2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52" t="s">
        <v>28</v>
      </c>
    </row>
    <row r="6747" spans="1:17" ht="14.25" customHeight="1" x14ac:dyDescent="0.3">
      <c r="A6747" s="2" t="s">
        <v>6778</v>
      </c>
      <c r="B6747" s="2">
        <v>106745</v>
      </c>
      <c r="C6747" s="2" t="s">
        <v>41</v>
      </c>
      <c r="D6747" s="52" t="s">
        <v>41</v>
      </c>
      <c r="E6747" s="2" t="s">
        <v>26</v>
      </c>
      <c r="F6747" s="2">
        <v>992.51</v>
      </c>
      <c r="G6747" s="2">
        <v>0.35</v>
      </c>
      <c r="H6747" s="2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52" t="s">
        <v>28</v>
      </c>
    </row>
    <row r="6748" spans="1:17" ht="14.25" customHeight="1" x14ac:dyDescent="0.3">
      <c r="A6748" s="2" t="s">
        <v>6779</v>
      </c>
      <c r="B6748" s="2">
        <v>106746</v>
      </c>
      <c r="C6748" s="2" t="s">
        <v>25</v>
      </c>
      <c r="D6748" s="52" t="s">
        <v>25</v>
      </c>
      <c r="E6748" s="2" t="s">
        <v>20</v>
      </c>
      <c r="F6748" s="2">
        <v>4261.97</v>
      </c>
      <c r="G6748" s="2">
        <v>0.31</v>
      </c>
      <c r="H6748" s="2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52" t="s">
        <v>23</v>
      </c>
    </row>
    <row r="6749" spans="1:17" ht="14.25" customHeight="1" x14ac:dyDescent="0.3">
      <c r="A6749" s="2" t="s">
        <v>6780</v>
      </c>
      <c r="B6749" s="2">
        <v>106747</v>
      </c>
      <c r="C6749" s="2" t="s">
        <v>25</v>
      </c>
      <c r="D6749" s="52" t="s">
        <v>25</v>
      </c>
      <c r="E6749" s="2" t="s">
        <v>14</v>
      </c>
      <c r="F6749" s="2">
        <v>1442.71</v>
      </c>
      <c r="G6749" s="2">
        <v>0.25</v>
      </c>
      <c r="H6749" s="2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52" t="s">
        <v>28</v>
      </c>
    </row>
    <row r="6750" spans="1:17" ht="14.25" customHeight="1" x14ac:dyDescent="0.3">
      <c r="A6750" s="2" t="s">
        <v>6781</v>
      </c>
      <c r="B6750" s="2">
        <v>106748</v>
      </c>
      <c r="C6750" s="2" t="s">
        <v>25</v>
      </c>
      <c r="D6750" s="52" t="s">
        <v>25</v>
      </c>
      <c r="E6750" s="2" t="s">
        <v>20</v>
      </c>
      <c r="F6750" s="2">
        <v>4253.76</v>
      </c>
      <c r="G6750" s="2">
        <v>0.49</v>
      </c>
      <c r="H6750" s="2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52" t="s">
        <v>39</v>
      </c>
    </row>
    <row r="6751" spans="1:17" ht="14.25" customHeight="1" x14ac:dyDescent="0.3">
      <c r="A6751" s="2" t="s">
        <v>6782</v>
      </c>
      <c r="B6751" s="2">
        <v>106749</v>
      </c>
      <c r="C6751" s="2" t="s">
        <v>25</v>
      </c>
      <c r="D6751" s="52" t="s">
        <v>25</v>
      </c>
      <c r="E6751" s="2" t="s">
        <v>14</v>
      </c>
      <c r="F6751" s="2">
        <v>2191.9299999999998</v>
      </c>
      <c r="G6751" s="2">
        <v>0.1</v>
      </c>
      <c r="H6751" s="2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52" t="s">
        <v>28</v>
      </c>
    </row>
    <row r="6752" spans="1:17" ht="14.25" customHeight="1" x14ac:dyDescent="0.3">
      <c r="A6752" s="2" t="s">
        <v>6783</v>
      </c>
      <c r="B6752" s="2">
        <v>106750</v>
      </c>
      <c r="C6752" s="2" t="s">
        <v>19</v>
      </c>
      <c r="D6752" s="52" t="s">
        <v>19</v>
      </c>
      <c r="E6752" s="2" t="s">
        <v>20</v>
      </c>
      <c r="F6752" s="2">
        <v>3022.79</v>
      </c>
      <c r="G6752" s="2">
        <v>0.39</v>
      </c>
      <c r="H6752" s="2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52" t="s">
        <v>48</v>
      </c>
    </row>
    <row r="6753" spans="1:17" ht="14.25" customHeight="1" x14ac:dyDescent="0.3">
      <c r="A6753" s="2" t="s">
        <v>6784</v>
      </c>
      <c r="B6753" s="2">
        <v>106751</v>
      </c>
      <c r="C6753" s="2" t="s">
        <v>19</v>
      </c>
      <c r="D6753" s="52" t="s">
        <v>19</v>
      </c>
      <c r="E6753" s="2" t="s">
        <v>33</v>
      </c>
      <c r="F6753" s="2">
        <v>3968.86</v>
      </c>
      <c r="G6753" s="2">
        <v>0.34</v>
      </c>
      <c r="H6753" s="2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52" t="s">
        <v>48</v>
      </c>
    </row>
    <row r="6754" spans="1:17" ht="14.25" customHeight="1" x14ac:dyDescent="0.3">
      <c r="A6754" s="2" t="s">
        <v>6785</v>
      </c>
      <c r="B6754" s="2">
        <v>106752</v>
      </c>
      <c r="C6754" s="2" t="s">
        <v>25</v>
      </c>
      <c r="D6754" s="52" t="s">
        <v>25</v>
      </c>
      <c r="E6754" s="2" t="s">
        <v>33</v>
      </c>
      <c r="F6754" s="2">
        <v>298.14999999999998</v>
      </c>
      <c r="G6754" s="2">
        <v>0.49</v>
      </c>
      <c r="H6754" s="2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52" t="s">
        <v>34</v>
      </c>
    </row>
    <row r="6755" spans="1:17" ht="14.25" customHeight="1" x14ac:dyDescent="0.3">
      <c r="A6755" s="2" t="s">
        <v>6786</v>
      </c>
      <c r="B6755" s="2">
        <v>106753</v>
      </c>
      <c r="C6755" s="2" t="s">
        <v>25</v>
      </c>
      <c r="D6755" s="52" t="s">
        <v>25</v>
      </c>
      <c r="E6755" s="2" t="s">
        <v>26</v>
      </c>
      <c r="F6755" s="2">
        <v>4123.71</v>
      </c>
      <c r="G6755" s="2">
        <v>0.47</v>
      </c>
      <c r="H6755" s="2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52" t="s">
        <v>23</v>
      </c>
    </row>
    <row r="6756" spans="1:17" ht="14.25" customHeight="1" x14ac:dyDescent="0.3">
      <c r="A6756" s="2" t="s">
        <v>6787</v>
      </c>
      <c r="B6756" s="2">
        <v>106754</v>
      </c>
      <c r="C6756" s="2" t="s">
        <v>41</v>
      </c>
      <c r="D6756" s="52" t="s">
        <v>41</v>
      </c>
      <c r="E6756" s="2" t="s">
        <v>20</v>
      </c>
      <c r="F6756" s="2">
        <v>779.38</v>
      </c>
      <c r="G6756" s="2">
        <v>0.06</v>
      </c>
      <c r="H6756" s="2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52" t="s">
        <v>39</v>
      </c>
    </row>
    <row r="6757" spans="1:17" ht="14.25" customHeight="1" x14ac:dyDescent="0.3">
      <c r="A6757" s="2" t="s">
        <v>6788</v>
      </c>
      <c r="B6757" s="2">
        <v>106755</v>
      </c>
      <c r="C6757" s="2" t="s">
        <v>19</v>
      </c>
      <c r="D6757" s="52" t="s">
        <v>19</v>
      </c>
      <c r="E6757" s="2" t="s">
        <v>20</v>
      </c>
      <c r="F6757" s="2">
        <v>1856.25</v>
      </c>
      <c r="G6757" s="2">
        <v>0.15</v>
      </c>
      <c r="H6757" s="2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52" t="s">
        <v>23</v>
      </c>
    </row>
    <row r="6758" spans="1:17" ht="14.25" customHeight="1" x14ac:dyDescent="0.3">
      <c r="A6758" s="2" t="s">
        <v>6789</v>
      </c>
      <c r="B6758" s="2">
        <v>106756</v>
      </c>
      <c r="C6758" s="2" t="s">
        <v>19</v>
      </c>
      <c r="D6758" s="52" t="s">
        <v>19</v>
      </c>
      <c r="E6758" s="2" t="s">
        <v>26</v>
      </c>
      <c r="F6758" s="2">
        <v>2416.63</v>
      </c>
      <c r="G6758" s="2">
        <v>0.43</v>
      </c>
      <c r="H6758" s="2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52" t="s">
        <v>48</v>
      </c>
    </row>
    <row r="6759" spans="1:17" ht="14.25" customHeight="1" x14ac:dyDescent="0.3">
      <c r="A6759" s="2" t="s">
        <v>6790</v>
      </c>
      <c r="B6759" s="2">
        <v>106757</v>
      </c>
      <c r="C6759" s="2" t="s">
        <v>41</v>
      </c>
      <c r="D6759" s="52" t="s">
        <v>41</v>
      </c>
      <c r="E6759" s="2" t="s">
        <v>36</v>
      </c>
      <c r="F6759" s="2">
        <v>4487.59</v>
      </c>
      <c r="G6759" s="2">
        <v>0.11</v>
      </c>
      <c r="H6759" s="2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52" t="s">
        <v>39</v>
      </c>
    </row>
    <row r="6760" spans="1:17" ht="14.25" customHeight="1" x14ac:dyDescent="0.3">
      <c r="A6760" s="2" t="s">
        <v>6791</v>
      </c>
      <c r="B6760" s="2">
        <v>106758</v>
      </c>
      <c r="C6760" s="2" t="s">
        <v>25</v>
      </c>
      <c r="D6760" s="52" t="s">
        <v>25</v>
      </c>
      <c r="E6760" s="2" t="s">
        <v>20</v>
      </c>
      <c r="F6760" s="2">
        <v>209.96</v>
      </c>
      <c r="G6760" s="2">
        <v>0.19</v>
      </c>
      <c r="H6760" s="2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52" t="s">
        <v>39</v>
      </c>
    </row>
    <row r="6761" spans="1:17" ht="14.25" customHeight="1" x14ac:dyDescent="0.3">
      <c r="A6761" s="2" t="s">
        <v>6792</v>
      </c>
      <c r="B6761" s="2">
        <v>106759</v>
      </c>
      <c r="C6761" s="2" t="s">
        <v>19</v>
      </c>
      <c r="D6761" s="52" t="s">
        <v>19</v>
      </c>
      <c r="E6761" s="2" t="s">
        <v>20</v>
      </c>
      <c r="F6761" s="2">
        <v>2840.09</v>
      </c>
      <c r="G6761" s="2">
        <v>0.31</v>
      </c>
      <c r="H6761" s="2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52" t="s">
        <v>48</v>
      </c>
    </row>
    <row r="6762" spans="1:17" ht="14.25" customHeight="1" x14ac:dyDescent="0.3">
      <c r="A6762" s="2" t="s">
        <v>6793</v>
      </c>
      <c r="B6762" s="2">
        <v>106760</v>
      </c>
      <c r="C6762" s="2" t="s">
        <v>19</v>
      </c>
      <c r="D6762" s="52" t="s">
        <v>19</v>
      </c>
      <c r="E6762" s="2" t="s">
        <v>20</v>
      </c>
      <c r="F6762" s="2">
        <v>3248.36</v>
      </c>
      <c r="G6762" s="2">
        <v>0.28000000000000003</v>
      </c>
      <c r="H6762" s="2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52" t="s">
        <v>48</v>
      </c>
    </row>
    <row r="6763" spans="1:17" ht="14.25" customHeight="1" x14ac:dyDescent="0.3">
      <c r="A6763" s="2" t="s">
        <v>6794</v>
      </c>
      <c r="B6763" s="2">
        <v>106761</v>
      </c>
      <c r="C6763" s="2" t="s">
        <v>25</v>
      </c>
      <c r="D6763" s="52" t="s">
        <v>25</v>
      </c>
      <c r="E6763" s="2" t="s">
        <v>36</v>
      </c>
      <c r="F6763" s="2">
        <v>1651.25</v>
      </c>
      <c r="G6763" s="2">
        <v>0.32</v>
      </c>
      <c r="H6763" s="2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52" t="s">
        <v>48</v>
      </c>
    </row>
    <row r="6764" spans="1:17" ht="14.25" customHeight="1" x14ac:dyDescent="0.3">
      <c r="A6764" s="2" t="s">
        <v>6795</v>
      </c>
      <c r="B6764" s="2">
        <v>106762</v>
      </c>
      <c r="C6764" s="2" t="s">
        <v>19</v>
      </c>
      <c r="D6764" s="52" t="s">
        <v>19</v>
      </c>
      <c r="E6764" s="2" t="s">
        <v>33</v>
      </c>
      <c r="F6764" s="2">
        <v>1523.39</v>
      </c>
      <c r="G6764" s="2">
        <v>0.36</v>
      </c>
      <c r="H6764" s="2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52" t="s">
        <v>48</v>
      </c>
    </row>
    <row r="6765" spans="1:17" ht="14.25" customHeight="1" x14ac:dyDescent="0.3">
      <c r="A6765" s="2" t="s">
        <v>6796</v>
      </c>
      <c r="B6765" s="2">
        <v>106763</v>
      </c>
      <c r="C6765" s="2" t="s">
        <v>19</v>
      </c>
      <c r="D6765" s="52" t="s">
        <v>19</v>
      </c>
      <c r="E6765" s="2" t="s">
        <v>26</v>
      </c>
      <c r="F6765" s="2">
        <v>2503.3000000000002</v>
      </c>
      <c r="G6765" s="2">
        <v>0.36</v>
      </c>
      <c r="H6765" s="2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52" t="s">
        <v>23</v>
      </c>
    </row>
    <row r="6766" spans="1:17" ht="14.25" customHeight="1" x14ac:dyDescent="0.3">
      <c r="A6766" s="2" t="s">
        <v>6797</v>
      </c>
      <c r="B6766" s="2">
        <v>106764</v>
      </c>
      <c r="C6766" s="2" t="s">
        <v>25</v>
      </c>
      <c r="D6766" s="52" t="s">
        <v>25</v>
      </c>
      <c r="E6766" s="2" t="s">
        <v>36</v>
      </c>
      <c r="F6766" s="2">
        <v>1016.79</v>
      </c>
      <c r="G6766" s="2">
        <v>0.37</v>
      </c>
      <c r="H6766" s="2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52" t="s">
        <v>23</v>
      </c>
    </row>
    <row r="6767" spans="1:17" ht="14.25" customHeight="1" x14ac:dyDescent="0.3">
      <c r="A6767" s="2" t="s">
        <v>6798</v>
      </c>
      <c r="B6767" s="2">
        <v>106765</v>
      </c>
      <c r="C6767" s="2" t="s">
        <v>25</v>
      </c>
      <c r="D6767" s="52" t="s">
        <v>25</v>
      </c>
      <c r="E6767" s="2" t="s">
        <v>14</v>
      </c>
      <c r="F6767" s="2">
        <v>2393.7800000000002</v>
      </c>
      <c r="G6767" s="2">
        <v>0.5</v>
      </c>
      <c r="H6767" s="2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52" t="s">
        <v>17</v>
      </c>
    </row>
    <row r="6768" spans="1:17" ht="14.25" customHeight="1" x14ac:dyDescent="0.3">
      <c r="A6768" s="2" t="s">
        <v>6799</v>
      </c>
      <c r="B6768" s="2">
        <v>106766</v>
      </c>
      <c r="C6768" s="2" t="s">
        <v>25</v>
      </c>
      <c r="D6768" s="52" t="s">
        <v>25</v>
      </c>
      <c r="E6768" s="2" t="s">
        <v>14</v>
      </c>
      <c r="F6768" s="2">
        <v>3848.62</v>
      </c>
      <c r="G6768" s="2">
        <v>0.18</v>
      </c>
      <c r="H6768" s="2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52" t="s">
        <v>28</v>
      </c>
    </row>
    <row r="6769" spans="1:17" ht="14.25" customHeight="1" x14ac:dyDescent="0.3">
      <c r="A6769" s="2" t="s">
        <v>6800</v>
      </c>
      <c r="B6769" s="2">
        <v>106767</v>
      </c>
      <c r="C6769" s="2" t="s">
        <v>41</v>
      </c>
      <c r="D6769" s="52" t="s">
        <v>41</v>
      </c>
      <c r="E6769" s="2" t="s">
        <v>36</v>
      </c>
      <c r="F6769" s="2">
        <v>4242.4399999999996</v>
      </c>
      <c r="G6769" s="2">
        <v>0.02</v>
      </c>
      <c r="H6769" s="2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52" t="s">
        <v>17</v>
      </c>
    </row>
    <row r="6770" spans="1:17" ht="14.25" customHeight="1" x14ac:dyDescent="0.3">
      <c r="A6770" s="2" t="s">
        <v>6801</v>
      </c>
      <c r="B6770" s="2">
        <v>106768</v>
      </c>
      <c r="C6770" s="2" t="s">
        <v>41</v>
      </c>
      <c r="D6770" s="52" t="s">
        <v>41</v>
      </c>
      <c r="E6770" s="2" t="s">
        <v>36</v>
      </c>
      <c r="F6770" s="2">
        <v>1987.29</v>
      </c>
      <c r="G6770" s="2">
        <v>0.17</v>
      </c>
      <c r="H6770" s="2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52" t="s">
        <v>23</v>
      </c>
    </row>
    <row r="6771" spans="1:17" ht="14.25" customHeight="1" x14ac:dyDescent="0.3">
      <c r="A6771" s="2" t="s">
        <v>6802</v>
      </c>
      <c r="B6771" s="2">
        <v>106769</v>
      </c>
      <c r="C6771" s="2" t="s">
        <v>25</v>
      </c>
      <c r="D6771" s="52" t="s">
        <v>25</v>
      </c>
      <c r="E6771" s="2" t="s">
        <v>33</v>
      </c>
      <c r="F6771" s="2">
        <v>3124.78</v>
      </c>
      <c r="G6771" s="2">
        <v>0.46</v>
      </c>
      <c r="H6771" s="2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52" t="s">
        <v>34</v>
      </c>
    </row>
    <row r="6772" spans="1:17" ht="14.25" customHeight="1" x14ac:dyDescent="0.3">
      <c r="A6772" s="2" t="s">
        <v>6803</v>
      </c>
      <c r="B6772" s="2">
        <v>106770</v>
      </c>
      <c r="C6772" s="2" t="s">
        <v>25</v>
      </c>
      <c r="D6772" s="52" t="s">
        <v>25</v>
      </c>
      <c r="E6772" s="2" t="s">
        <v>14</v>
      </c>
      <c r="F6772" s="2">
        <v>100.1</v>
      </c>
      <c r="G6772" s="2">
        <v>0.04</v>
      </c>
      <c r="H6772" s="2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52" t="s">
        <v>17</v>
      </c>
    </row>
    <row r="6773" spans="1:17" ht="14.25" customHeight="1" x14ac:dyDescent="0.3">
      <c r="A6773" s="2" t="s">
        <v>6804</v>
      </c>
      <c r="B6773" s="2">
        <v>106771</v>
      </c>
      <c r="C6773" s="2" t="s">
        <v>19</v>
      </c>
      <c r="D6773" s="52" t="s">
        <v>19</v>
      </c>
      <c r="E6773" s="2" t="s">
        <v>26</v>
      </c>
      <c r="F6773" s="2">
        <v>2796.73</v>
      </c>
      <c r="G6773" s="2">
        <v>0.32</v>
      </c>
      <c r="H6773" s="2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52" t="s">
        <v>34</v>
      </c>
    </row>
    <row r="6774" spans="1:17" ht="14.25" customHeight="1" x14ac:dyDescent="0.3">
      <c r="A6774" s="2" t="s">
        <v>6805</v>
      </c>
      <c r="B6774" s="2">
        <v>106772</v>
      </c>
      <c r="C6774" s="2" t="s">
        <v>25</v>
      </c>
      <c r="D6774" s="52" t="s">
        <v>25</v>
      </c>
      <c r="E6774" s="2" t="s">
        <v>20</v>
      </c>
      <c r="F6774" s="2">
        <v>4878.66</v>
      </c>
      <c r="G6774" s="2">
        <v>0.21</v>
      </c>
      <c r="H6774" s="2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52" t="s">
        <v>17</v>
      </c>
    </row>
    <row r="6775" spans="1:17" ht="14.25" customHeight="1" x14ac:dyDescent="0.3">
      <c r="A6775" s="2" t="s">
        <v>6806</v>
      </c>
      <c r="B6775" s="2">
        <v>106773</v>
      </c>
      <c r="C6775" s="2" t="s">
        <v>25</v>
      </c>
      <c r="D6775" s="52" t="s">
        <v>25</v>
      </c>
      <c r="E6775" s="2" t="s">
        <v>20</v>
      </c>
      <c r="F6775" s="2">
        <v>1630.1</v>
      </c>
      <c r="G6775" s="2">
        <v>0.46</v>
      </c>
      <c r="H6775" s="2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52" t="s">
        <v>34</v>
      </c>
    </row>
    <row r="6776" spans="1:17" ht="14.25" customHeight="1" x14ac:dyDescent="0.3">
      <c r="A6776" s="2" t="s">
        <v>6807</v>
      </c>
      <c r="B6776" s="2">
        <v>106774</v>
      </c>
      <c r="C6776" s="2" t="s">
        <v>25</v>
      </c>
      <c r="D6776" s="52" t="s">
        <v>25</v>
      </c>
      <c r="E6776" s="2" t="s">
        <v>33</v>
      </c>
      <c r="F6776" s="2">
        <v>3014.4</v>
      </c>
      <c r="G6776" s="2">
        <v>0.46</v>
      </c>
      <c r="H6776" s="2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52" t="s">
        <v>23</v>
      </c>
    </row>
    <row r="6777" spans="1:17" ht="14.25" customHeight="1" x14ac:dyDescent="0.3">
      <c r="A6777" s="2" t="s">
        <v>6808</v>
      </c>
      <c r="B6777" s="2">
        <v>106775</v>
      </c>
      <c r="C6777" s="2" t="s">
        <v>19</v>
      </c>
      <c r="D6777" s="52" t="s">
        <v>19</v>
      </c>
      <c r="E6777" s="2" t="s">
        <v>33</v>
      </c>
      <c r="F6777" s="2">
        <v>3835.19</v>
      </c>
      <c r="G6777" s="2">
        <v>0.39</v>
      </c>
      <c r="H6777" s="2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52" t="s">
        <v>28</v>
      </c>
    </row>
    <row r="6778" spans="1:17" ht="14.25" customHeight="1" x14ac:dyDescent="0.3">
      <c r="A6778" s="2" t="s">
        <v>6809</v>
      </c>
      <c r="B6778" s="2">
        <v>106776</v>
      </c>
      <c r="C6778" s="2" t="s">
        <v>19</v>
      </c>
      <c r="D6778" s="52" t="s">
        <v>19</v>
      </c>
      <c r="E6778" s="2" t="s">
        <v>14</v>
      </c>
      <c r="F6778" s="2">
        <v>3083.77</v>
      </c>
      <c r="G6778" s="2">
        <v>0.05</v>
      </c>
      <c r="H6778" s="2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52" t="s">
        <v>28</v>
      </c>
    </row>
    <row r="6779" spans="1:17" ht="14.25" customHeight="1" x14ac:dyDescent="0.3">
      <c r="A6779" s="2" t="s">
        <v>6810</v>
      </c>
      <c r="B6779" s="2">
        <v>106777</v>
      </c>
      <c r="C6779" s="2" t="s">
        <v>41</v>
      </c>
      <c r="D6779" s="52" t="s">
        <v>41</v>
      </c>
      <c r="E6779" s="2" t="s">
        <v>26</v>
      </c>
      <c r="F6779" s="2">
        <v>2150.65</v>
      </c>
      <c r="G6779" s="2">
        <v>0.01</v>
      </c>
      <c r="H6779" s="2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52" t="s">
        <v>28</v>
      </c>
    </row>
    <row r="6780" spans="1:17" ht="14.25" customHeight="1" x14ac:dyDescent="0.3">
      <c r="A6780" s="2" t="s">
        <v>6811</v>
      </c>
      <c r="B6780" s="2">
        <v>106778</v>
      </c>
      <c r="C6780" s="2" t="s">
        <v>41</v>
      </c>
      <c r="D6780" s="52" t="s">
        <v>41</v>
      </c>
      <c r="E6780" s="2" t="s">
        <v>26</v>
      </c>
      <c r="F6780" s="2">
        <v>847.62</v>
      </c>
      <c r="G6780" s="2">
        <v>7.0000000000000007E-2</v>
      </c>
      <c r="H6780" s="2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52" t="s">
        <v>48</v>
      </c>
    </row>
    <row r="6781" spans="1:17" ht="14.25" customHeight="1" x14ac:dyDescent="0.3">
      <c r="A6781" s="2" t="s">
        <v>6812</v>
      </c>
      <c r="B6781" s="2">
        <v>106779</v>
      </c>
      <c r="C6781" s="2" t="s">
        <v>19</v>
      </c>
      <c r="D6781" s="52" t="s">
        <v>19</v>
      </c>
      <c r="E6781" s="2" t="s">
        <v>36</v>
      </c>
      <c r="F6781" s="2">
        <v>2372.14</v>
      </c>
      <c r="G6781" s="2">
        <v>0.16</v>
      </c>
      <c r="H6781" s="2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52" t="s">
        <v>39</v>
      </c>
    </row>
    <row r="6782" spans="1:17" ht="14.25" customHeight="1" x14ac:dyDescent="0.3">
      <c r="A6782" s="2" t="s">
        <v>6813</v>
      </c>
      <c r="B6782" s="2">
        <v>106780</v>
      </c>
      <c r="C6782" s="2" t="s">
        <v>41</v>
      </c>
      <c r="D6782" s="52" t="s">
        <v>41</v>
      </c>
      <c r="E6782" s="2" t="s">
        <v>33</v>
      </c>
      <c r="F6782" s="2">
        <v>1544.44</v>
      </c>
      <c r="G6782" s="2">
        <v>0.12</v>
      </c>
      <c r="H6782" s="2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52" t="s">
        <v>34</v>
      </c>
    </row>
    <row r="6783" spans="1:17" ht="14.25" customHeight="1" x14ac:dyDescent="0.3">
      <c r="A6783" s="2" t="s">
        <v>6814</v>
      </c>
      <c r="B6783" s="2">
        <v>106781</v>
      </c>
      <c r="C6783" s="2" t="s">
        <v>25</v>
      </c>
      <c r="D6783" s="52" t="s">
        <v>25</v>
      </c>
      <c r="E6783" s="2" t="s">
        <v>20</v>
      </c>
      <c r="F6783" s="2">
        <v>3510.01</v>
      </c>
      <c r="G6783" s="2">
        <v>0.18</v>
      </c>
      <c r="H6783" s="2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52" t="s">
        <v>34</v>
      </c>
    </row>
    <row r="6784" spans="1:17" ht="14.25" customHeight="1" x14ac:dyDescent="0.3">
      <c r="A6784" s="2" t="s">
        <v>6815</v>
      </c>
      <c r="B6784" s="2">
        <v>106782</v>
      </c>
      <c r="C6784" s="2" t="s">
        <v>19</v>
      </c>
      <c r="D6784" s="52" t="s">
        <v>19</v>
      </c>
      <c r="E6784" s="2" t="s">
        <v>20</v>
      </c>
      <c r="F6784" s="2">
        <v>2265.37</v>
      </c>
      <c r="G6784" s="2">
        <v>7.0000000000000007E-2</v>
      </c>
      <c r="H6784" s="2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52" t="s">
        <v>23</v>
      </c>
    </row>
    <row r="6785" spans="1:17" ht="14.25" customHeight="1" x14ac:dyDescent="0.3">
      <c r="A6785" s="2" t="s">
        <v>6816</v>
      </c>
      <c r="B6785" s="2">
        <v>106783</v>
      </c>
      <c r="C6785" s="2" t="s">
        <v>41</v>
      </c>
      <c r="D6785" s="52" t="s">
        <v>41</v>
      </c>
      <c r="E6785" s="2" t="s">
        <v>14</v>
      </c>
      <c r="F6785" s="2">
        <v>4264.41</v>
      </c>
      <c r="G6785" s="2">
        <v>0.38</v>
      </c>
      <c r="H6785" s="2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52" t="s">
        <v>48</v>
      </c>
    </row>
    <row r="6786" spans="1:17" ht="14.25" customHeight="1" x14ac:dyDescent="0.3">
      <c r="A6786" s="2" t="s">
        <v>6817</v>
      </c>
      <c r="B6786" s="2">
        <v>106784</v>
      </c>
      <c r="C6786" s="2" t="s">
        <v>25</v>
      </c>
      <c r="D6786" s="52" t="s">
        <v>25</v>
      </c>
      <c r="E6786" s="2" t="s">
        <v>20</v>
      </c>
      <c r="F6786" s="2">
        <v>1047.28</v>
      </c>
      <c r="G6786" s="2">
        <v>0.42</v>
      </c>
      <c r="H6786" s="2">
        <f t="shared" si="210"/>
        <v>439.85759999999999</v>
      </c>
      <c r="I6786" s="2">
        <f t="shared" si="211"/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52" t="s">
        <v>28</v>
      </c>
    </row>
    <row r="6787" spans="1:17" ht="14.25" customHeight="1" x14ac:dyDescent="0.3">
      <c r="A6787" s="2" t="s">
        <v>6818</v>
      </c>
      <c r="B6787" s="2">
        <v>106785</v>
      </c>
      <c r="C6787" s="2" t="s">
        <v>19</v>
      </c>
      <c r="D6787" s="52" t="s">
        <v>19</v>
      </c>
      <c r="E6787" s="2" t="s">
        <v>26</v>
      </c>
      <c r="F6787" s="2">
        <v>2146.83</v>
      </c>
      <c r="G6787" s="2">
        <v>0.24</v>
      </c>
      <c r="H6787" s="2">
        <f t="shared" ref="H6787:H6850" si="212">F6787*G6787</f>
        <v>515.23919999999998</v>
      </c>
      <c r="I6787" s="2">
        <f t="shared" ref="I6787:I6850" si="213">F6787-H6787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52" t="s">
        <v>23</v>
      </c>
    </row>
    <row r="6788" spans="1:17" ht="14.25" customHeight="1" x14ac:dyDescent="0.3">
      <c r="A6788" s="2" t="s">
        <v>6819</v>
      </c>
      <c r="B6788" s="2">
        <v>106786</v>
      </c>
      <c r="C6788" s="2" t="s">
        <v>19</v>
      </c>
      <c r="D6788" s="52" t="s">
        <v>19</v>
      </c>
      <c r="E6788" s="2" t="s">
        <v>26</v>
      </c>
      <c r="F6788" s="2">
        <v>2831.77</v>
      </c>
      <c r="G6788" s="2">
        <v>0.48</v>
      </c>
      <c r="H6788" s="2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52" t="s">
        <v>23</v>
      </c>
    </row>
    <row r="6789" spans="1:17" ht="14.25" customHeight="1" x14ac:dyDescent="0.3">
      <c r="A6789" s="2" t="s">
        <v>6820</v>
      </c>
      <c r="B6789" s="2">
        <v>106787</v>
      </c>
      <c r="C6789" s="2" t="s">
        <v>25</v>
      </c>
      <c r="D6789" s="52" t="s">
        <v>25</v>
      </c>
      <c r="E6789" s="2" t="s">
        <v>33</v>
      </c>
      <c r="F6789" s="2">
        <v>717.47</v>
      </c>
      <c r="G6789" s="2">
        <v>0.06</v>
      </c>
      <c r="H6789" s="2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52" t="s">
        <v>34</v>
      </c>
    </row>
    <row r="6790" spans="1:17" ht="14.25" customHeight="1" x14ac:dyDescent="0.3">
      <c r="A6790" s="2" t="s">
        <v>6821</v>
      </c>
      <c r="B6790" s="2">
        <v>106788</v>
      </c>
      <c r="C6790" s="2" t="s">
        <v>25</v>
      </c>
      <c r="D6790" s="52" t="s">
        <v>25</v>
      </c>
      <c r="E6790" s="2" t="s">
        <v>14</v>
      </c>
      <c r="F6790" s="2">
        <v>2980.76</v>
      </c>
      <c r="G6790" s="2">
        <v>0.05</v>
      </c>
      <c r="H6790" s="2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52" t="s">
        <v>28</v>
      </c>
    </row>
    <row r="6791" spans="1:17" ht="14.25" customHeight="1" x14ac:dyDescent="0.3">
      <c r="A6791" s="2" t="s">
        <v>6822</v>
      </c>
      <c r="B6791" s="2">
        <v>106789</v>
      </c>
      <c r="C6791" s="2" t="s">
        <v>25</v>
      </c>
      <c r="D6791" s="52" t="s">
        <v>25</v>
      </c>
      <c r="E6791" s="2" t="s">
        <v>20</v>
      </c>
      <c r="F6791" s="2">
        <v>1525.51</v>
      </c>
      <c r="G6791" s="2">
        <v>0.1</v>
      </c>
      <c r="H6791" s="2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52" t="s">
        <v>28</v>
      </c>
    </row>
    <row r="6792" spans="1:17" ht="14.25" customHeight="1" x14ac:dyDescent="0.3">
      <c r="A6792" s="2" t="s">
        <v>6823</v>
      </c>
      <c r="B6792" s="2">
        <v>106790</v>
      </c>
      <c r="C6792" s="2" t="s">
        <v>19</v>
      </c>
      <c r="D6792" s="52" t="s">
        <v>19</v>
      </c>
      <c r="E6792" s="2" t="s">
        <v>33</v>
      </c>
      <c r="F6792" s="2">
        <v>1224.73</v>
      </c>
      <c r="G6792" s="2">
        <v>0.49</v>
      </c>
      <c r="H6792" s="2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52" t="s">
        <v>17</v>
      </c>
    </row>
    <row r="6793" spans="1:17" ht="14.25" customHeight="1" x14ac:dyDescent="0.3">
      <c r="A6793" s="2" t="s">
        <v>6824</v>
      </c>
      <c r="B6793" s="2">
        <v>106791</v>
      </c>
      <c r="C6793" s="2" t="s">
        <v>25</v>
      </c>
      <c r="D6793" s="52" t="s">
        <v>25</v>
      </c>
      <c r="E6793" s="2" t="s">
        <v>36</v>
      </c>
      <c r="F6793" s="2">
        <v>795.36</v>
      </c>
      <c r="G6793" s="2">
        <v>0.21</v>
      </c>
      <c r="H6793" s="2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52" t="s">
        <v>28</v>
      </c>
    </row>
    <row r="6794" spans="1:17" ht="14.25" customHeight="1" x14ac:dyDescent="0.3">
      <c r="A6794" s="2" t="s">
        <v>6825</v>
      </c>
      <c r="B6794" s="2">
        <v>106792</v>
      </c>
      <c r="C6794" s="2" t="s">
        <v>41</v>
      </c>
      <c r="D6794" s="52" t="s">
        <v>41</v>
      </c>
      <c r="E6794" s="2" t="s">
        <v>36</v>
      </c>
      <c r="F6794" s="2">
        <v>1814.42</v>
      </c>
      <c r="G6794" s="2">
        <v>0.46</v>
      </c>
      <c r="H6794" s="2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52" t="s">
        <v>34</v>
      </c>
    </row>
    <row r="6795" spans="1:17" ht="14.25" customHeight="1" x14ac:dyDescent="0.3">
      <c r="A6795" s="2" t="s">
        <v>6826</v>
      </c>
      <c r="B6795" s="2">
        <v>106793</v>
      </c>
      <c r="C6795" s="2" t="s">
        <v>41</v>
      </c>
      <c r="D6795" s="52" t="s">
        <v>41</v>
      </c>
      <c r="E6795" s="2" t="s">
        <v>20</v>
      </c>
      <c r="F6795" s="2">
        <v>4652.01</v>
      </c>
      <c r="G6795" s="2">
        <v>0.1</v>
      </c>
      <c r="H6795" s="2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52" t="s">
        <v>23</v>
      </c>
    </row>
    <row r="6796" spans="1:17" ht="14.25" customHeight="1" x14ac:dyDescent="0.3">
      <c r="A6796" s="2" t="s">
        <v>6827</v>
      </c>
      <c r="B6796" s="2">
        <v>106794</v>
      </c>
      <c r="C6796" s="2" t="s">
        <v>41</v>
      </c>
      <c r="D6796" s="52" t="s">
        <v>41</v>
      </c>
      <c r="E6796" s="2" t="s">
        <v>20</v>
      </c>
      <c r="F6796" s="2">
        <v>251.93</v>
      </c>
      <c r="G6796" s="2">
        <v>0.42</v>
      </c>
      <c r="H6796" s="2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52" t="s">
        <v>28</v>
      </c>
    </row>
    <row r="6797" spans="1:17" ht="14.25" customHeight="1" x14ac:dyDescent="0.3">
      <c r="A6797" s="2" t="s">
        <v>6828</v>
      </c>
      <c r="B6797" s="2">
        <v>106795</v>
      </c>
      <c r="C6797" s="2" t="s">
        <v>19</v>
      </c>
      <c r="D6797" s="52" t="s">
        <v>19</v>
      </c>
      <c r="E6797" s="2" t="s">
        <v>20</v>
      </c>
      <c r="F6797" s="2">
        <v>4275.57</v>
      </c>
      <c r="G6797" s="2">
        <v>0.16</v>
      </c>
      <c r="H6797" s="2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52" t="s">
        <v>28</v>
      </c>
    </row>
    <row r="6798" spans="1:17" ht="14.25" customHeight="1" x14ac:dyDescent="0.3">
      <c r="A6798" s="2" t="s">
        <v>6829</v>
      </c>
      <c r="B6798" s="2">
        <v>106796</v>
      </c>
      <c r="C6798" s="2" t="s">
        <v>25</v>
      </c>
      <c r="D6798" s="52" t="s">
        <v>25</v>
      </c>
      <c r="E6798" s="2" t="s">
        <v>26</v>
      </c>
      <c r="F6798" s="2">
        <v>2047.07</v>
      </c>
      <c r="G6798" s="2">
        <v>0.37</v>
      </c>
      <c r="H6798" s="2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52" t="s">
        <v>39</v>
      </c>
    </row>
    <row r="6799" spans="1:17" ht="14.25" customHeight="1" x14ac:dyDescent="0.3">
      <c r="A6799" s="2" t="s">
        <v>6830</v>
      </c>
      <c r="B6799" s="2">
        <v>106797</v>
      </c>
      <c r="C6799" s="2" t="s">
        <v>25</v>
      </c>
      <c r="D6799" s="52" t="s">
        <v>25</v>
      </c>
      <c r="E6799" s="2" t="s">
        <v>20</v>
      </c>
      <c r="F6799" s="2">
        <v>2851.85</v>
      </c>
      <c r="G6799" s="2">
        <v>0.49</v>
      </c>
      <c r="H6799" s="2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52" t="s">
        <v>28</v>
      </c>
    </row>
    <row r="6800" spans="1:17" ht="14.25" customHeight="1" x14ac:dyDescent="0.3">
      <c r="A6800" s="2" t="s">
        <v>6831</v>
      </c>
      <c r="B6800" s="2">
        <v>106798</v>
      </c>
      <c r="C6800" s="2" t="s">
        <v>41</v>
      </c>
      <c r="D6800" s="52" t="s">
        <v>41</v>
      </c>
      <c r="E6800" s="2" t="s">
        <v>36</v>
      </c>
      <c r="F6800" s="2">
        <v>2612.7800000000002</v>
      </c>
      <c r="G6800" s="2">
        <v>0.47</v>
      </c>
      <c r="H6800" s="2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52" t="s">
        <v>23</v>
      </c>
    </row>
    <row r="6801" spans="1:17" ht="14.25" customHeight="1" x14ac:dyDescent="0.3">
      <c r="A6801" s="2" t="s">
        <v>6832</v>
      </c>
      <c r="B6801" s="2">
        <v>106799</v>
      </c>
      <c r="C6801" s="2" t="s">
        <v>25</v>
      </c>
      <c r="D6801" s="52" t="s">
        <v>25</v>
      </c>
      <c r="E6801" s="2" t="s">
        <v>20</v>
      </c>
      <c r="F6801" s="2">
        <v>4636.13</v>
      </c>
      <c r="G6801" s="2">
        <v>0.42</v>
      </c>
      <c r="H6801" s="2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52" t="s">
        <v>48</v>
      </c>
    </row>
    <row r="6802" spans="1:17" ht="14.25" customHeight="1" x14ac:dyDescent="0.3">
      <c r="A6802" s="2" t="s">
        <v>6833</v>
      </c>
      <c r="B6802" s="2">
        <v>106800</v>
      </c>
      <c r="C6802" s="2" t="s">
        <v>19</v>
      </c>
      <c r="D6802" s="52" t="s">
        <v>19</v>
      </c>
      <c r="E6802" s="2" t="s">
        <v>14</v>
      </c>
      <c r="F6802" s="2">
        <v>3873.63</v>
      </c>
      <c r="G6802" s="2">
        <v>0.03</v>
      </c>
      <c r="H6802" s="2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52" t="s">
        <v>28</v>
      </c>
    </row>
    <row r="6803" spans="1:17" ht="14.25" customHeight="1" x14ac:dyDescent="0.3">
      <c r="A6803" s="2" t="s">
        <v>6834</v>
      </c>
      <c r="B6803" s="2">
        <v>106801</v>
      </c>
      <c r="C6803" s="2" t="s">
        <v>41</v>
      </c>
      <c r="D6803" s="52" t="s">
        <v>41</v>
      </c>
      <c r="E6803" s="2" t="s">
        <v>36</v>
      </c>
      <c r="F6803" s="2">
        <v>4925.6400000000003</v>
      </c>
      <c r="G6803" s="2">
        <v>0.3</v>
      </c>
      <c r="H6803" s="2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52" t="s">
        <v>28</v>
      </c>
    </row>
    <row r="6804" spans="1:17" ht="14.25" customHeight="1" x14ac:dyDescent="0.3">
      <c r="A6804" s="2" t="s">
        <v>6835</v>
      </c>
      <c r="B6804" s="2">
        <v>106802</v>
      </c>
      <c r="C6804" s="2" t="s">
        <v>19</v>
      </c>
      <c r="D6804" s="52" t="s">
        <v>19</v>
      </c>
      <c r="E6804" s="2" t="s">
        <v>14</v>
      </c>
      <c r="F6804" s="2">
        <v>3992.71</v>
      </c>
      <c r="G6804" s="2">
        <v>0.42</v>
      </c>
      <c r="H6804" s="2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52" t="s">
        <v>23</v>
      </c>
    </row>
    <row r="6805" spans="1:17" ht="14.25" customHeight="1" x14ac:dyDescent="0.3">
      <c r="A6805" s="2" t="s">
        <v>6836</v>
      </c>
      <c r="B6805" s="2">
        <v>106803</v>
      </c>
      <c r="C6805" s="2" t="s">
        <v>25</v>
      </c>
      <c r="D6805" s="52" t="s">
        <v>25</v>
      </c>
      <c r="E6805" s="2" t="s">
        <v>36</v>
      </c>
      <c r="F6805" s="2">
        <v>1549.85</v>
      </c>
      <c r="G6805" s="2">
        <v>0.2</v>
      </c>
      <c r="H6805" s="2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52" t="s">
        <v>39</v>
      </c>
    </row>
    <row r="6806" spans="1:17" ht="14.25" customHeight="1" x14ac:dyDescent="0.3">
      <c r="A6806" s="2" t="s">
        <v>6837</v>
      </c>
      <c r="B6806" s="2">
        <v>106804</v>
      </c>
      <c r="C6806" s="2" t="s">
        <v>19</v>
      </c>
      <c r="D6806" s="52" t="s">
        <v>19</v>
      </c>
      <c r="E6806" s="2" t="s">
        <v>33</v>
      </c>
      <c r="F6806" s="2">
        <v>4818.13</v>
      </c>
      <c r="G6806" s="2">
        <v>0.37</v>
      </c>
      <c r="H6806" s="2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52" t="s">
        <v>48</v>
      </c>
    </row>
    <row r="6807" spans="1:17" ht="14.25" customHeight="1" x14ac:dyDescent="0.3">
      <c r="A6807" s="2" t="s">
        <v>6838</v>
      </c>
      <c r="B6807" s="2">
        <v>106805</v>
      </c>
      <c r="C6807" s="2" t="s">
        <v>19</v>
      </c>
      <c r="D6807" s="52" t="s">
        <v>19</v>
      </c>
      <c r="E6807" s="2" t="s">
        <v>36</v>
      </c>
      <c r="F6807" s="2">
        <v>4919.47</v>
      </c>
      <c r="G6807" s="2">
        <v>7.0000000000000007E-2</v>
      </c>
      <c r="H6807" s="2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52" t="s">
        <v>48</v>
      </c>
    </row>
    <row r="6808" spans="1:17" ht="14.25" customHeight="1" x14ac:dyDescent="0.3">
      <c r="A6808" s="2" t="s">
        <v>6839</v>
      </c>
      <c r="B6808" s="2">
        <v>106806</v>
      </c>
      <c r="C6808" s="2" t="s">
        <v>25</v>
      </c>
      <c r="D6808" s="52" t="s">
        <v>25</v>
      </c>
      <c r="E6808" s="2" t="s">
        <v>36</v>
      </c>
      <c r="F6808" s="2">
        <v>703.16</v>
      </c>
      <c r="G6808" s="2">
        <v>0.09</v>
      </c>
      <c r="H6808" s="2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52" t="s">
        <v>17</v>
      </c>
    </row>
    <row r="6809" spans="1:17" ht="14.25" customHeight="1" x14ac:dyDescent="0.3">
      <c r="A6809" s="2" t="s">
        <v>6840</v>
      </c>
      <c r="B6809" s="2">
        <v>106807</v>
      </c>
      <c r="C6809" s="2" t="s">
        <v>25</v>
      </c>
      <c r="D6809" s="52" t="s">
        <v>25</v>
      </c>
      <c r="E6809" s="2" t="s">
        <v>14</v>
      </c>
      <c r="F6809" s="2">
        <v>4515.12</v>
      </c>
      <c r="G6809" s="2">
        <v>0.32</v>
      </c>
      <c r="H6809" s="2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52" t="s">
        <v>23</v>
      </c>
    </row>
    <row r="6810" spans="1:17" ht="14.25" customHeight="1" x14ac:dyDescent="0.3">
      <c r="A6810" s="2" t="s">
        <v>6841</v>
      </c>
      <c r="B6810" s="2">
        <v>106808</v>
      </c>
      <c r="C6810" s="2" t="s">
        <v>25</v>
      </c>
      <c r="D6810" s="52" t="s">
        <v>25</v>
      </c>
      <c r="E6810" s="2" t="s">
        <v>14</v>
      </c>
      <c r="F6810" s="2">
        <v>3354.59</v>
      </c>
      <c r="G6810" s="2">
        <v>0.22</v>
      </c>
      <c r="H6810" s="2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52" t="s">
        <v>28</v>
      </c>
    </row>
    <row r="6811" spans="1:17" ht="14.25" customHeight="1" x14ac:dyDescent="0.3">
      <c r="A6811" s="2" t="s">
        <v>6842</v>
      </c>
      <c r="B6811" s="2">
        <v>106809</v>
      </c>
      <c r="C6811" s="2" t="s">
        <v>25</v>
      </c>
      <c r="D6811" s="52" t="s">
        <v>25</v>
      </c>
      <c r="E6811" s="2" t="s">
        <v>36</v>
      </c>
      <c r="F6811" s="2">
        <v>4617.7700000000004</v>
      </c>
      <c r="G6811" s="2">
        <v>0.11</v>
      </c>
      <c r="H6811" s="2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52" t="s">
        <v>17</v>
      </c>
    </row>
    <row r="6812" spans="1:17" ht="14.25" customHeight="1" x14ac:dyDescent="0.3">
      <c r="A6812" s="2" t="s">
        <v>6843</v>
      </c>
      <c r="B6812" s="2">
        <v>106810</v>
      </c>
      <c r="C6812" s="2" t="s">
        <v>19</v>
      </c>
      <c r="D6812" s="52" t="s">
        <v>19</v>
      </c>
      <c r="E6812" s="2" t="s">
        <v>36</v>
      </c>
      <c r="F6812" s="2">
        <v>4587.12</v>
      </c>
      <c r="G6812" s="2">
        <v>0.14000000000000001</v>
      </c>
      <c r="H6812" s="2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52" t="s">
        <v>23</v>
      </c>
    </row>
    <row r="6813" spans="1:17" ht="14.25" customHeight="1" x14ac:dyDescent="0.3">
      <c r="A6813" s="2" t="s">
        <v>6844</v>
      </c>
      <c r="B6813" s="2">
        <v>106811</v>
      </c>
      <c r="C6813" s="2" t="s">
        <v>25</v>
      </c>
      <c r="D6813" s="52" t="s">
        <v>25</v>
      </c>
      <c r="E6813" s="2" t="s">
        <v>26</v>
      </c>
      <c r="F6813" s="2">
        <v>4467.7299999999996</v>
      </c>
      <c r="G6813" s="2">
        <v>0.31</v>
      </c>
      <c r="H6813" s="2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52" t="s">
        <v>34</v>
      </c>
    </row>
    <row r="6814" spans="1:17" ht="14.25" customHeight="1" x14ac:dyDescent="0.3">
      <c r="A6814" s="2" t="s">
        <v>6845</v>
      </c>
      <c r="B6814" s="2">
        <v>106812</v>
      </c>
      <c r="C6814" s="2" t="s">
        <v>41</v>
      </c>
      <c r="D6814" s="52" t="s">
        <v>41</v>
      </c>
      <c r="E6814" s="2" t="s">
        <v>33</v>
      </c>
      <c r="F6814" s="2">
        <v>4437.8500000000004</v>
      </c>
      <c r="G6814" s="2">
        <v>0.36</v>
      </c>
      <c r="H6814" s="2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52" t="s">
        <v>34</v>
      </c>
    </row>
    <row r="6815" spans="1:17" ht="14.25" customHeight="1" x14ac:dyDescent="0.3">
      <c r="A6815" s="2" t="s">
        <v>6846</v>
      </c>
      <c r="B6815" s="2">
        <v>106813</v>
      </c>
      <c r="C6815" s="2" t="s">
        <v>25</v>
      </c>
      <c r="D6815" s="52" t="s">
        <v>25</v>
      </c>
      <c r="E6815" s="2" t="s">
        <v>33</v>
      </c>
      <c r="F6815" s="2">
        <v>676.47</v>
      </c>
      <c r="G6815" s="2">
        <v>0.1</v>
      </c>
      <c r="H6815" s="2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52" t="s">
        <v>39</v>
      </c>
    </row>
    <row r="6816" spans="1:17" ht="14.25" customHeight="1" x14ac:dyDescent="0.3">
      <c r="A6816" s="2" t="s">
        <v>6847</v>
      </c>
      <c r="B6816" s="2">
        <v>106814</v>
      </c>
      <c r="C6816" s="2" t="s">
        <v>25</v>
      </c>
      <c r="D6816" s="52" t="s">
        <v>25</v>
      </c>
      <c r="E6816" s="2" t="s">
        <v>20</v>
      </c>
      <c r="F6816" s="2">
        <v>803.23</v>
      </c>
      <c r="G6816" s="2">
        <v>0.48</v>
      </c>
      <c r="H6816" s="2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52" t="s">
        <v>17</v>
      </c>
    </row>
    <row r="6817" spans="1:17" ht="14.25" customHeight="1" x14ac:dyDescent="0.3">
      <c r="A6817" s="2" t="s">
        <v>6848</v>
      </c>
      <c r="B6817" s="2">
        <v>106815</v>
      </c>
      <c r="C6817" s="2" t="s">
        <v>25</v>
      </c>
      <c r="D6817" s="52" t="s">
        <v>25</v>
      </c>
      <c r="E6817" s="2" t="s">
        <v>36</v>
      </c>
      <c r="F6817" s="2">
        <v>677.12</v>
      </c>
      <c r="G6817" s="2">
        <v>0</v>
      </c>
      <c r="H6817" s="2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52" t="s">
        <v>34</v>
      </c>
    </row>
    <row r="6818" spans="1:17" ht="14.25" customHeight="1" x14ac:dyDescent="0.3">
      <c r="A6818" s="2" t="s">
        <v>6849</v>
      </c>
      <c r="B6818" s="2">
        <v>106816</v>
      </c>
      <c r="C6818" s="2" t="s">
        <v>25</v>
      </c>
      <c r="D6818" s="52" t="s">
        <v>25</v>
      </c>
      <c r="E6818" s="2" t="s">
        <v>36</v>
      </c>
      <c r="F6818" s="2">
        <v>546.04</v>
      </c>
      <c r="G6818" s="2">
        <v>0.35</v>
      </c>
      <c r="H6818" s="2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52" t="s">
        <v>39</v>
      </c>
    </row>
    <row r="6819" spans="1:17" ht="14.25" customHeight="1" x14ac:dyDescent="0.3">
      <c r="A6819" s="2" t="s">
        <v>6850</v>
      </c>
      <c r="B6819" s="2">
        <v>106817</v>
      </c>
      <c r="C6819" s="2" t="s">
        <v>25</v>
      </c>
      <c r="D6819" s="52" t="s">
        <v>25</v>
      </c>
      <c r="E6819" s="2" t="s">
        <v>36</v>
      </c>
      <c r="F6819" s="2">
        <v>1831.1</v>
      </c>
      <c r="G6819" s="2">
        <v>0.15</v>
      </c>
      <c r="H6819" s="2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52" t="s">
        <v>34</v>
      </c>
    </row>
    <row r="6820" spans="1:17" ht="14.25" customHeight="1" x14ac:dyDescent="0.3">
      <c r="A6820" s="2" t="s">
        <v>6851</v>
      </c>
      <c r="B6820" s="2">
        <v>106818</v>
      </c>
      <c r="C6820" s="2" t="s">
        <v>25</v>
      </c>
      <c r="D6820" s="52" t="s">
        <v>25</v>
      </c>
      <c r="E6820" s="2" t="s">
        <v>36</v>
      </c>
      <c r="F6820" s="2">
        <v>3451.4</v>
      </c>
      <c r="G6820" s="2">
        <v>0.24</v>
      </c>
      <c r="H6820" s="2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52" t="s">
        <v>17</v>
      </c>
    </row>
    <row r="6821" spans="1:17" ht="14.25" customHeight="1" x14ac:dyDescent="0.3">
      <c r="A6821" s="2" t="s">
        <v>6852</v>
      </c>
      <c r="B6821" s="2">
        <v>106819</v>
      </c>
      <c r="C6821" s="2" t="s">
        <v>19</v>
      </c>
      <c r="D6821" s="52" t="s">
        <v>19</v>
      </c>
      <c r="E6821" s="2" t="s">
        <v>33</v>
      </c>
      <c r="F6821" s="2">
        <v>1837.99</v>
      </c>
      <c r="G6821" s="2">
        <v>0.28000000000000003</v>
      </c>
      <c r="H6821" s="2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52" t="s">
        <v>17</v>
      </c>
    </row>
    <row r="6822" spans="1:17" ht="14.25" customHeight="1" x14ac:dyDescent="0.3">
      <c r="A6822" s="2" t="s">
        <v>6853</v>
      </c>
      <c r="B6822" s="2">
        <v>106820</v>
      </c>
      <c r="C6822" s="2" t="s">
        <v>25</v>
      </c>
      <c r="D6822" s="52" t="s">
        <v>25</v>
      </c>
      <c r="E6822" s="2" t="s">
        <v>14</v>
      </c>
      <c r="F6822" s="2">
        <v>3629.47</v>
      </c>
      <c r="G6822" s="2">
        <v>0.28000000000000003</v>
      </c>
      <c r="H6822" s="2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52" t="s">
        <v>23</v>
      </c>
    </row>
    <row r="6823" spans="1:17" ht="14.25" customHeight="1" x14ac:dyDescent="0.3">
      <c r="A6823" s="2" t="s">
        <v>6854</v>
      </c>
      <c r="B6823" s="2">
        <v>106821</v>
      </c>
      <c r="C6823" s="2" t="s">
        <v>25</v>
      </c>
      <c r="D6823" s="52" t="s">
        <v>25</v>
      </c>
      <c r="E6823" s="2" t="s">
        <v>26</v>
      </c>
      <c r="F6823" s="2">
        <v>4119.3900000000003</v>
      </c>
      <c r="G6823" s="2">
        <v>0.39</v>
      </c>
      <c r="H6823" s="2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52" t="s">
        <v>39</v>
      </c>
    </row>
    <row r="6824" spans="1:17" ht="14.25" customHeight="1" x14ac:dyDescent="0.3">
      <c r="A6824" s="2" t="s">
        <v>6855</v>
      </c>
      <c r="B6824" s="2">
        <v>106822</v>
      </c>
      <c r="C6824" s="2" t="s">
        <v>25</v>
      </c>
      <c r="D6824" s="52" t="s">
        <v>25</v>
      </c>
      <c r="E6824" s="2" t="s">
        <v>14</v>
      </c>
      <c r="F6824" s="2">
        <v>3364.45</v>
      </c>
      <c r="G6824" s="2">
        <v>0.41</v>
      </c>
      <c r="H6824" s="2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52" t="s">
        <v>17</v>
      </c>
    </row>
    <row r="6825" spans="1:17" ht="14.25" customHeight="1" x14ac:dyDescent="0.3">
      <c r="A6825" s="2" t="s">
        <v>6856</v>
      </c>
      <c r="B6825" s="2">
        <v>106823</v>
      </c>
      <c r="C6825" s="2" t="s">
        <v>25</v>
      </c>
      <c r="D6825" s="52" t="s">
        <v>25</v>
      </c>
      <c r="E6825" s="2" t="s">
        <v>14</v>
      </c>
      <c r="F6825" s="2">
        <v>2379.0100000000002</v>
      </c>
      <c r="G6825" s="2">
        <v>0.04</v>
      </c>
      <c r="H6825" s="2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52" t="s">
        <v>28</v>
      </c>
    </row>
    <row r="6826" spans="1:17" ht="14.25" customHeight="1" x14ac:dyDescent="0.3">
      <c r="A6826" s="2" t="s">
        <v>6857</v>
      </c>
      <c r="B6826" s="2">
        <v>106824</v>
      </c>
      <c r="C6826" s="2" t="s">
        <v>19</v>
      </c>
      <c r="D6826" s="52" t="s">
        <v>19</v>
      </c>
      <c r="E6826" s="2" t="s">
        <v>33</v>
      </c>
      <c r="F6826" s="2">
        <v>1548.04</v>
      </c>
      <c r="G6826" s="2">
        <v>0.35</v>
      </c>
      <c r="H6826" s="2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52" t="s">
        <v>17</v>
      </c>
    </row>
    <row r="6827" spans="1:17" ht="14.25" customHeight="1" x14ac:dyDescent="0.3">
      <c r="A6827" s="2" t="s">
        <v>6858</v>
      </c>
      <c r="B6827" s="2">
        <v>106825</v>
      </c>
      <c r="C6827" s="2" t="s">
        <v>25</v>
      </c>
      <c r="D6827" s="52" t="s">
        <v>25</v>
      </c>
      <c r="E6827" s="2" t="s">
        <v>26</v>
      </c>
      <c r="F6827" s="2">
        <v>709.58</v>
      </c>
      <c r="G6827" s="2">
        <v>0.2</v>
      </c>
      <c r="H6827" s="2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52" t="s">
        <v>23</v>
      </c>
    </row>
    <row r="6828" spans="1:17" ht="14.25" customHeight="1" x14ac:dyDescent="0.3">
      <c r="A6828" s="2" t="s">
        <v>6859</v>
      </c>
      <c r="B6828" s="2">
        <v>106826</v>
      </c>
      <c r="C6828" s="2" t="s">
        <v>25</v>
      </c>
      <c r="D6828" s="52" t="s">
        <v>25</v>
      </c>
      <c r="E6828" s="2" t="s">
        <v>36</v>
      </c>
      <c r="F6828" s="2">
        <v>2518.89</v>
      </c>
      <c r="G6828" s="2">
        <v>0.41</v>
      </c>
      <c r="H6828" s="2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52" t="s">
        <v>28</v>
      </c>
    </row>
    <row r="6829" spans="1:17" ht="14.25" customHeight="1" x14ac:dyDescent="0.3">
      <c r="A6829" s="2" t="s">
        <v>6860</v>
      </c>
      <c r="B6829" s="2">
        <v>106827</v>
      </c>
      <c r="C6829" s="2" t="s">
        <v>25</v>
      </c>
      <c r="D6829" s="52" t="s">
        <v>25</v>
      </c>
      <c r="E6829" s="2" t="s">
        <v>33</v>
      </c>
      <c r="F6829" s="2">
        <v>3626.03</v>
      </c>
      <c r="G6829" s="2">
        <v>0.3</v>
      </c>
      <c r="H6829" s="2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52" t="s">
        <v>48</v>
      </c>
    </row>
    <row r="6830" spans="1:17" ht="14.25" customHeight="1" x14ac:dyDescent="0.3">
      <c r="A6830" s="2" t="s">
        <v>6861</v>
      </c>
      <c r="B6830" s="2">
        <v>106828</v>
      </c>
      <c r="C6830" s="2" t="s">
        <v>25</v>
      </c>
      <c r="D6830" s="52" t="s">
        <v>25</v>
      </c>
      <c r="E6830" s="2" t="s">
        <v>33</v>
      </c>
      <c r="F6830" s="2">
        <v>2786.39</v>
      </c>
      <c r="G6830" s="2">
        <v>0.01</v>
      </c>
      <c r="H6830" s="2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52" t="s">
        <v>39</v>
      </c>
    </row>
    <row r="6831" spans="1:17" ht="14.25" customHeight="1" x14ac:dyDescent="0.3">
      <c r="A6831" s="2" t="s">
        <v>6862</v>
      </c>
      <c r="B6831" s="2">
        <v>106829</v>
      </c>
      <c r="C6831" s="2" t="s">
        <v>41</v>
      </c>
      <c r="D6831" s="52" t="s">
        <v>41</v>
      </c>
      <c r="E6831" s="2" t="s">
        <v>26</v>
      </c>
      <c r="F6831" s="2">
        <v>3635.26</v>
      </c>
      <c r="G6831" s="2">
        <v>0.33</v>
      </c>
      <c r="H6831" s="2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52" t="s">
        <v>39</v>
      </c>
    </row>
    <row r="6832" spans="1:17" ht="14.25" customHeight="1" x14ac:dyDescent="0.3">
      <c r="A6832" s="2" t="s">
        <v>6863</v>
      </c>
      <c r="B6832" s="2">
        <v>106830</v>
      </c>
      <c r="C6832" s="2" t="s">
        <v>25</v>
      </c>
      <c r="D6832" s="52" t="s">
        <v>25</v>
      </c>
      <c r="E6832" s="2" t="s">
        <v>20</v>
      </c>
      <c r="F6832" s="2">
        <v>1742.58</v>
      </c>
      <c r="G6832" s="2">
        <v>0.46</v>
      </c>
      <c r="H6832" s="2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52" t="s">
        <v>23</v>
      </c>
    </row>
    <row r="6833" spans="1:17" ht="14.25" customHeight="1" x14ac:dyDescent="0.3">
      <c r="A6833" s="2" t="s">
        <v>6864</v>
      </c>
      <c r="B6833" s="2">
        <v>106831</v>
      </c>
      <c r="C6833" s="2" t="s">
        <v>41</v>
      </c>
      <c r="D6833" s="52" t="s">
        <v>41</v>
      </c>
      <c r="E6833" s="2" t="s">
        <v>33</v>
      </c>
      <c r="F6833" s="2">
        <v>427.3</v>
      </c>
      <c r="G6833" s="2">
        <v>0.04</v>
      </c>
      <c r="H6833" s="2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52" t="s">
        <v>23</v>
      </c>
    </row>
    <row r="6834" spans="1:17" ht="14.25" customHeight="1" x14ac:dyDescent="0.3">
      <c r="A6834" s="2" t="s">
        <v>6865</v>
      </c>
      <c r="B6834" s="2">
        <v>106832</v>
      </c>
      <c r="C6834" s="2" t="s">
        <v>25</v>
      </c>
      <c r="D6834" s="52" t="s">
        <v>25</v>
      </c>
      <c r="E6834" s="2" t="s">
        <v>14</v>
      </c>
      <c r="F6834" s="2">
        <v>3878.38</v>
      </c>
      <c r="G6834" s="2">
        <v>0.25</v>
      </c>
      <c r="H6834" s="2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52" t="s">
        <v>34</v>
      </c>
    </row>
    <row r="6835" spans="1:17" ht="14.25" customHeight="1" x14ac:dyDescent="0.3">
      <c r="A6835" s="2" t="s">
        <v>6866</v>
      </c>
      <c r="B6835" s="2">
        <v>106833</v>
      </c>
      <c r="C6835" s="2" t="s">
        <v>19</v>
      </c>
      <c r="D6835" s="52" t="s">
        <v>19</v>
      </c>
      <c r="E6835" s="2" t="s">
        <v>14</v>
      </c>
      <c r="F6835" s="2">
        <v>1176.6500000000001</v>
      </c>
      <c r="G6835" s="2">
        <v>0.31</v>
      </c>
      <c r="H6835" s="2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52" t="s">
        <v>23</v>
      </c>
    </row>
    <row r="6836" spans="1:17" ht="14.25" customHeight="1" x14ac:dyDescent="0.3">
      <c r="A6836" s="2" t="s">
        <v>6867</v>
      </c>
      <c r="B6836" s="2">
        <v>106834</v>
      </c>
      <c r="C6836" s="2" t="s">
        <v>19</v>
      </c>
      <c r="D6836" s="52" t="s">
        <v>19</v>
      </c>
      <c r="E6836" s="2" t="s">
        <v>36</v>
      </c>
      <c r="F6836" s="2">
        <v>3119.8</v>
      </c>
      <c r="G6836" s="2">
        <v>0.1</v>
      </c>
      <c r="H6836" s="2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52" t="s">
        <v>48</v>
      </c>
    </row>
    <row r="6837" spans="1:17" ht="14.25" customHeight="1" x14ac:dyDescent="0.3">
      <c r="A6837" s="2" t="s">
        <v>6868</v>
      </c>
      <c r="B6837" s="2">
        <v>106835</v>
      </c>
      <c r="C6837" s="2" t="s">
        <v>25</v>
      </c>
      <c r="D6837" s="52" t="s">
        <v>25</v>
      </c>
      <c r="E6837" s="2" t="s">
        <v>33</v>
      </c>
      <c r="F6837" s="2">
        <v>4041.03</v>
      </c>
      <c r="G6837" s="2">
        <v>0.33</v>
      </c>
      <c r="H6837" s="2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52" t="s">
        <v>34</v>
      </c>
    </row>
    <row r="6838" spans="1:17" ht="14.25" customHeight="1" x14ac:dyDescent="0.3">
      <c r="A6838" s="2" t="s">
        <v>6869</v>
      </c>
      <c r="B6838" s="2">
        <v>106836</v>
      </c>
      <c r="C6838" s="2" t="s">
        <v>25</v>
      </c>
      <c r="D6838" s="52" t="s">
        <v>25</v>
      </c>
      <c r="E6838" s="2" t="s">
        <v>36</v>
      </c>
      <c r="F6838" s="2">
        <v>781.64</v>
      </c>
      <c r="G6838" s="2">
        <v>0.02</v>
      </c>
      <c r="H6838" s="2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52" t="s">
        <v>34</v>
      </c>
    </row>
    <row r="6839" spans="1:17" ht="14.25" customHeight="1" x14ac:dyDescent="0.3">
      <c r="A6839" s="2" t="s">
        <v>6870</v>
      </c>
      <c r="B6839" s="2">
        <v>106837</v>
      </c>
      <c r="C6839" s="2" t="s">
        <v>41</v>
      </c>
      <c r="D6839" s="52" t="s">
        <v>41</v>
      </c>
      <c r="E6839" s="2" t="s">
        <v>33</v>
      </c>
      <c r="F6839" s="2">
        <v>3032.62</v>
      </c>
      <c r="G6839" s="2">
        <v>0.45</v>
      </c>
      <c r="H6839" s="2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52" t="s">
        <v>39</v>
      </c>
    </row>
    <row r="6840" spans="1:17" ht="14.25" customHeight="1" x14ac:dyDescent="0.3">
      <c r="A6840" s="2" t="s">
        <v>6871</v>
      </c>
      <c r="B6840" s="2">
        <v>106838</v>
      </c>
      <c r="C6840" s="2" t="s">
        <v>41</v>
      </c>
      <c r="D6840" s="52" t="s">
        <v>41</v>
      </c>
      <c r="E6840" s="2" t="s">
        <v>26</v>
      </c>
      <c r="F6840" s="2">
        <v>3477.93</v>
      </c>
      <c r="G6840" s="2">
        <v>0.38</v>
      </c>
      <c r="H6840" s="2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52" t="s">
        <v>28</v>
      </c>
    </row>
    <row r="6841" spans="1:17" ht="14.25" customHeight="1" x14ac:dyDescent="0.3">
      <c r="A6841" s="2" t="s">
        <v>6872</v>
      </c>
      <c r="B6841" s="2">
        <v>106839</v>
      </c>
      <c r="C6841" s="2" t="s">
        <v>25</v>
      </c>
      <c r="D6841" s="52" t="s">
        <v>25</v>
      </c>
      <c r="E6841" s="2" t="s">
        <v>33</v>
      </c>
      <c r="F6841" s="2">
        <v>3758</v>
      </c>
      <c r="G6841" s="2">
        <v>0.47</v>
      </c>
      <c r="H6841" s="2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52" t="s">
        <v>23</v>
      </c>
    </row>
    <row r="6842" spans="1:17" ht="14.25" customHeight="1" x14ac:dyDescent="0.3">
      <c r="A6842" s="2" t="s">
        <v>6873</v>
      </c>
      <c r="B6842" s="2">
        <v>106840</v>
      </c>
      <c r="C6842" s="2" t="s">
        <v>41</v>
      </c>
      <c r="D6842" s="52" t="s">
        <v>41</v>
      </c>
      <c r="E6842" s="2" t="s">
        <v>20</v>
      </c>
      <c r="F6842" s="2">
        <v>823.57</v>
      </c>
      <c r="G6842" s="2">
        <v>0.21</v>
      </c>
      <c r="H6842" s="2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52" t="s">
        <v>23</v>
      </c>
    </row>
    <row r="6843" spans="1:17" ht="14.25" customHeight="1" x14ac:dyDescent="0.3">
      <c r="A6843" s="2" t="s">
        <v>6874</v>
      </c>
      <c r="B6843" s="2">
        <v>106841</v>
      </c>
      <c r="C6843" s="2" t="s">
        <v>19</v>
      </c>
      <c r="D6843" s="52" t="s">
        <v>19</v>
      </c>
      <c r="E6843" s="2" t="s">
        <v>14</v>
      </c>
      <c r="F6843" s="2">
        <v>4143.07</v>
      </c>
      <c r="G6843" s="2">
        <v>0.02</v>
      </c>
      <c r="H6843" s="2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52" t="s">
        <v>34</v>
      </c>
    </row>
    <row r="6844" spans="1:17" ht="14.25" customHeight="1" x14ac:dyDescent="0.3">
      <c r="A6844" s="2" t="s">
        <v>6875</v>
      </c>
      <c r="B6844" s="2">
        <v>106842</v>
      </c>
      <c r="C6844" s="2" t="s">
        <v>41</v>
      </c>
      <c r="D6844" s="52" t="s">
        <v>41</v>
      </c>
      <c r="E6844" s="2" t="s">
        <v>26</v>
      </c>
      <c r="F6844" s="2">
        <v>561.33000000000004</v>
      </c>
      <c r="G6844" s="2">
        <v>0.17</v>
      </c>
      <c r="H6844" s="2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52" t="s">
        <v>17</v>
      </c>
    </row>
    <row r="6845" spans="1:17" ht="14.25" customHeight="1" x14ac:dyDescent="0.3">
      <c r="A6845" s="2" t="s">
        <v>6876</v>
      </c>
      <c r="B6845" s="2">
        <v>106843</v>
      </c>
      <c r="C6845" s="2" t="s">
        <v>25</v>
      </c>
      <c r="D6845" s="52" t="s">
        <v>25</v>
      </c>
      <c r="E6845" s="2" t="s">
        <v>14</v>
      </c>
      <c r="F6845" s="2">
        <v>2645.96</v>
      </c>
      <c r="G6845" s="2">
        <v>0.26</v>
      </c>
      <c r="H6845" s="2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52" t="s">
        <v>48</v>
      </c>
    </row>
    <row r="6846" spans="1:17" ht="14.25" customHeight="1" x14ac:dyDescent="0.3">
      <c r="A6846" s="2" t="s">
        <v>6877</v>
      </c>
      <c r="B6846" s="2">
        <v>106844</v>
      </c>
      <c r="C6846" s="2" t="s">
        <v>19</v>
      </c>
      <c r="D6846" s="52" t="s">
        <v>19</v>
      </c>
      <c r="E6846" s="2" t="s">
        <v>36</v>
      </c>
      <c r="F6846" s="2">
        <v>2272.7199999999998</v>
      </c>
      <c r="G6846" s="2">
        <v>0.47</v>
      </c>
      <c r="H6846" s="2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52" t="s">
        <v>39</v>
      </c>
    </row>
    <row r="6847" spans="1:17" ht="14.25" customHeight="1" x14ac:dyDescent="0.3">
      <c r="A6847" s="2" t="s">
        <v>6878</v>
      </c>
      <c r="B6847" s="2">
        <v>106845</v>
      </c>
      <c r="C6847" s="2" t="s">
        <v>19</v>
      </c>
      <c r="D6847" s="52" t="s">
        <v>19</v>
      </c>
      <c r="E6847" s="2" t="s">
        <v>26</v>
      </c>
      <c r="F6847" s="2">
        <v>1186.6500000000001</v>
      </c>
      <c r="G6847" s="2">
        <v>0.44</v>
      </c>
      <c r="H6847" s="2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52" t="s">
        <v>39</v>
      </c>
    </row>
    <row r="6848" spans="1:17" ht="14.25" customHeight="1" x14ac:dyDescent="0.3">
      <c r="A6848" s="2" t="s">
        <v>6879</v>
      </c>
      <c r="B6848" s="2">
        <v>106846</v>
      </c>
      <c r="C6848" s="2" t="s">
        <v>19</v>
      </c>
      <c r="D6848" s="52" t="s">
        <v>19</v>
      </c>
      <c r="E6848" s="2" t="s">
        <v>20</v>
      </c>
      <c r="F6848" s="2">
        <v>1579.46</v>
      </c>
      <c r="G6848" s="2">
        <v>0.3</v>
      </c>
      <c r="H6848" s="2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52" t="s">
        <v>28</v>
      </c>
    </row>
    <row r="6849" spans="1:17" ht="14.25" customHeight="1" x14ac:dyDescent="0.3">
      <c r="A6849" s="2" t="s">
        <v>6880</v>
      </c>
      <c r="B6849" s="2">
        <v>106847</v>
      </c>
      <c r="C6849" s="2" t="s">
        <v>25</v>
      </c>
      <c r="D6849" s="52" t="s">
        <v>25</v>
      </c>
      <c r="E6849" s="2" t="s">
        <v>14</v>
      </c>
      <c r="F6849" s="2">
        <v>905.74</v>
      </c>
      <c r="G6849" s="2">
        <v>0.36</v>
      </c>
      <c r="H6849" s="2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52" t="s">
        <v>48</v>
      </c>
    </row>
    <row r="6850" spans="1:17" ht="14.25" customHeight="1" x14ac:dyDescent="0.3">
      <c r="A6850" s="2" t="s">
        <v>6881</v>
      </c>
      <c r="B6850" s="2">
        <v>106848</v>
      </c>
      <c r="C6850" s="2" t="s">
        <v>25</v>
      </c>
      <c r="D6850" s="52" t="s">
        <v>25</v>
      </c>
      <c r="E6850" s="2" t="s">
        <v>33</v>
      </c>
      <c r="F6850" s="2">
        <v>2186.06</v>
      </c>
      <c r="G6850" s="2">
        <v>0.48</v>
      </c>
      <c r="H6850" s="2">
        <f t="shared" si="212"/>
        <v>1049.3088</v>
      </c>
      <c r="I6850" s="2">
        <f t="shared" si="213"/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52" t="s">
        <v>48</v>
      </c>
    </row>
    <row r="6851" spans="1:17" ht="14.25" customHeight="1" x14ac:dyDescent="0.3">
      <c r="A6851" s="2" t="s">
        <v>6882</v>
      </c>
      <c r="B6851" s="2">
        <v>106849</v>
      </c>
      <c r="C6851" s="2" t="s">
        <v>19</v>
      </c>
      <c r="D6851" s="52" t="s">
        <v>19</v>
      </c>
      <c r="E6851" s="2" t="s">
        <v>33</v>
      </c>
      <c r="F6851" s="2">
        <v>274</v>
      </c>
      <c r="G6851" s="2">
        <v>0.43</v>
      </c>
      <c r="H6851" s="2">
        <f t="shared" ref="H6851:H6914" si="214">F6851*G6851</f>
        <v>117.82</v>
      </c>
      <c r="I6851" s="2">
        <f t="shared" ref="I6851:I6914" si="215">F6851-H6851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52" t="s">
        <v>48</v>
      </c>
    </row>
    <row r="6852" spans="1:17" ht="14.25" customHeight="1" x14ac:dyDescent="0.3">
      <c r="A6852" s="2" t="s">
        <v>6883</v>
      </c>
      <c r="B6852" s="2">
        <v>106850</v>
      </c>
      <c r="C6852" s="2" t="s">
        <v>25</v>
      </c>
      <c r="D6852" s="52" t="s">
        <v>25</v>
      </c>
      <c r="E6852" s="2" t="s">
        <v>33</v>
      </c>
      <c r="F6852" s="2">
        <v>4455.68</v>
      </c>
      <c r="G6852" s="2">
        <v>0.33</v>
      </c>
      <c r="H6852" s="2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52" t="s">
        <v>39</v>
      </c>
    </row>
    <row r="6853" spans="1:17" ht="14.25" customHeight="1" x14ac:dyDescent="0.3">
      <c r="A6853" s="2" t="s">
        <v>6884</v>
      </c>
      <c r="B6853" s="2">
        <v>106851</v>
      </c>
      <c r="C6853" s="2" t="s">
        <v>41</v>
      </c>
      <c r="D6853" s="52" t="s">
        <v>41</v>
      </c>
      <c r="E6853" s="2" t="s">
        <v>26</v>
      </c>
      <c r="F6853" s="2">
        <v>901.09</v>
      </c>
      <c r="G6853" s="2">
        <v>0.27</v>
      </c>
      <c r="H6853" s="2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52" t="s">
        <v>17</v>
      </c>
    </row>
    <row r="6854" spans="1:17" ht="14.25" customHeight="1" x14ac:dyDescent="0.3">
      <c r="A6854" s="2" t="s">
        <v>6885</v>
      </c>
      <c r="B6854" s="2">
        <v>106852</v>
      </c>
      <c r="C6854" s="2" t="s">
        <v>25</v>
      </c>
      <c r="D6854" s="52" t="s">
        <v>25</v>
      </c>
      <c r="E6854" s="2" t="s">
        <v>20</v>
      </c>
      <c r="F6854" s="2">
        <v>4441.49</v>
      </c>
      <c r="G6854" s="2">
        <v>0.24</v>
      </c>
      <c r="H6854" s="2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52" t="s">
        <v>39</v>
      </c>
    </row>
    <row r="6855" spans="1:17" ht="14.25" customHeight="1" x14ac:dyDescent="0.3">
      <c r="A6855" s="2" t="s">
        <v>6886</v>
      </c>
      <c r="B6855" s="2">
        <v>106853</v>
      </c>
      <c r="C6855" s="2" t="s">
        <v>25</v>
      </c>
      <c r="D6855" s="52" t="s">
        <v>25</v>
      </c>
      <c r="E6855" s="2" t="s">
        <v>20</v>
      </c>
      <c r="F6855" s="2">
        <v>4331.53</v>
      </c>
      <c r="G6855" s="2">
        <v>0.38</v>
      </c>
      <c r="H6855" s="2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52" t="s">
        <v>39</v>
      </c>
    </row>
    <row r="6856" spans="1:17" ht="14.25" customHeight="1" x14ac:dyDescent="0.3">
      <c r="A6856" s="2" t="s">
        <v>6887</v>
      </c>
      <c r="B6856" s="2">
        <v>106854</v>
      </c>
      <c r="C6856" s="2" t="s">
        <v>19</v>
      </c>
      <c r="D6856" s="52" t="s">
        <v>19</v>
      </c>
      <c r="E6856" s="2" t="s">
        <v>20</v>
      </c>
      <c r="F6856" s="2">
        <v>2313.2199999999998</v>
      </c>
      <c r="G6856" s="2">
        <v>0.4</v>
      </c>
      <c r="H6856" s="2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52" t="s">
        <v>39</v>
      </c>
    </row>
    <row r="6857" spans="1:17" ht="14.25" customHeight="1" x14ac:dyDescent="0.3">
      <c r="A6857" s="2" t="s">
        <v>6888</v>
      </c>
      <c r="B6857" s="2">
        <v>106855</v>
      </c>
      <c r="C6857" s="2" t="s">
        <v>25</v>
      </c>
      <c r="D6857" s="52" t="s">
        <v>25</v>
      </c>
      <c r="E6857" s="2" t="s">
        <v>14</v>
      </c>
      <c r="F6857" s="2">
        <v>2538.86</v>
      </c>
      <c r="G6857" s="2">
        <v>0.11</v>
      </c>
      <c r="H6857" s="2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52" t="s">
        <v>17</v>
      </c>
    </row>
    <row r="6858" spans="1:17" ht="14.25" customHeight="1" x14ac:dyDescent="0.3">
      <c r="A6858" s="2" t="s">
        <v>6889</v>
      </c>
      <c r="B6858" s="2">
        <v>106856</v>
      </c>
      <c r="C6858" s="2" t="s">
        <v>25</v>
      </c>
      <c r="D6858" s="52" t="s">
        <v>25</v>
      </c>
      <c r="E6858" s="2" t="s">
        <v>26</v>
      </c>
      <c r="F6858" s="2">
        <v>1579.38</v>
      </c>
      <c r="G6858" s="2">
        <v>0.24</v>
      </c>
      <c r="H6858" s="2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52" t="s">
        <v>39</v>
      </c>
    </row>
    <row r="6859" spans="1:17" ht="14.25" customHeight="1" x14ac:dyDescent="0.3">
      <c r="A6859" s="2" t="s">
        <v>6890</v>
      </c>
      <c r="B6859" s="2">
        <v>106857</v>
      </c>
      <c r="C6859" s="2" t="s">
        <v>25</v>
      </c>
      <c r="D6859" s="52" t="s">
        <v>25</v>
      </c>
      <c r="E6859" s="2" t="s">
        <v>33</v>
      </c>
      <c r="F6859" s="2">
        <v>4984.6899999999996</v>
      </c>
      <c r="G6859" s="2">
        <v>0.39</v>
      </c>
      <c r="H6859" s="2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52" t="s">
        <v>39</v>
      </c>
    </row>
    <row r="6860" spans="1:17" ht="14.25" customHeight="1" x14ac:dyDescent="0.3">
      <c r="A6860" s="2" t="s">
        <v>6891</v>
      </c>
      <c r="B6860" s="2">
        <v>106858</v>
      </c>
      <c r="C6860" s="2" t="s">
        <v>41</v>
      </c>
      <c r="D6860" s="52" t="s">
        <v>41</v>
      </c>
      <c r="E6860" s="2" t="s">
        <v>14</v>
      </c>
      <c r="F6860" s="2">
        <v>3386.78</v>
      </c>
      <c r="G6860" s="2">
        <v>0.34</v>
      </c>
      <c r="H6860" s="2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52" t="s">
        <v>48</v>
      </c>
    </row>
    <row r="6861" spans="1:17" ht="14.25" customHeight="1" x14ac:dyDescent="0.3">
      <c r="A6861" s="2" t="s">
        <v>6892</v>
      </c>
      <c r="B6861" s="2">
        <v>106859</v>
      </c>
      <c r="C6861" s="2" t="s">
        <v>25</v>
      </c>
      <c r="D6861" s="52" t="s">
        <v>25</v>
      </c>
      <c r="E6861" s="2" t="s">
        <v>20</v>
      </c>
      <c r="F6861" s="2">
        <v>4763.8599999999997</v>
      </c>
      <c r="G6861" s="2">
        <v>0.3</v>
      </c>
      <c r="H6861" s="2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52" t="s">
        <v>48</v>
      </c>
    </row>
    <row r="6862" spans="1:17" ht="14.25" customHeight="1" x14ac:dyDescent="0.3">
      <c r="A6862" s="2" t="s">
        <v>6893</v>
      </c>
      <c r="B6862" s="2">
        <v>106860</v>
      </c>
      <c r="C6862" s="2" t="s">
        <v>25</v>
      </c>
      <c r="D6862" s="52" t="s">
        <v>25</v>
      </c>
      <c r="E6862" s="2" t="s">
        <v>33</v>
      </c>
      <c r="F6862" s="2">
        <v>2132.5</v>
      </c>
      <c r="G6862" s="2">
        <v>0.16</v>
      </c>
      <c r="H6862" s="2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52" t="s">
        <v>23</v>
      </c>
    </row>
    <row r="6863" spans="1:17" ht="14.25" customHeight="1" x14ac:dyDescent="0.3">
      <c r="A6863" s="2" t="s">
        <v>6894</v>
      </c>
      <c r="B6863" s="2">
        <v>106861</v>
      </c>
      <c r="C6863" s="2" t="s">
        <v>19</v>
      </c>
      <c r="D6863" s="52" t="s">
        <v>19</v>
      </c>
      <c r="E6863" s="2" t="s">
        <v>26</v>
      </c>
      <c r="F6863" s="2">
        <v>4426.78</v>
      </c>
      <c r="G6863" s="2">
        <v>0.3</v>
      </c>
      <c r="H6863" s="2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52" t="s">
        <v>28</v>
      </c>
    </row>
    <row r="6864" spans="1:17" ht="14.25" customHeight="1" x14ac:dyDescent="0.3">
      <c r="A6864" s="2" t="s">
        <v>6895</v>
      </c>
      <c r="B6864" s="2">
        <v>106862</v>
      </c>
      <c r="C6864" s="2" t="s">
        <v>25</v>
      </c>
      <c r="D6864" s="52" t="s">
        <v>25</v>
      </c>
      <c r="E6864" s="2" t="s">
        <v>36</v>
      </c>
      <c r="F6864" s="2">
        <v>2296.35</v>
      </c>
      <c r="G6864" s="2">
        <v>0.31</v>
      </c>
      <c r="H6864" s="2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52" t="s">
        <v>34</v>
      </c>
    </row>
    <row r="6865" spans="1:17" ht="14.25" customHeight="1" x14ac:dyDescent="0.3">
      <c r="A6865" s="2" t="s">
        <v>6896</v>
      </c>
      <c r="B6865" s="2">
        <v>106863</v>
      </c>
      <c r="C6865" s="2" t="s">
        <v>25</v>
      </c>
      <c r="D6865" s="52" t="s">
        <v>25</v>
      </c>
      <c r="E6865" s="2" t="s">
        <v>20</v>
      </c>
      <c r="F6865" s="2">
        <v>4347.46</v>
      </c>
      <c r="G6865" s="2">
        <v>0.22</v>
      </c>
      <c r="H6865" s="2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52" t="s">
        <v>17</v>
      </c>
    </row>
    <row r="6866" spans="1:17" ht="14.25" customHeight="1" x14ac:dyDescent="0.3">
      <c r="A6866" s="2" t="s">
        <v>6897</v>
      </c>
      <c r="B6866" s="2">
        <v>106864</v>
      </c>
      <c r="C6866" s="2" t="s">
        <v>25</v>
      </c>
      <c r="D6866" s="52" t="s">
        <v>25</v>
      </c>
      <c r="E6866" s="2" t="s">
        <v>20</v>
      </c>
      <c r="F6866" s="2">
        <v>741.54</v>
      </c>
      <c r="G6866" s="2">
        <v>0.48</v>
      </c>
      <c r="H6866" s="2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52" t="s">
        <v>28</v>
      </c>
    </row>
    <row r="6867" spans="1:17" ht="14.25" customHeight="1" x14ac:dyDescent="0.3">
      <c r="A6867" s="2" t="s">
        <v>6898</v>
      </c>
      <c r="B6867" s="2">
        <v>106865</v>
      </c>
      <c r="C6867" s="2" t="s">
        <v>25</v>
      </c>
      <c r="D6867" s="52" t="s">
        <v>25</v>
      </c>
      <c r="E6867" s="2" t="s">
        <v>20</v>
      </c>
      <c r="F6867" s="2">
        <v>3220.59</v>
      </c>
      <c r="G6867" s="2">
        <v>0.33</v>
      </c>
      <c r="H6867" s="2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52" t="s">
        <v>39</v>
      </c>
    </row>
    <row r="6868" spans="1:17" ht="14.25" customHeight="1" x14ac:dyDescent="0.3">
      <c r="A6868" s="2" t="s">
        <v>6899</v>
      </c>
      <c r="B6868" s="2">
        <v>106866</v>
      </c>
      <c r="C6868" s="2" t="s">
        <v>25</v>
      </c>
      <c r="D6868" s="52" t="s">
        <v>25</v>
      </c>
      <c r="E6868" s="2" t="s">
        <v>20</v>
      </c>
      <c r="F6868" s="2">
        <v>3425.65</v>
      </c>
      <c r="G6868" s="2">
        <v>0.43</v>
      </c>
      <c r="H6868" s="2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52" t="s">
        <v>39</v>
      </c>
    </row>
    <row r="6869" spans="1:17" ht="14.25" customHeight="1" x14ac:dyDescent="0.3">
      <c r="A6869" s="2" t="s">
        <v>6900</v>
      </c>
      <c r="B6869" s="2">
        <v>106867</v>
      </c>
      <c r="C6869" s="2" t="s">
        <v>41</v>
      </c>
      <c r="D6869" s="52" t="s">
        <v>41</v>
      </c>
      <c r="E6869" s="2" t="s">
        <v>33</v>
      </c>
      <c r="F6869" s="2">
        <v>3315.24</v>
      </c>
      <c r="G6869" s="2">
        <v>0.06</v>
      </c>
      <c r="H6869" s="2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52" t="s">
        <v>23</v>
      </c>
    </row>
    <row r="6870" spans="1:17" ht="14.25" customHeight="1" x14ac:dyDescent="0.3">
      <c r="A6870" s="2" t="s">
        <v>6901</v>
      </c>
      <c r="B6870" s="2">
        <v>106868</v>
      </c>
      <c r="C6870" s="2" t="s">
        <v>41</v>
      </c>
      <c r="D6870" s="52" t="s">
        <v>41</v>
      </c>
      <c r="E6870" s="2" t="s">
        <v>26</v>
      </c>
      <c r="F6870" s="2">
        <v>2290.44</v>
      </c>
      <c r="G6870" s="2">
        <v>0.38</v>
      </c>
      <c r="H6870" s="2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52" t="s">
        <v>34</v>
      </c>
    </row>
    <row r="6871" spans="1:17" ht="14.25" customHeight="1" x14ac:dyDescent="0.3">
      <c r="A6871" s="2" t="s">
        <v>6902</v>
      </c>
      <c r="B6871" s="2">
        <v>106869</v>
      </c>
      <c r="C6871" s="2" t="s">
        <v>25</v>
      </c>
      <c r="D6871" s="52" t="s">
        <v>25</v>
      </c>
      <c r="E6871" s="2" t="s">
        <v>14</v>
      </c>
      <c r="F6871" s="2">
        <v>3451.19</v>
      </c>
      <c r="G6871" s="2">
        <v>0.3</v>
      </c>
      <c r="H6871" s="2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52" t="s">
        <v>48</v>
      </c>
    </row>
    <row r="6872" spans="1:17" ht="14.25" customHeight="1" x14ac:dyDescent="0.3">
      <c r="A6872" s="2" t="s">
        <v>6903</v>
      </c>
      <c r="B6872" s="2">
        <v>106870</v>
      </c>
      <c r="C6872" s="2" t="s">
        <v>25</v>
      </c>
      <c r="D6872" s="52" t="s">
        <v>25</v>
      </c>
      <c r="E6872" s="2" t="s">
        <v>33</v>
      </c>
      <c r="F6872" s="2">
        <v>1273.3699999999999</v>
      </c>
      <c r="G6872" s="2">
        <v>0.15</v>
      </c>
      <c r="H6872" s="2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52" t="s">
        <v>17</v>
      </c>
    </row>
    <row r="6873" spans="1:17" ht="14.25" customHeight="1" x14ac:dyDescent="0.3">
      <c r="A6873" s="2" t="s">
        <v>6904</v>
      </c>
      <c r="B6873" s="2">
        <v>106871</v>
      </c>
      <c r="C6873" s="2" t="s">
        <v>25</v>
      </c>
      <c r="D6873" s="52" t="s">
        <v>25</v>
      </c>
      <c r="E6873" s="2" t="s">
        <v>26</v>
      </c>
      <c r="F6873" s="2">
        <v>3019.66</v>
      </c>
      <c r="G6873" s="2">
        <v>7.0000000000000007E-2</v>
      </c>
      <c r="H6873" s="2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52" t="s">
        <v>28</v>
      </c>
    </row>
    <row r="6874" spans="1:17" ht="14.25" customHeight="1" x14ac:dyDescent="0.3">
      <c r="A6874" s="2" t="s">
        <v>6905</v>
      </c>
      <c r="B6874" s="2">
        <v>106872</v>
      </c>
      <c r="C6874" s="2" t="s">
        <v>19</v>
      </c>
      <c r="D6874" s="52" t="s">
        <v>19</v>
      </c>
      <c r="E6874" s="2" t="s">
        <v>14</v>
      </c>
      <c r="F6874" s="2">
        <v>2815.75</v>
      </c>
      <c r="G6874" s="2">
        <v>0.19</v>
      </c>
      <c r="H6874" s="2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52" t="s">
        <v>48</v>
      </c>
    </row>
    <row r="6875" spans="1:17" ht="14.25" customHeight="1" x14ac:dyDescent="0.3">
      <c r="A6875" s="2" t="s">
        <v>6906</v>
      </c>
      <c r="B6875" s="2">
        <v>106873</v>
      </c>
      <c r="C6875" s="2" t="s">
        <v>19</v>
      </c>
      <c r="D6875" s="52" t="s">
        <v>19</v>
      </c>
      <c r="E6875" s="2" t="s">
        <v>20</v>
      </c>
      <c r="F6875" s="2">
        <v>1659.86</v>
      </c>
      <c r="G6875" s="2">
        <v>0.22</v>
      </c>
      <c r="H6875" s="2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52" t="s">
        <v>28</v>
      </c>
    </row>
    <row r="6876" spans="1:17" ht="14.25" customHeight="1" x14ac:dyDescent="0.3">
      <c r="A6876" s="2" t="s">
        <v>6907</v>
      </c>
      <c r="B6876" s="2">
        <v>106874</v>
      </c>
      <c r="C6876" s="2" t="s">
        <v>25</v>
      </c>
      <c r="D6876" s="52" t="s">
        <v>25</v>
      </c>
      <c r="E6876" s="2" t="s">
        <v>26</v>
      </c>
      <c r="F6876" s="2">
        <v>3916.43</v>
      </c>
      <c r="G6876" s="2">
        <v>7.0000000000000007E-2</v>
      </c>
      <c r="H6876" s="2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52" t="s">
        <v>23</v>
      </c>
    </row>
    <row r="6877" spans="1:17" ht="14.25" customHeight="1" x14ac:dyDescent="0.3">
      <c r="A6877" s="2" t="s">
        <v>6908</v>
      </c>
      <c r="B6877" s="2">
        <v>106875</v>
      </c>
      <c r="C6877" s="2" t="s">
        <v>25</v>
      </c>
      <c r="D6877" s="52" t="s">
        <v>25</v>
      </c>
      <c r="E6877" s="2" t="s">
        <v>20</v>
      </c>
      <c r="F6877" s="2">
        <v>496.27</v>
      </c>
      <c r="G6877" s="2">
        <v>0.34</v>
      </c>
      <c r="H6877" s="2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52" t="s">
        <v>34</v>
      </c>
    </row>
    <row r="6878" spans="1:17" ht="14.25" customHeight="1" x14ac:dyDescent="0.3">
      <c r="A6878" s="2" t="s">
        <v>6909</v>
      </c>
      <c r="B6878" s="2">
        <v>106876</v>
      </c>
      <c r="C6878" s="2" t="s">
        <v>19</v>
      </c>
      <c r="D6878" s="52" t="s">
        <v>19</v>
      </c>
      <c r="E6878" s="2" t="s">
        <v>26</v>
      </c>
      <c r="F6878" s="2">
        <v>940.05</v>
      </c>
      <c r="G6878" s="2">
        <v>0.15</v>
      </c>
      <c r="H6878" s="2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52" t="s">
        <v>23</v>
      </c>
    </row>
    <row r="6879" spans="1:17" ht="14.25" customHeight="1" x14ac:dyDescent="0.3">
      <c r="A6879" s="2" t="s">
        <v>6910</v>
      </c>
      <c r="B6879" s="2">
        <v>106877</v>
      </c>
      <c r="C6879" s="2" t="s">
        <v>25</v>
      </c>
      <c r="D6879" s="52" t="s">
        <v>25</v>
      </c>
      <c r="E6879" s="2" t="s">
        <v>36</v>
      </c>
      <c r="F6879" s="2">
        <v>2408.64</v>
      </c>
      <c r="G6879" s="2">
        <v>0.4</v>
      </c>
      <c r="H6879" s="2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52" t="s">
        <v>28</v>
      </c>
    </row>
    <row r="6880" spans="1:17" ht="14.25" customHeight="1" x14ac:dyDescent="0.3">
      <c r="A6880" s="2" t="s">
        <v>6911</v>
      </c>
      <c r="B6880" s="2">
        <v>106878</v>
      </c>
      <c r="C6880" s="2" t="s">
        <v>41</v>
      </c>
      <c r="D6880" s="52" t="s">
        <v>41</v>
      </c>
      <c r="E6880" s="2" t="s">
        <v>20</v>
      </c>
      <c r="F6880" s="2">
        <v>4469.51</v>
      </c>
      <c r="G6880" s="2">
        <v>0.32</v>
      </c>
      <c r="H6880" s="2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52" t="s">
        <v>28</v>
      </c>
    </row>
    <row r="6881" spans="1:17" ht="14.25" customHeight="1" x14ac:dyDescent="0.3">
      <c r="A6881" s="2" t="s">
        <v>6912</v>
      </c>
      <c r="B6881" s="2">
        <v>106879</v>
      </c>
      <c r="C6881" s="2" t="s">
        <v>41</v>
      </c>
      <c r="D6881" s="52" t="s">
        <v>41</v>
      </c>
      <c r="E6881" s="2" t="s">
        <v>20</v>
      </c>
      <c r="F6881" s="2">
        <v>2918.28</v>
      </c>
      <c r="G6881" s="2">
        <v>0.16</v>
      </c>
      <c r="H6881" s="2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52" t="s">
        <v>48</v>
      </c>
    </row>
    <row r="6882" spans="1:17" ht="14.25" customHeight="1" x14ac:dyDescent="0.3">
      <c r="A6882" s="2" t="s">
        <v>6913</v>
      </c>
      <c r="B6882" s="2">
        <v>106880</v>
      </c>
      <c r="C6882" s="2" t="s">
        <v>25</v>
      </c>
      <c r="D6882" s="52" t="s">
        <v>25</v>
      </c>
      <c r="E6882" s="2" t="s">
        <v>20</v>
      </c>
      <c r="F6882" s="2">
        <v>4226.13</v>
      </c>
      <c r="G6882" s="2">
        <v>0.18</v>
      </c>
      <c r="H6882" s="2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52" t="s">
        <v>39</v>
      </c>
    </row>
    <row r="6883" spans="1:17" ht="14.25" customHeight="1" x14ac:dyDescent="0.3">
      <c r="A6883" s="2" t="s">
        <v>6914</v>
      </c>
      <c r="B6883" s="2">
        <v>106881</v>
      </c>
      <c r="C6883" s="2" t="s">
        <v>19</v>
      </c>
      <c r="D6883" s="52" t="s">
        <v>19</v>
      </c>
      <c r="E6883" s="2" t="s">
        <v>33</v>
      </c>
      <c r="F6883" s="2">
        <v>2636.09</v>
      </c>
      <c r="G6883" s="2">
        <v>0.47</v>
      </c>
      <c r="H6883" s="2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52" t="s">
        <v>23</v>
      </c>
    </row>
    <row r="6884" spans="1:17" ht="14.25" customHeight="1" x14ac:dyDescent="0.3">
      <c r="A6884" s="2" t="s">
        <v>6915</v>
      </c>
      <c r="B6884" s="2">
        <v>106882</v>
      </c>
      <c r="C6884" s="2" t="s">
        <v>25</v>
      </c>
      <c r="D6884" s="52" t="s">
        <v>25</v>
      </c>
      <c r="E6884" s="2" t="s">
        <v>14</v>
      </c>
      <c r="F6884" s="2">
        <v>3948.73</v>
      </c>
      <c r="G6884" s="2">
        <v>0.47</v>
      </c>
      <c r="H6884" s="2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52" t="s">
        <v>39</v>
      </c>
    </row>
    <row r="6885" spans="1:17" ht="14.25" customHeight="1" x14ac:dyDescent="0.3">
      <c r="A6885" s="2" t="s">
        <v>6916</v>
      </c>
      <c r="B6885" s="2">
        <v>106883</v>
      </c>
      <c r="C6885" s="2" t="s">
        <v>25</v>
      </c>
      <c r="D6885" s="52" t="s">
        <v>25</v>
      </c>
      <c r="E6885" s="2" t="s">
        <v>20</v>
      </c>
      <c r="F6885" s="2">
        <v>1696.41</v>
      </c>
      <c r="G6885" s="2">
        <v>0.21</v>
      </c>
      <c r="H6885" s="2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52" t="s">
        <v>28</v>
      </c>
    </row>
    <row r="6886" spans="1:17" ht="14.25" customHeight="1" x14ac:dyDescent="0.3">
      <c r="A6886" s="2" t="s">
        <v>6917</v>
      </c>
      <c r="B6886" s="2">
        <v>106884</v>
      </c>
      <c r="C6886" s="2" t="s">
        <v>25</v>
      </c>
      <c r="D6886" s="52" t="s">
        <v>25</v>
      </c>
      <c r="E6886" s="2" t="s">
        <v>20</v>
      </c>
      <c r="F6886" s="2">
        <v>4094.2</v>
      </c>
      <c r="G6886" s="2">
        <v>0.34</v>
      </c>
      <c r="H6886" s="2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52" t="s">
        <v>28</v>
      </c>
    </row>
    <row r="6887" spans="1:17" ht="14.25" customHeight="1" x14ac:dyDescent="0.3">
      <c r="A6887" s="2" t="s">
        <v>6918</v>
      </c>
      <c r="B6887" s="2">
        <v>106885</v>
      </c>
      <c r="C6887" s="2" t="s">
        <v>25</v>
      </c>
      <c r="D6887" s="52" t="s">
        <v>25</v>
      </c>
      <c r="E6887" s="2" t="s">
        <v>33</v>
      </c>
      <c r="F6887" s="2">
        <v>2068.2600000000002</v>
      </c>
      <c r="G6887" s="2">
        <v>0.49</v>
      </c>
      <c r="H6887" s="2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52" t="s">
        <v>23</v>
      </c>
    </row>
    <row r="6888" spans="1:17" ht="14.25" customHeight="1" x14ac:dyDescent="0.3">
      <c r="A6888" s="2" t="s">
        <v>6919</v>
      </c>
      <c r="B6888" s="2">
        <v>106886</v>
      </c>
      <c r="C6888" s="2" t="s">
        <v>25</v>
      </c>
      <c r="D6888" s="52" t="s">
        <v>25</v>
      </c>
      <c r="E6888" s="2" t="s">
        <v>33</v>
      </c>
      <c r="F6888" s="2">
        <v>2838.27</v>
      </c>
      <c r="G6888" s="2">
        <v>0.5</v>
      </c>
      <c r="H6888" s="2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52" t="s">
        <v>34</v>
      </c>
    </row>
    <row r="6889" spans="1:17" ht="14.25" customHeight="1" x14ac:dyDescent="0.3">
      <c r="A6889" s="2" t="s">
        <v>6920</v>
      </c>
      <c r="B6889" s="2">
        <v>106887</v>
      </c>
      <c r="C6889" s="2" t="s">
        <v>25</v>
      </c>
      <c r="D6889" s="52" t="s">
        <v>25</v>
      </c>
      <c r="E6889" s="2" t="s">
        <v>36</v>
      </c>
      <c r="F6889" s="2">
        <v>961.82</v>
      </c>
      <c r="G6889" s="2">
        <v>0.04</v>
      </c>
      <c r="H6889" s="2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52" t="s">
        <v>23</v>
      </c>
    </row>
    <row r="6890" spans="1:17" ht="14.25" customHeight="1" x14ac:dyDescent="0.3">
      <c r="A6890" s="2" t="s">
        <v>6921</v>
      </c>
      <c r="B6890" s="2">
        <v>106888</v>
      </c>
      <c r="C6890" s="2" t="s">
        <v>19</v>
      </c>
      <c r="D6890" s="52" t="s">
        <v>19</v>
      </c>
      <c r="E6890" s="2" t="s">
        <v>26</v>
      </c>
      <c r="F6890" s="2">
        <v>4610.12</v>
      </c>
      <c r="G6890" s="2">
        <v>0.28000000000000003</v>
      </c>
      <c r="H6890" s="2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52" t="s">
        <v>17</v>
      </c>
    </row>
    <row r="6891" spans="1:17" ht="14.25" customHeight="1" x14ac:dyDescent="0.3">
      <c r="A6891" s="2" t="s">
        <v>6922</v>
      </c>
      <c r="B6891" s="2">
        <v>106889</v>
      </c>
      <c r="C6891" s="2" t="s">
        <v>41</v>
      </c>
      <c r="D6891" s="52" t="s">
        <v>41</v>
      </c>
      <c r="E6891" s="2" t="s">
        <v>20</v>
      </c>
      <c r="F6891" s="2">
        <v>3537.15</v>
      </c>
      <c r="G6891" s="2">
        <v>0.36</v>
      </c>
      <c r="H6891" s="2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52" t="s">
        <v>28</v>
      </c>
    </row>
    <row r="6892" spans="1:17" ht="14.25" customHeight="1" x14ac:dyDescent="0.3">
      <c r="A6892" s="2" t="s">
        <v>6923</v>
      </c>
      <c r="B6892" s="2">
        <v>106890</v>
      </c>
      <c r="C6892" s="2" t="s">
        <v>19</v>
      </c>
      <c r="D6892" s="52" t="s">
        <v>19</v>
      </c>
      <c r="E6892" s="2" t="s">
        <v>26</v>
      </c>
      <c r="F6892" s="2">
        <v>4308.3900000000003</v>
      </c>
      <c r="G6892" s="2">
        <v>0.09</v>
      </c>
      <c r="H6892" s="2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52" t="s">
        <v>28</v>
      </c>
    </row>
    <row r="6893" spans="1:17" ht="14.25" customHeight="1" x14ac:dyDescent="0.3">
      <c r="A6893" s="2" t="s">
        <v>6924</v>
      </c>
      <c r="B6893" s="2">
        <v>106891</v>
      </c>
      <c r="C6893" s="2" t="s">
        <v>41</v>
      </c>
      <c r="D6893" s="52" t="s">
        <v>41</v>
      </c>
      <c r="E6893" s="2" t="s">
        <v>33</v>
      </c>
      <c r="F6893" s="2">
        <v>1118.53</v>
      </c>
      <c r="G6893" s="2">
        <v>0.41</v>
      </c>
      <c r="H6893" s="2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52" t="s">
        <v>39</v>
      </c>
    </row>
    <row r="6894" spans="1:17" ht="14.25" customHeight="1" x14ac:dyDescent="0.3">
      <c r="A6894" s="2" t="s">
        <v>6925</v>
      </c>
      <c r="B6894" s="2">
        <v>106892</v>
      </c>
      <c r="C6894" s="2" t="s">
        <v>25</v>
      </c>
      <c r="D6894" s="52" t="s">
        <v>25</v>
      </c>
      <c r="E6894" s="2" t="s">
        <v>33</v>
      </c>
      <c r="F6894" s="2">
        <v>431.65</v>
      </c>
      <c r="G6894" s="2">
        <v>0.23</v>
      </c>
      <c r="H6894" s="2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52" t="s">
        <v>17</v>
      </c>
    </row>
    <row r="6895" spans="1:17" ht="14.25" customHeight="1" x14ac:dyDescent="0.3">
      <c r="A6895" s="2" t="s">
        <v>6926</v>
      </c>
      <c r="B6895" s="2">
        <v>106893</v>
      </c>
      <c r="C6895" s="2" t="s">
        <v>41</v>
      </c>
      <c r="D6895" s="52" t="s">
        <v>41</v>
      </c>
      <c r="E6895" s="2" t="s">
        <v>36</v>
      </c>
      <c r="F6895" s="2">
        <v>1752.33</v>
      </c>
      <c r="G6895" s="2">
        <v>0.25</v>
      </c>
      <c r="H6895" s="2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52" t="s">
        <v>34</v>
      </c>
    </row>
    <row r="6896" spans="1:17" ht="14.25" customHeight="1" x14ac:dyDescent="0.3">
      <c r="A6896" s="2" t="s">
        <v>6927</v>
      </c>
      <c r="B6896" s="2">
        <v>106894</v>
      </c>
      <c r="C6896" s="2" t="s">
        <v>19</v>
      </c>
      <c r="D6896" s="52" t="s">
        <v>19</v>
      </c>
      <c r="E6896" s="2" t="s">
        <v>14</v>
      </c>
      <c r="F6896" s="2">
        <v>2631.76</v>
      </c>
      <c r="G6896" s="2">
        <v>0.14000000000000001</v>
      </c>
      <c r="H6896" s="2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52" t="s">
        <v>28</v>
      </c>
    </row>
    <row r="6897" spans="1:17" ht="14.25" customHeight="1" x14ac:dyDescent="0.3">
      <c r="A6897" s="2" t="s">
        <v>6928</v>
      </c>
      <c r="B6897" s="2">
        <v>106895</v>
      </c>
      <c r="C6897" s="2" t="s">
        <v>41</v>
      </c>
      <c r="D6897" s="52" t="s">
        <v>41</v>
      </c>
      <c r="E6897" s="2" t="s">
        <v>33</v>
      </c>
      <c r="F6897" s="2">
        <v>4031.61</v>
      </c>
      <c r="G6897" s="2">
        <v>0.15</v>
      </c>
      <c r="H6897" s="2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52" t="s">
        <v>39</v>
      </c>
    </row>
    <row r="6898" spans="1:17" ht="14.25" customHeight="1" x14ac:dyDescent="0.3">
      <c r="A6898" s="2" t="s">
        <v>6929</v>
      </c>
      <c r="B6898" s="2">
        <v>106896</v>
      </c>
      <c r="C6898" s="2" t="s">
        <v>25</v>
      </c>
      <c r="D6898" s="52" t="s">
        <v>25</v>
      </c>
      <c r="E6898" s="2" t="s">
        <v>20</v>
      </c>
      <c r="F6898" s="2">
        <v>2048.86</v>
      </c>
      <c r="G6898" s="2">
        <v>0.04</v>
      </c>
      <c r="H6898" s="2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52" t="s">
        <v>48</v>
      </c>
    </row>
    <row r="6899" spans="1:17" ht="14.25" customHeight="1" x14ac:dyDescent="0.3">
      <c r="A6899" s="2" t="s">
        <v>6930</v>
      </c>
      <c r="B6899" s="2">
        <v>106897</v>
      </c>
      <c r="C6899" s="2" t="s">
        <v>41</v>
      </c>
      <c r="D6899" s="52" t="s">
        <v>41</v>
      </c>
      <c r="E6899" s="2" t="s">
        <v>36</v>
      </c>
      <c r="F6899" s="2">
        <v>1422.8</v>
      </c>
      <c r="G6899" s="2">
        <v>0.47</v>
      </c>
      <c r="H6899" s="2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52" t="s">
        <v>23</v>
      </c>
    </row>
    <row r="6900" spans="1:17" ht="14.25" customHeight="1" x14ac:dyDescent="0.3">
      <c r="A6900" s="2" t="s">
        <v>6931</v>
      </c>
      <c r="B6900" s="2">
        <v>106898</v>
      </c>
      <c r="C6900" s="2" t="s">
        <v>25</v>
      </c>
      <c r="D6900" s="52" t="s">
        <v>25</v>
      </c>
      <c r="E6900" s="2" t="s">
        <v>14</v>
      </c>
      <c r="F6900" s="2">
        <v>1925.47</v>
      </c>
      <c r="G6900" s="2">
        <v>0.19</v>
      </c>
      <c r="H6900" s="2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52" t="s">
        <v>48</v>
      </c>
    </row>
    <row r="6901" spans="1:17" ht="14.25" customHeight="1" x14ac:dyDescent="0.3">
      <c r="A6901" s="2" t="s">
        <v>6932</v>
      </c>
      <c r="B6901" s="2">
        <v>106899</v>
      </c>
      <c r="C6901" s="2" t="s">
        <v>19</v>
      </c>
      <c r="D6901" s="52" t="s">
        <v>19</v>
      </c>
      <c r="E6901" s="2" t="s">
        <v>36</v>
      </c>
      <c r="F6901" s="2">
        <v>3547.68</v>
      </c>
      <c r="G6901" s="2">
        <v>0.08</v>
      </c>
      <c r="H6901" s="2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52" t="s">
        <v>17</v>
      </c>
    </row>
    <row r="6902" spans="1:17" ht="14.25" customHeight="1" x14ac:dyDescent="0.3">
      <c r="A6902" s="2" t="s">
        <v>6933</v>
      </c>
      <c r="B6902" s="2">
        <v>106900</v>
      </c>
      <c r="C6902" s="2" t="s">
        <v>25</v>
      </c>
      <c r="D6902" s="52" t="s">
        <v>25</v>
      </c>
      <c r="E6902" s="2" t="s">
        <v>33</v>
      </c>
      <c r="F6902" s="2">
        <v>1747.47</v>
      </c>
      <c r="G6902" s="2">
        <v>7.0000000000000007E-2</v>
      </c>
      <c r="H6902" s="2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52" t="s">
        <v>34</v>
      </c>
    </row>
    <row r="6903" spans="1:17" ht="14.25" customHeight="1" x14ac:dyDescent="0.3">
      <c r="A6903" s="2" t="s">
        <v>6934</v>
      </c>
      <c r="B6903" s="2">
        <v>106901</v>
      </c>
      <c r="C6903" s="2" t="s">
        <v>25</v>
      </c>
      <c r="D6903" s="52" t="s">
        <v>25</v>
      </c>
      <c r="E6903" s="2" t="s">
        <v>14</v>
      </c>
      <c r="F6903" s="2">
        <v>4897.91</v>
      </c>
      <c r="G6903" s="2">
        <v>0.2</v>
      </c>
      <c r="H6903" s="2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52" t="s">
        <v>23</v>
      </c>
    </row>
    <row r="6904" spans="1:17" ht="14.25" customHeight="1" x14ac:dyDescent="0.3">
      <c r="A6904" s="2" t="s">
        <v>6935</v>
      </c>
      <c r="B6904" s="2">
        <v>106902</v>
      </c>
      <c r="C6904" s="2" t="s">
        <v>41</v>
      </c>
      <c r="D6904" s="52" t="s">
        <v>41</v>
      </c>
      <c r="E6904" s="2" t="s">
        <v>26</v>
      </c>
      <c r="F6904" s="2">
        <v>957.4</v>
      </c>
      <c r="G6904" s="2">
        <v>0.32</v>
      </c>
      <c r="H6904" s="2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52" t="s">
        <v>23</v>
      </c>
    </row>
    <row r="6905" spans="1:17" ht="14.25" customHeight="1" x14ac:dyDescent="0.3">
      <c r="A6905" s="2" t="s">
        <v>6936</v>
      </c>
      <c r="B6905" s="2">
        <v>106903</v>
      </c>
      <c r="C6905" s="2" t="s">
        <v>25</v>
      </c>
      <c r="D6905" s="52" t="s">
        <v>25</v>
      </c>
      <c r="E6905" s="2" t="s">
        <v>14</v>
      </c>
      <c r="F6905" s="2">
        <v>3790.17</v>
      </c>
      <c r="G6905" s="2">
        <v>0.39</v>
      </c>
      <c r="H6905" s="2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52" t="s">
        <v>39</v>
      </c>
    </row>
    <row r="6906" spans="1:17" ht="14.25" customHeight="1" x14ac:dyDescent="0.3">
      <c r="A6906" s="2" t="s">
        <v>6937</v>
      </c>
      <c r="B6906" s="2">
        <v>106904</v>
      </c>
      <c r="C6906" s="2" t="s">
        <v>25</v>
      </c>
      <c r="D6906" s="52" t="s">
        <v>25</v>
      </c>
      <c r="E6906" s="2" t="s">
        <v>20</v>
      </c>
      <c r="F6906" s="2">
        <v>2986.9</v>
      </c>
      <c r="G6906" s="2">
        <v>0.46</v>
      </c>
      <c r="H6906" s="2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52" t="s">
        <v>48</v>
      </c>
    </row>
    <row r="6907" spans="1:17" ht="14.25" customHeight="1" x14ac:dyDescent="0.3">
      <c r="A6907" s="2" t="s">
        <v>6938</v>
      </c>
      <c r="B6907" s="2">
        <v>106905</v>
      </c>
      <c r="C6907" s="2" t="s">
        <v>41</v>
      </c>
      <c r="D6907" s="52" t="s">
        <v>41</v>
      </c>
      <c r="E6907" s="2" t="s">
        <v>26</v>
      </c>
      <c r="F6907" s="2">
        <v>1242.17</v>
      </c>
      <c r="G6907" s="2">
        <v>0.32</v>
      </c>
      <c r="H6907" s="2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52" t="s">
        <v>48</v>
      </c>
    </row>
    <row r="6908" spans="1:17" ht="14.25" customHeight="1" x14ac:dyDescent="0.3">
      <c r="A6908" s="2" t="s">
        <v>6939</v>
      </c>
      <c r="B6908" s="2">
        <v>106906</v>
      </c>
      <c r="C6908" s="2" t="s">
        <v>41</v>
      </c>
      <c r="D6908" s="52" t="s">
        <v>41</v>
      </c>
      <c r="E6908" s="2" t="s">
        <v>26</v>
      </c>
      <c r="F6908" s="2">
        <v>3792.71</v>
      </c>
      <c r="G6908" s="2">
        <v>0.21</v>
      </c>
      <c r="H6908" s="2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52" t="s">
        <v>28</v>
      </c>
    </row>
    <row r="6909" spans="1:17" ht="14.25" customHeight="1" x14ac:dyDescent="0.3">
      <c r="A6909" s="2" t="s">
        <v>6940</v>
      </c>
      <c r="B6909" s="2">
        <v>106907</v>
      </c>
      <c r="C6909" s="2" t="s">
        <v>19</v>
      </c>
      <c r="D6909" s="52" t="s">
        <v>19</v>
      </c>
      <c r="E6909" s="2" t="s">
        <v>20</v>
      </c>
      <c r="F6909" s="2">
        <v>2292.9499999999998</v>
      </c>
      <c r="G6909" s="2">
        <v>0.21</v>
      </c>
      <c r="H6909" s="2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52" t="s">
        <v>34</v>
      </c>
    </row>
    <row r="6910" spans="1:17" ht="14.25" customHeight="1" x14ac:dyDescent="0.3">
      <c r="A6910" s="2" t="s">
        <v>6941</v>
      </c>
      <c r="B6910" s="2">
        <v>106908</v>
      </c>
      <c r="C6910" s="2" t="s">
        <v>25</v>
      </c>
      <c r="D6910" s="52" t="s">
        <v>25</v>
      </c>
      <c r="E6910" s="2" t="s">
        <v>26</v>
      </c>
      <c r="F6910" s="2">
        <v>3443.75</v>
      </c>
      <c r="G6910" s="2">
        <v>0.28999999999999998</v>
      </c>
      <c r="H6910" s="2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52" t="s">
        <v>48</v>
      </c>
    </row>
    <row r="6911" spans="1:17" ht="14.25" customHeight="1" x14ac:dyDescent="0.3">
      <c r="A6911" s="2" t="s">
        <v>6942</v>
      </c>
      <c r="B6911" s="2">
        <v>106909</v>
      </c>
      <c r="C6911" s="2" t="s">
        <v>25</v>
      </c>
      <c r="D6911" s="52" t="s">
        <v>25</v>
      </c>
      <c r="E6911" s="2" t="s">
        <v>33</v>
      </c>
      <c r="F6911" s="2">
        <v>3345.06</v>
      </c>
      <c r="G6911" s="2">
        <v>0.27</v>
      </c>
      <c r="H6911" s="2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52" t="s">
        <v>34</v>
      </c>
    </row>
    <row r="6912" spans="1:17" ht="14.25" customHeight="1" x14ac:dyDescent="0.3">
      <c r="A6912" s="2" t="s">
        <v>6943</v>
      </c>
      <c r="B6912" s="2">
        <v>106910</v>
      </c>
      <c r="C6912" s="2" t="s">
        <v>25</v>
      </c>
      <c r="D6912" s="52" t="s">
        <v>25</v>
      </c>
      <c r="E6912" s="2" t="s">
        <v>14</v>
      </c>
      <c r="F6912" s="2">
        <v>642.15</v>
      </c>
      <c r="G6912" s="2">
        <v>0.32</v>
      </c>
      <c r="H6912" s="2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52" t="s">
        <v>48</v>
      </c>
    </row>
    <row r="6913" spans="1:17" ht="14.25" customHeight="1" x14ac:dyDescent="0.3">
      <c r="A6913" s="2" t="s">
        <v>6944</v>
      </c>
      <c r="B6913" s="2">
        <v>106911</v>
      </c>
      <c r="C6913" s="2" t="s">
        <v>19</v>
      </c>
      <c r="D6913" s="52" t="s">
        <v>19</v>
      </c>
      <c r="E6913" s="2" t="s">
        <v>14</v>
      </c>
      <c r="F6913" s="2">
        <v>4215.92</v>
      </c>
      <c r="G6913" s="2">
        <v>0.25</v>
      </c>
      <c r="H6913" s="2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52" t="s">
        <v>48</v>
      </c>
    </row>
    <row r="6914" spans="1:17" ht="14.25" customHeight="1" x14ac:dyDescent="0.3">
      <c r="A6914" s="2" t="s">
        <v>6945</v>
      </c>
      <c r="B6914" s="2">
        <v>106912</v>
      </c>
      <c r="C6914" s="2" t="s">
        <v>25</v>
      </c>
      <c r="D6914" s="52" t="s">
        <v>25</v>
      </c>
      <c r="E6914" s="2" t="s">
        <v>20</v>
      </c>
      <c r="F6914" s="2">
        <v>3439.23</v>
      </c>
      <c r="G6914" s="2">
        <v>0.03</v>
      </c>
      <c r="H6914" s="2">
        <f t="shared" si="214"/>
        <v>103.1769</v>
      </c>
      <c r="I6914" s="2">
        <f t="shared" si="215"/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52" t="s">
        <v>48</v>
      </c>
    </row>
    <row r="6915" spans="1:17" ht="14.25" customHeight="1" x14ac:dyDescent="0.3">
      <c r="A6915" s="2" t="s">
        <v>6946</v>
      </c>
      <c r="B6915" s="2">
        <v>106913</v>
      </c>
      <c r="C6915" s="2" t="s">
        <v>25</v>
      </c>
      <c r="D6915" s="52" t="s">
        <v>25</v>
      </c>
      <c r="E6915" s="2" t="s">
        <v>33</v>
      </c>
      <c r="F6915" s="2">
        <v>3924.87</v>
      </c>
      <c r="G6915" s="2">
        <v>0.25</v>
      </c>
      <c r="H6915" s="2">
        <f t="shared" ref="H6915:H6978" si="216">F6915*G6915</f>
        <v>981.21749999999997</v>
      </c>
      <c r="I6915" s="2">
        <f t="shared" ref="I6915:I6978" si="217">F6915-H6915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52" t="s">
        <v>17</v>
      </c>
    </row>
    <row r="6916" spans="1:17" ht="14.25" customHeight="1" x14ac:dyDescent="0.3">
      <c r="A6916" s="2" t="s">
        <v>6947</v>
      </c>
      <c r="B6916" s="2">
        <v>106914</v>
      </c>
      <c r="C6916" s="2" t="s">
        <v>25</v>
      </c>
      <c r="D6916" s="52" t="s">
        <v>25</v>
      </c>
      <c r="E6916" s="2" t="s">
        <v>26</v>
      </c>
      <c r="F6916" s="2">
        <v>2294.0500000000002</v>
      </c>
      <c r="G6916" s="2">
        <v>0.01</v>
      </c>
      <c r="H6916" s="2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52" t="s">
        <v>34</v>
      </c>
    </row>
    <row r="6917" spans="1:17" ht="14.25" customHeight="1" x14ac:dyDescent="0.3">
      <c r="A6917" s="2" t="s">
        <v>6948</v>
      </c>
      <c r="B6917" s="2">
        <v>106915</v>
      </c>
      <c r="C6917" s="2" t="s">
        <v>25</v>
      </c>
      <c r="D6917" s="52" t="s">
        <v>25</v>
      </c>
      <c r="E6917" s="2" t="s">
        <v>14</v>
      </c>
      <c r="F6917" s="2">
        <v>1055.8</v>
      </c>
      <c r="G6917" s="2">
        <v>0.09</v>
      </c>
      <c r="H6917" s="2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52" t="s">
        <v>17</v>
      </c>
    </row>
    <row r="6918" spans="1:17" ht="14.25" customHeight="1" x14ac:dyDescent="0.3">
      <c r="A6918" s="2" t="s">
        <v>6949</v>
      </c>
      <c r="B6918" s="2">
        <v>106916</v>
      </c>
      <c r="C6918" s="2" t="s">
        <v>25</v>
      </c>
      <c r="D6918" s="52" t="s">
        <v>25</v>
      </c>
      <c r="E6918" s="2" t="s">
        <v>14</v>
      </c>
      <c r="F6918" s="2">
        <v>1698.45</v>
      </c>
      <c r="G6918" s="2">
        <v>0.19</v>
      </c>
      <c r="H6918" s="2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52" t="s">
        <v>39</v>
      </c>
    </row>
    <row r="6919" spans="1:17" ht="14.25" customHeight="1" x14ac:dyDescent="0.3">
      <c r="A6919" s="2" t="s">
        <v>6950</v>
      </c>
      <c r="B6919" s="2">
        <v>106917</v>
      </c>
      <c r="C6919" s="2" t="s">
        <v>25</v>
      </c>
      <c r="D6919" s="52" t="s">
        <v>25</v>
      </c>
      <c r="E6919" s="2" t="s">
        <v>14</v>
      </c>
      <c r="F6919" s="2">
        <v>4517.2</v>
      </c>
      <c r="G6919" s="2">
        <v>0.28000000000000003</v>
      </c>
      <c r="H6919" s="2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52" t="s">
        <v>39</v>
      </c>
    </row>
    <row r="6920" spans="1:17" ht="14.25" customHeight="1" x14ac:dyDescent="0.3">
      <c r="A6920" s="2" t="s">
        <v>6951</v>
      </c>
      <c r="B6920" s="2">
        <v>106918</v>
      </c>
      <c r="C6920" s="2" t="s">
        <v>25</v>
      </c>
      <c r="D6920" s="52" t="s">
        <v>25</v>
      </c>
      <c r="E6920" s="2" t="s">
        <v>14</v>
      </c>
      <c r="F6920" s="2">
        <v>4696.29</v>
      </c>
      <c r="G6920" s="2">
        <v>0.09</v>
      </c>
      <c r="H6920" s="2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52" t="s">
        <v>28</v>
      </c>
    </row>
    <row r="6921" spans="1:17" ht="14.25" customHeight="1" x14ac:dyDescent="0.3">
      <c r="A6921" s="2" t="s">
        <v>6952</v>
      </c>
      <c r="B6921" s="2">
        <v>106919</v>
      </c>
      <c r="C6921" s="2" t="s">
        <v>41</v>
      </c>
      <c r="D6921" s="52" t="s">
        <v>41</v>
      </c>
      <c r="E6921" s="2" t="s">
        <v>36</v>
      </c>
      <c r="F6921" s="2">
        <v>2461.15</v>
      </c>
      <c r="G6921" s="2">
        <v>0.14000000000000001</v>
      </c>
      <c r="H6921" s="2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52" t="s">
        <v>28</v>
      </c>
    </row>
    <row r="6922" spans="1:17" ht="14.25" customHeight="1" x14ac:dyDescent="0.3">
      <c r="A6922" s="2" t="s">
        <v>6953</v>
      </c>
      <c r="B6922" s="2">
        <v>106920</v>
      </c>
      <c r="C6922" s="2" t="s">
        <v>41</v>
      </c>
      <c r="D6922" s="52" t="s">
        <v>41</v>
      </c>
      <c r="E6922" s="2" t="s">
        <v>20</v>
      </c>
      <c r="F6922" s="2">
        <v>1564.1</v>
      </c>
      <c r="G6922" s="2">
        <v>0.19</v>
      </c>
      <c r="H6922" s="2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52" t="s">
        <v>17</v>
      </c>
    </row>
    <row r="6923" spans="1:17" ht="14.25" customHeight="1" x14ac:dyDescent="0.3">
      <c r="A6923" s="2" t="s">
        <v>6954</v>
      </c>
      <c r="B6923" s="2">
        <v>106921</v>
      </c>
      <c r="C6923" s="2" t="s">
        <v>41</v>
      </c>
      <c r="D6923" s="52" t="s">
        <v>41</v>
      </c>
      <c r="E6923" s="2" t="s">
        <v>26</v>
      </c>
      <c r="F6923" s="2">
        <v>3678.52</v>
      </c>
      <c r="G6923" s="2">
        <v>0.1</v>
      </c>
      <c r="H6923" s="2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52" t="s">
        <v>28</v>
      </c>
    </row>
    <row r="6924" spans="1:17" ht="14.25" customHeight="1" x14ac:dyDescent="0.3">
      <c r="A6924" s="2" t="s">
        <v>6955</v>
      </c>
      <c r="B6924" s="2">
        <v>106922</v>
      </c>
      <c r="C6924" s="2" t="s">
        <v>25</v>
      </c>
      <c r="D6924" s="52" t="s">
        <v>25</v>
      </c>
      <c r="E6924" s="2" t="s">
        <v>26</v>
      </c>
      <c r="F6924" s="2">
        <v>3853.37</v>
      </c>
      <c r="G6924" s="2">
        <v>0.5</v>
      </c>
      <c r="H6924" s="2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52" t="s">
        <v>34</v>
      </c>
    </row>
    <row r="6925" spans="1:17" ht="14.25" customHeight="1" x14ac:dyDescent="0.3">
      <c r="A6925" s="2" t="s">
        <v>6956</v>
      </c>
      <c r="B6925" s="2">
        <v>106923</v>
      </c>
      <c r="C6925" s="2" t="s">
        <v>25</v>
      </c>
      <c r="D6925" s="52" t="s">
        <v>25</v>
      </c>
      <c r="E6925" s="2" t="s">
        <v>20</v>
      </c>
      <c r="F6925" s="2">
        <v>4095.78</v>
      </c>
      <c r="G6925" s="2">
        <v>0.4</v>
      </c>
      <c r="H6925" s="2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52" t="s">
        <v>17</v>
      </c>
    </row>
    <row r="6926" spans="1:17" ht="14.25" customHeight="1" x14ac:dyDescent="0.3">
      <c r="A6926" s="2" t="s">
        <v>6957</v>
      </c>
      <c r="B6926" s="2">
        <v>106924</v>
      </c>
      <c r="C6926" s="2" t="s">
        <v>19</v>
      </c>
      <c r="D6926" s="52" t="s">
        <v>19</v>
      </c>
      <c r="E6926" s="2" t="s">
        <v>33</v>
      </c>
      <c r="F6926" s="2">
        <v>252.31</v>
      </c>
      <c r="G6926" s="2">
        <v>0.41</v>
      </c>
      <c r="H6926" s="2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52" t="s">
        <v>17</v>
      </c>
    </row>
    <row r="6927" spans="1:17" ht="14.25" customHeight="1" x14ac:dyDescent="0.3">
      <c r="A6927" s="2" t="s">
        <v>6958</v>
      </c>
      <c r="B6927" s="2">
        <v>106925</v>
      </c>
      <c r="C6927" s="2" t="s">
        <v>25</v>
      </c>
      <c r="D6927" s="52" t="s">
        <v>25</v>
      </c>
      <c r="E6927" s="2" t="s">
        <v>20</v>
      </c>
      <c r="F6927" s="2">
        <v>147.69999999999999</v>
      </c>
      <c r="G6927" s="2">
        <v>0.28000000000000003</v>
      </c>
      <c r="H6927" s="2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52" t="s">
        <v>17</v>
      </c>
    </row>
    <row r="6928" spans="1:17" ht="14.25" customHeight="1" x14ac:dyDescent="0.3">
      <c r="A6928" s="2" t="s">
        <v>6959</v>
      </c>
      <c r="B6928" s="2">
        <v>106926</v>
      </c>
      <c r="C6928" s="2" t="s">
        <v>19</v>
      </c>
      <c r="D6928" s="52" t="s">
        <v>19</v>
      </c>
      <c r="E6928" s="2" t="s">
        <v>14</v>
      </c>
      <c r="F6928" s="2">
        <v>1850.06</v>
      </c>
      <c r="G6928" s="2">
        <v>0.48</v>
      </c>
      <c r="H6928" s="2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52" t="s">
        <v>48</v>
      </c>
    </row>
    <row r="6929" spans="1:17" ht="14.25" customHeight="1" x14ac:dyDescent="0.3">
      <c r="A6929" s="2" t="s">
        <v>6960</v>
      </c>
      <c r="B6929" s="2">
        <v>106927</v>
      </c>
      <c r="C6929" s="2" t="s">
        <v>25</v>
      </c>
      <c r="D6929" s="52" t="s">
        <v>25</v>
      </c>
      <c r="E6929" s="2" t="s">
        <v>14</v>
      </c>
      <c r="F6929" s="2">
        <v>847.23</v>
      </c>
      <c r="G6929" s="2">
        <v>0.37</v>
      </c>
      <c r="H6929" s="2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52" t="s">
        <v>17</v>
      </c>
    </row>
    <row r="6930" spans="1:17" ht="14.25" customHeight="1" x14ac:dyDescent="0.3">
      <c r="A6930" s="2" t="s">
        <v>6961</v>
      </c>
      <c r="B6930" s="2">
        <v>106928</v>
      </c>
      <c r="C6930" s="2" t="s">
        <v>25</v>
      </c>
      <c r="D6930" s="52" t="s">
        <v>25</v>
      </c>
      <c r="E6930" s="2" t="s">
        <v>20</v>
      </c>
      <c r="F6930" s="2">
        <v>4044.41</v>
      </c>
      <c r="G6930" s="2">
        <v>0.17</v>
      </c>
      <c r="H6930" s="2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52" t="s">
        <v>28</v>
      </c>
    </row>
    <row r="6931" spans="1:17" ht="14.25" customHeight="1" x14ac:dyDescent="0.3">
      <c r="A6931" s="2" t="s">
        <v>6962</v>
      </c>
      <c r="B6931" s="2">
        <v>106929</v>
      </c>
      <c r="C6931" s="2" t="s">
        <v>19</v>
      </c>
      <c r="D6931" s="52" t="s">
        <v>19</v>
      </c>
      <c r="E6931" s="2" t="s">
        <v>20</v>
      </c>
      <c r="F6931" s="2">
        <v>2710.93</v>
      </c>
      <c r="G6931" s="2">
        <v>0.31</v>
      </c>
      <c r="H6931" s="2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52" t="s">
        <v>48</v>
      </c>
    </row>
    <row r="6932" spans="1:17" ht="14.25" customHeight="1" x14ac:dyDescent="0.3">
      <c r="A6932" s="2" t="s">
        <v>6963</v>
      </c>
      <c r="B6932" s="2">
        <v>106930</v>
      </c>
      <c r="C6932" s="2" t="s">
        <v>19</v>
      </c>
      <c r="D6932" s="52" t="s">
        <v>19</v>
      </c>
      <c r="E6932" s="2" t="s">
        <v>26</v>
      </c>
      <c r="F6932" s="2">
        <v>4144.21</v>
      </c>
      <c r="G6932" s="2">
        <v>0.27</v>
      </c>
      <c r="H6932" s="2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52" t="s">
        <v>39</v>
      </c>
    </row>
    <row r="6933" spans="1:17" ht="14.25" customHeight="1" x14ac:dyDescent="0.3">
      <c r="A6933" s="2" t="s">
        <v>6964</v>
      </c>
      <c r="B6933" s="2">
        <v>106931</v>
      </c>
      <c r="C6933" s="2" t="s">
        <v>41</v>
      </c>
      <c r="D6933" s="52" t="s">
        <v>41</v>
      </c>
      <c r="E6933" s="2" t="s">
        <v>26</v>
      </c>
      <c r="F6933" s="2">
        <v>966.87</v>
      </c>
      <c r="G6933" s="2">
        <v>0.28999999999999998</v>
      </c>
      <c r="H6933" s="2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52" t="s">
        <v>48</v>
      </c>
    </row>
    <row r="6934" spans="1:17" ht="14.25" customHeight="1" x14ac:dyDescent="0.3">
      <c r="A6934" s="2" t="s">
        <v>6965</v>
      </c>
      <c r="B6934" s="2">
        <v>106932</v>
      </c>
      <c r="C6934" s="2" t="s">
        <v>41</v>
      </c>
      <c r="D6934" s="52" t="s">
        <v>41</v>
      </c>
      <c r="E6934" s="2" t="s">
        <v>36</v>
      </c>
      <c r="F6934" s="2">
        <v>3173.39</v>
      </c>
      <c r="G6934" s="2">
        <v>0.41</v>
      </c>
      <c r="H6934" s="2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52" t="s">
        <v>48</v>
      </c>
    </row>
    <row r="6935" spans="1:17" ht="14.25" customHeight="1" x14ac:dyDescent="0.3">
      <c r="A6935" s="2" t="s">
        <v>6966</v>
      </c>
      <c r="B6935" s="2">
        <v>106933</v>
      </c>
      <c r="C6935" s="2" t="s">
        <v>41</v>
      </c>
      <c r="D6935" s="52" t="s">
        <v>41</v>
      </c>
      <c r="E6935" s="2" t="s">
        <v>36</v>
      </c>
      <c r="F6935" s="2">
        <v>2942.84</v>
      </c>
      <c r="G6935" s="2">
        <v>0.25</v>
      </c>
      <c r="H6935" s="2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52" t="s">
        <v>23</v>
      </c>
    </row>
    <row r="6936" spans="1:17" ht="14.25" customHeight="1" x14ac:dyDescent="0.3">
      <c r="A6936" s="2" t="s">
        <v>6967</v>
      </c>
      <c r="B6936" s="2">
        <v>106934</v>
      </c>
      <c r="C6936" s="2" t="s">
        <v>25</v>
      </c>
      <c r="D6936" s="52" t="s">
        <v>25</v>
      </c>
      <c r="E6936" s="2" t="s">
        <v>14</v>
      </c>
      <c r="F6936" s="2">
        <v>1767.85</v>
      </c>
      <c r="G6936" s="2">
        <v>0.36</v>
      </c>
      <c r="H6936" s="2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52" t="s">
        <v>28</v>
      </c>
    </row>
    <row r="6937" spans="1:17" ht="14.25" customHeight="1" x14ac:dyDescent="0.3">
      <c r="A6937" s="2" t="s">
        <v>6968</v>
      </c>
      <c r="B6937" s="2">
        <v>106935</v>
      </c>
      <c r="C6937" s="2" t="s">
        <v>25</v>
      </c>
      <c r="D6937" s="52" t="s">
        <v>25</v>
      </c>
      <c r="E6937" s="2" t="s">
        <v>36</v>
      </c>
      <c r="F6937" s="2">
        <v>2633.7</v>
      </c>
      <c r="G6937" s="2">
        <v>0.13</v>
      </c>
      <c r="H6937" s="2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52" t="s">
        <v>28</v>
      </c>
    </row>
    <row r="6938" spans="1:17" ht="14.25" customHeight="1" x14ac:dyDescent="0.3">
      <c r="A6938" s="2" t="s">
        <v>6969</v>
      </c>
      <c r="B6938" s="2">
        <v>106936</v>
      </c>
      <c r="C6938" s="2" t="s">
        <v>25</v>
      </c>
      <c r="D6938" s="52" t="s">
        <v>25</v>
      </c>
      <c r="E6938" s="2" t="s">
        <v>36</v>
      </c>
      <c r="F6938" s="2">
        <v>2986.23</v>
      </c>
      <c r="G6938" s="2">
        <v>0.47</v>
      </c>
      <c r="H6938" s="2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52" t="s">
        <v>39</v>
      </c>
    </row>
    <row r="6939" spans="1:17" ht="14.25" customHeight="1" x14ac:dyDescent="0.3">
      <c r="A6939" s="2" t="s">
        <v>6970</v>
      </c>
      <c r="B6939" s="2">
        <v>106937</v>
      </c>
      <c r="C6939" s="2" t="s">
        <v>41</v>
      </c>
      <c r="D6939" s="52" t="s">
        <v>41</v>
      </c>
      <c r="E6939" s="2" t="s">
        <v>33</v>
      </c>
      <c r="F6939" s="2">
        <v>4458.49</v>
      </c>
      <c r="G6939" s="2">
        <v>0.04</v>
      </c>
      <c r="H6939" s="2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52" t="s">
        <v>17</v>
      </c>
    </row>
    <row r="6940" spans="1:17" ht="14.25" customHeight="1" x14ac:dyDescent="0.3">
      <c r="A6940" s="2" t="s">
        <v>6971</v>
      </c>
      <c r="B6940" s="2">
        <v>106938</v>
      </c>
      <c r="C6940" s="2" t="s">
        <v>41</v>
      </c>
      <c r="D6940" s="52" t="s">
        <v>41</v>
      </c>
      <c r="E6940" s="2" t="s">
        <v>20</v>
      </c>
      <c r="F6940" s="2">
        <v>372.63</v>
      </c>
      <c r="G6940" s="2">
        <v>0.5</v>
      </c>
      <c r="H6940" s="2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52" t="s">
        <v>28</v>
      </c>
    </row>
    <row r="6941" spans="1:17" ht="14.25" customHeight="1" x14ac:dyDescent="0.3">
      <c r="A6941" s="2" t="s">
        <v>6972</v>
      </c>
      <c r="B6941" s="2">
        <v>106939</v>
      </c>
      <c r="C6941" s="2" t="s">
        <v>41</v>
      </c>
      <c r="D6941" s="52" t="s">
        <v>41</v>
      </c>
      <c r="E6941" s="2" t="s">
        <v>26</v>
      </c>
      <c r="F6941" s="2">
        <v>4134.53</v>
      </c>
      <c r="G6941" s="2">
        <v>0.32</v>
      </c>
      <c r="H6941" s="2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52" t="s">
        <v>17</v>
      </c>
    </row>
    <row r="6942" spans="1:17" ht="14.25" customHeight="1" x14ac:dyDescent="0.3">
      <c r="A6942" s="2" t="s">
        <v>6973</v>
      </c>
      <c r="B6942" s="2">
        <v>106940</v>
      </c>
      <c r="C6942" s="2" t="s">
        <v>19</v>
      </c>
      <c r="D6942" s="52" t="s">
        <v>19</v>
      </c>
      <c r="E6942" s="2" t="s">
        <v>36</v>
      </c>
      <c r="F6942" s="2">
        <v>4902.7700000000004</v>
      </c>
      <c r="G6942" s="2">
        <v>0.23</v>
      </c>
      <c r="H6942" s="2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52" t="s">
        <v>28</v>
      </c>
    </row>
    <row r="6943" spans="1:17" ht="14.25" customHeight="1" x14ac:dyDescent="0.3">
      <c r="A6943" s="2" t="s">
        <v>6974</v>
      </c>
      <c r="B6943" s="2">
        <v>106941</v>
      </c>
      <c r="C6943" s="2" t="s">
        <v>41</v>
      </c>
      <c r="D6943" s="52" t="s">
        <v>41</v>
      </c>
      <c r="E6943" s="2" t="s">
        <v>26</v>
      </c>
      <c r="F6943" s="2">
        <v>3685.7</v>
      </c>
      <c r="G6943" s="2">
        <v>0.16</v>
      </c>
      <c r="H6943" s="2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52" t="s">
        <v>28</v>
      </c>
    </row>
    <row r="6944" spans="1:17" ht="14.25" customHeight="1" x14ac:dyDescent="0.3">
      <c r="A6944" s="2" t="s">
        <v>6975</v>
      </c>
      <c r="B6944" s="2">
        <v>106942</v>
      </c>
      <c r="C6944" s="2" t="s">
        <v>19</v>
      </c>
      <c r="D6944" s="52" t="s">
        <v>19</v>
      </c>
      <c r="E6944" s="2" t="s">
        <v>36</v>
      </c>
      <c r="F6944" s="2">
        <v>3713</v>
      </c>
      <c r="G6944" s="2">
        <v>0.2</v>
      </c>
      <c r="H6944" s="2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52" t="s">
        <v>48</v>
      </c>
    </row>
    <row r="6945" spans="1:17" ht="14.25" customHeight="1" x14ac:dyDescent="0.3">
      <c r="A6945" s="2" t="s">
        <v>6976</v>
      </c>
      <c r="B6945" s="2">
        <v>106943</v>
      </c>
      <c r="C6945" s="2" t="s">
        <v>25</v>
      </c>
      <c r="D6945" s="52" t="s">
        <v>25</v>
      </c>
      <c r="E6945" s="2" t="s">
        <v>36</v>
      </c>
      <c r="F6945" s="2">
        <v>1168.07</v>
      </c>
      <c r="G6945" s="2">
        <v>0.39</v>
      </c>
      <c r="H6945" s="2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52" t="s">
        <v>48</v>
      </c>
    </row>
    <row r="6946" spans="1:17" ht="14.25" customHeight="1" x14ac:dyDescent="0.3">
      <c r="A6946" s="2" t="s">
        <v>6977</v>
      </c>
      <c r="B6946" s="2">
        <v>106944</v>
      </c>
      <c r="C6946" s="2" t="s">
        <v>25</v>
      </c>
      <c r="D6946" s="52" t="s">
        <v>25</v>
      </c>
      <c r="E6946" s="2" t="s">
        <v>14</v>
      </c>
      <c r="F6946" s="2">
        <v>2663.06</v>
      </c>
      <c r="G6946" s="2">
        <v>7.0000000000000007E-2</v>
      </c>
      <c r="H6946" s="2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52" t="s">
        <v>48</v>
      </c>
    </row>
    <row r="6947" spans="1:17" ht="14.25" customHeight="1" x14ac:dyDescent="0.3">
      <c r="A6947" s="2" t="s">
        <v>6978</v>
      </c>
      <c r="B6947" s="2">
        <v>106945</v>
      </c>
      <c r="C6947" s="2" t="s">
        <v>25</v>
      </c>
      <c r="D6947" s="52" t="s">
        <v>25</v>
      </c>
      <c r="E6947" s="2" t="s">
        <v>33</v>
      </c>
      <c r="F6947" s="2">
        <v>3559.11</v>
      </c>
      <c r="G6947" s="2">
        <v>0.13</v>
      </c>
      <c r="H6947" s="2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52" t="s">
        <v>23</v>
      </c>
    </row>
    <row r="6948" spans="1:17" ht="14.25" customHeight="1" x14ac:dyDescent="0.3">
      <c r="A6948" s="2" t="s">
        <v>6979</v>
      </c>
      <c r="B6948" s="2">
        <v>106946</v>
      </c>
      <c r="C6948" s="2" t="s">
        <v>25</v>
      </c>
      <c r="D6948" s="52" t="s">
        <v>25</v>
      </c>
      <c r="E6948" s="2" t="s">
        <v>20</v>
      </c>
      <c r="F6948" s="2">
        <v>3051.18</v>
      </c>
      <c r="G6948" s="2">
        <v>0.06</v>
      </c>
      <c r="H6948" s="2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52" t="s">
        <v>23</v>
      </c>
    </row>
    <row r="6949" spans="1:17" ht="14.25" customHeight="1" x14ac:dyDescent="0.3">
      <c r="A6949" s="2" t="s">
        <v>6980</v>
      </c>
      <c r="B6949" s="2">
        <v>106947</v>
      </c>
      <c r="C6949" s="2" t="s">
        <v>25</v>
      </c>
      <c r="D6949" s="52" t="s">
        <v>25</v>
      </c>
      <c r="E6949" s="2" t="s">
        <v>20</v>
      </c>
      <c r="F6949" s="2">
        <v>1987.14</v>
      </c>
      <c r="G6949" s="2">
        <v>0.21</v>
      </c>
      <c r="H6949" s="2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52" t="s">
        <v>23</v>
      </c>
    </row>
    <row r="6950" spans="1:17" ht="14.25" customHeight="1" x14ac:dyDescent="0.3">
      <c r="A6950" s="2" t="s">
        <v>6981</v>
      </c>
      <c r="B6950" s="2">
        <v>106948</v>
      </c>
      <c r="C6950" s="2" t="s">
        <v>19</v>
      </c>
      <c r="D6950" s="52" t="s">
        <v>19</v>
      </c>
      <c r="E6950" s="2" t="s">
        <v>14</v>
      </c>
      <c r="F6950" s="2">
        <v>4706.58</v>
      </c>
      <c r="G6950" s="2">
        <v>0.19</v>
      </c>
      <c r="H6950" s="2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52" t="s">
        <v>28</v>
      </c>
    </row>
    <row r="6951" spans="1:17" ht="14.25" customHeight="1" x14ac:dyDescent="0.3">
      <c r="A6951" s="2" t="s">
        <v>6982</v>
      </c>
      <c r="B6951" s="2">
        <v>106949</v>
      </c>
      <c r="C6951" s="2" t="s">
        <v>19</v>
      </c>
      <c r="D6951" s="52" t="s">
        <v>19</v>
      </c>
      <c r="E6951" s="2" t="s">
        <v>14</v>
      </c>
      <c r="F6951" s="2">
        <v>2618.54</v>
      </c>
      <c r="G6951" s="2">
        <v>0.32</v>
      </c>
      <c r="H6951" s="2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52" t="s">
        <v>17</v>
      </c>
    </row>
    <row r="6952" spans="1:17" ht="14.25" customHeight="1" x14ac:dyDescent="0.3">
      <c r="A6952" s="2" t="s">
        <v>6983</v>
      </c>
      <c r="B6952" s="2">
        <v>106950</v>
      </c>
      <c r="C6952" s="2" t="s">
        <v>41</v>
      </c>
      <c r="D6952" s="52" t="s">
        <v>41</v>
      </c>
      <c r="E6952" s="2" t="s">
        <v>20</v>
      </c>
      <c r="F6952" s="2">
        <v>4852.3900000000003</v>
      </c>
      <c r="G6952" s="2">
        <v>0.5</v>
      </c>
      <c r="H6952" s="2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52" t="s">
        <v>28</v>
      </c>
    </row>
    <row r="6953" spans="1:17" ht="14.25" customHeight="1" x14ac:dyDescent="0.3">
      <c r="A6953" s="2" t="s">
        <v>6984</v>
      </c>
      <c r="B6953" s="2">
        <v>106951</v>
      </c>
      <c r="C6953" s="2" t="s">
        <v>19</v>
      </c>
      <c r="D6953" s="52" t="s">
        <v>19</v>
      </c>
      <c r="E6953" s="2" t="s">
        <v>20</v>
      </c>
      <c r="F6953" s="2">
        <v>2862.99</v>
      </c>
      <c r="G6953" s="2">
        <v>0.45</v>
      </c>
      <c r="H6953" s="2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52" t="s">
        <v>23</v>
      </c>
    </row>
    <row r="6954" spans="1:17" ht="14.25" customHeight="1" x14ac:dyDescent="0.3">
      <c r="A6954" s="2" t="s">
        <v>6985</v>
      </c>
      <c r="B6954" s="2">
        <v>106952</v>
      </c>
      <c r="C6954" s="2" t="s">
        <v>41</v>
      </c>
      <c r="D6954" s="52" t="s">
        <v>41</v>
      </c>
      <c r="E6954" s="2" t="s">
        <v>33</v>
      </c>
      <c r="F6954" s="2">
        <v>3987.58</v>
      </c>
      <c r="G6954" s="2">
        <v>0.44</v>
      </c>
      <c r="H6954" s="2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52" t="s">
        <v>28</v>
      </c>
    </row>
    <row r="6955" spans="1:17" ht="14.25" customHeight="1" x14ac:dyDescent="0.3">
      <c r="A6955" s="2" t="s">
        <v>6986</v>
      </c>
      <c r="B6955" s="2">
        <v>106953</v>
      </c>
      <c r="C6955" s="2" t="s">
        <v>41</v>
      </c>
      <c r="D6955" s="52" t="s">
        <v>41</v>
      </c>
      <c r="E6955" s="2" t="s">
        <v>36</v>
      </c>
      <c r="F6955" s="2">
        <v>3735.91</v>
      </c>
      <c r="G6955" s="2">
        <v>0.32</v>
      </c>
      <c r="H6955" s="2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52" t="s">
        <v>48</v>
      </c>
    </row>
    <row r="6956" spans="1:17" ht="14.25" customHeight="1" x14ac:dyDescent="0.3">
      <c r="A6956" s="2" t="s">
        <v>6987</v>
      </c>
      <c r="B6956" s="2">
        <v>106954</v>
      </c>
      <c r="C6956" s="2" t="s">
        <v>25</v>
      </c>
      <c r="D6956" s="52" t="s">
        <v>25</v>
      </c>
      <c r="E6956" s="2" t="s">
        <v>33</v>
      </c>
      <c r="F6956" s="2">
        <v>3338.04</v>
      </c>
      <c r="G6956" s="2">
        <v>0.14000000000000001</v>
      </c>
      <c r="H6956" s="2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52" t="s">
        <v>17</v>
      </c>
    </row>
    <row r="6957" spans="1:17" ht="14.25" customHeight="1" x14ac:dyDescent="0.3">
      <c r="A6957" s="2" t="s">
        <v>6988</v>
      </c>
      <c r="B6957" s="2">
        <v>106955</v>
      </c>
      <c r="C6957" s="2" t="s">
        <v>19</v>
      </c>
      <c r="D6957" s="52" t="s">
        <v>19</v>
      </c>
      <c r="E6957" s="2" t="s">
        <v>20</v>
      </c>
      <c r="F6957" s="2">
        <v>170.86</v>
      </c>
      <c r="G6957" s="2">
        <v>0.19</v>
      </c>
      <c r="H6957" s="2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52" t="s">
        <v>28</v>
      </c>
    </row>
    <row r="6958" spans="1:17" ht="14.25" customHeight="1" x14ac:dyDescent="0.3">
      <c r="A6958" s="2" t="s">
        <v>6989</v>
      </c>
      <c r="B6958" s="2">
        <v>106956</v>
      </c>
      <c r="C6958" s="2" t="s">
        <v>19</v>
      </c>
      <c r="D6958" s="52" t="s">
        <v>19</v>
      </c>
      <c r="E6958" s="2" t="s">
        <v>36</v>
      </c>
      <c r="F6958" s="2">
        <v>479.4</v>
      </c>
      <c r="G6958" s="2">
        <v>0.13</v>
      </c>
      <c r="H6958" s="2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52" t="s">
        <v>17</v>
      </c>
    </row>
    <row r="6959" spans="1:17" ht="14.25" customHeight="1" x14ac:dyDescent="0.3">
      <c r="A6959" s="2" t="s">
        <v>6990</v>
      </c>
      <c r="B6959" s="2">
        <v>106957</v>
      </c>
      <c r="C6959" s="2" t="s">
        <v>41</v>
      </c>
      <c r="D6959" s="52" t="s">
        <v>41</v>
      </c>
      <c r="E6959" s="2" t="s">
        <v>20</v>
      </c>
      <c r="F6959" s="2">
        <v>2949.27</v>
      </c>
      <c r="G6959" s="2">
        <v>7.0000000000000007E-2</v>
      </c>
      <c r="H6959" s="2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52" t="s">
        <v>28</v>
      </c>
    </row>
    <row r="6960" spans="1:17" ht="14.25" customHeight="1" x14ac:dyDescent="0.3">
      <c r="A6960" s="2" t="s">
        <v>6991</v>
      </c>
      <c r="B6960" s="2">
        <v>106958</v>
      </c>
      <c r="C6960" s="2" t="s">
        <v>41</v>
      </c>
      <c r="D6960" s="52" t="s">
        <v>41</v>
      </c>
      <c r="E6960" s="2" t="s">
        <v>33</v>
      </c>
      <c r="F6960" s="2">
        <v>4567.7299999999996</v>
      </c>
      <c r="G6960" s="2">
        <v>0.22</v>
      </c>
      <c r="H6960" s="2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52" t="s">
        <v>34</v>
      </c>
    </row>
    <row r="6961" spans="1:17" ht="14.25" customHeight="1" x14ac:dyDescent="0.3">
      <c r="A6961" s="2" t="s">
        <v>6992</v>
      </c>
      <c r="B6961" s="2">
        <v>106959</v>
      </c>
      <c r="C6961" s="2" t="s">
        <v>25</v>
      </c>
      <c r="D6961" s="52" t="s">
        <v>25</v>
      </c>
      <c r="E6961" s="2" t="s">
        <v>33</v>
      </c>
      <c r="F6961" s="2">
        <v>3045.59</v>
      </c>
      <c r="G6961" s="2">
        <v>0.45</v>
      </c>
      <c r="H6961" s="2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52" t="s">
        <v>23</v>
      </c>
    </row>
    <row r="6962" spans="1:17" ht="14.25" customHeight="1" x14ac:dyDescent="0.3">
      <c r="A6962" s="2" t="s">
        <v>6993</v>
      </c>
      <c r="B6962" s="2">
        <v>106960</v>
      </c>
      <c r="C6962" s="2" t="s">
        <v>25</v>
      </c>
      <c r="D6962" s="52" t="s">
        <v>25</v>
      </c>
      <c r="E6962" s="2" t="s">
        <v>33</v>
      </c>
      <c r="F6962" s="2">
        <v>1256.3800000000001</v>
      </c>
      <c r="G6962" s="2">
        <v>0.37</v>
      </c>
      <c r="H6962" s="2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52" t="s">
        <v>39</v>
      </c>
    </row>
    <row r="6963" spans="1:17" ht="14.25" customHeight="1" x14ac:dyDescent="0.3">
      <c r="A6963" s="2" t="s">
        <v>6994</v>
      </c>
      <c r="B6963" s="2">
        <v>106961</v>
      </c>
      <c r="C6963" s="2" t="s">
        <v>41</v>
      </c>
      <c r="D6963" s="52" t="s">
        <v>41</v>
      </c>
      <c r="E6963" s="2" t="s">
        <v>36</v>
      </c>
      <c r="F6963" s="2">
        <v>1669.07</v>
      </c>
      <c r="G6963" s="2">
        <v>0.49</v>
      </c>
      <c r="H6963" s="2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52" t="s">
        <v>28</v>
      </c>
    </row>
    <row r="6964" spans="1:17" ht="14.25" customHeight="1" x14ac:dyDescent="0.3">
      <c r="A6964" s="2" t="s">
        <v>6995</v>
      </c>
      <c r="B6964" s="2">
        <v>106962</v>
      </c>
      <c r="C6964" s="2" t="s">
        <v>25</v>
      </c>
      <c r="D6964" s="52" t="s">
        <v>25</v>
      </c>
      <c r="E6964" s="2" t="s">
        <v>26</v>
      </c>
      <c r="F6964" s="2">
        <v>3153.48</v>
      </c>
      <c r="G6964" s="2">
        <v>0.1</v>
      </c>
      <c r="H6964" s="2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52" t="s">
        <v>17</v>
      </c>
    </row>
    <row r="6965" spans="1:17" ht="14.25" customHeight="1" x14ac:dyDescent="0.3">
      <c r="A6965" s="2" t="s">
        <v>6996</v>
      </c>
      <c r="B6965" s="2">
        <v>106963</v>
      </c>
      <c r="C6965" s="2" t="s">
        <v>25</v>
      </c>
      <c r="D6965" s="52" t="s">
        <v>25</v>
      </c>
      <c r="E6965" s="2" t="s">
        <v>26</v>
      </c>
      <c r="F6965" s="2">
        <v>3025.57</v>
      </c>
      <c r="G6965" s="2">
        <v>0.25</v>
      </c>
      <c r="H6965" s="2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52" t="s">
        <v>23</v>
      </c>
    </row>
    <row r="6966" spans="1:17" ht="14.25" customHeight="1" x14ac:dyDescent="0.3">
      <c r="A6966" s="2" t="s">
        <v>6997</v>
      </c>
      <c r="B6966" s="2">
        <v>106964</v>
      </c>
      <c r="C6966" s="2" t="s">
        <v>41</v>
      </c>
      <c r="D6966" s="52" t="s">
        <v>41</v>
      </c>
      <c r="E6966" s="2" t="s">
        <v>20</v>
      </c>
      <c r="F6966" s="2">
        <v>4782.9399999999996</v>
      </c>
      <c r="G6966" s="2">
        <v>0.4</v>
      </c>
      <c r="H6966" s="2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52" t="s">
        <v>48</v>
      </c>
    </row>
    <row r="6967" spans="1:17" ht="14.25" customHeight="1" x14ac:dyDescent="0.3">
      <c r="A6967" s="2" t="s">
        <v>6998</v>
      </c>
      <c r="B6967" s="2">
        <v>106965</v>
      </c>
      <c r="C6967" s="2" t="s">
        <v>41</v>
      </c>
      <c r="D6967" s="52" t="s">
        <v>41</v>
      </c>
      <c r="E6967" s="2" t="s">
        <v>36</v>
      </c>
      <c r="F6967" s="2">
        <v>2692.51</v>
      </c>
      <c r="G6967" s="2">
        <v>0.23</v>
      </c>
      <c r="H6967" s="2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52" t="s">
        <v>39</v>
      </c>
    </row>
    <row r="6968" spans="1:17" ht="14.25" customHeight="1" x14ac:dyDescent="0.3">
      <c r="A6968" s="2" t="s">
        <v>6999</v>
      </c>
      <c r="B6968" s="2">
        <v>106966</v>
      </c>
      <c r="C6968" s="2" t="s">
        <v>19</v>
      </c>
      <c r="D6968" s="52" t="s">
        <v>19</v>
      </c>
      <c r="E6968" s="2" t="s">
        <v>14</v>
      </c>
      <c r="F6968" s="2">
        <v>1839.57</v>
      </c>
      <c r="G6968" s="2">
        <v>0.18</v>
      </c>
      <c r="H6968" s="2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52" t="s">
        <v>39</v>
      </c>
    </row>
    <row r="6969" spans="1:17" ht="14.25" customHeight="1" x14ac:dyDescent="0.3">
      <c r="A6969" s="2" t="s">
        <v>7000</v>
      </c>
      <c r="B6969" s="2">
        <v>106967</v>
      </c>
      <c r="C6969" s="2" t="s">
        <v>41</v>
      </c>
      <c r="D6969" s="52" t="s">
        <v>41</v>
      </c>
      <c r="E6969" s="2" t="s">
        <v>26</v>
      </c>
      <c r="F6969" s="2">
        <v>2672.46</v>
      </c>
      <c r="G6969" s="2">
        <v>0.41</v>
      </c>
      <c r="H6969" s="2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52" t="s">
        <v>34</v>
      </c>
    </row>
    <row r="6970" spans="1:17" ht="14.25" customHeight="1" x14ac:dyDescent="0.3">
      <c r="A6970" s="2" t="s">
        <v>7001</v>
      </c>
      <c r="B6970" s="2">
        <v>106968</v>
      </c>
      <c r="C6970" s="2" t="s">
        <v>41</v>
      </c>
      <c r="D6970" s="52" t="s">
        <v>41</v>
      </c>
      <c r="E6970" s="2" t="s">
        <v>36</v>
      </c>
      <c r="F6970" s="2">
        <v>3952.55</v>
      </c>
      <c r="G6970" s="2">
        <v>0.22</v>
      </c>
      <c r="H6970" s="2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52" t="s">
        <v>34</v>
      </c>
    </row>
    <row r="6971" spans="1:17" ht="14.25" customHeight="1" x14ac:dyDescent="0.3">
      <c r="A6971" s="2" t="s">
        <v>7002</v>
      </c>
      <c r="B6971" s="2">
        <v>106969</v>
      </c>
      <c r="C6971" s="2" t="s">
        <v>25</v>
      </c>
      <c r="D6971" s="52" t="s">
        <v>25</v>
      </c>
      <c r="E6971" s="2" t="s">
        <v>36</v>
      </c>
      <c r="F6971" s="2">
        <v>2747.78</v>
      </c>
      <c r="G6971" s="2">
        <v>0.46</v>
      </c>
      <c r="H6971" s="2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52" t="s">
        <v>28</v>
      </c>
    </row>
    <row r="6972" spans="1:17" ht="14.25" customHeight="1" x14ac:dyDescent="0.3">
      <c r="A6972" s="2" t="s">
        <v>7003</v>
      </c>
      <c r="B6972" s="2">
        <v>106970</v>
      </c>
      <c r="C6972" s="2" t="s">
        <v>19</v>
      </c>
      <c r="D6972" s="52" t="s">
        <v>19</v>
      </c>
      <c r="E6972" s="2" t="s">
        <v>26</v>
      </c>
      <c r="F6972" s="2">
        <v>1697.66</v>
      </c>
      <c r="G6972" s="2">
        <v>0.13</v>
      </c>
      <c r="H6972" s="2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52" t="s">
        <v>39</v>
      </c>
    </row>
    <row r="6973" spans="1:17" ht="14.25" customHeight="1" x14ac:dyDescent="0.3">
      <c r="A6973" s="2" t="s">
        <v>7004</v>
      </c>
      <c r="B6973" s="2">
        <v>106971</v>
      </c>
      <c r="C6973" s="2" t="s">
        <v>19</v>
      </c>
      <c r="D6973" s="52" t="s">
        <v>19</v>
      </c>
      <c r="E6973" s="2" t="s">
        <v>36</v>
      </c>
      <c r="F6973" s="2">
        <v>1759.24</v>
      </c>
      <c r="G6973" s="2">
        <v>0.45</v>
      </c>
      <c r="H6973" s="2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52" t="s">
        <v>17</v>
      </c>
    </row>
    <row r="6974" spans="1:17" ht="14.25" customHeight="1" x14ac:dyDescent="0.3">
      <c r="A6974" s="2" t="s">
        <v>7005</v>
      </c>
      <c r="B6974" s="2">
        <v>106972</v>
      </c>
      <c r="C6974" s="2" t="s">
        <v>19</v>
      </c>
      <c r="D6974" s="52" t="s">
        <v>19</v>
      </c>
      <c r="E6974" s="2" t="s">
        <v>36</v>
      </c>
      <c r="F6974" s="2">
        <v>3808.38</v>
      </c>
      <c r="G6974" s="2">
        <v>0.14000000000000001</v>
      </c>
      <c r="H6974" s="2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52" t="s">
        <v>48</v>
      </c>
    </row>
    <row r="6975" spans="1:17" ht="14.25" customHeight="1" x14ac:dyDescent="0.3">
      <c r="A6975" s="2" t="s">
        <v>7006</v>
      </c>
      <c r="B6975" s="2">
        <v>106973</v>
      </c>
      <c r="C6975" s="2" t="s">
        <v>25</v>
      </c>
      <c r="D6975" s="52" t="s">
        <v>25</v>
      </c>
      <c r="E6975" s="2" t="s">
        <v>26</v>
      </c>
      <c r="F6975" s="2">
        <v>425.6</v>
      </c>
      <c r="G6975" s="2">
        <v>0.14000000000000001</v>
      </c>
      <c r="H6975" s="2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52" t="s">
        <v>39</v>
      </c>
    </row>
    <row r="6976" spans="1:17" ht="14.25" customHeight="1" x14ac:dyDescent="0.3">
      <c r="A6976" s="2" t="s">
        <v>7007</v>
      </c>
      <c r="B6976" s="2">
        <v>106974</v>
      </c>
      <c r="C6976" s="2" t="s">
        <v>41</v>
      </c>
      <c r="D6976" s="52" t="s">
        <v>41</v>
      </c>
      <c r="E6976" s="2" t="s">
        <v>33</v>
      </c>
      <c r="F6976" s="2">
        <v>1446.3</v>
      </c>
      <c r="G6976" s="2">
        <v>0.21</v>
      </c>
      <c r="H6976" s="2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52" t="s">
        <v>23</v>
      </c>
    </row>
    <row r="6977" spans="1:17" ht="14.25" customHeight="1" x14ac:dyDescent="0.3">
      <c r="A6977" s="2" t="s">
        <v>7008</v>
      </c>
      <c r="B6977" s="2">
        <v>106975</v>
      </c>
      <c r="C6977" s="2" t="s">
        <v>19</v>
      </c>
      <c r="D6977" s="52" t="s">
        <v>19</v>
      </c>
      <c r="E6977" s="2" t="s">
        <v>20</v>
      </c>
      <c r="F6977" s="2">
        <v>849.88</v>
      </c>
      <c r="G6977" s="2">
        <v>0.26</v>
      </c>
      <c r="H6977" s="2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52" t="s">
        <v>48</v>
      </c>
    </row>
    <row r="6978" spans="1:17" ht="14.25" customHeight="1" x14ac:dyDescent="0.3">
      <c r="A6978" s="2" t="s">
        <v>7009</v>
      </c>
      <c r="B6978" s="2">
        <v>106976</v>
      </c>
      <c r="C6978" s="2" t="s">
        <v>19</v>
      </c>
      <c r="D6978" s="52" t="s">
        <v>19</v>
      </c>
      <c r="E6978" s="2" t="s">
        <v>14</v>
      </c>
      <c r="F6978" s="2">
        <v>4728.91</v>
      </c>
      <c r="G6978" s="2">
        <v>0.21</v>
      </c>
      <c r="H6978" s="2">
        <f t="shared" si="216"/>
        <v>993.07109999999989</v>
      </c>
      <c r="I6978" s="2">
        <f t="shared" si="217"/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52" t="s">
        <v>23</v>
      </c>
    </row>
    <row r="6979" spans="1:17" ht="14.25" customHeight="1" x14ac:dyDescent="0.3">
      <c r="A6979" s="2" t="s">
        <v>7010</v>
      </c>
      <c r="B6979" s="2">
        <v>106977</v>
      </c>
      <c r="C6979" s="2" t="s">
        <v>25</v>
      </c>
      <c r="D6979" s="52" t="s">
        <v>25</v>
      </c>
      <c r="E6979" s="2" t="s">
        <v>20</v>
      </c>
      <c r="F6979" s="2">
        <v>541.46</v>
      </c>
      <c r="G6979" s="2">
        <v>0.43</v>
      </c>
      <c r="H6979" s="2">
        <f t="shared" ref="H6979:H7042" si="218">F6979*G6979</f>
        <v>232.82780000000002</v>
      </c>
      <c r="I6979" s="2">
        <f t="shared" ref="I6979:I7042" si="219">F6979-H6979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52" t="s">
        <v>28</v>
      </c>
    </row>
    <row r="6980" spans="1:17" ht="14.25" customHeight="1" x14ac:dyDescent="0.3">
      <c r="A6980" s="2" t="s">
        <v>7011</v>
      </c>
      <c r="B6980" s="2">
        <v>106978</v>
      </c>
      <c r="C6980" s="2" t="s">
        <v>19</v>
      </c>
      <c r="D6980" s="52" t="s">
        <v>19</v>
      </c>
      <c r="E6980" s="2" t="s">
        <v>33</v>
      </c>
      <c r="F6980" s="2">
        <v>3815.1</v>
      </c>
      <c r="G6980" s="2">
        <v>0.4</v>
      </c>
      <c r="H6980" s="2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52" t="s">
        <v>34</v>
      </c>
    </row>
    <row r="6981" spans="1:17" ht="14.25" customHeight="1" x14ac:dyDescent="0.3">
      <c r="A6981" s="2" t="s">
        <v>7012</v>
      </c>
      <c r="B6981" s="2">
        <v>106979</v>
      </c>
      <c r="C6981" s="2" t="s">
        <v>41</v>
      </c>
      <c r="D6981" s="52" t="s">
        <v>41</v>
      </c>
      <c r="E6981" s="2" t="s">
        <v>33</v>
      </c>
      <c r="F6981" s="2">
        <v>3189.09</v>
      </c>
      <c r="G6981" s="2">
        <v>0.15</v>
      </c>
      <c r="H6981" s="2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52" t="s">
        <v>34</v>
      </c>
    </row>
    <row r="6982" spans="1:17" ht="14.25" customHeight="1" x14ac:dyDescent="0.3">
      <c r="A6982" s="2" t="s">
        <v>7013</v>
      </c>
      <c r="B6982" s="2">
        <v>106980</v>
      </c>
      <c r="C6982" s="2" t="s">
        <v>41</v>
      </c>
      <c r="D6982" s="52" t="s">
        <v>41</v>
      </c>
      <c r="E6982" s="2" t="s">
        <v>36</v>
      </c>
      <c r="F6982" s="2">
        <v>3200.74</v>
      </c>
      <c r="G6982" s="2">
        <v>0.26</v>
      </c>
      <c r="H6982" s="2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52" t="s">
        <v>48</v>
      </c>
    </row>
    <row r="6983" spans="1:17" ht="14.25" customHeight="1" x14ac:dyDescent="0.3">
      <c r="A6983" s="2" t="s">
        <v>7014</v>
      </c>
      <c r="B6983" s="2">
        <v>106981</v>
      </c>
      <c r="C6983" s="2" t="s">
        <v>25</v>
      </c>
      <c r="D6983" s="52" t="s">
        <v>25</v>
      </c>
      <c r="E6983" s="2" t="s">
        <v>20</v>
      </c>
      <c r="F6983" s="2">
        <v>3840.82</v>
      </c>
      <c r="G6983" s="2">
        <v>0.22</v>
      </c>
      <c r="H6983" s="2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52" t="s">
        <v>23</v>
      </c>
    </row>
    <row r="6984" spans="1:17" ht="14.25" customHeight="1" x14ac:dyDescent="0.3">
      <c r="A6984" s="2" t="s">
        <v>7015</v>
      </c>
      <c r="B6984" s="2">
        <v>106982</v>
      </c>
      <c r="C6984" s="2" t="s">
        <v>19</v>
      </c>
      <c r="D6984" s="52" t="s">
        <v>19</v>
      </c>
      <c r="E6984" s="2" t="s">
        <v>33</v>
      </c>
      <c r="F6984" s="2">
        <v>2062.39</v>
      </c>
      <c r="G6984" s="2">
        <v>0.03</v>
      </c>
      <c r="H6984" s="2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52" t="s">
        <v>17</v>
      </c>
    </row>
    <row r="6985" spans="1:17" ht="14.25" customHeight="1" x14ac:dyDescent="0.3">
      <c r="A6985" s="2" t="s">
        <v>7016</v>
      </c>
      <c r="B6985" s="2">
        <v>106983</v>
      </c>
      <c r="C6985" s="2" t="s">
        <v>19</v>
      </c>
      <c r="D6985" s="52" t="s">
        <v>19</v>
      </c>
      <c r="E6985" s="2" t="s">
        <v>20</v>
      </c>
      <c r="F6985" s="2">
        <v>2063.64</v>
      </c>
      <c r="G6985" s="2">
        <v>0.37</v>
      </c>
      <c r="H6985" s="2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52" t="s">
        <v>17</v>
      </c>
    </row>
    <row r="6986" spans="1:17" ht="14.25" customHeight="1" x14ac:dyDescent="0.3">
      <c r="A6986" s="2" t="s">
        <v>7017</v>
      </c>
      <c r="B6986" s="2">
        <v>106984</v>
      </c>
      <c r="C6986" s="2" t="s">
        <v>19</v>
      </c>
      <c r="D6986" s="52" t="s">
        <v>19</v>
      </c>
      <c r="E6986" s="2" t="s">
        <v>33</v>
      </c>
      <c r="F6986" s="2">
        <v>1514.66</v>
      </c>
      <c r="G6986" s="2">
        <v>0.09</v>
      </c>
      <c r="H6986" s="2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52" t="s">
        <v>23</v>
      </c>
    </row>
    <row r="6987" spans="1:17" ht="14.25" customHeight="1" x14ac:dyDescent="0.3">
      <c r="A6987" s="2" t="s">
        <v>7018</v>
      </c>
      <c r="B6987" s="2">
        <v>106985</v>
      </c>
      <c r="C6987" s="2" t="s">
        <v>25</v>
      </c>
      <c r="D6987" s="52" t="s">
        <v>25</v>
      </c>
      <c r="E6987" s="2" t="s">
        <v>14</v>
      </c>
      <c r="F6987" s="2">
        <v>3028.98</v>
      </c>
      <c r="G6987" s="2">
        <v>0.47</v>
      </c>
      <c r="H6987" s="2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52" t="s">
        <v>28</v>
      </c>
    </row>
    <row r="6988" spans="1:17" ht="14.25" customHeight="1" x14ac:dyDescent="0.3">
      <c r="A6988" s="2" t="s">
        <v>7019</v>
      </c>
      <c r="B6988" s="2">
        <v>106986</v>
      </c>
      <c r="C6988" s="2" t="s">
        <v>19</v>
      </c>
      <c r="D6988" s="52" t="s">
        <v>19</v>
      </c>
      <c r="E6988" s="2" t="s">
        <v>33</v>
      </c>
      <c r="F6988" s="2">
        <v>4656.05</v>
      </c>
      <c r="G6988" s="2">
        <v>0.2</v>
      </c>
      <c r="H6988" s="2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52" t="s">
        <v>28</v>
      </c>
    </row>
    <row r="6989" spans="1:17" ht="14.25" customHeight="1" x14ac:dyDescent="0.3">
      <c r="A6989" s="2" t="s">
        <v>7020</v>
      </c>
      <c r="B6989" s="2">
        <v>106987</v>
      </c>
      <c r="C6989" s="2" t="s">
        <v>41</v>
      </c>
      <c r="D6989" s="52" t="s">
        <v>41</v>
      </c>
      <c r="E6989" s="2" t="s">
        <v>20</v>
      </c>
      <c r="F6989" s="2">
        <v>4627.5200000000004</v>
      </c>
      <c r="G6989" s="2">
        <v>0.31</v>
      </c>
      <c r="H6989" s="2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52" t="s">
        <v>17</v>
      </c>
    </row>
    <row r="6990" spans="1:17" ht="14.25" customHeight="1" x14ac:dyDescent="0.3">
      <c r="A6990" s="2" t="s">
        <v>7021</v>
      </c>
      <c r="B6990" s="2">
        <v>106988</v>
      </c>
      <c r="C6990" s="2" t="s">
        <v>41</v>
      </c>
      <c r="D6990" s="52" t="s">
        <v>41</v>
      </c>
      <c r="E6990" s="2" t="s">
        <v>36</v>
      </c>
      <c r="F6990" s="2">
        <v>3544.51</v>
      </c>
      <c r="G6990" s="2">
        <v>0.41</v>
      </c>
      <c r="H6990" s="2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52" t="s">
        <v>23</v>
      </c>
    </row>
    <row r="6991" spans="1:17" ht="14.25" customHeight="1" x14ac:dyDescent="0.3">
      <c r="A6991" s="2" t="s">
        <v>7022</v>
      </c>
      <c r="B6991" s="2">
        <v>106989</v>
      </c>
      <c r="C6991" s="2" t="s">
        <v>25</v>
      </c>
      <c r="D6991" s="52" t="s">
        <v>25</v>
      </c>
      <c r="E6991" s="2" t="s">
        <v>20</v>
      </c>
      <c r="F6991" s="2">
        <v>4540.3100000000004</v>
      </c>
      <c r="G6991" s="2">
        <v>0.09</v>
      </c>
      <c r="H6991" s="2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52" t="s">
        <v>28</v>
      </c>
    </row>
    <row r="6992" spans="1:17" ht="14.25" customHeight="1" x14ac:dyDescent="0.3">
      <c r="A6992" s="2" t="s">
        <v>7023</v>
      </c>
      <c r="B6992" s="2">
        <v>106990</v>
      </c>
      <c r="C6992" s="2" t="s">
        <v>25</v>
      </c>
      <c r="D6992" s="52" t="s">
        <v>25</v>
      </c>
      <c r="E6992" s="2" t="s">
        <v>26</v>
      </c>
      <c r="F6992" s="2">
        <v>4821.24</v>
      </c>
      <c r="G6992" s="2">
        <v>0.27</v>
      </c>
      <c r="H6992" s="2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52" t="s">
        <v>48</v>
      </c>
    </row>
    <row r="6993" spans="1:17" ht="14.25" customHeight="1" x14ac:dyDescent="0.3">
      <c r="A6993" s="2" t="s">
        <v>7024</v>
      </c>
      <c r="B6993" s="2">
        <v>106991</v>
      </c>
      <c r="C6993" s="2" t="s">
        <v>19</v>
      </c>
      <c r="D6993" s="52" t="s">
        <v>19</v>
      </c>
      <c r="E6993" s="2" t="s">
        <v>20</v>
      </c>
      <c r="F6993" s="2">
        <v>3996.01</v>
      </c>
      <c r="G6993" s="2">
        <v>0.12</v>
      </c>
      <c r="H6993" s="2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52" t="s">
        <v>48</v>
      </c>
    </row>
    <row r="6994" spans="1:17" ht="14.25" customHeight="1" x14ac:dyDescent="0.3">
      <c r="A6994" s="2" t="s">
        <v>7025</v>
      </c>
      <c r="B6994" s="2">
        <v>106992</v>
      </c>
      <c r="C6994" s="2" t="s">
        <v>25</v>
      </c>
      <c r="D6994" s="52" t="s">
        <v>25</v>
      </c>
      <c r="E6994" s="2" t="s">
        <v>14</v>
      </c>
      <c r="F6994" s="2">
        <v>2098.38</v>
      </c>
      <c r="G6994" s="2">
        <v>0.25</v>
      </c>
      <c r="H6994" s="2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52" t="s">
        <v>23</v>
      </c>
    </row>
    <row r="6995" spans="1:17" ht="14.25" customHeight="1" x14ac:dyDescent="0.3">
      <c r="A6995" s="2" t="s">
        <v>7026</v>
      </c>
      <c r="B6995" s="2">
        <v>106993</v>
      </c>
      <c r="C6995" s="2" t="s">
        <v>25</v>
      </c>
      <c r="D6995" s="52" t="s">
        <v>25</v>
      </c>
      <c r="E6995" s="2" t="s">
        <v>14</v>
      </c>
      <c r="F6995" s="2">
        <v>2467.8000000000002</v>
      </c>
      <c r="G6995" s="2">
        <v>0.28999999999999998</v>
      </c>
      <c r="H6995" s="2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52" t="s">
        <v>23</v>
      </c>
    </row>
    <row r="6996" spans="1:17" ht="14.25" customHeight="1" x14ac:dyDescent="0.3">
      <c r="A6996" s="2" t="s">
        <v>7027</v>
      </c>
      <c r="B6996" s="2">
        <v>106994</v>
      </c>
      <c r="C6996" s="2" t="s">
        <v>25</v>
      </c>
      <c r="D6996" s="52" t="s">
        <v>25</v>
      </c>
      <c r="E6996" s="2" t="s">
        <v>14</v>
      </c>
      <c r="F6996" s="2">
        <v>4663.16</v>
      </c>
      <c r="G6996" s="2">
        <v>0.08</v>
      </c>
      <c r="H6996" s="2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52" t="s">
        <v>39</v>
      </c>
    </row>
    <row r="6997" spans="1:17" ht="14.25" customHeight="1" x14ac:dyDescent="0.3">
      <c r="A6997" s="2" t="s">
        <v>7028</v>
      </c>
      <c r="B6997" s="2">
        <v>106995</v>
      </c>
      <c r="C6997" s="2" t="s">
        <v>19</v>
      </c>
      <c r="D6997" s="52" t="s">
        <v>19</v>
      </c>
      <c r="E6997" s="2" t="s">
        <v>33</v>
      </c>
      <c r="F6997" s="2">
        <v>3383.04</v>
      </c>
      <c r="G6997" s="2">
        <v>0.28999999999999998</v>
      </c>
      <c r="H6997" s="2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52" t="s">
        <v>34</v>
      </c>
    </row>
    <row r="6998" spans="1:17" ht="14.25" customHeight="1" x14ac:dyDescent="0.3">
      <c r="A6998" s="2" t="s">
        <v>7029</v>
      </c>
      <c r="B6998" s="2">
        <v>106996</v>
      </c>
      <c r="C6998" s="2" t="s">
        <v>19</v>
      </c>
      <c r="D6998" s="52" t="s">
        <v>19</v>
      </c>
      <c r="E6998" s="2" t="s">
        <v>14</v>
      </c>
      <c r="F6998" s="2">
        <v>4121.3999999999996</v>
      </c>
      <c r="G6998" s="2">
        <v>0.23</v>
      </c>
      <c r="H6998" s="2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52" t="s">
        <v>17</v>
      </c>
    </row>
    <row r="6999" spans="1:17" ht="14.25" customHeight="1" x14ac:dyDescent="0.3">
      <c r="A6999" s="2" t="s">
        <v>7030</v>
      </c>
      <c r="B6999" s="2">
        <v>106997</v>
      </c>
      <c r="C6999" s="2" t="s">
        <v>25</v>
      </c>
      <c r="D6999" s="52" t="s">
        <v>25</v>
      </c>
      <c r="E6999" s="2" t="s">
        <v>20</v>
      </c>
      <c r="F6999" s="2">
        <v>668.96</v>
      </c>
      <c r="G6999" s="2">
        <v>0.26</v>
      </c>
      <c r="H6999" s="2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52" t="s">
        <v>23</v>
      </c>
    </row>
    <row r="7000" spans="1:17" ht="14.25" customHeight="1" x14ac:dyDescent="0.3">
      <c r="A7000" s="2" t="s">
        <v>7031</v>
      </c>
      <c r="B7000" s="2">
        <v>106998</v>
      </c>
      <c r="C7000" s="2" t="s">
        <v>25</v>
      </c>
      <c r="D7000" s="52" t="s">
        <v>25</v>
      </c>
      <c r="E7000" s="2" t="s">
        <v>36</v>
      </c>
      <c r="F7000" s="2">
        <v>1050.1199999999999</v>
      </c>
      <c r="G7000" s="2">
        <v>0.45</v>
      </c>
      <c r="H7000" s="2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52" t="s">
        <v>48</v>
      </c>
    </row>
    <row r="7001" spans="1:17" ht="14.25" customHeight="1" x14ac:dyDescent="0.3">
      <c r="A7001" s="2" t="s">
        <v>7032</v>
      </c>
      <c r="B7001" s="2">
        <v>106999</v>
      </c>
      <c r="C7001" s="2" t="s">
        <v>25</v>
      </c>
      <c r="D7001" s="52" t="s">
        <v>25</v>
      </c>
      <c r="E7001" s="2" t="s">
        <v>14</v>
      </c>
      <c r="F7001" s="2">
        <v>1786.13</v>
      </c>
      <c r="G7001" s="2">
        <v>0.24</v>
      </c>
      <c r="H7001" s="2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52" t="s">
        <v>39</v>
      </c>
    </row>
    <row r="7002" spans="1:17" ht="14.25" customHeight="1" x14ac:dyDescent="0.3">
      <c r="A7002" s="2" t="s">
        <v>7033</v>
      </c>
      <c r="B7002" s="2">
        <v>107000</v>
      </c>
      <c r="C7002" s="2" t="s">
        <v>19</v>
      </c>
      <c r="D7002" s="52" t="s">
        <v>19</v>
      </c>
      <c r="E7002" s="2" t="s">
        <v>20</v>
      </c>
      <c r="F7002" s="2">
        <v>1022.38</v>
      </c>
      <c r="G7002" s="2">
        <v>0.24</v>
      </c>
      <c r="H7002" s="2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52" t="s">
        <v>23</v>
      </c>
    </row>
    <row r="7003" spans="1:17" ht="14.25" customHeight="1" x14ac:dyDescent="0.3">
      <c r="A7003" s="2" t="s">
        <v>7034</v>
      </c>
      <c r="B7003" s="2">
        <v>107001</v>
      </c>
      <c r="C7003" s="2" t="s">
        <v>19</v>
      </c>
      <c r="D7003" s="52" t="s">
        <v>19</v>
      </c>
      <c r="E7003" s="2" t="s">
        <v>33</v>
      </c>
      <c r="F7003" s="2">
        <v>4541.68</v>
      </c>
      <c r="G7003" s="2">
        <v>0.24</v>
      </c>
      <c r="H7003" s="2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52" t="s">
        <v>17</v>
      </c>
    </row>
    <row r="7004" spans="1:17" ht="14.25" customHeight="1" x14ac:dyDescent="0.3">
      <c r="A7004" s="2" t="s">
        <v>7035</v>
      </c>
      <c r="B7004" s="2">
        <v>107002</v>
      </c>
      <c r="C7004" s="2" t="s">
        <v>25</v>
      </c>
      <c r="D7004" s="52" t="s">
        <v>25</v>
      </c>
      <c r="E7004" s="2" t="s">
        <v>33</v>
      </c>
      <c r="F7004" s="2">
        <v>1162.76</v>
      </c>
      <c r="G7004" s="2">
        <v>0.31</v>
      </c>
      <c r="H7004" s="2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52" t="s">
        <v>23</v>
      </c>
    </row>
    <row r="7005" spans="1:17" ht="14.25" customHeight="1" x14ac:dyDescent="0.3">
      <c r="A7005" s="2" t="s">
        <v>7036</v>
      </c>
      <c r="B7005" s="2">
        <v>107003</v>
      </c>
      <c r="C7005" s="2" t="s">
        <v>25</v>
      </c>
      <c r="D7005" s="52" t="s">
        <v>25</v>
      </c>
      <c r="E7005" s="2" t="s">
        <v>36</v>
      </c>
      <c r="F7005" s="2">
        <v>2830.2</v>
      </c>
      <c r="G7005" s="2">
        <v>0.18</v>
      </c>
      <c r="H7005" s="2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52" t="s">
        <v>39</v>
      </c>
    </row>
    <row r="7006" spans="1:17" ht="14.25" customHeight="1" x14ac:dyDescent="0.3">
      <c r="A7006" s="2" t="s">
        <v>7037</v>
      </c>
      <c r="B7006" s="2">
        <v>107004</v>
      </c>
      <c r="C7006" s="2" t="s">
        <v>25</v>
      </c>
      <c r="D7006" s="52" t="s">
        <v>25</v>
      </c>
      <c r="E7006" s="2" t="s">
        <v>36</v>
      </c>
      <c r="F7006" s="2">
        <v>518.72</v>
      </c>
      <c r="G7006" s="2">
        <v>0.4</v>
      </c>
      <c r="H7006" s="2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52" t="s">
        <v>17</v>
      </c>
    </row>
    <row r="7007" spans="1:17" ht="14.25" customHeight="1" x14ac:dyDescent="0.3">
      <c r="A7007" s="2" t="s">
        <v>7038</v>
      </c>
      <c r="B7007" s="2">
        <v>107005</v>
      </c>
      <c r="C7007" s="2" t="s">
        <v>25</v>
      </c>
      <c r="D7007" s="52" t="s">
        <v>25</v>
      </c>
      <c r="E7007" s="2" t="s">
        <v>20</v>
      </c>
      <c r="F7007" s="2">
        <v>859.31</v>
      </c>
      <c r="G7007" s="2">
        <v>0.14000000000000001</v>
      </c>
      <c r="H7007" s="2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52" t="s">
        <v>28</v>
      </c>
    </row>
    <row r="7008" spans="1:17" ht="14.25" customHeight="1" x14ac:dyDescent="0.3">
      <c r="A7008" s="2" t="s">
        <v>7039</v>
      </c>
      <c r="B7008" s="2">
        <v>107006</v>
      </c>
      <c r="C7008" s="2" t="s">
        <v>19</v>
      </c>
      <c r="D7008" s="52" t="s">
        <v>19</v>
      </c>
      <c r="E7008" s="2" t="s">
        <v>36</v>
      </c>
      <c r="F7008" s="2">
        <v>1312.33</v>
      </c>
      <c r="G7008" s="2">
        <v>0.15</v>
      </c>
      <c r="H7008" s="2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52" t="s">
        <v>34</v>
      </c>
    </row>
    <row r="7009" spans="1:17" ht="14.25" customHeight="1" x14ac:dyDescent="0.3">
      <c r="A7009" s="2" t="s">
        <v>7040</v>
      </c>
      <c r="B7009" s="2">
        <v>107007</v>
      </c>
      <c r="C7009" s="2" t="s">
        <v>25</v>
      </c>
      <c r="D7009" s="52" t="s">
        <v>25</v>
      </c>
      <c r="E7009" s="2" t="s">
        <v>36</v>
      </c>
      <c r="F7009" s="2">
        <v>4916.18</v>
      </c>
      <c r="G7009" s="2">
        <v>0.28999999999999998</v>
      </c>
      <c r="H7009" s="2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52" t="s">
        <v>23</v>
      </c>
    </row>
    <row r="7010" spans="1:17" ht="14.25" customHeight="1" x14ac:dyDescent="0.3">
      <c r="A7010" s="2" t="s">
        <v>7041</v>
      </c>
      <c r="B7010" s="2">
        <v>107008</v>
      </c>
      <c r="C7010" s="2" t="s">
        <v>41</v>
      </c>
      <c r="D7010" s="52" t="s">
        <v>41</v>
      </c>
      <c r="E7010" s="2" t="s">
        <v>33</v>
      </c>
      <c r="F7010" s="2">
        <v>4005.61</v>
      </c>
      <c r="G7010" s="2">
        <v>0.13</v>
      </c>
      <c r="H7010" s="2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52" t="s">
        <v>17</v>
      </c>
    </row>
    <row r="7011" spans="1:17" ht="14.25" customHeight="1" x14ac:dyDescent="0.3">
      <c r="A7011" s="2" t="s">
        <v>7042</v>
      </c>
      <c r="B7011" s="2">
        <v>107009</v>
      </c>
      <c r="C7011" s="2" t="s">
        <v>25</v>
      </c>
      <c r="D7011" s="52" t="s">
        <v>25</v>
      </c>
      <c r="E7011" s="2" t="s">
        <v>20</v>
      </c>
      <c r="F7011" s="2">
        <v>3400.42</v>
      </c>
      <c r="G7011" s="2">
        <v>0.04</v>
      </c>
      <c r="H7011" s="2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52" t="s">
        <v>48</v>
      </c>
    </row>
    <row r="7012" spans="1:17" ht="14.25" customHeight="1" x14ac:dyDescent="0.3">
      <c r="A7012" s="2" t="s">
        <v>7043</v>
      </c>
      <c r="B7012" s="2">
        <v>107010</v>
      </c>
      <c r="C7012" s="2" t="s">
        <v>25</v>
      </c>
      <c r="D7012" s="52" t="s">
        <v>25</v>
      </c>
      <c r="E7012" s="2" t="s">
        <v>36</v>
      </c>
      <c r="F7012" s="2">
        <v>4589.68</v>
      </c>
      <c r="G7012" s="2">
        <v>0.1</v>
      </c>
      <c r="H7012" s="2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52" t="s">
        <v>28</v>
      </c>
    </row>
    <row r="7013" spans="1:17" ht="14.25" customHeight="1" x14ac:dyDescent="0.3">
      <c r="A7013" s="2" t="s">
        <v>7044</v>
      </c>
      <c r="B7013" s="2">
        <v>107011</v>
      </c>
      <c r="C7013" s="2" t="s">
        <v>25</v>
      </c>
      <c r="D7013" s="52" t="s">
        <v>25</v>
      </c>
      <c r="E7013" s="2" t="s">
        <v>20</v>
      </c>
      <c r="F7013" s="2">
        <v>4785.42</v>
      </c>
      <c r="G7013" s="2">
        <v>0.46</v>
      </c>
      <c r="H7013" s="2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52" t="s">
        <v>23</v>
      </c>
    </row>
    <row r="7014" spans="1:17" ht="14.25" customHeight="1" x14ac:dyDescent="0.3">
      <c r="A7014" s="2" t="s">
        <v>7045</v>
      </c>
      <c r="B7014" s="2">
        <v>107012</v>
      </c>
      <c r="C7014" s="2" t="s">
        <v>25</v>
      </c>
      <c r="D7014" s="52" t="s">
        <v>25</v>
      </c>
      <c r="E7014" s="2" t="s">
        <v>14</v>
      </c>
      <c r="F7014" s="2">
        <v>2322.5100000000002</v>
      </c>
      <c r="G7014" s="2">
        <v>0.01</v>
      </c>
      <c r="H7014" s="2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52" t="s">
        <v>39</v>
      </c>
    </row>
    <row r="7015" spans="1:17" ht="14.25" customHeight="1" x14ac:dyDescent="0.3">
      <c r="A7015" s="2" t="s">
        <v>7046</v>
      </c>
      <c r="B7015" s="2">
        <v>107013</v>
      </c>
      <c r="C7015" s="2" t="s">
        <v>25</v>
      </c>
      <c r="D7015" s="52" t="s">
        <v>25</v>
      </c>
      <c r="E7015" s="2" t="s">
        <v>33</v>
      </c>
      <c r="F7015" s="2">
        <v>1705.68</v>
      </c>
      <c r="G7015" s="2">
        <v>7.0000000000000007E-2</v>
      </c>
      <c r="H7015" s="2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52" t="s">
        <v>17</v>
      </c>
    </row>
    <row r="7016" spans="1:17" ht="14.25" customHeight="1" x14ac:dyDescent="0.3">
      <c r="A7016" s="2" t="s">
        <v>7047</v>
      </c>
      <c r="B7016" s="2">
        <v>107014</v>
      </c>
      <c r="C7016" s="2" t="s">
        <v>19</v>
      </c>
      <c r="D7016" s="52" t="s">
        <v>19</v>
      </c>
      <c r="E7016" s="2" t="s">
        <v>33</v>
      </c>
      <c r="F7016" s="2">
        <v>1645.05</v>
      </c>
      <c r="G7016" s="2">
        <v>0.38</v>
      </c>
      <c r="H7016" s="2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52" t="s">
        <v>28</v>
      </c>
    </row>
    <row r="7017" spans="1:17" ht="14.25" customHeight="1" x14ac:dyDescent="0.3">
      <c r="A7017" s="2" t="s">
        <v>7048</v>
      </c>
      <c r="B7017" s="2">
        <v>107015</v>
      </c>
      <c r="C7017" s="2" t="s">
        <v>25</v>
      </c>
      <c r="D7017" s="52" t="s">
        <v>25</v>
      </c>
      <c r="E7017" s="2" t="s">
        <v>33</v>
      </c>
      <c r="F7017" s="2">
        <v>275.07</v>
      </c>
      <c r="G7017" s="2">
        <v>0.49</v>
      </c>
      <c r="H7017" s="2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52" t="s">
        <v>23</v>
      </c>
    </row>
    <row r="7018" spans="1:17" ht="14.25" customHeight="1" x14ac:dyDescent="0.3">
      <c r="A7018" s="2" t="s">
        <v>7049</v>
      </c>
      <c r="B7018" s="2">
        <v>107016</v>
      </c>
      <c r="C7018" s="2" t="s">
        <v>25</v>
      </c>
      <c r="D7018" s="52" t="s">
        <v>25</v>
      </c>
      <c r="E7018" s="2" t="s">
        <v>26</v>
      </c>
      <c r="F7018" s="2">
        <v>1470.23</v>
      </c>
      <c r="G7018" s="2">
        <v>0.34</v>
      </c>
      <c r="H7018" s="2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52" t="s">
        <v>17</v>
      </c>
    </row>
    <row r="7019" spans="1:17" ht="14.25" customHeight="1" x14ac:dyDescent="0.3">
      <c r="A7019" s="2" t="s">
        <v>7050</v>
      </c>
      <c r="B7019" s="2">
        <v>107017</v>
      </c>
      <c r="C7019" s="2" t="s">
        <v>25</v>
      </c>
      <c r="D7019" s="52" t="s">
        <v>25</v>
      </c>
      <c r="E7019" s="2" t="s">
        <v>20</v>
      </c>
      <c r="F7019" s="2">
        <v>1839.73</v>
      </c>
      <c r="G7019" s="2">
        <v>0.46</v>
      </c>
      <c r="H7019" s="2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52" t="s">
        <v>28</v>
      </c>
    </row>
    <row r="7020" spans="1:17" ht="14.25" customHeight="1" x14ac:dyDescent="0.3">
      <c r="A7020" s="2" t="s">
        <v>7051</v>
      </c>
      <c r="B7020" s="2">
        <v>107018</v>
      </c>
      <c r="C7020" s="2" t="s">
        <v>41</v>
      </c>
      <c r="D7020" s="52" t="s">
        <v>41</v>
      </c>
      <c r="E7020" s="2" t="s">
        <v>14</v>
      </c>
      <c r="F7020" s="2">
        <v>280.8</v>
      </c>
      <c r="G7020" s="2">
        <v>0.43</v>
      </c>
      <c r="H7020" s="2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52" t="s">
        <v>39</v>
      </c>
    </row>
    <row r="7021" spans="1:17" ht="14.25" customHeight="1" x14ac:dyDescent="0.3">
      <c r="A7021" s="2" t="s">
        <v>7052</v>
      </c>
      <c r="B7021" s="2">
        <v>107019</v>
      </c>
      <c r="C7021" s="2" t="s">
        <v>41</v>
      </c>
      <c r="D7021" s="52" t="s">
        <v>41</v>
      </c>
      <c r="E7021" s="2" t="s">
        <v>36</v>
      </c>
      <c r="F7021" s="2">
        <v>4424.76</v>
      </c>
      <c r="G7021" s="2">
        <v>0.24</v>
      </c>
      <c r="H7021" s="2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52" t="s">
        <v>17</v>
      </c>
    </row>
    <row r="7022" spans="1:17" ht="14.25" customHeight="1" x14ac:dyDescent="0.3">
      <c r="A7022" s="2" t="s">
        <v>7053</v>
      </c>
      <c r="B7022" s="2">
        <v>107020</v>
      </c>
      <c r="C7022" s="2" t="s">
        <v>19</v>
      </c>
      <c r="D7022" s="52" t="s">
        <v>19</v>
      </c>
      <c r="E7022" s="2" t="s">
        <v>14</v>
      </c>
      <c r="F7022" s="2">
        <v>4254.5</v>
      </c>
      <c r="G7022" s="2">
        <v>0.17</v>
      </c>
      <c r="H7022" s="2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52" t="s">
        <v>48</v>
      </c>
    </row>
    <row r="7023" spans="1:17" ht="14.25" customHeight="1" x14ac:dyDescent="0.3">
      <c r="A7023" s="2" t="s">
        <v>7054</v>
      </c>
      <c r="B7023" s="2">
        <v>107021</v>
      </c>
      <c r="C7023" s="2" t="s">
        <v>19</v>
      </c>
      <c r="D7023" s="52" t="s">
        <v>19</v>
      </c>
      <c r="E7023" s="2" t="s">
        <v>20</v>
      </c>
      <c r="F7023" s="2">
        <v>1332.35</v>
      </c>
      <c r="G7023" s="2">
        <v>0.32</v>
      </c>
      <c r="H7023" s="2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52" t="s">
        <v>39</v>
      </c>
    </row>
    <row r="7024" spans="1:17" ht="14.25" customHeight="1" x14ac:dyDescent="0.3">
      <c r="A7024" s="2" t="s">
        <v>7055</v>
      </c>
      <c r="B7024" s="2">
        <v>107022</v>
      </c>
      <c r="C7024" s="2" t="s">
        <v>25</v>
      </c>
      <c r="D7024" s="52" t="s">
        <v>25</v>
      </c>
      <c r="E7024" s="2" t="s">
        <v>33</v>
      </c>
      <c r="F7024" s="2">
        <v>4032.54</v>
      </c>
      <c r="G7024" s="2">
        <v>0.27</v>
      </c>
      <c r="H7024" s="2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52" t="s">
        <v>28</v>
      </c>
    </row>
    <row r="7025" spans="1:17" ht="14.25" customHeight="1" x14ac:dyDescent="0.3">
      <c r="A7025" s="2" t="s">
        <v>7056</v>
      </c>
      <c r="B7025" s="2">
        <v>107023</v>
      </c>
      <c r="C7025" s="2" t="s">
        <v>25</v>
      </c>
      <c r="D7025" s="52" t="s">
        <v>25</v>
      </c>
      <c r="E7025" s="2" t="s">
        <v>26</v>
      </c>
      <c r="F7025" s="2">
        <v>4001.44</v>
      </c>
      <c r="G7025" s="2">
        <v>0.01</v>
      </c>
      <c r="H7025" s="2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52" t="s">
        <v>48</v>
      </c>
    </row>
    <row r="7026" spans="1:17" ht="14.25" customHeight="1" x14ac:dyDescent="0.3">
      <c r="A7026" s="2" t="s">
        <v>7057</v>
      </c>
      <c r="B7026" s="2">
        <v>107024</v>
      </c>
      <c r="C7026" s="2" t="s">
        <v>25</v>
      </c>
      <c r="D7026" s="52" t="s">
        <v>25</v>
      </c>
      <c r="E7026" s="2" t="s">
        <v>20</v>
      </c>
      <c r="F7026" s="2">
        <v>1741.56</v>
      </c>
      <c r="G7026" s="2">
        <v>0.48</v>
      </c>
      <c r="H7026" s="2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52" t="s">
        <v>17</v>
      </c>
    </row>
    <row r="7027" spans="1:17" ht="14.25" customHeight="1" x14ac:dyDescent="0.3">
      <c r="A7027" s="2" t="s">
        <v>7058</v>
      </c>
      <c r="B7027" s="2">
        <v>107025</v>
      </c>
      <c r="C7027" s="2" t="s">
        <v>19</v>
      </c>
      <c r="D7027" s="52" t="s">
        <v>19</v>
      </c>
      <c r="E7027" s="2" t="s">
        <v>20</v>
      </c>
      <c r="F7027" s="2">
        <v>3515.63</v>
      </c>
      <c r="G7027" s="2">
        <v>0.28999999999999998</v>
      </c>
      <c r="H7027" s="2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52" t="s">
        <v>48</v>
      </c>
    </row>
    <row r="7028" spans="1:17" ht="14.25" customHeight="1" x14ac:dyDescent="0.3">
      <c r="A7028" s="2" t="s">
        <v>7059</v>
      </c>
      <c r="B7028" s="2">
        <v>107026</v>
      </c>
      <c r="C7028" s="2" t="s">
        <v>25</v>
      </c>
      <c r="D7028" s="52" t="s">
        <v>25</v>
      </c>
      <c r="E7028" s="2" t="s">
        <v>36</v>
      </c>
      <c r="F7028" s="2">
        <v>1520.3</v>
      </c>
      <c r="G7028" s="2">
        <v>0.44</v>
      </c>
      <c r="H7028" s="2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52" t="s">
        <v>39</v>
      </c>
    </row>
    <row r="7029" spans="1:17" ht="14.25" customHeight="1" x14ac:dyDescent="0.3">
      <c r="A7029" s="2" t="s">
        <v>7060</v>
      </c>
      <c r="B7029" s="2">
        <v>107027</v>
      </c>
      <c r="C7029" s="2" t="s">
        <v>25</v>
      </c>
      <c r="D7029" s="52" t="s">
        <v>25</v>
      </c>
      <c r="E7029" s="2" t="s">
        <v>14</v>
      </c>
      <c r="F7029" s="2">
        <v>444.35</v>
      </c>
      <c r="G7029" s="2">
        <v>0.37</v>
      </c>
      <c r="H7029" s="2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52" t="s">
        <v>17</v>
      </c>
    </row>
    <row r="7030" spans="1:17" ht="14.25" customHeight="1" x14ac:dyDescent="0.3">
      <c r="A7030" s="2" t="s">
        <v>7061</v>
      </c>
      <c r="B7030" s="2">
        <v>107028</v>
      </c>
      <c r="C7030" s="2" t="s">
        <v>19</v>
      </c>
      <c r="D7030" s="52" t="s">
        <v>19</v>
      </c>
      <c r="E7030" s="2" t="s">
        <v>14</v>
      </c>
      <c r="F7030" s="2">
        <v>2573.5100000000002</v>
      </c>
      <c r="G7030" s="2">
        <v>0.17</v>
      </c>
      <c r="H7030" s="2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52" t="s">
        <v>17</v>
      </c>
    </row>
    <row r="7031" spans="1:17" ht="14.25" customHeight="1" x14ac:dyDescent="0.3">
      <c r="A7031" s="2" t="s">
        <v>7062</v>
      </c>
      <c r="B7031" s="2">
        <v>107029</v>
      </c>
      <c r="C7031" s="2" t="s">
        <v>41</v>
      </c>
      <c r="D7031" s="52" t="s">
        <v>41</v>
      </c>
      <c r="E7031" s="2" t="s">
        <v>36</v>
      </c>
      <c r="F7031" s="2">
        <v>2247.8000000000002</v>
      </c>
      <c r="G7031" s="2">
        <v>0.45</v>
      </c>
      <c r="H7031" s="2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52" t="s">
        <v>23</v>
      </c>
    </row>
    <row r="7032" spans="1:17" ht="14.25" customHeight="1" x14ac:dyDescent="0.3">
      <c r="A7032" s="2" t="s">
        <v>7063</v>
      </c>
      <c r="B7032" s="2">
        <v>107030</v>
      </c>
      <c r="C7032" s="2" t="s">
        <v>41</v>
      </c>
      <c r="D7032" s="52" t="s">
        <v>41</v>
      </c>
      <c r="E7032" s="2" t="s">
        <v>26</v>
      </c>
      <c r="F7032" s="2">
        <v>776.95</v>
      </c>
      <c r="G7032" s="2">
        <v>0.4</v>
      </c>
      <c r="H7032" s="2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52" t="s">
        <v>48</v>
      </c>
    </row>
    <row r="7033" spans="1:17" ht="14.25" customHeight="1" x14ac:dyDescent="0.3">
      <c r="A7033" s="2" t="s">
        <v>7064</v>
      </c>
      <c r="B7033" s="2">
        <v>107031</v>
      </c>
      <c r="C7033" s="2" t="s">
        <v>25</v>
      </c>
      <c r="D7033" s="52" t="s">
        <v>25</v>
      </c>
      <c r="E7033" s="2" t="s">
        <v>33</v>
      </c>
      <c r="F7033" s="2">
        <v>2503.71</v>
      </c>
      <c r="G7033" s="2">
        <v>0.21</v>
      </c>
      <c r="H7033" s="2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52" t="s">
        <v>17</v>
      </c>
    </row>
    <row r="7034" spans="1:17" ht="14.25" customHeight="1" x14ac:dyDescent="0.3">
      <c r="A7034" s="2" t="s">
        <v>7065</v>
      </c>
      <c r="B7034" s="2">
        <v>107032</v>
      </c>
      <c r="C7034" s="2" t="s">
        <v>25</v>
      </c>
      <c r="D7034" s="52" t="s">
        <v>25</v>
      </c>
      <c r="E7034" s="2" t="s">
        <v>33</v>
      </c>
      <c r="F7034" s="2">
        <v>4751.9399999999996</v>
      </c>
      <c r="G7034" s="2">
        <v>0.42</v>
      </c>
      <c r="H7034" s="2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52" t="s">
        <v>39</v>
      </c>
    </row>
    <row r="7035" spans="1:17" ht="14.25" customHeight="1" x14ac:dyDescent="0.3">
      <c r="A7035" s="2" t="s">
        <v>7066</v>
      </c>
      <c r="B7035" s="2">
        <v>107033</v>
      </c>
      <c r="C7035" s="2" t="s">
        <v>41</v>
      </c>
      <c r="D7035" s="52" t="s">
        <v>41</v>
      </c>
      <c r="E7035" s="2" t="s">
        <v>26</v>
      </c>
      <c r="F7035" s="2">
        <v>3683.83</v>
      </c>
      <c r="G7035" s="2">
        <v>0.14000000000000001</v>
      </c>
      <c r="H7035" s="2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52" t="s">
        <v>48</v>
      </c>
    </row>
    <row r="7036" spans="1:17" ht="14.25" customHeight="1" x14ac:dyDescent="0.3">
      <c r="A7036" s="2" t="s">
        <v>7067</v>
      </c>
      <c r="B7036" s="2">
        <v>107034</v>
      </c>
      <c r="C7036" s="2" t="s">
        <v>25</v>
      </c>
      <c r="D7036" s="52" t="s">
        <v>25</v>
      </c>
      <c r="E7036" s="2" t="s">
        <v>36</v>
      </c>
      <c r="F7036" s="2">
        <v>3720.47</v>
      </c>
      <c r="G7036" s="2">
        <v>0.34</v>
      </c>
      <c r="H7036" s="2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52" t="s">
        <v>34</v>
      </c>
    </row>
    <row r="7037" spans="1:17" ht="14.25" customHeight="1" x14ac:dyDescent="0.3">
      <c r="A7037" s="2" t="s">
        <v>7068</v>
      </c>
      <c r="B7037" s="2">
        <v>107035</v>
      </c>
      <c r="C7037" s="2" t="s">
        <v>41</v>
      </c>
      <c r="D7037" s="52" t="s">
        <v>41</v>
      </c>
      <c r="E7037" s="2" t="s">
        <v>20</v>
      </c>
      <c r="F7037" s="2">
        <v>3812</v>
      </c>
      <c r="G7037" s="2">
        <v>0.06</v>
      </c>
      <c r="H7037" s="2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52" t="s">
        <v>23</v>
      </c>
    </row>
    <row r="7038" spans="1:17" ht="14.25" customHeight="1" x14ac:dyDescent="0.3">
      <c r="A7038" s="2" t="s">
        <v>7069</v>
      </c>
      <c r="B7038" s="2">
        <v>107036</v>
      </c>
      <c r="C7038" s="2" t="s">
        <v>41</v>
      </c>
      <c r="D7038" s="52" t="s">
        <v>41</v>
      </c>
      <c r="E7038" s="2" t="s">
        <v>14</v>
      </c>
      <c r="F7038" s="2">
        <v>3748.71</v>
      </c>
      <c r="G7038" s="2">
        <v>0.43</v>
      </c>
      <c r="H7038" s="2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52" t="s">
        <v>48</v>
      </c>
    </row>
    <row r="7039" spans="1:17" ht="14.25" customHeight="1" x14ac:dyDescent="0.3">
      <c r="A7039" s="2" t="s">
        <v>7070</v>
      </c>
      <c r="B7039" s="2">
        <v>107037</v>
      </c>
      <c r="C7039" s="2" t="s">
        <v>25</v>
      </c>
      <c r="D7039" s="52" t="s">
        <v>25</v>
      </c>
      <c r="E7039" s="2" t="s">
        <v>20</v>
      </c>
      <c r="F7039" s="2">
        <v>197.52</v>
      </c>
      <c r="G7039" s="2">
        <v>0.36</v>
      </c>
      <c r="H7039" s="2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52" t="s">
        <v>34</v>
      </c>
    </row>
    <row r="7040" spans="1:17" ht="14.25" customHeight="1" x14ac:dyDescent="0.3">
      <c r="A7040" s="2" t="s">
        <v>7071</v>
      </c>
      <c r="B7040" s="2">
        <v>107038</v>
      </c>
      <c r="C7040" s="2" t="s">
        <v>19</v>
      </c>
      <c r="D7040" s="52" t="s">
        <v>19</v>
      </c>
      <c r="E7040" s="2" t="s">
        <v>14</v>
      </c>
      <c r="F7040" s="2">
        <v>4630.99</v>
      </c>
      <c r="G7040" s="2">
        <v>0.08</v>
      </c>
      <c r="H7040" s="2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52" t="s">
        <v>17</v>
      </c>
    </row>
    <row r="7041" spans="1:17" ht="14.25" customHeight="1" x14ac:dyDescent="0.3">
      <c r="A7041" s="2" t="s">
        <v>7072</v>
      </c>
      <c r="B7041" s="2">
        <v>107039</v>
      </c>
      <c r="C7041" s="2" t="s">
        <v>41</v>
      </c>
      <c r="D7041" s="52" t="s">
        <v>41</v>
      </c>
      <c r="E7041" s="2" t="s">
        <v>20</v>
      </c>
      <c r="F7041" s="2">
        <v>4167.68</v>
      </c>
      <c r="G7041" s="2">
        <v>0.01</v>
      </c>
      <c r="H7041" s="2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52" t="s">
        <v>34</v>
      </c>
    </row>
    <row r="7042" spans="1:17" ht="14.25" customHeight="1" x14ac:dyDescent="0.3">
      <c r="A7042" s="2" t="s">
        <v>7073</v>
      </c>
      <c r="B7042" s="2">
        <v>107040</v>
      </c>
      <c r="C7042" s="2" t="s">
        <v>41</v>
      </c>
      <c r="D7042" s="52" t="s">
        <v>41</v>
      </c>
      <c r="E7042" s="2" t="s">
        <v>36</v>
      </c>
      <c r="F7042" s="2">
        <v>1445.44</v>
      </c>
      <c r="G7042" s="2">
        <v>0.19</v>
      </c>
      <c r="H7042" s="2">
        <f t="shared" si="218"/>
        <v>274.6336</v>
      </c>
      <c r="I7042" s="2">
        <f t="shared" si="219"/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52" t="s">
        <v>28</v>
      </c>
    </row>
    <row r="7043" spans="1:17" ht="14.25" customHeight="1" x14ac:dyDescent="0.3">
      <c r="A7043" s="2" t="s">
        <v>7074</v>
      </c>
      <c r="B7043" s="2">
        <v>107041</v>
      </c>
      <c r="C7043" s="2" t="s">
        <v>25</v>
      </c>
      <c r="D7043" s="52" t="s">
        <v>25</v>
      </c>
      <c r="E7043" s="2" t="s">
        <v>36</v>
      </c>
      <c r="F7043" s="2">
        <v>2808.44</v>
      </c>
      <c r="G7043" s="2">
        <v>0.34</v>
      </c>
      <c r="H7043" s="2">
        <f t="shared" ref="H7043:H7106" si="220">F7043*G7043</f>
        <v>954.8696000000001</v>
      </c>
      <c r="I7043" s="2">
        <f t="shared" ref="I7043:I7106" si="221">F7043-H7043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52" t="s">
        <v>28</v>
      </c>
    </row>
    <row r="7044" spans="1:17" ht="14.25" customHeight="1" x14ac:dyDescent="0.3">
      <c r="A7044" s="2" t="s">
        <v>7075</v>
      </c>
      <c r="B7044" s="2">
        <v>107042</v>
      </c>
      <c r="C7044" s="2" t="s">
        <v>19</v>
      </c>
      <c r="D7044" s="52" t="s">
        <v>19</v>
      </c>
      <c r="E7044" s="2" t="s">
        <v>26</v>
      </c>
      <c r="F7044" s="2">
        <v>3113.53</v>
      </c>
      <c r="G7044" s="2">
        <v>0.14000000000000001</v>
      </c>
      <c r="H7044" s="2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52" t="s">
        <v>48</v>
      </c>
    </row>
    <row r="7045" spans="1:17" ht="14.25" customHeight="1" x14ac:dyDescent="0.3">
      <c r="A7045" s="2" t="s">
        <v>7076</v>
      </c>
      <c r="B7045" s="2">
        <v>107043</v>
      </c>
      <c r="C7045" s="2" t="s">
        <v>41</v>
      </c>
      <c r="D7045" s="52" t="s">
        <v>41</v>
      </c>
      <c r="E7045" s="2" t="s">
        <v>20</v>
      </c>
      <c r="F7045" s="2">
        <v>746.53</v>
      </c>
      <c r="G7045" s="2">
        <v>0.49</v>
      </c>
      <c r="H7045" s="2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52" t="s">
        <v>28</v>
      </c>
    </row>
    <row r="7046" spans="1:17" ht="14.25" customHeight="1" x14ac:dyDescent="0.3">
      <c r="A7046" s="2" t="s">
        <v>7077</v>
      </c>
      <c r="B7046" s="2">
        <v>107044</v>
      </c>
      <c r="C7046" s="2" t="s">
        <v>41</v>
      </c>
      <c r="D7046" s="52" t="s">
        <v>41</v>
      </c>
      <c r="E7046" s="2" t="s">
        <v>20</v>
      </c>
      <c r="F7046" s="2">
        <v>1344.42</v>
      </c>
      <c r="G7046" s="2">
        <v>0.47</v>
      </c>
      <c r="H7046" s="2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52" t="s">
        <v>28</v>
      </c>
    </row>
    <row r="7047" spans="1:17" ht="14.25" customHeight="1" x14ac:dyDescent="0.3">
      <c r="A7047" s="2" t="s">
        <v>7078</v>
      </c>
      <c r="B7047" s="2">
        <v>107045</v>
      </c>
      <c r="C7047" s="2" t="s">
        <v>19</v>
      </c>
      <c r="D7047" s="52" t="s">
        <v>19</v>
      </c>
      <c r="E7047" s="2" t="s">
        <v>26</v>
      </c>
      <c r="F7047" s="2">
        <v>213.93</v>
      </c>
      <c r="G7047" s="2">
        <v>0.3</v>
      </c>
      <c r="H7047" s="2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52" t="s">
        <v>23</v>
      </c>
    </row>
    <row r="7048" spans="1:17" ht="14.25" customHeight="1" x14ac:dyDescent="0.3">
      <c r="A7048" s="2" t="s">
        <v>7079</v>
      </c>
      <c r="B7048" s="2">
        <v>107046</v>
      </c>
      <c r="C7048" s="2" t="s">
        <v>41</v>
      </c>
      <c r="D7048" s="52" t="s">
        <v>41</v>
      </c>
      <c r="E7048" s="2" t="s">
        <v>26</v>
      </c>
      <c r="F7048" s="2">
        <v>4333.3599999999997</v>
      </c>
      <c r="G7048" s="2">
        <v>0.16</v>
      </c>
      <c r="H7048" s="2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52" t="s">
        <v>34</v>
      </c>
    </row>
    <row r="7049" spans="1:17" ht="14.25" customHeight="1" x14ac:dyDescent="0.3">
      <c r="A7049" s="2" t="s">
        <v>7080</v>
      </c>
      <c r="B7049" s="2">
        <v>107047</v>
      </c>
      <c r="C7049" s="2" t="s">
        <v>19</v>
      </c>
      <c r="D7049" s="52" t="s">
        <v>19</v>
      </c>
      <c r="E7049" s="2" t="s">
        <v>36</v>
      </c>
      <c r="F7049" s="2">
        <v>222.03</v>
      </c>
      <c r="G7049" s="2">
        <v>0.45</v>
      </c>
      <c r="H7049" s="2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52" t="s">
        <v>17</v>
      </c>
    </row>
    <row r="7050" spans="1:17" ht="14.25" customHeight="1" x14ac:dyDescent="0.3">
      <c r="A7050" s="2" t="s">
        <v>7081</v>
      </c>
      <c r="B7050" s="2">
        <v>107048</v>
      </c>
      <c r="C7050" s="2" t="s">
        <v>19</v>
      </c>
      <c r="D7050" s="52" t="s">
        <v>19</v>
      </c>
      <c r="E7050" s="2" t="s">
        <v>36</v>
      </c>
      <c r="F7050" s="2">
        <v>1661.61</v>
      </c>
      <c r="G7050" s="2">
        <v>0.4</v>
      </c>
      <c r="H7050" s="2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52" t="s">
        <v>23</v>
      </c>
    </row>
    <row r="7051" spans="1:17" ht="14.25" customHeight="1" x14ac:dyDescent="0.3">
      <c r="A7051" s="2" t="s">
        <v>7082</v>
      </c>
      <c r="B7051" s="2">
        <v>107049</v>
      </c>
      <c r="C7051" s="2" t="s">
        <v>25</v>
      </c>
      <c r="D7051" s="52" t="s">
        <v>25</v>
      </c>
      <c r="E7051" s="2" t="s">
        <v>20</v>
      </c>
      <c r="F7051" s="2">
        <v>483.41</v>
      </c>
      <c r="G7051" s="2">
        <v>0.04</v>
      </c>
      <c r="H7051" s="2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52" t="s">
        <v>34</v>
      </c>
    </row>
    <row r="7052" spans="1:17" ht="14.25" customHeight="1" x14ac:dyDescent="0.3">
      <c r="A7052" s="2" t="s">
        <v>7083</v>
      </c>
      <c r="B7052" s="2">
        <v>107050</v>
      </c>
      <c r="C7052" s="2" t="s">
        <v>25</v>
      </c>
      <c r="D7052" s="52" t="s">
        <v>25</v>
      </c>
      <c r="E7052" s="2" t="s">
        <v>36</v>
      </c>
      <c r="F7052" s="2">
        <v>3928.89</v>
      </c>
      <c r="G7052" s="2">
        <v>0.24</v>
      </c>
      <c r="H7052" s="2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52" t="s">
        <v>23</v>
      </c>
    </row>
    <row r="7053" spans="1:17" ht="14.25" customHeight="1" x14ac:dyDescent="0.3">
      <c r="A7053" s="2" t="s">
        <v>7084</v>
      </c>
      <c r="B7053" s="2">
        <v>107051</v>
      </c>
      <c r="C7053" s="2" t="s">
        <v>19</v>
      </c>
      <c r="D7053" s="52" t="s">
        <v>19</v>
      </c>
      <c r="E7053" s="2" t="s">
        <v>36</v>
      </c>
      <c r="F7053" s="2">
        <v>4632.42</v>
      </c>
      <c r="G7053" s="2">
        <v>0.49</v>
      </c>
      <c r="H7053" s="2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52" t="s">
        <v>48</v>
      </c>
    </row>
    <row r="7054" spans="1:17" ht="14.25" customHeight="1" x14ac:dyDescent="0.3">
      <c r="A7054" s="2" t="s">
        <v>7085</v>
      </c>
      <c r="B7054" s="2">
        <v>107052</v>
      </c>
      <c r="C7054" s="2" t="s">
        <v>25</v>
      </c>
      <c r="D7054" s="52" t="s">
        <v>25</v>
      </c>
      <c r="E7054" s="2" t="s">
        <v>20</v>
      </c>
      <c r="F7054" s="2">
        <v>2857.8</v>
      </c>
      <c r="G7054" s="2">
        <v>0.23</v>
      </c>
      <c r="H7054" s="2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52" t="s">
        <v>48</v>
      </c>
    </row>
    <row r="7055" spans="1:17" ht="14.25" customHeight="1" x14ac:dyDescent="0.3">
      <c r="A7055" s="2" t="s">
        <v>7086</v>
      </c>
      <c r="B7055" s="2">
        <v>107053</v>
      </c>
      <c r="C7055" s="2" t="s">
        <v>25</v>
      </c>
      <c r="D7055" s="52" t="s">
        <v>25</v>
      </c>
      <c r="E7055" s="2" t="s">
        <v>26</v>
      </c>
      <c r="F7055" s="2">
        <v>783.88</v>
      </c>
      <c r="G7055" s="2">
        <v>0.47</v>
      </c>
      <c r="H7055" s="2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52" t="s">
        <v>17</v>
      </c>
    </row>
    <row r="7056" spans="1:17" ht="14.25" customHeight="1" x14ac:dyDescent="0.3">
      <c r="A7056" s="2" t="s">
        <v>7087</v>
      </c>
      <c r="B7056" s="2">
        <v>107054</v>
      </c>
      <c r="C7056" s="2" t="s">
        <v>41</v>
      </c>
      <c r="D7056" s="52" t="s">
        <v>41</v>
      </c>
      <c r="E7056" s="2" t="s">
        <v>20</v>
      </c>
      <c r="F7056" s="2">
        <v>2834.99</v>
      </c>
      <c r="G7056" s="2">
        <v>0.49</v>
      </c>
      <c r="H7056" s="2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52" t="s">
        <v>39</v>
      </c>
    </row>
    <row r="7057" spans="1:17" ht="14.25" customHeight="1" x14ac:dyDescent="0.3">
      <c r="A7057" s="2" t="s">
        <v>7088</v>
      </c>
      <c r="B7057" s="2">
        <v>107055</v>
      </c>
      <c r="C7057" s="2" t="s">
        <v>25</v>
      </c>
      <c r="D7057" s="52" t="s">
        <v>25</v>
      </c>
      <c r="E7057" s="2" t="s">
        <v>33</v>
      </c>
      <c r="F7057" s="2">
        <v>3874.67</v>
      </c>
      <c r="G7057" s="2">
        <v>0.19</v>
      </c>
      <c r="H7057" s="2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52" t="s">
        <v>23</v>
      </c>
    </row>
    <row r="7058" spans="1:17" ht="14.25" customHeight="1" x14ac:dyDescent="0.3">
      <c r="A7058" s="2" t="s">
        <v>7089</v>
      </c>
      <c r="B7058" s="2">
        <v>107056</v>
      </c>
      <c r="C7058" s="2" t="s">
        <v>19</v>
      </c>
      <c r="D7058" s="52" t="s">
        <v>19</v>
      </c>
      <c r="E7058" s="2" t="s">
        <v>20</v>
      </c>
      <c r="F7058" s="2">
        <v>3620.24</v>
      </c>
      <c r="G7058" s="2">
        <v>0.48</v>
      </c>
      <c r="H7058" s="2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52" t="s">
        <v>23</v>
      </c>
    </row>
    <row r="7059" spans="1:17" ht="14.25" customHeight="1" x14ac:dyDescent="0.3">
      <c r="A7059" s="2" t="s">
        <v>7090</v>
      </c>
      <c r="B7059" s="2">
        <v>107057</v>
      </c>
      <c r="C7059" s="2" t="s">
        <v>19</v>
      </c>
      <c r="D7059" s="52" t="s">
        <v>19</v>
      </c>
      <c r="E7059" s="2" t="s">
        <v>33</v>
      </c>
      <c r="F7059" s="2">
        <v>3734.42</v>
      </c>
      <c r="G7059" s="2">
        <v>7.0000000000000007E-2</v>
      </c>
      <c r="H7059" s="2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52" t="s">
        <v>39</v>
      </c>
    </row>
    <row r="7060" spans="1:17" ht="14.25" customHeight="1" x14ac:dyDescent="0.3">
      <c r="A7060" s="2" t="s">
        <v>7091</v>
      </c>
      <c r="B7060" s="2">
        <v>107058</v>
      </c>
      <c r="C7060" s="2" t="s">
        <v>19</v>
      </c>
      <c r="D7060" s="52" t="s">
        <v>19</v>
      </c>
      <c r="E7060" s="2" t="s">
        <v>20</v>
      </c>
      <c r="F7060" s="2">
        <v>1467.95</v>
      </c>
      <c r="G7060" s="2">
        <v>0.08</v>
      </c>
      <c r="H7060" s="2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52" t="s">
        <v>28</v>
      </c>
    </row>
    <row r="7061" spans="1:17" ht="14.25" customHeight="1" x14ac:dyDescent="0.3">
      <c r="A7061" s="2" t="s">
        <v>7092</v>
      </c>
      <c r="B7061" s="2">
        <v>107059</v>
      </c>
      <c r="C7061" s="2" t="s">
        <v>19</v>
      </c>
      <c r="D7061" s="52" t="s">
        <v>19</v>
      </c>
      <c r="E7061" s="2" t="s">
        <v>33</v>
      </c>
      <c r="F7061" s="2">
        <v>461.31</v>
      </c>
      <c r="G7061" s="2">
        <v>0.14000000000000001</v>
      </c>
      <c r="H7061" s="2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52" t="s">
        <v>23</v>
      </c>
    </row>
    <row r="7062" spans="1:17" ht="14.25" customHeight="1" x14ac:dyDescent="0.3">
      <c r="A7062" s="2" t="s">
        <v>7093</v>
      </c>
      <c r="B7062" s="2">
        <v>107060</v>
      </c>
      <c r="C7062" s="2" t="s">
        <v>19</v>
      </c>
      <c r="D7062" s="52" t="s">
        <v>19</v>
      </c>
      <c r="E7062" s="2" t="s">
        <v>33</v>
      </c>
      <c r="F7062" s="2">
        <v>829.92</v>
      </c>
      <c r="G7062" s="2">
        <v>0.23</v>
      </c>
      <c r="H7062" s="2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52" t="s">
        <v>34</v>
      </c>
    </row>
    <row r="7063" spans="1:17" ht="14.25" customHeight="1" x14ac:dyDescent="0.3">
      <c r="A7063" s="2" t="s">
        <v>7094</v>
      </c>
      <c r="B7063" s="2">
        <v>107061</v>
      </c>
      <c r="C7063" s="2" t="s">
        <v>25</v>
      </c>
      <c r="D7063" s="52" t="s">
        <v>25</v>
      </c>
      <c r="E7063" s="2" t="s">
        <v>20</v>
      </c>
      <c r="F7063" s="2">
        <v>4781.9799999999996</v>
      </c>
      <c r="G7063" s="2">
        <v>0.09</v>
      </c>
      <c r="H7063" s="2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52" t="s">
        <v>23</v>
      </c>
    </row>
    <row r="7064" spans="1:17" ht="14.25" customHeight="1" x14ac:dyDescent="0.3">
      <c r="A7064" s="2" t="s">
        <v>7095</v>
      </c>
      <c r="B7064" s="2">
        <v>107062</v>
      </c>
      <c r="C7064" s="2" t="s">
        <v>19</v>
      </c>
      <c r="D7064" s="52" t="s">
        <v>19</v>
      </c>
      <c r="E7064" s="2" t="s">
        <v>36</v>
      </c>
      <c r="F7064" s="2">
        <v>3106.22</v>
      </c>
      <c r="G7064" s="2">
        <v>0.17</v>
      </c>
      <c r="H7064" s="2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52" t="s">
        <v>17</v>
      </c>
    </row>
    <row r="7065" spans="1:17" ht="14.25" customHeight="1" x14ac:dyDescent="0.3">
      <c r="A7065" s="2" t="s">
        <v>7096</v>
      </c>
      <c r="B7065" s="2">
        <v>107063</v>
      </c>
      <c r="C7065" s="2" t="s">
        <v>25</v>
      </c>
      <c r="D7065" s="52" t="s">
        <v>25</v>
      </c>
      <c r="E7065" s="2" t="s">
        <v>14</v>
      </c>
      <c r="F7065" s="2">
        <v>3666.71</v>
      </c>
      <c r="G7065" s="2">
        <v>0.05</v>
      </c>
      <c r="H7065" s="2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52" t="s">
        <v>28</v>
      </c>
    </row>
    <row r="7066" spans="1:17" ht="14.25" customHeight="1" x14ac:dyDescent="0.3">
      <c r="A7066" s="2" t="s">
        <v>7097</v>
      </c>
      <c r="B7066" s="2">
        <v>107064</v>
      </c>
      <c r="C7066" s="2" t="s">
        <v>41</v>
      </c>
      <c r="D7066" s="52" t="s">
        <v>41</v>
      </c>
      <c r="E7066" s="2" t="s">
        <v>36</v>
      </c>
      <c r="F7066" s="2">
        <v>4505.42</v>
      </c>
      <c r="G7066" s="2">
        <v>0.22</v>
      </c>
      <c r="H7066" s="2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52" t="s">
        <v>48</v>
      </c>
    </row>
    <row r="7067" spans="1:17" ht="14.25" customHeight="1" x14ac:dyDescent="0.3">
      <c r="A7067" s="2" t="s">
        <v>7098</v>
      </c>
      <c r="B7067" s="2">
        <v>107065</v>
      </c>
      <c r="C7067" s="2" t="s">
        <v>19</v>
      </c>
      <c r="D7067" s="52" t="s">
        <v>19</v>
      </c>
      <c r="E7067" s="2" t="s">
        <v>33</v>
      </c>
      <c r="F7067" s="2">
        <v>4278.5</v>
      </c>
      <c r="G7067" s="2">
        <v>0.41</v>
      </c>
      <c r="H7067" s="2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52" t="s">
        <v>48</v>
      </c>
    </row>
    <row r="7068" spans="1:17" ht="14.25" customHeight="1" x14ac:dyDescent="0.3">
      <c r="A7068" s="2" t="s">
        <v>7099</v>
      </c>
      <c r="B7068" s="2">
        <v>107066</v>
      </c>
      <c r="C7068" s="2" t="s">
        <v>19</v>
      </c>
      <c r="D7068" s="52" t="s">
        <v>19</v>
      </c>
      <c r="E7068" s="2" t="s">
        <v>20</v>
      </c>
      <c r="F7068" s="2">
        <v>1170.17</v>
      </c>
      <c r="G7068" s="2">
        <v>0.3</v>
      </c>
      <c r="H7068" s="2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52" t="s">
        <v>17</v>
      </c>
    </row>
    <row r="7069" spans="1:17" ht="14.25" customHeight="1" x14ac:dyDescent="0.3">
      <c r="A7069" s="2" t="s">
        <v>7100</v>
      </c>
      <c r="B7069" s="2">
        <v>107067</v>
      </c>
      <c r="C7069" s="2" t="s">
        <v>25</v>
      </c>
      <c r="D7069" s="52" t="s">
        <v>25</v>
      </c>
      <c r="E7069" s="2" t="s">
        <v>20</v>
      </c>
      <c r="F7069" s="2">
        <v>384.49</v>
      </c>
      <c r="G7069" s="2">
        <v>0.41</v>
      </c>
      <c r="H7069" s="2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52" t="s">
        <v>39</v>
      </c>
    </row>
    <row r="7070" spans="1:17" ht="14.25" customHeight="1" x14ac:dyDescent="0.3">
      <c r="A7070" s="2" t="s">
        <v>7101</v>
      </c>
      <c r="B7070" s="2">
        <v>107068</v>
      </c>
      <c r="C7070" s="2" t="s">
        <v>41</v>
      </c>
      <c r="D7070" s="52" t="s">
        <v>41</v>
      </c>
      <c r="E7070" s="2" t="s">
        <v>20</v>
      </c>
      <c r="F7070" s="2">
        <v>4633.13</v>
      </c>
      <c r="G7070" s="2">
        <v>7.0000000000000007E-2</v>
      </c>
      <c r="H7070" s="2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52" t="s">
        <v>48</v>
      </c>
    </row>
    <row r="7071" spans="1:17" ht="14.25" customHeight="1" x14ac:dyDescent="0.3">
      <c r="A7071" s="2" t="s">
        <v>7102</v>
      </c>
      <c r="B7071" s="2">
        <v>107069</v>
      </c>
      <c r="C7071" s="2" t="s">
        <v>19</v>
      </c>
      <c r="D7071" s="52" t="s">
        <v>19</v>
      </c>
      <c r="E7071" s="2" t="s">
        <v>20</v>
      </c>
      <c r="F7071" s="2">
        <v>4910.17</v>
      </c>
      <c r="G7071" s="2">
        <v>0.2</v>
      </c>
      <c r="H7071" s="2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52" t="s">
        <v>28</v>
      </c>
    </row>
    <row r="7072" spans="1:17" ht="14.25" customHeight="1" x14ac:dyDescent="0.3">
      <c r="A7072" s="2" t="s">
        <v>7103</v>
      </c>
      <c r="B7072" s="2">
        <v>107070</v>
      </c>
      <c r="C7072" s="2" t="s">
        <v>19</v>
      </c>
      <c r="D7072" s="52" t="s">
        <v>19</v>
      </c>
      <c r="E7072" s="2" t="s">
        <v>14</v>
      </c>
      <c r="F7072" s="2">
        <v>2879.99</v>
      </c>
      <c r="G7072" s="2">
        <v>0.02</v>
      </c>
      <c r="H7072" s="2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52" t="s">
        <v>48</v>
      </c>
    </row>
    <row r="7073" spans="1:17" ht="14.25" customHeight="1" x14ac:dyDescent="0.3">
      <c r="A7073" s="2" t="s">
        <v>7104</v>
      </c>
      <c r="B7073" s="2">
        <v>107071</v>
      </c>
      <c r="C7073" s="2" t="s">
        <v>41</v>
      </c>
      <c r="D7073" s="52" t="s">
        <v>41</v>
      </c>
      <c r="E7073" s="2" t="s">
        <v>26</v>
      </c>
      <c r="F7073" s="2">
        <v>4453.17</v>
      </c>
      <c r="G7073" s="2">
        <v>0.18</v>
      </c>
      <c r="H7073" s="2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52" t="s">
        <v>39</v>
      </c>
    </row>
    <row r="7074" spans="1:17" ht="14.25" customHeight="1" x14ac:dyDescent="0.3">
      <c r="A7074" s="2" t="s">
        <v>7105</v>
      </c>
      <c r="B7074" s="2">
        <v>107072</v>
      </c>
      <c r="C7074" s="2" t="s">
        <v>25</v>
      </c>
      <c r="D7074" s="52" t="s">
        <v>25</v>
      </c>
      <c r="E7074" s="2" t="s">
        <v>33</v>
      </c>
      <c r="F7074" s="2">
        <v>1235.9000000000001</v>
      </c>
      <c r="G7074" s="2">
        <v>0.31</v>
      </c>
      <c r="H7074" s="2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52" t="s">
        <v>23</v>
      </c>
    </row>
    <row r="7075" spans="1:17" ht="14.25" customHeight="1" x14ac:dyDescent="0.3">
      <c r="A7075" s="2" t="s">
        <v>7106</v>
      </c>
      <c r="B7075" s="2">
        <v>107073</v>
      </c>
      <c r="C7075" s="2" t="s">
        <v>19</v>
      </c>
      <c r="D7075" s="52" t="s">
        <v>19</v>
      </c>
      <c r="E7075" s="2" t="s">
        <v>14</v>
      </c>
      <c r="F7075" s="2">
        <v>644.09</v>
      </c>
      <c r="G7075" s="2">
        <v>0.28000000000000003</v>
      </c>
      <c r="H7075" s="2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52" t="s">
        <v>17</v>
      </c>
    </row>
    <row r="7076" spans="1:17" ht="14.25" customHeight="1" x14ac:dyDescent="0.3">
      <c r="A7076" s="2" t="s">
        <v>7107</v>
      </c>
      <c r="B7076" s="2">
        <v>107074</v>
      </c>
      <c r="C7076" s="2" t="s">
        <v>25</v>
      </c>
      <c r="D7076" s="52" t="s">
        <v>25</v>
      </c>
      <c r="E7076" s="2" t="s">
        <v>36</v>
      </c>
      <c r="F7076" s="2">
        <v>2549.1</v>
      </c>
      <c r="G7076" s="2">
        <v>0.03</v>
      </c>
      <c r="H7076" s="2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52" t="s">
        <v>28</v>
      </c>
    </row>
    <row r="7077" spans="1:17" ht="14.25" customHeight="1" x14ac:dyDescent="0.3">
      <c r="A7077" s="2" t="s">
        <v>7108</v>
      </c>
      <c r="B7077" s="2">
        <v>107075</v>
      </c>
      <c r="C7077" s="2" t="s">
        <v>19</v>
      </c>
      <c r="D7077" s="52" t="s">
        <v>19</v>
      </c>
      <c r="E7077" s="2" t="s">
        <v>26</v>
      </c>
      <c r="F7077" s="2">
        <v>4074.8</v>
      </c>
      <c r="G7077" s="2">
        <v>0.03</v>
      </c>
      <c r="H7077" s="2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52" t="s">
        <v>39</v>
      </c>
    </row>
    <row r="7078" spans="1:17" ht="14.25" customHeight="1" x14ac:dyDescent="0.3">
      <c r="A7078" s="2" t="s">
        <v>7109</v>
      </c>
      <c r="B7078" s="2">
        <v>107076</v>
      </c>
      <c r="C7078" s="2" t="s">
        <v>25</v>
      </c>
      <c r="D7078" s="52" t="s">
        <v>25</v>
      </c>
      <c r="E7078" s="2" t="s">
        <v>26</v>
      </c>
      <c r="F7078" s="2">
        <v>3307.8</v>
      </c>
      <c r="G7078" s="2">
        <v>0.15</v>
      </c>
      <c r="H7078" s="2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52" t="s">
        <v>17</v>
      </c>
    </row>
    <row r="7079" spans="1:17" ht="14.25" customHeight="1" x14ac:dyDescent="0.3">
      <c r="A7079" s="2" t="s">
        <v>7110</v>
      </c>
      <c r="B7079" s="2">
        <v>107077</v>
      </c>
      <c r="C7079" s="2" t="s">
        <v>25</v>
      </c>
      <c r="D7079" s="52" t="s">
        <v>25</v>
      </c>
      <c r="E7079" s="2" t="s">
        <v>20</v>
      </c>
      <c r="F7079" s="2">
        <v>3222.87</v>
      </c>
      <c r="G7079" s="2">
        <v>0.39</v>
      </c>
      <c r="H7079" s="2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52" t="s">
        <v>48</v>
      </c>
    </row>
    <row r="7080" spans="1:17" ht="14.25" customHeight="1" x14ac:dyDescent="0.3">
      <c r="A7080" s="2" t="s">
        <v>7111</v>
      </c>
      <c r="B7080" s="2">
        <v>107078</v>
      </c>
      <c r="C7080" s="2" t="s">
        <v>19</v>
      </c>
      <c r="D7080" s="52" t="s">
        <v>19</v>
      </c>
      <c r="E7080" s="2" t="s">
        <v>14</v>
      </c>
      <c r="F7080" s="2">
        <v>185.55</v>
      </c>
      <c r="G7080" s="2">
        <v>0.01</v>
      </c>
      <c r="H7080" s="2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52" t="s">
        <v>23</v>
      </c>
    </row>
    <row r="7081" spans="1:17" ht="14.25" customHeight="1" x14ac:dyDescent="0.3">
      <c r="A7081" s="2" t="s">
        <v>7112</v>
      </c>
      <c r="B7081" s="2">
        <v>107079</v>
      </c>
      <c r="C7081" s="2" t="s">
        <v>19</v>
      </c>
      <c r="D7081" s="52" t="s">
        <v>19</v>
      </c>
      <c r="E7081" s="2" t="s">
        <v>36</v>
      </c>
      <c r="F7081" s="2">
        <v>1655.72</v>
      </c>
      <c r="G7081" s="2">
        <v>0.31</v>
      </c>
      <c r="H7081" s="2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52" t="s">
        <v>48</v>
      </c>
    </row>
    <row r="7082" spans="1:17" ht="14.25" customHeight="1" x14ac:dyDescent="0.3">
      <c r="A7082" s="2" t="s">
        <v>7113</v>
      </c>
      <c r="B7082" s="2">
        <v>107080</v>
      </c>
      <c r="C7082" s="2" t="s">
        <v>25</v>
      </c>
      <c r="D7082" s="52" t="s">
        <v>25</v>
      </c>
      <c r="E7082" s="2" t="s">
        <v>20</v>
      </c>
      <c r="F7082" s="2">
        <v>4703.53</v>
      </c>
      <c r="G7082" s="2">
        <v>0.09</v>
      </c>
      <c r="H7082" s="2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52" t="s">
        <v>23</v>
      </c>
    </row>
    <row r="7083" spans="1:17" ht="14.25" customHeight="1" x14ac:dyDescent="0.3">
      <c r="A7083" s="2" t="s">
        <v>7114</v>
      </c>
      <c r="B7083" s="2">
        <v>107081</v>
      </c>
      <c r="C7083" s="2" t="s">
        <v>41</v>
      </c>
      <c r="D7083" s="52" t="s">
        <v>41</v>
      </c>
      <c r="E7083" s="2" t="s">
        <v>20</v>
      </c>
      <c r="F7083" s="2">
        <v>757.94</v>
      </c>
      <c r="G7083" s="2">
        <v>0.47</v>
      </c>
      <c r="H7083" s="2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52" t="s">
        <v>23</v>
      </c>
    </row>
    <row r="7084" spans="1:17" ht="14.25" customHeight="1" x14ac:dyDescent="0.3">
      <c r="A7084" s="2" t="s">
        <v>7115</v>
      </c>
      <c r="B7084" s="2">
        <v>107082</v>
      </c>
      <c r="C7084" s="2" t="s">
        <v>41</v>
      </c>
      <c r="D7084" s="52" t="s">
        <v>41</v>
      </c>
      <c r="E7084" s="2" t="s">
        <v>33</v>
      </c>
      <c r="F7084" s="2">
        <v>3659.19</v>
      </c>
      <c r="G7084" s="2">
        <v>0.22</v>
      </c>
      <c r="H7084" s="2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52" t="s">
        <v>23</v>
      </c>
    </row>
    <row r="7085" spans="1:17" ht="14.25" customHeight="1" x14ac:dyDescent="0.3">
      <c r="A7085" s="2" t="s">
        <v>7116</v>
      </c>
      <c r="B7085" s="2">
        <v>107083</v>
      </c>
      <c r="C7085" s="2" t="s">
        <v>19</v>
      </c>
      <c r="D7085" s="52" t="s">
        <v>19</v>
      </c>
      <c r="E7085" s="2" t="s">
        <v>26</v>
      </c>
      <c r="F7085" s="2">
        <v>3820.62</v>
      </c>
      <c r="G7085" s="2">
        <v>0.02</v>
      </c>
      <c r="H7085" s="2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52" t="s">
        <v>23</v>
      </c>
    </row>
    <row r="7086" spans="1:17" ht="14.25" customHeight="1" x14ac:dyDescent="0.3">
      <c r="A7086" s="2" t="s">
        <v>7117</v>
      </c>
      <c r="B7086" s="2">
        <v>107084</v>
      </c>
      <c r="C7086" s="2" t="s">
        <v>25</v>
      </c>
      <c r="D7086" s="52" t="s">
        <v>25</v>
      </c>
      <c r="E7086" s="2" t="s">
        <v>36</v>
      </c>
      <c r="F7086" s="2">
        <v>3690.88</v>
      </c>
      <c r="G7086" s="2">
        <v>0.36</v>
      </c>
      <c r="H7086" s="2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52" t="s">
        <v>28</v>
      </c>
    </row>
    <row r="7087" spans="1:17" ht="14.25" customHeight="1" x14ac:dyDescent="0.3">
      <c r="A7087" s="2" t="s">
        <v>7118</v>
      </c>
      <c r="B7087" s="2">
        <v>107085</v>
      </c>
      <c r="C7087" s="2" t="s">
        <v>41</v>
      </c>
      <c r="D7087" s="52" t="s">
        <v>41</v>
      </c>
      <c r="E7087" s="2" t="s">
        <v>26</v>
      </c>
      <c r="F7087" s="2">
        <v>4947.5</v>
      </c>
      <c r="G7087" s="2">
        <v>0.24</v>
      </c>
      <c r="H7087" s="2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52" t="s">
        <v>48</v>
      </c>
    </row>
    <row r="7088" spans="1:17" ht="14.25" customHeight="1" x14ac:dyDescent="0.3">
      <c r="A7088" s="2" t="s">
        <v>7119</v>
      </c>
      <c r="B7088" s="2">
        <v>107086</v>
      </c>
      <c r="C7088" s="2" t="s">
        <v>19</v>
      </c>
      <c r="D7088" s="52" t="s">
        <v>19</v>
      </c>
      <c r="E7088" s="2" t="s">
        <v>14</v>
      </c>
      <c r="F7088" s="2">
        <v>2105.12</v>
      </c>
      <c r="G7088" s="2">
        <v>0.44</v>
      </c>
      <c r="H7088" s="2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52" t="s">
        <v>23</v>
      </c>
    </row>
    <row r="7089" spans="1:17" ht="14.25" customHeight="1" x14ac:dyDescent="0.3">
      <c r="A7089" s="2" t="s">
        <v>7120</v>
      </c>
      <c r="B7089" s="2">
        <v>107087</v>
      </c>
      <c r="C7089" s="2" t="s">
        <v>41</v>
      </c>
      <c r="D7089" s="52" t="s">
        <v>41</v>
      </c>
      <c r="E7089" s="2" t="s">
        <v>33</v>
      </c>
      <c r="F7089" s="2">
        <v>3442.75</v>
      </c>
      <c r="G7089" s="2">
        <v>0.33</v>
      </c>
      <c r="H7089" s="2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52" t="s">
        <v>23</v>
      </c>
    </row>
    <row r="7090" spans="1:17" ht="14.25" customHeight="1" x14ac:dyDescent="0.3">
      <c r="A7090" s="2" t="s">
        <v>7121</v>
      </c>
      <c r="B7090" s="2">
        <v>107088</v>
      </c>
      <c r="C7090" s="2" t="s">
        <v>25</v>
      </c>
      <c r="D7090" s="52" t="s">
        <v>25</v>
      </c>
      <c r="E7090" s="2" t="s">
        <v>20</v>
      </c>
      <c r="F7090" s="2">
        <v>1048.9100000000001</v>
      </c>
      <c r="G7090" s="2">
        <v>0.35</v>
      </c>
      <c r="H7090" s="2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52" t="s">
        <v>39</v>
      </c>
    </row>
    <row r="7091" spans="1:17" ht="14.25" customHeight="1" x14ac:dyDescent="0.3">
      <c r="A7091" s="2" t="s">
        <v>7122</v>
      </c>
      <c r="B7091" s="2">
        <v>107089</v>
      </c>
      <c r="C7091" s="2" t="s">
        <v>19</v>
      </c>
      <c r="D7091" s="52" t="s">
        <v>19</v>
      </c>
      <c r="E7091" s="2" t="s">
        <v>33</v>
      </c>
      <c r="F7091" s="2">
        <v>2058.58</v>
      </c>
      <c r="G7091" s="2">
        <v>0.38</v>
      </c>
      <c r="H7091" s="2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52" t="s">
        <v>23</v>
      </c>
    </row>
    <row r="7092" spans="1:17" ht="14.25" customHeight="1" x14ac:dyDescent="0.3">
      <c r="A7092" s="2" t="s">
        <v>7123</v>
      </c>
      <c r="B7092" s="2">
        <v>107090</v>
      </c>
      <c r="C7092" s="2" t="s">
        <v>25</v>
      </c>
      <c r="D7092" s="52" t="s">
        <v>25</v>
      </c>
      <c r="E7092" s="2" t="s">
        <v>20</v>
      </c>
      <c r="F7092" s="2">
        <v>2508.65</v>
      </c>
      <c r="G7092" s="2">
        <v>0.21</v>
      </c>
      <c r="H7092" s="2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52" t="s">
        <v>17</v>
      </c>
    </row>
    <row r="7093" spans="1:17" ht="14.25" customHeight="1" x14ac:dyDescent="0.3">
      <c r="A7093" s="2" t="s">
        <v>7124</v>
      </c>
      <c r="B7093" s="2">
        <v>107091</v>
      </c>
      <c r="C7093" s="2" t="s">
        <v>19</v>
      </c>
      <c r="D7093" s="52" t="s">
        <v>19</v>
      </c>
      <c r="E7093" s="2" t="s">
        <v>33</v>
      </c>
      <c r="F7093" s="2">
        <v>1152.6500000000001</v>
      </c>
      <c r="G7093" s="2">
        <v>0.4</v>
      </c>
      <c r="H7093" s="2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52" t="s">
        <v>34</v>
      </c>
    </row>
    <row r="7094" spans="1:17" ht="14.25" customHeight="1" x14ac:dyDescent="0.3">
      <c r="A7094" s="2" t="s">
        <v>7125</v>
      </c>
      <c r="B7094" s="2">
        <v>107092</v>
      </c>
      <c r="C7094" s="2" t="s">
        <v>25</v>
      </c>
      <c r="D7094" s="52" t="s">
        <v>25</v>
      </c>
      <c r="E7094" s="2" t="s">
        <v>20</v>
      </c>
      <c r="F7094" s="2">
        <v>4543.37</v>
      </c>
      <c r="G7094" s="2">
        <v>0.03</v>
      </c>
      <c r="H7094" s="2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52" t="s">
        <v>34</v>
      </c>
    </row>
    <row r="7095" spans="1:17" ht="14.25" customHeight="1" x14ac:dyDescent="0.3">
      <c r="A7095" s="2" t="s">
        <v>7126</v>
      </c>
      <c r="B7095" s="2">
        <v>107093</v>
      </c>
      <c r="C7095" s="2" t="s">
        <v>41</v>
      </c>
      <c r="D7095" s="52" t="s">
        <v>41</v>
      </c>
      <c r="E7095" s="2" t="s">
        <v>26</v>
      </c>
      <c r="F7095" s="2">
        <v>3609.37</v>
      </c>
      <c r="G7095" s="2">
        <v>0.38</v>
      </c>
      <c r="H7095" s="2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52" t="s">
        <v>23</v>
      </c>
    </row>
    <row r="7096" spans="1:17" ht="14.25" customHeight="1" x14ac:dyDescent="0.3">
      <c r="A7096" s="2" t="s">
        <v>7127</v>
      </c>
      <c r="B7096" s="2">
        <v>107094</v>
      </c>
      <c r="C7096" s="2" t="s">
        <v>41</v>
      </c>
      <c r="D7096" s="52" t="s">
        <v>41</v>
      </c>
      <c r="E7096" s="2" t="s">
        <v>26</v>
      </c>
      <c r="F7096" s="2">
        <v>1490.41</v>
      </c>
      <c r="G7096" s="2">
        <v>0.32</v>
      </c>
      <c r="H7096" s="2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52" t="s">
        <v>17</v>
      </c>
    </row>
    <row r="7097" spans="1:17" ht="14.25" customHeight="1" x14ac:dyDescent="0.3">
      <c r="A7097" s="2" t="s">
        <v>7128</v>
      </c>
      <c r="B7097" s="2">
        <v>107095</v>
      </c>
      <c r="C7097" s="2" t="s">
        <v>25</v>
      </c>
      <c r="D7097" s="52" t="s">
        <v>25</v>
      </c>
      <c r="E7097" s="2" t="s">
        <v>26</v>
      </c>
      <c r="F7097" s="2">
        <v>761.29</v>
      </c>
      <c r="G7097" s="2">
        <v>0.28000000000000003</v>
      </c>
      <c r="H7097" s="2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52" t="s">
        <v>17</v>
      </c>
    </row>
    <row r="7098" spans="1:17" ht="14.25" customHeight="1" x14ac:dyDescent="0.3">
      <c r="A7098" s="2" t="s">
        <v>7129</v>
      </c>
      <c r="B7098" s="2">
        <v>107096</v>
      </c>
      <c r="C7098" s="2" t="s">
        <v>25</v>
      </c>
      <c r="D7098" s="52" t="s">
        <v>25</v>
      </c>
      <c r="E7098" s="2" t="s">
        <v>26</v>
      </c>
      <c r="F7098" s="2">
        <v>1510.55</v>
      </c>
      <c r="G7098" s="2">
        <v>0.16</v>
      </c>
      <c r="H7098" s="2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52" t="s">
        <v>28</v>
      </c>
    </row>
    <row r="7099" spans="1:17" ht="14.25" customHeight="1" x14ac:dyDescent="0.3">
      <c r="A7099" s="2" t="s">
        <v>7130</v>
      </c>
      <c r="B7099" s="2">
        <v>107097</v>
      </c>
      <c r="C7099" s="2" t="s">
        <v>25</v>
      </c>
      <c r="D7099" s="52" t="s">
        <v>25</v>
      </c>
      <c r="E7099" s="2" t="s">
        <v>33</v>
      </c>
      <c r="F7099" s="2">
        <v>3152.63</v>
      </c>
      <c r="G7099" s="2">
        <v>0.06</v>
      </c>
      <c r="H7099" s="2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52" t="s">
        <v>34</v>
      </c>
    </row>
    <row r="7100" spans="1:17" ht="14.25" customHeight="1" x14ac:dyDescent="0.3">
      <c r="A7100" s="2" t="s">
        <v>7131</v>
      </c>
      <c r="B7100" s="2">
        <v>107098</v>
      </c>
      <c r="C7100" s="2" t="s">
        <v>19</v>
      </c>
      <c r="D7100" s="52" t="s">
        <v>19</v>
      </c>
      <c r="E7100" s="2" t="s">
        <v>20</v>
      </c>
      <c r="F7100" s="2">
        <v>4149.3999999999996</v>
      </c>
      <c r="G7100" s="2">
        <v>0.32</v>
      </c>
      <c r="H7100" s="2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52" t="s">
        <v>39</v>
      </c>
    </row>
    <row r="7101" spans="1:17" ht="14.25" customHeight="1" x14ac:dyDescent="0.3">
      <c r="A7101" s="2" t="s">
        <v>7132</v>
      </c>
      <c r="B7101" s="2">
        <v>107099</v>
      </c>
      <c r="C7101" s="2" t="s">
        <v>41</v>
      </c>
      <c r="D7101" s="52" t="s">
        <v>41</v>
      </c>
      <c r="E7101" s="2" t="s">
        <v>26</v>
      </c>
      <c r="F7101" s="2">
        <v>2565.52</v>
      </c>
      <c r="G7101" s="2">
        <v>0.24</v>
      </c>
      <c r="H7101" s="2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52" t="s">
        <v>39</v>
      </c>
    </row>
    <row r="7102" spans="1:17" ht="14.25" customHeight="1" x14ac:dyDescent="0.3">
      <c r="A7102" s="2" t="s">
        <v>7133</v>
      </c>
      <c r="B7102" s="2">
        <v>107100</v>
      </c>
      <c r="C7102" s="2" t="s">
        <v>19</v>
      </c>
      <c r="D7102" s="52" t="s">
        <v>19</v>
      </c>
      <c r="E7102" s="2" t="s">
        <v>33</v>
      </c>
      <c r="F7102" s="2">
        <v>602.22</v>
      </c>
      <c r="G7102" s="2">
        <v>0.11</v>
      </c>
      <c r="H7102" s="2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52" t="s">
        <v>48</v>
      </c>
    </row>
    <row r="7103" spans="1:17" ht="14.25" customHeight="1" x14ac:dyDescent="0.3">
      <c r="A7103" s="2" t="s">
        <v>7134</v>
      </c>
      <c r="B7103" s="2">
        <v>107101</v>
      </c>
      <c r="C7103" s="2" t="s">
        <v>41</v>
      </c>
      <c r="D7103" s="52" t="s">
        <v>41</v>
      </c>
      <c r="E7103" s="2" t="s">
        <v>20</v>
      </c>
      <c r="F7103" s="2">
        <v>1321.64</v>
      </c>
      <c r="G7103" s="2">
        <v>0.02</v>
      </c>
      <c r="H7103" s="2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52" t="s">
        <v>34</v>
      </c>
    </row>
    <row r="7104" spans="1:17" ht="14.25" customHeight="1" x14ac:dyDescent="0.3">
      <c r="A7104" s="2" t="s">
        <v>7135</v>
      </c>
      <c r="B7104" s="2">
        <v>107102</v>
      </c>
      <c r="C7104" s="2" t="s">
        <v>25</v>
      </c>
      <c r="D7104" s="52" t="s">
        <v>25</v>
      </c>
      <c r="E7104" s="2" t="s">
        <v>33</v>
      </c>
      <c r="F7104" s="2">
        <v>1791.21</v>
      </c>
      <c r="G7104" s="2">
        <v>0.27</v>
      </c>
      <c r="H7104" s="2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52" t="s">
        <v>28</v>
      </c>
    </row>
    <row r="7105" spans="1:17" ht="14.25" customHeight="1" x14ac:dyDescent="0.3">
      <c r="A7105" s="2" t="s">
        <v>7136</v>
      </c>
      <c r="B7105" s="2">
        <v>107103</v>
      </c>
      <c r="C7105" s="2" t="s">
        <v>19</v>
      </c>
      <c r="D7105" s="52" t="s">
        <v>19</v>
      </c>
      <c r="E7105" s="2" t="s">
        <v>26</v>
      </c>
      <c r="F7105" s="2">
        <v>3217.07</v>
      </c>
      <c r="G7105" s="2">
        <v>0.06</v>
      </c>
      <c r="H7105" s="2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52" t="s">
        <v>34</v>
      </c>
    </row>
    <row r="7106" spans="1:17" ht="14.25" customHeight="1" x14ac:dyDescent="0.3">
      <c r="A7106" s="2" t="s">
        <v>7137</v>
      </c>
      <c r="B7106" s="2">
        <v>107104</v>
      </c>
      <c r="C7106" s="2" t="s">
        <v>41</v>
      </c>
      <c r="D7106" s="52" t="s">
        <v>41</v>
      </c>
      <c r="E7106" s="2" t="s">
        <v>14</v>
      </c>
      <c r="F7106" s="2">
        <v>1308.55</v>
      </c>
      <c r="G7106" s="2">
        <v>0.46</v>
      </c>
      <c r="H7106" s="2">
        <f t="shared" si="220"/>
        <v>601.93299999999999</v>
      </c>
      <c r="I7106" s="2">
        <f t="shared" si="221"/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52" t="s">
        <v>34</v>
      </c>
    </row>
    <row r="7107" spans="1:17" ht="14.25" customHeight="1" x14ac:dyDescent="0.3">
      <c r="A7107" s="2" t="s">
        <v>7138</v>
      </c>
      <c r="B7107" s="2">
        <v>107105</v>
      </c>
      <c r="C7107" s="2" t="s">
        <v>41</v>
      </c>
      <c r="D7107" s="52" t="s">
        <v>41</v>
      </c>
      <c r="E7107" s="2" t="s">
        <v>33</v>
      </c>
      <c r="F7107" s="2">
        <v>1246.25</v>
      </c>
      <c r="G7107" s="2">
        <v>0.08</v>
      </c>
      <c r="H7107" s="2">
        <f t="shared" ref="H7107:H7170" si="222">F7107*G7107</f>
        <v>99.7</v>
      </c>
      <c r="I7107" s="2">
        <f t="shared" ref="I7107:I7170" si="223">F7107-H7107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52" t="s">
        <v>48</v>
      </c>
    </row>
    <row r="7108" spans="1:17" ht="14.25" customHeight="1" x14ac:dyDescent="0.3">
      <c r="A7108" s="2" t="s">
        <v>7139</v>
      </c>
      <c r="B7108" s="2">
        <v>107106</v>
      </c>
      <c r="C7108" s="2" t="s">
        <v>19</v>
      </c>
      <c r="D7108" s="52" t="s">
        <v>19</v>
      </c>
      <c r="E7108" s="2" t="s">
        <v>26</v>
      </c>
      <c r="F7108" s="2">
        <v>1502.39</v>
      </c>
      <c r="G7108" s="2">
        <v>0.02</v>
      </c>
      <c r="H7108" s="2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52" t="s">
        <v>28</v>
      </c>
    </row>
    <row r="7109" spans="1:17" ht="14.25" customHeight="1" x14ac:dyDescent="0.3">
      <c r="A7109" s="2" t="s">
        <v>7140</v>
      </c>
      <c r="B7109" s="2">
        <v>107107</v>
      </c>
      <c r="C7109" s="2" t="s">
        <v>19</v>
      </c>
      <c r="D7109" s="52" t="s">
        <v>19</v>
      </c>
      <c r="E7109" s="2" t="s">
        <v>36</v>
      </c>
      <c r="F7109" s="2">
        <v>3003.39</v>
      </c>
      <c r="G7109" s="2">
        <v>0.13</v>
      </c>
      <c r="H7109" s="2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52" t="s">
        <v>23</v>
      </c>
    </row>
    <row r="7110" spans="1:17" ht="14.25" customHeight="1" x14ac:dyDescent="0.3">
      <c r="A7110" s="2" t="s">
        <v>7141</v>
      </c>
      <c r="B7110" s="2">
        <v>107108</v>
      </c>
      <c r="C7110" s="2" t="s">
        <v>41</v>
      </c>
      <c r="D7110" s="52" t="s">
        <v>41</v>
      </c>
      <c r="E7110" s="2" t="s">
        <v>20</v>
      </c>
      <c r="F7110" s="2">
        <v>2513.89</v>
      </c>
      <c r="G7110" s="2">
        <v>0.09</v>
      </c>
      <c r="H7110" s="2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52" t="s">
        <v>28</v>
      </c>
    </row>
    <row r="7111" spans="1:17" ht="14.25" customHeight="1" x14ac:dyDescent="0.3">
      <c r="A7111" s="2" t="s">
        <v>7142</v>
      </c>
      <c r="B7111" s="2">
        <v>107109</v>
      </c>
      <c r="C7111" s="2" t="s">
        <v>19</v>
      </c>
      <c r="D7111" s="52" t="s">
        <v>19</v>
      </c>
      <c r="E7111" s="2" t="s">
        <v>26</v>
      </c>
      <c r="F7111" s="2">
        <v>4224.0200000000004</v>
      </c>
      <c r="G7111" s="2">
        <v>0.4</v>
      </c>
      <c r="H7111" s="2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52" t="s">
        <v>34</v>
      </c>
    </row>
    <row r="7112" spans="1:17" ht="14.25" customHeight="1" x14ac:dyDescent="0.3">
      <c r="A7112" s="2" t="s">
        <v>7143</v>
      </c>
      <c r="B7112" s="2">
        <v>107110</v>
      </c>
      <c r="C7112" s="2" t="s">
        <v>25</v>
      </c>
      <c r="D7112" s="52" t="s">
        <v>25</v>
      </c>
      <c r="E7112" s="2" t="s">
        <v>36</v>
      </c>
      <c r="F7112" s="2">
        <v>3519.87</v>
      </c>
      <c r="G7112" s="2">
        <v>0.14000000000000001</v>
      </c>
      <c r="H7112" s="2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52" t="s">
        <v>23</v>
      </c>
    </row>
    <row r="7113" spans="1:17" ht="14.25" customHeight="1" x14ac:dyDescent="0.3">
      <c r="A7113" s="2" t="s">
        <v>7144</v>
      </c>
      <c r="B7113" s="2">
        <v>107111</v>
      </c>
      <c r="C7113" s="2" t="s">
        <v>19</v>
      </c>
      <c r="D7113" s="52" t="s">
        <v>19</v>
      </c>
      <c r="E7113" s="2" t="s">
        <v>33</v>
      </c>
      <c r="F7113" s="2">
        <v>3367.43</v>
      </c>
      <c r="G7113" s="2">
        <v>0.12</v>
      </c>
      <c r="H7113" s="2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52" t="s">
        <v>48</v>
      </c>
    </row>
    <row r="7114" spans="1:17" ht="14.25" customHeight="1" x14ac:dyDescent="0.3">
      <c r="A7114" s="2" t="s">
        <v>7145</v>
      </c>
      <c r="B7114" s="2">
        <v>107112</v>
      </c>
      <c r="C7114" s="2" t="s">
        <v>19</v>
      </c>
      <c r="D7114" s="52" t="s">
        <v>19</v>
      </c>
      <c r="E7114" s="2" t="s">
        <v>33</v>
      </c>
      <c r="F7114" s="2">
        <v>857.79</v>
      </c>
      <c r="G7114" s="2">
        <v>0.5</v>
      </c>
      <c r="H7114" s="2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52" t="s">
        <v>34</v>
      </c>
    </row>
    <row r="7115" spans="1:17" ht="14.25" customHeight="1" x14ac:dyDescent="0.3">
      <c r="A7115" s="2" t="s">
        <v>7146</v>
      </c>
      <c r="B7115" s="2">
        <v>107113</v>
      </c>
      <c r="C7115" s="2" t="s">
        <v>19</v>
      </c>
      <c r="D7115" s="52" t="s">
        <v>19</v>
      </c>
      <c r="E7115" s="2" t="s">
        <v>36</v>
      </c>
      <c r="F7115" s="2">
        <v>370.62</v>
      </c>
      <c r="G7115" s="2">
        <v>0.08</v>
      </c>
      <c r="H7115" s="2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52" t="s">
        <v>17</v>
      </c>
    </row>
    <row r="7116" spans="1:17" ht="14.25" customHeight="1" x14ac:dyDescent="0.3">
      <c r="A7116" s="2" t="s">
        <v>7147</v>
      </c>
      <c r="B7116" s="2">
        <v>107114</v>
      </c>
      <c r="C7116" s="2" t="s">
        <v>41</v>
      </c>
      <c r="D7116" s="52" t="s">
        <v>41</v>
      </c>
      <c r="E7116" s="2" t="s">
        <v>36</v>
      </c>
      <c r="F7116" s="2">
        <v>2598.9899999999998</v>
      </c>
      <c r="G7116" s="2">
        <v>0.04</v>
      </c>
      <c r="H7116" s="2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52" t="s">
        <v>28</v>
      </c>
    </row>
    <row r="7117" spans="1:17" ht="14.25" customHeight="1" x14ac:dyDescent="0.3">
      <c r="A7117" s="2" t="s">
        <v>7148</v>
      </c>
      <c r="B7117" s="2">
        <v>107115</v>
      </c>
      <c r="C7117" s="2" t="s">
        <v>25</v>
      </c>
      <c r="D7117" s="52" t="s">
        <v>25</v>
      </c>
      <c r="E7117" s="2" t="s">
        <v>20</v>
      </c>
      <c r="F7117" s="2">
        <v>451.04</v>
      </c>
      <c r="G7117" s="2">
        <v>0.15</v>
      </c>
      <c r="H7117" s="2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52" t="s">
        <v>39</v>
      </c>
    </row>
    <row r="7118" spans="1:17" ht="14.25" customHeight="1" x14ac:dyDescent="0.3">
      <c r="A7118" s="2" t="s">
        <v>7149</v>
      </c>
      <c r="B7118" s="2">
        <v>107116</v>
      </c>
      <c r="C7118" s="2" t="s">
        <v>25</v>
      </c>
      <c r="D7118" s="52" t="s">
        <v>25</v>
      </c>
      <c r="E7118" s="2" t="s">
        <v>33</v>
      </c>
      <c r="F7118" s="2">
        <v>1883.69</v>
      </c>
      <c r="G7118" s="2">
        <v>0.2</v>
      </c>
      <c r="H7118" s="2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52" t="s">
        <v>34</v>
      </c>
    </row>
    <row r="7119" spans="1:17" ht="14.25" customHeight="1" x14ac:dyDescent="0.3">
      <c r="A7119" s="2" t="s">
        <v>7150</v>
      </c>
      <c r="B7119" s="2">
        <v>107117</v>
      </c>
      <c r="C7119" s="2" t="s">
        <v>25</v>
      </c>
      <c r="D7119" s="52" t="s">
        <v>25</v>
      </c>
      <c r="E7119" s="2" t="s">
        <v>36</v>
      </c>
      <c r="F7119" s="2">
        <v>227.95</v>
      </c>
      <c r="G7119" s="2">
        <v>0.38</v>
      </c>
      <c r="H7119" s="2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52" t="s">
        <v>34</v>
      </c>
    </row>
    <row r="7120" spans="1:17" ht="14.25" customHeight="1" x14ac:dyDescent="0.3">
      <c r="A7120" s="2" t="s">
        <v>7151</v>
      </c>
      <c r="B7120" s="2">
        <v>107118</v>
      </c>
      <c r="C7120" s="2" t="s">
        <v>25</v>
      </c>
      <c r="D7120" s="52" t="s">
        <v>25</v>
      </c>
      <c r="E7120" s="2" t="s">
        <v>14</v>
      </c>
      <c r="F7120" s="2">
        <v>966.36</v>
      </c>
      <c r="G7120" s="2">
        <v>0.48</v>
      </c>
      <c r="H7120" s="2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52" t="s">
        <v>28</v>
      </c>
    </row>
    <row r="7121" spans="1:17" ht="14.25" customHeight="1" x14ac:dyDescent="0.3">
      <c r="A7121" s="2" t="s">
        <v>7152</v>
      </c>
      <c r="B7121" s="2">
        <v>107119</v>
      </c>
      <c r="C7121" s="2" t="s">
        <v>25</v>
      </c>
      <c r="D7121" s="52" t="s">
        <v>25</v>
      </c>
      <c r="E7121" s="2" t="s">
        <v>14</v>
      </c>
      <c r="F7121" s="2">
        <v>640.79999999999995</v>
      </c>
      <c r="G7121" s="2">
        <v>0.38</v>
      </c>
      <c r="H7121" s="2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52" t="s">
        <v>39</v>
      </c>
    </row>
    <row r="7122" spans="1:17" ht="14.25" customHeight="1" x14ac:dyDescent="0.3">
      <c r="A7122" s="2" t="s">
        <v>7153</v>
      </c>
      <c r="B7122" s="2">
        <v>107120</v>
      </c>
      <c r="C7122" s="2" t="s">
        <v>25</v>
      </c>
      <c r="D7122" s="52" t="s">
        <v>25</v>
      </c>
      <c r="E7122" s="2" t="s">
        <v>36</v>
      </c>
      <c r="F7122" s="2">
        <v>4024.83</v>
      </c>
      <c r="G7122" s="2">
        <v>0.36</v>
      </c>
      <c r="H7122" s="2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52" t="s">
        <v>23</v>
      </c>
    </row>
    <row r="7123" spans="1:17" ht="14.25" customHeight="1" x14ac:dyDescent="0.3">
      <c r="A7123" s="2" t="s">
        <v>7154</v>
      </c>
      <c r="B7123" s="2">
        <v>107121</v>
      </c>
      <c r="C7123" s="2" t="s">
        <v>41</v>
      </c>
      <c r="D7123" s="52" t="s">
        <v>41</v>
      </c>
      <c r="E7123" s="2" t="s">
        <v>20</v>
      </c>
      <c r="F7123" s="2">
        <v>1796.02</v>
      </c>
      <c r="G7123" s="2">
        <v>0.5</v>
      </c>
      <c r="H7123" s="2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52" t="s">
        <v>23</v>
      </c>
    </row>
    <row r="7124" spans="1:17" ht="14.25" customHeight="1" x14ac:dyDescent="0.3">
      <c r="A7124" s="2" t="s">
        <v>7155</v>
      </c>
      <c r="B7124" s="2">
        <v>107122</v>
      </c>
      <c r="C7124" s="2" t="s">
        <v>25</v>
      </c>
      <c r="D7124" s="52" t="s">
        <v>25</v>
      </c>
      <c r="E7124" s="2" t="s">
        <v>33</v>
      </c>
      <c r="F7124" s="2">
        <v>486.35</v>
      </c>
      <c r="G7124" s="2">
        <v>0.38</v>
      </c>
      <c r="H7124" s="2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52" t="s">
        <v>17</v>
      </c>
    </row>
    <row r="7125" spans="1:17" ht="14.25" customHeight="1" x14ac:dyDescent="0.3">
      <c r="A7125" s="2" t="s">
        <v>7156</v>
      </c>
      <c r="B7125" s="2">
        <v>107123</v>
      </c>
      <c r="C7125" s="2" t="s">
        <v>25</v>
      </c>
      <c r="D7125" s="52" t="s">
        <v>25</v>
      </c>
      <c r="E7125" s="2" t="s">
        <v>14</v>
      </c>
      <c r="F7125" s="2">
        <v>1400.85</v>
      </c>
      <c r="G7125" s="2">
        <v>7.0000000000000007E-2</v>
      </c>
      <c r="H7125" s="2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52" t="s">
        <v>17</v>
      </c>
    </row>
    <row r="7126" spans="1:17" ht="14.25" customHeight="1" x14ac:dyDescent="0.3">
      <c r="A7126" s="2" t="s">
        <v>7157</v>
      </c>
      <c r="B7126" s="2">
        <v>107124</v>
      </c>
      <c r="C7126" s="2" t="s">
        <v>41</v>
      </c>
      <c r="D7126" s="52" t="s">
        <v>41</v>
      </c>
      <c r="E7126" s="2" t="s">
        <v>36</v>
      </c>
      <c r="F7126" s="2">
        <v>3445.76</v>
      </c>
      <c r="G7126" s="2">
        <v>0.23</v>
      </c>
      <c r="H7126" s="2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52" t="s">
        <v>39</v>
      </c>
    </row>
    <row r="7127" spans="1:17" ht="14.25" customHeight="1" x14ac:dyDescent="0.3">
      <c r="A7127" s="2" t="s">
        <v>7158</v>
      </c>
      <c r="B7127" s="2">
        <v>107125</v>
      </c>
      <c r="C7127" s="2" t="s">
        <v>25</v>
      </c>
      <c r="D7127" s="52" t="s">
        <v>25</v>
      </c>
      <c r="E7127" s="2" t="s">
        <v>36</v>
      </c>
      <c r="F7127" s="2">
        <v>3753.61</v>
      </c>
      <c r="G7127" s="2">
        <v>0.25</v>
      </c>
      <c r="H7127" s="2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52" t="s">
        <v>17</v>
      </c>
    </row>
    <row r="7128" spans="1:17" ht="14.25" customHeight="1" x14ac:dyDescent="0.3">
      <c r="A7128" s="2" t="s">
        <v>7159</v>
      </c>
      <c r="B7128" s="2">
        <v>107126</v>
      </c>
      <c r="C7128" s="2" t="s">
        <v>19</v>
      </c>
      <c r="D7128" s="52" t="s">
        <v>19</v>
      </c>
      <c r="E7128" s="2" t="s">
        <v>26</v>
      </c>
      <c r="F7128" s="2">
        <v>687.34</v>
      </c>
      <c r="G7128" s="2">
        <v>0.15</v>
      </c>
      <c r="H7128" s="2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52" t="s">
        <v>23</v>
      </c>
    </row>
    <row r="7129" spans="1:17" ht="14.25" customHeight="1" x14ac:dyDescent="0.3">
      <c r="A7129" s="2" t="s">
        <v>7160</v>
      </c>
      <c r="B7129" s="2">
        <v>107127</v>
      </c>
      <c r="C7129" s="2" t="s">
        <v>41</v>
      </c>
      <c r="D7129" s="52" t="s">
        <v>41</v>
      </c>
      <c r="E7129" s="2" t="s">
        <v>36</v>
      </c>
      <c r="F7129" s="2">
        <v>3914.98</v>
      </c>
      <c r="G7129" s="2">
        <v>0.08</v>
      </c>
      <c r="H7129" s="2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52" t="s">
        <v>17</v>
      </c>
    </row>
    <row r="7130" spans="1:17" ht="14.25" customHeight="1" x14ac:dyDescent="0.3">
      <c r="A7130" s="2" t="s">
        <v>7161</v>
      </c>
      <c r="B7130" s="2">
        <v>107128</v>
      </c>
      <c r="C7130" s="2" t="s">
        <v>25</v>
      </c>
      <c r="D7130" s="52" t="s">
        <v>25</v>
      </c>
      <c r="E7130" s="2" t="s">
        <v>20</v>
      </c>
      <c r="F7130" s="2">
        <v>1915.74</v>
      </c>
      <c r="G7130" s="2">
        <v>0.36</v>
      </c>
      <c r="H7130" s="2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52" t="s">
        <v>48</v>
      </c>
    </row>
    <row r="7131" spans="1:17" ht="14.25" customHeight="1" x14ac:dyDescent="0.3">
      <c r="A7131" s="2" t="s">
        <v>7162</v>
      </c>
      <c r="B7131" s="2">
        <v>107129</v>
      </c>
      <c r="C7131" s="2" t="s">
        <v>41</v>
      </c>
      <c r="D7131" s="52" t="s">
        <v>41</v>
      </c>
      <c r="E7131" s="2" t="s">
        <v>14</v>
      </c>
      <c r="F7131" s="2">
        <v>3428.98</v>
      </c>
      <c r="G7131" s="2">
        <v>0.14000000000000001</v>
      </c>
      <c r="H7131" s="2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52" t="s">
        <v>28</v>
      </c>
    </row>
    <row r="7132" spans="1:17" ht="14.25" customHeight="1" x14ac:dyDescent="0.3">
      <c r="A7132" s="2" t="s">
        <v>7163</v>
      </c>
      <c r="B7132" s="2">
        <v>107130</v>
      </c>
      <c r="C7132" s="2" t="s">
        <v>25</v>
      </c>
      <c r="D7132" s="52" t="s">
        <v>25</v>
      </c>
      <c r="E7132" s="2" t="s">
        <v>26</v>
      </c>
      <c r="F7132" s="2">
        <v>3390.39</v>
      </c>
      <c r="G7132" s="2">
        <v>0.31</v>
      </c>
      <c r="H7132" s="2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52" t="s">
        <v>17</v>
      </c>
    </row>
    <row r="7133" spans="1:17" ht="14.25" customHeight="1" x14ac:dyDescent="0.3">
      <c r="A7133" s="2" t="s">
        <v>7164</v>
      </c>
      <c r="B7133" s="2">
        <v>107131</v>
      </c>
      <c r="C7133" s="2" t="s">
        <v>25</v>
      </c>
      <c r="D7133" s="52" t="s">
        <v>25</v>
      </c>
      <c r="E7133" s="2" t="s">
        <v>14</v>
      </c>
      <c r="F7133" s="2">
        <v>3988.6</v>
      </c>
      <c r="G7133" s="2">
        <v>0.16</v>
      </c>
      <c r="H7133" s="2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52" t="s">
        <v>39</v>
      </c>
    </row>
    <row r="7134" spans="1:17" ht="14.25" customHeight="1" x14ac:dyDescent="0.3">
      <c r="A7134" s="2" t="s">
        <v>7165</v>
      </c>
      <c r="B7134" s="2">
        <v>107132</v>
      </c>
      <c r="C7134" s="2" t="s">
        <v>19</v>
      </c>
      <c r="D7134" s="52" t="s">
        <v>19</v>
      </c>
      <c r="E7134" s="2" t="s">
        <v>14</v>
      </c>
      <c r="F7134" s="2">
        <v>3516.2</v>
      </c>
      <c r="G7134" s="2">
        <v>0.25</v>
      </c>
      <c r="H7134" s="2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52" t="s">
        <v>48</v>
      </c>
    </row>
    <row r="7135" spans="1:17" ht="14.25" customHeight="1" x14ac:dyDescent="0.3">
      <c r="A7135" s="2" t="s">
        <v>7166</v>
      </c>
      <c r="B7135" s="2">
        <v>107133</v>
      </c>
      <c r="C7135" s="2" t="s">
        <v>41</v>
      </c>
      <c r="D7135" s="52" t="s">
        <v>41</v>
      </c>
      <c r="E7135" s="2" t="s">
        <v>20</v>
      </c>
      <c r="F7135" s="2">
        <v>290.45</v>
      </c>
      <c r="G7135" s="2">
        <v>0.17</v>
      </c>
      <c r="H7135" s="2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52" t="s">
        <v>34</v>
      </c>
    </row>
    <row r="7136" spans="1:17" ht="14.25" customHeight="1" x14ac:dyDescent="0.3">
      <c r="A7136" s="2" t="s">
        <v>7167</v>
      </c>
      <c r="B7136" s="2">
        <v>107134</v>
      </c>
      <c r="C7136" s="2" t="s">
        <v>25</v>
      </c>
      <c r="D7136" s="52" t="s">
        <v>25</v>
      </c>
      <c r="E7136" s="2" t="s">
        <v>36</v>
      </c>
      <c r="F7136" s="2">
        <v>2645.46</v>
      </c>
      <c r="G7136" s="2">
        <v>0.21</v>
      </c>
      <c r="H7136" s="2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52" t="s">
        <v>28</v>
      </c>
    </row>
    <row r="7137" spans="1:17" ht="14.25" customHeight="1" x14ac:dyDescent="0.3">
      <c r="A7137" s="2" t="s">
        <v>7168</v>
      </c>
      <c r="B7137" s="2">
        <v>107135</v>
      </c>
      <c r="C7137" s="2" t="s">
        <v>19</v>
      </c>
      <c r="D7137" s="52" t="s">
        <v>19</v>
      </c>
      <c r="E7137" s="2" t="s">
        <v>20</v>
      </c>
      <c r="F7137" s="2">
        <v>914.29</v>
      </c>
      <c r="G7137" s="2">
        <v>0.37</v>
      </c>
      <c r="H7137" s="2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52" t="s">
        <v>48</v>
      </c>
    </row>
    <row r="7138" spans="1:17" ht="14.25" customHeight="1" x14ac:dyDescent="0.3">
      <c r="A7138" s="2" t="s">
        <v>7169</v>
      </c>
      <c r="B7138" s="2">
        <v>107136</v>
      </c>
      <c r="C7138" s="2" t="s">
        <v>19</v>
      </c>
      <c r="D7138" s="52" t="s">
        <v>19</v>
      </c>
      <c r="E7138" s="2" t="s">
        <v>36</v>
      </c>
      <c r="F7138" s="2">
        <v>4852.83</v>
      </c>
      <c r="G7138" s="2">
        <v>0.44</v>
      </c>
      <c r="H7138" s="2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52" t="s">
        <v>17</v>
      </c>
    </row>
    <row r="7139" spans="1:17" ht="14.25" customHeight="1" x14ac:dyDescent="0.3">
      <c r="A7139" s="2" t="s">
        <v>7170</v>
      </c>
      <c r="B7139" s="2">
        <v>107137</v>
      </c>
      <c r="C7139" s="2" t="s">
        <v>25</v>
      </c>
      <c r="D7139" s="52" t="s">
        <v>25</v>
      </c>
      <c r="E7139" s="2" t="s">
        <v>26</v>
      </c>
      <c r="F7139" s="2">
        <v>1353.59</v>
      </c>
      <c r="G7139" s="2">
        <v>0.25</v>
      </c>
      <c r="H7139" s="2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52" t="s">
        <v>17</v>
      </c>
    </row>
    <row r="7140" spans="1:17" ht="14.25" customHeight="1" x14ac:dyDescent="0.3">
      <c r="A7140" s="2" t="s">
        <v>7171</v>
      </c>
      <c r="B7140" s="2">
        <v>107138</v>
      </c>
      <c r="C7140" s="2" t="s">
        <v>25</v>
      </c>
      <c r="D7140" s="52" t="s">
        <v>25</v>
      </c>
      <c r="E7140" s="2" t="s">
        <v>20</v>
      </c>
      <c r="F7140" s="2">
        <v>2158.5300000000002</v>
      </c>
      <c r="G7140" s="2">
        <v>0.31</v>
      </c>
      <c r="H7140" s="2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52" t="s">
        <v>23</v>
      </c>
    </row>
    <row r="7141" spans="1:17" ht="14.25" customHeight="1" x14ac:dyDescent="0.3">
      <c r="A7141" s="2" t="s">
        <v>7172</v>
      </c>
      <c r="B7141" s="2">
        <v>107139</v>
      </c>
      <c r="C7141" s="2" t="s">
        <v>41</v>
      </c>
      <c r="D7141" s="52" t="s">
        <v>41</v>
      </c>
      <c r="E7141" s="2" t="s">
        <v>20</v>
      </c>
      <c r="F7141" s="2">
        <v>1063.8399999999999</v>
      </c>
      <c r="G7141" s="2">
        <v>0.43</v>
      </c>
      <c r="H7141" s="2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52" t="s">
        <v>39</v>
      </c>
    </row>
    <row r="7142" spans="1:17" ht="14.25" customHeight="1" x14ac:dyDescent="0.3">
      <c r="A7142" s="2" t="s">
        <v>7173</v>
      </c>
      <c r="B7142" s="2">
        <v>107140</v>
      </c>
      <c r="C7142" s="2" t="s">
        <v>25</v>
      </c>
      <c r="D7142" s="52" t="s">
        <v>25</v>
      </c>
      <c r="E7142" s="2" t="s">
        <v>33</v>
      </c>
      <c r="F7142" s="2">
        <v>759.49</v>
      </c>
      <c r="G7142" s="2">
        <v>7.0000000000000007E-2</v>
      </c>
      <c r="H7142" s="2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52" t="s">
        <v>23</v>
      </c>
    </row>
    <row r="7143" spans="1:17" ht="14.25" customHeight="1" x14ac:dyDescent="0.3">
      <c r="A7143" s="2" t="s">
        <v>7174</v>
      </c>
      <c r="B7143" s="2">
        <v>107141</v>
      </c>
      <c r="C7143" s="2" t="s">
        <v>25</v>
      </c>
      <c r="D7143" s="52" t="s">
        <v>25</v>
      </c>
      <c r="E7143" s="2" t="s">
        <v>20</v>
      </c>
      <c r="F7143" s="2">
        <v>3044.56</v>
      </c>
      <c r="G7143" s="2">
        <v>0.08</v>
      </c>
      <c r="H7143" s="2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52" t="s">
        <v>34</v>
      </c>
    </row>
    <row r="7144" spans="1:17" ht="14.25" customHeight="1" x14ac:dyDescent="0.3">
      <c r="A7144" s="2" t="s">
        <v>7175</v>
      </c>
      <c r="B7144" s="2">
        <v>107142</v>
      </c>
      <c r="C7144" s="2" t="s">
        <v>25</v>
      </c>
      <c r="D7144" s="52" t="s">
        <v>25</v>
      </c>
      <c r="E7144" s="2" t="s">
        <v>33</v>
      </c>
      <c r="F7144" s="2">
        <v>2516.58</v>
      </c>
      <c r="G7144" s="2">
        <v>0.18</v>
      </c>
      <c r="H7144" s="2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52" t="s">
        <v>23</v>
      </c>
    </row>
    <row r="7145" spans="1:17" ht="14.25" customHeight="1" x14ac:dyDescent="0.3">
      <c r="A7145" s="2" t="s">
        <v>7176</v>
      </c>
      <c r="B7145" s="2">
        <v>107143</v>
      </c>
      <c r="C7145" s="2" t="s">
        <v>25</v>
      </c>
      <c r="D7145" s="52" t="s">
        <v>25</v>
      </c>
      <c r="E7145" s="2" t="s">
        <v>36</v>
      </c>
      <c r="F7145" s="2">
        <v>1935.83</v>
      </c>
      <c r="G7145" s="2">
        <v>0.15</v>
      </c>
      <c r="H7145" s="2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52" t="s">
        <v>39</v>
      </c>
    </row>
    <row r="7146" spans="1:17" ht="14.25" customHeight="1" x14ac:dyDescent="0.3">
      <c r="A7146" s="2" t="s">
        <v>7177</v>
      </c>
      <c r="B7146" s="2">
        <v>107144</v>
      </c>
      <c r="C7146" s="2" t="s">
        <v>25</v>
      </c>
      <c r="D7146" s="52" t="s">
        <v>25</v>
      </c>
      <c r="E7146" s="2" t="s">
        <v>36</v>
      </c>
      <c r="F7146" s="2">
        <v>518.54999999999995</v>
      </c>
      <c r="G7146" s="2">
        <v>0.49</v>
      </c>
      <c r="H7146" s="2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52" t="s">
        <v>17</v>
      </c>
    </row>
    <row r="7147" spans="1:17" ht="14.25" customHeight="1" x14ac:dyDescent="0.3">
      <c r="A7147" s="2" t="s">
        <v>7178</v>
      </c>
      <c r="B7147" s="2">
        <v>107145</v>
      </c>
      <c r="C7147" s="2" t="s">
        <v>25</v>
      </c>
      <c r="D7147" s="52" t="s">
        <v>25</v>
      </c>
      <c r="E7147" s="2" t="s">
        <v>36</v>
      </c>
      <c r="F7147" s="2">
        <v>3706.2</v>
      </c>
      <c r="G7147" s="2">
        <v>0.28000000000000003</v>
      </c>
      <c r="H7147" s="2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52" t="s">
        <v>34</v>
      </c>
    </row>
    <row r="7148" spans="1:17" ht="14.25" customHeight="1" x14ac:dyDescent="0.3">
      <c r="A7148" s="2" t="s">
        <v>7179</v>
      </c>
      <c r="B7148" s="2">
        <v>107146</v>
      </c>
      <c r="C7148" s="2" t="s">
        <v>25</v>
      </c>
      <c r="D7148" s="52" t="s">
        <v>25</v>
      </c>
      <c r="E7148" s="2" t="s">
        <v>33</v>
      </c>
      <c r="F7148" s="2">
        <v>128.69999999999999</v>
      </c>
      <c r="G7148" s="2">
        <v>0.26</v>
      </c>
      <c r="H7148" s="2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52" t="s">
        <v>23</v>
      </c>
    </row>
    <row r="7149" spans="1:17" ht="14.25" customHeight="1" x14ac:dyDescent="0.3">
      <c r="A7149" s="2" t="s">
        <v>7180</v>
      </c>
      <c r="B7149" s="2">
        <v>107147</v>
      </c>
      <c r="C7149" s="2" t="s">
        <v>19</v>
      </c>
      <c r="D7149" s="52" t="s">
        <v>19</v>
      </c>
      <c r="E7149" s="2" t="s">
        <v>36</v>
      </c>
      <c r="F7149" s="2">
        <v>2342.54</v>
      </c>
      <c r="G7149" s="2">
        <v>0.28999999999999998</v>
      </c>
      <c r="H7149" s="2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52" t="s">
        <v>17</v>
      </c>
    </row>
    <row r="7150" spans="1:17" ht="14.25" customHeight="1" x14ac:dyDescent="0.3">
      <c r="A7150" s="2" t="s">
        <v>7181</v>
      </c>
      <c r="B7150" s="2">
        <v>107148</v>
      </c>
      <c r="C7150" s="2" t="s">
        <v>25</v>
      </c>
      <c r="D7150" s="52" t="s">
        <v>25</v>
      </c>
      <c r="E7150" s="2" t="s">
        <v>14</v>
      </c>
      <c r="F7150" s="2">
        <v>3199.6</v>
      </c>
      <c r="G7150" s="2">
        <v>0.44</v>
      </c>
      <c r="H7150" s="2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52" t="s">
        <v>39</v>
      </c>
    </row>
    <row r="7151" spans="1:17" ht="14.25" customHeight="1" x14ac:dyDescent="0.3">
      <c r="A7151" s="2" t="s">
        <v>7182</v>
      </c>
      <c r="B7151" s="2">
        <v>107149</v>
      </c>
      <c r="C7151" s="2" t="s">
        <v>19</v>
      </c>
      <c r="D7151" s="52" t="s">
        <v>19</v>
      </c>
      <c r="E7151" s="2" t="s">
        <v>20</v>
      </c>
      <c r="F7151" s="2">
        <v>2210.48</v>
      </c>
      <c r="G7151" s="2">
        <v>0.12</v>
      </c>
      <c r="H7151" s="2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52" t="s">
        <v>23</v>
      </c>
    </row>
    <row r="7152" spans="1:17" ht="14.25" customHeight="1" x14ac:dyDescent="0.3">
      <c r="A7152" s="2" t="s">
        <v>7183</v>
      </c>
      <c r="B7152" s="2">
        <v>107150</v>
      </c>
      <c r="C7152" s="2" t="s">
        <v>19</v>
      </c>
      <c r="D7152" s="52" t="s">
        <v>19</v>
      </c>
      <c r="E7152" s="2" t="s">
        <v>33</v>
      </c>
      <c r="F7152" s="2">
        <v>718.42</v>
      </c>
      <c r="G7152" s="2">
        <v>0.26</v>
      </c>
      <c r="H7152" s="2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52" t="s">
        <v>28</v>
      </c>
    </row>
    <row r="7153" spans="1:17" ht="14.25" customHeight="1" x14ac:dyDescent="0.3">
      <c r="A7153" s="2" t="s">
        <v>7184</v>
      </c>
      <c r="B7153" s="2">
        <v>107151</v>
      </c>
      <c r="C7153" s="2" t="s">
        <v>41</v>
      </c>
      <c r="D7153" s="52" t="s">
        <v>41</v>
      </c>
      <c r="E7153" s="2" t="s">
        <v>36</v>
      </c>
      <c r="F7153" s="2">
        <v>3913.42</v>
      </c>
      <c r="G7153" s="2">
        <v>0.14000000000000001</v>
      </c>
      <c r="H7153" s="2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52" t="s">
        <v>39</v>
      </c>
    </row>
    <row r="7154" spans="1:17" ht="14.25" customHeight="1" x14ac:dyDescent="0.3">
      <c r="A7154" s="2" t="s">
        <v>7185</v>
      </c>
      <c r="B7154" s="2">
        <v>107152</v>
      </c>
      <c r="C7154" s="2" t="s">
        <v>25</v>
      </c>
      <c r="D7154" s="52" t="s">
        <v>25</v>
      </c>
      <c r="E7154" s="2" t="s">
        <v>14</v>
      </c>
      <c r="F7154" s="2">
        <v>1687.33</v>
      </c>
      <c r="G7154" s="2">
        <v>0.39</v>
      </c>
      <c r="H7154" s="2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52" t="s">
        <v>48</v>
      </c>
    </row>
    <row r="7155" spans="1:17" ht="14.25" customHeight="1" x14ac:dyDescent="0.3">
      <c r="A7155" s="2" t="s">
        <v>7186</v>
      </c>
      <c r="B7155" s="2">
        <v>107153</v>
      </c>
      <c r="C7155" s="2" t="s">
        <v>25</v>
      </c>
      <c r="D7155" s="52" t="s">
        <v>25</v>
      </c>
      <c r="E7155" s="2" t="s">
        <v>20</v>
      </c>
      <c r="F7155" s="2">
        <v>760.3</v>
      </c>
      <c r="G7155" s="2">
        <v>0.39</v>
      </c>
      <c r="H7155" s="2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52" t="s">
        <v>28</v>
      </c>
    </row>
    <row r="7156" spans="1:17" ht="14.25" customHeight="1" x14ac:dyDescent="0.3">
      <c r="A7156" s="2" t="s">
        <v>7187</v>
      </c>
      <c r="B7156" s="2">
        <v>107154</v>
      </c>
      <c r="C7156" s="2" t="s">
        <v>41</v>
      </c>
      <c r="D7156" s="52" t="s">
        <v>41</v>
      </c>
      <c r="E7156" s="2" t="s">
        <v>20</v>
      </c>
      <c r="F7156" s="2">
        <v>2796.3</v>
      </c>
      <c r="G7156" s="2">
        <v>0.48</v>
      </c>
      <c r="H7156" s="2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52" t="s">
        <v>28</v>
      </c>
    </row>
    <row r="7157" spans="1:17" ht="14.25" customHeight="1" x14ac:dyDescent="0.3">
      <c r="A7157" s="2" t="s">
        <v>7188</v>
      </c>
      <c r="B7157" s="2">
        <v>107155</v>
      </c>
      <c r="C7157" s="2" t="s">
        <v>25</v>
      </c>
      <c r="D7157" s="52" t="s">
        <v>25</v>
      </c>
      <c r="E7157" s="2" t="s">
        <v>36</v>
      </c>
      <c r="F7157" s="2">
        <v>193.94</v>
      </c>
      <c r="G7157" s="2">
        <v>0.22</v>
      </c>
      <c r="H7157" s="2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52" t="s">
        <v>28</v>
      </c>
    </row>
    <row r="7158" spans="1:17" ht="14.25" customHeight="1" x14ac:dyDescent="0.3">
      <c r="A7158" s="2" t="s">
        <v>7189</v>
      </c>
      <c r="B7158" s="2">
        <v>107156</v>
      </c>
      <c r="C7158" s="2" t="s">
        <v>19</v>
      </c>
      <c r="D7158" s="52" t="s">
        <v>19</v>
      </c>
      <c r="E7158" s="2" t="s">
        <v>14</v>
      </c>
      <c r="F7158" s="2">
        <v>1687.91</v>
      </c>
      <c r="G7158" s="2">
        <v>0.08</v>
      </c>
      <c r="H7158" s="2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52" t="s">
        <v>39</v>
      </c>
    </row>
    <row r="7159" spans="1:17" ht="14.25" customHeight="1" x14ac:dyDescent="0.3">
      <c r="A7159" s="2" t="s">
        <v>7190</v>
      </c>
      <c r="B7159" s="2">
        <v>107157</v>
      </c>
      <c r="C7159" s="2" t="s">
        <v>25</v>
      </c>
      <c r="D7159" s="52" t="s">
        <v>25</v>
      </c>
      <c r="E7159" s="2" t="s">
        <v>33</v>
      </c>
      <c r="F7159" s="2">
        <v>3778.15</v>
      </c>
      <c r="G7159" s="2">
        <v>0.45</v>
      </c>
      <c r="H7159" s="2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52" t="s">
        <v>28</v>
      </c>
    </row>
    <row r="7160" spans="1:17" ht="14.25" customHeight="1" x14ac:dyDescent="0.3">
      <c r="A7160" s="2" t="s">
        <v>7191</v>
      </c>
      <c r="B7160" s="2">
        <v>107158</v>
      </c>
      <c r="C7160" s="2" t="s">
        <v>25</v>
      </c>
      <c r="D7160" s="52" t="s">
        <v>25</v>
      </c>
      <c r="E7160" s="2" t="s">
        <v>36</v>
      </c>
      <c r="F7160" s="2">
        <v>4572.29</v>
      </c>
      <c r="G7160" s="2">
        <v>0.45</v>
      </c>
      <c r="H7160" s="2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52" t="s">
        <v>34</v>
      </c>
    </row>
    <row r="7161" spans="1:17" ht="14.25" customHeight="1" x14ac:dyDescent="0.3">
      <c r="A7161" s="2" t="s">
        <v>7192</v>
      </c>
      <c r="B7161" s="2">
        <v>107159</v>
      </c>
      <c r="C7161" s="2" t="s">
        <v>19</v>
      </c>
      <c r="D7161" s="52" t="s">
        <v>19</v>
      </c>
      <c r="E7161" s="2" t="s">
        <v>20</v>
      </c>
      <c r="F7161" s="2">
        <v>2999.46</v>
      </c>
      <c r="G7161" s="2">
        <v>0.12</v>
      </c>
      <c r="H7161" s="2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52" t="s">
        <v>48</v>
      </c>
    </row>
    <row r="7162" spans="1:17" ht="14.25" customHeight="1" x14ac:dyDescent="0.3">
      <c r="A7162" s="2" t="s">
        <v>7193</v>
      </c>
      <c r="B7162" s="2">
        <v>107160</v>
      </c>
      <c r="C7162" s="2" t="s">
        <v>19</v>
      </c>
      <c r="D7162" s="52" t="s">
        <v>19</v>
      </c>
      <c r="E7162" s="2" t="s">
        <v>20</v>
      </c>
      <c r="F7162" s="2">
        <v>1166.3</v>
      </c>
      <c r="G7162" s="2">
        <v>0.14000000000000001</v>
      </c>
      <c r="H7162" s="2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52" t="s">
        <v>39</v>
      </c>
    </row>
    <row r="7163" spans="1:17" ht="14.25" customHeight="1" x14ac:dyDescent="0.3">
      <c r="A7163" s="2" t="s">
        <v>7194</v>
      </c>
      <c r="B7163" s="2">
        <v>107161</v>
      </c>
      <c r="C7163" s="2" t="s">
        <v>41</v>
      </c>
      <c r="D7163" s="52" t="s">
        <v>41</v>
      </c>
      <c r="E7163" s="2" t="s">
        <v>20</v>
      </c>
      <c r="F7163" s="2">
        <v>1178</v>
      </c>
      <c r="G7163" s="2">
        <v>0.16</v>
      </c>
      <c r="H7163" s="2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52" t="s">
        <v>39</v>
      </c>
    </row>
    <row r="7164" spans="1:17" ht="14.25" customHeight="1" x14ac:dyDescent="0.3">
      <c r="A7164" s="2" t="s">
        <v>7195</v>
      </c>
      <c r="B7164" s="2">
        <v>107162</v>
      </c>
      <c r="C7164" s="2" t="s">
        <v>25</v>
      </c>
      <c r="D7164" s="52" t="s">
        <v>25</v>
      </c>
      <c r="E7164" s="2" t="s">
        <v>36</v>
      </c>
      <c r="F7164" s="2">
        <v>3058.97</v>
      </c>
      <c r="G7164" s="2">
        <v>0.23</v>
      </c>
      <c r="H7164" s="2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52" t="s">
        <v>39</v>
      </c>
    </row>
    <row r="7165" spans="1:17" ht="14.25" customHeight="1" x14ac:dyDescent="0.3">
      <c r="A7165" s="2" t="s">
        <v>7196</v>
      </c>
      <c r="B7165" s="2">
        <v>107163</v>
      </c>
      <c r="C7165" s="2" t="s">
        <v>19</v>
      </c>
      <c r="D7165" s="52" t="s">
        <v>19</v>
      </c>
      <c r="E7165" s="2" t="s">
        <v>26</v>
      </c>
      <c r="F7165" s="2">
        <v>2093.13</v>
      </c>
      <c r="G7165" s="2">
        <v>0.41</v>
      </c>
      <c r="H7165" s="2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52" t="s">
        <v>23</v>
      </c>
    </row>
    <row r="7166" spans="1:17" ht="14.25" customHeight="1" x14ac:dyDescent="0.3">
      <c r="A7166" s="2" t="s">
        <v>7197</v>
      </c>
      <c r="B7166" s="2">
        <v>107164</v>
      </c>
      <c r="C7166" s="2" t="s">
        <v>25</v>
      </c>
      <c r="D7166" s="52" t="s">
        <v>25</v>
      </c>
      <c r="E7166" s="2" t="s">
        <v>26</v>
      </c>
      <c r="F7166" s="2">
        <v>968.6</v>
      </c>
      <c r="G7166" s="2">
        <v>7.0000000000000007E-2</v>
      </c>
      <c r="H7166" s="2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52" t="s">
        <v>23</v>
      </c>
    </row>
    <row r="7167" spans="1:17" ht="14.25" customHeight="1" x14ac:dyDescent="0.3">
      <c r="A7167" s="2" t="s">
        <v>7198</v>
      </c>
      <c r="B7167" s="2">
        <v>107165</v>
      </c>
      <c r="C7167" s="2" t="s">
        <v>25</v>
      </c>
      <c r="D7167" s="52" t="s">
        <v>25</v>
      </c>
      <c r="E7167" s="2" t="s">
        <v>26</v>
      </c>
      <c r="F7167" s="2">
        <v>3958.25</v>
      </c>
      <c r="G7167" s="2">
        <v>0.35</v>
      </c>
      <c r="H7167" s="2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52" t="s">
        <v>34</v>
      </c>
    </row>
    <row r="7168" spans="1:17" ht="14.25" customHeight="1" x14ac:dyDescent="0.3">
      <c r="A7168" s="2" t="s">
        <v>7199</v>
      </c>
      <c r="B7168" s="2">
        <v>107166</v>
      </c>
      <c r="C7168" s="2" t="s">
        <v>25</v>
      </c>
      <c r="D7168" s="52" t="s">
        <v>25</v>
      </c>
      <c r="E7168" s="2" t="s">
        <v>14</v>
      </c>
      <c r="F7168" s="2">
        <v>1081.19</v>
      </c>
      <c r="G7168" s="2">
        <v>0.18</v>
      </c>
      <c r="H7168" s="2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52" t="s">
        <v>17</v>
      </c>
    </row>
    <row r="7169" spans="1:17" ht="14.25" customHeight="1" x14ac:dyDescent="0.3">
      <c r="A7169" s="2" t="s">
        <v>7200</v>
      </c>
      <c r="B7169" s="2">
        <v>107167</v>
      </c>
      <c r="C7169" s="2" t="s">
        <v>19</v>
      </c>
      <c r="D7169" s="52" t="s">
        <v>19</v>
      </c>
      <c r="E7169" s="2" t="s">
        <v>36</v>
      </c>
      <c r="F7169" s="2">
        <v>1676.04</v>
      </c>
      <c r="G7169" s="2">
        <v>0.1</v>
      </c>
      <c r="H7169" s="2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52" t="s">
        <v>34</v>
      </c>
    </row>
    <row r="7170" spans="1:17" ht="14.25" customHeight="1" x14ac:dyDescent="0.3">
      <c r="A7170" s="2" t="s">
        <v>7201</v>
      </c>
      <c r="B7170" s="2">
        <v>107168</v>
      </c>
      <c r="C7170" s="2" t="s">
        <v>41</v>
      </c>
      <c r="D7170" s="52" t="s">
        <v>41</v>
      </c>
      <c r="E7170" s="2" t="s">
        <v>20</v>
      </c>
      <c r="F7170" s="2">
        <v>401</v>
      </c>
      <c r="G7170" s="2">
        <v>0.17</v>
      </c>
      <c r="H7170" s="2">
        <f t="shared" si="222"/>
        <v>68.17</v>
      </c>
      <c r="I7170" s="2">
        <f t="shared" si="223"/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52" t="s">
        <v>17</v>
      </c>
    </row>
    <row r="7171" spans="1:17" ht="14.25" customHeight="1" x14ac:dyDescent="0.3">
      <c r="A7171" s="2" t="s">
        <v>7202</v>
      </c>
      <c r="B7171" s="2">
        <v>107169</v>
      </c>
      <c r="C7171" s="2" t="s">
        <v>19</v>
      </c>
      <c r="D7171" s="52" t="s">
        <v>19</v>
      </c>
      <c r="E7171" s="2" t="s">
        <v>14</v>
      </c>
      <c r="F7171" s="2">
        <v>3536.72</v>
      </c>
      <c r="G7171" s="2">
        <v>0.27</v>
      </c>
      <c r="H7171" s="2">
        <f t="shared" ref="H7171:H7234" si="224">F7171*G7171</f>
        <v>954.9144</v>
      </c>
      <c r="I7171" s="2">
        <f t="shared" ref="I7171:I7234" si="225">F7171-H7171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52" t="s">
        <v>28</v>
      </c>
    </row>
    <row r="7172" spans="1:17" ht="14.25" customHeight="1" x14ac:dyDescent="0.3">
      <c r="A7172" s="2" t="s">
        <v>7203</v>
      </c>
      <c r="B7172" s="2">
        <v>107170</v>
      </c>
      <c r="C7172" s="2" t="s">
        <v>25</v>
      </c>
      <c r="D7172" s="52" t="s">
        <v>25</v>
      </c>
      <c r="E7172" s="2" t="s">
        <v>26</v>
      </c>
      <c r="F7172" s="2">
        <v>1448.86</v>
      </c>
      <c r="G7172" s="2">
        <v>0.46</v>
      </c>
      <c r="H7172" s="2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52" t="s">
        <v>23</v>
      </c>
    </row>
    <row r="7173" spans="1:17" ht="14.25" customHeight="1" x14ac:dyDescent="0.3">
      <c r="A7173" s="2" t="s">
        <v>7204</v>
      </c>
      <c r="B7173" s="2">
        <v>107171</v>
      </c>
      <c r="C7173" s="2" t="s">
        <v>25</v>
      </c>
      <c r="D7173" s="52" t="s">
        <v>25</v>
      </c>
      <c r="E7173" s="2" t="s">
        <v>33</v>
      </c>
      <c r="F7173" s="2">
        <v>1241.05</v>
      </c>
      <c r="G7173" s="2">
        <v>0.31</v>
      </c>
      <c r="H7173" s="2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52" t="s">
        <v>34</v>
      </c>
    </row>
    <row r="7174" spans="1:17" ht="14.25" customHeight="1" x14ac:dyDescent="0.3">
      <c r="A7174" s="2" t="s">
        <v>7205</v>
      </c>
      <c r="B7174" s="2">
        <v>107172</v>
      </c>
      <c r="C7174" s="2" t="s">
        <v>19</v>
      </c>
      <c r="D7174" s="52" t="s">
        <v>19</v>
      </c>
      <c r="E7174" s="2" t="s">
        <v>14</v>
      </c>
      <c r="F7174" s="2">
        <v>1586.46</v>
      </c>
      <c r="G7174" s="2">
        <v>0.3</v>
      </c>
      <c r="H7174" s="2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52" t="s">
        <v>28</v>
      </c>
    </row>
    <row r="7175" spans="1:17" ht="14.25" customHeight="1" x14ac:dyDescent="0.3">
      <c r="A7175" s="2" t="s">
        <v>7206</v>
      </c>
      <c r="B7175" s="2">
        <v>107173</v>
      </c>
      <c r="C7175" s="2" t="s">
        <v>25</v>
      </c>
      <c r="D7175" s="52" t="s">
        <v>25</v>
      </c>
      <c r="E7175" s="2" t="s">
        <v>14</v>
      </c>
      <c r="F7175" s="2">
        <v>4383.24</v>
      </c>
      <c r="G7175" s="2">
        <v>0.05</v>
      </c>
      <c r="H7175" s="2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52" t="s">
        <v>28</v>
      </c>
    </row>
    <row r="7176" spans="1:17" ht="14.25" customHeight="1" x14ac:dyDescent="0.3">
      <c r="A7176" s="2" t="s">
        <v>7207</v>
      </c>
      <c r="B7176" s="2">
        <v>107174</v>
      </c>
      <c r="C7176" s="2" t="s">
        <v>25</v>
      </c>
      <c r="D7176" s="52" t="s">
        <v>25</v>
      </c>
      <c r="E7176" s="2" t="s">
        <v>36</v>
      </c>
      <c r="F7176" s="2">
        <v>2638.29</v>
      </c>
      <c r="G7176" s="2">
        <v>0.04</v>
      </c>
      <c r="H7176" s="2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52" t="s">
        <v>39</v>
      </c>
    </row>
    <row r="7177" spans="1:17" ht="14.25" customHeight="1" x14ac:dyDescent="0.3">
      <c r="A7177" s="2" t="s">
        <v>7208</v>
      </c>
      <c r="B7177" s="2">
        <v>107175</v>
      </c>
      <c r="C7177" s="2" t="s">
        <v>19</v>
      </c>
      <c r="D7177" s="52" t="s">
        <v>19</v>
      </c>
      <c r="E7177" s="2" t="s">
        <v>14</v>
      </c>
      <c r="F7177" s="2">
        <v>873.64</v>
      </c>
      <c r="G7177" s="2">
        <v>0.06</v>
      </c>
      <c r="H7177" s="2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52" t="s">
        <v>23</v>
      </c>
    </row>
    <row r="7178" spans="1:17" ht="14.25" customHeight="1" x14ac:dyDescent="0.3">
      <c r="A7178" s="2" t="s">
        <v>7209</v>
      </c>
      <c r="B7178" s="2">
        <v>107176</v>
      </c>
      <c r="C7178" s="2" t="s">
        <v>41</v>
      </c>
      <c r="D7178" s="52" t="s">
        <v>41</v>
      </c>
      <c r="E7178" s="2" t="s">
        <v>36</v>
      </c>
      <c r="F7178" s="2">
        <v>3894.96</v>
      </c>
      <c r="G7178" s="2">
        <v>0.05</v>
      </c>
      <c r="H7178" s="2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52" t="s">
        <v>28</v>
      </c>
    </row>
    <row r="7179" spans="1:17" ht="14.25" customHeight="1" x14ac:dyDescent="0.3">
      <c r="A7179" s="2" t="s">
        <v>7210</v>
      </c>
      <c r="B7179" s="2">
        <v>107177</v>
      </c>
      <c r="C7179" s="2" t="s">
        <v>19</v>
      </c>
      <c r="D7179" s="52" t="s">
        <v>19</v>
      </c>
      <c r="E7179" s="2" t="s">
        <v>33</v>
      </c>
      <c r="F7179" s="2">
        <v>1121.42</v>
      </c>
      <c r="G7179" s="2">
        <v>0.28999999999999998</v>
      </c>
      <c r="H7179" s="2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52" t="s">
        <v>28</v>
      </c>
    </row>
    <row r="7180" spans="1:17" ht="14.25" customHeight="1" x14ac:dyDescent="0.3">
      <c r="A7180" s="2" t="s">
        <v>7211</v>
      </c>
      <c r="B7180" s="2">
        <v>107178</v>
      </c>
      <c r="C7180" s="2" t="s">
        <v>25</v>
      </c>
      <c r="D7180" s="52" t="s">
        <v>25</v>
      </c>
      <c r="E7180" s="2" t="s">
        <v>20</v>
      </c>
      <c r="F7180" s="2">
        <v>2121.13</v>
      </c>
      <c r="G7180" s="2">
        <v>0.23</v>
      </c>
      <c r="H7180" s="2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52" t="s">
        <v>28</v>
      </c>
    </row>
    <row r="7181" spans="1:17" ht="14.25" customHeight="1" x14ac:dyDescent="0.3">
      <c r="A7181" s="2" t="s">
        <v>7212</v>
      </c>
      <c r="B7181" s="2">
        <v>107179</v>
      </c>
      <c r="C7181" s="2" t="s">
        <v>25</v>
      </c>
      <c r="D7181" s="52" t="s">
        <v>25</v>
      </c>
      <c r="E7181" s="2" t="s">
        <v>20</v>
      </c>
      <c r="F7181" s="2">
        <v>2883.57</v>
      </c>
      <c r="G7181" s="2">
        <v>0</v>
      </c>
      <c r="H7181" s="2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52" t="s">
        <v>34</v>
      </c>
    </row>
    <row r="7182" spans="1:17" ht="14.25" customHeight="1" x14ac:dyDescent="0.3">
      <c r="A7182" s="2" t="s">
        <v>7213</v>
      </c>
      <c r="B7182" s="2">
        <v>107180</v>
      </c>
      <c r="C7182" s="2" t="s">
        <v>25</v>
      </c>
      <c r="D7182" s="52" t="s">
        <v>25</v>
      </c>
      <c r="E7182" s="2" t="s">
        <v>26</v>
      </c>
      <c r="F7182" s="2">
        <v>2963.77</v>
      </c>
      <c r="G7182" s="2">
        <v>0.18</v>
      </c>
      <c r="H7182" s="2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52" t="s">
        <v>48</v>
      </c>
    </row>
    <row r="7183" spans="1:17" ht="14.25" customHeight="1" x14ac:dyDescent="0.3">
      <c r="A7183" s="2" t="s">
        <v>7214</v>
      </c>
      <c r="B7183" s="2">
        <v>107181</v>
      </c>
      <c r="C7183" s="2" t="s">
        <v>25</v>
      </c>
      <c r="D7183" s="52" t="s">
        <v>25</v>
      </c>
      <c r="E7183" s="2" t="s">
        <v>26</v>
      </c>
      <c r="F7183" s="2">
        <v>438.26</v>
      </c>
      <c r="G7183" s="2">
        <v>0.06</v>
      </c>
      <c r="H7183" s="2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52" t="s">
        <v>23</v>
      </c>
    </row>
    <row r="7184" spans="1:17" ht="14.25" customHeight="1" x14ac:dyDescent="0.3">
      <c r="A7184" s="2" t="s">
        <v>7215</v>
      </c>
      <c r="B7184" s="2">
        <v>107182</v>
      </c>
      <c r="C7184" s="2" t="s">
        <v>25</v>
      </c>
      <c r="D7184" s="52" t="s">
        <v>25</v>
      </c>
      <c r="E7184" s="2" t="s">
        <v>33</v>
      </c>
      <c r="F7184" s="2">
        <v>4200.34</v>
      </c>
      <c r="G7184" s="2">
        <v>0.49</v>
      </c>
      <c r="H7184" s="2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52" t="s">
        <v>28</v>
      </c>
    </row>
    <row r="7185" spans="1:17" ht="14.25" customHeight="1" x14ac:dyDescent="0.3">
      <c r="A7185" s="2" t="s">
        <v>7216</v>
      </c>
      <c r="B7185" s="2">
        <v>107183</v>
      </c>
      <c r="C7185" s="2" t="s">
        <v>41</v>
      </c>
      <c r="D7185" s="52" t="s">
        <v>41</v>
      </c>
      <c r="E7185" s="2" t="s">
        <v>20</v>
      </c>
      <c r="F7185" s="2">
        <v>2449.21</v>
      </c>
      <c r="G7185" s="2">
        <v>0.23</v>
      </c>
      <c r="H7185" s="2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52" t="s">
        <v>48</v>
      </c>
    </row>
    <row r="7186" spans="1:17" ht="14.25" customHeight="1" x14ac:dyDescent="0.3">
      <c r="A7186" s="2" t="s">
        <v>7217</v>
      </c>
      <c r="B7186" s="2">
        <v>107184</v>
      </c>
      <c r="C7186" s="2" t="s">
        <v>25</v>
      </c>
      <c r="D7186" s="52" t="s">
        <v>25</v>
      </c>
      <c r="E7186" s="2" t="s">
        <v>26</v>
      </c>
      <c r="F7186" s="2">
        <v>4947.38</v>
      </c>
      <c r="G7186" s="2">
        <v>0.21</v>
      </c>
      <c r="H7186" s="2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52" t="s">
        <v>28</v>
      </c>
    </row>
    <row r="7187" spans="1:17" ht="14.25" customHeight="1" x14ac:dyDescent="0.3">
      <c r="A7187" s="2" t="s">
        <v>7218</v>
      </c>
      <c r="B7187" s="2">
        <v>107185</v>
      </c>
      <c r="C7187" s="2" t="s">
        <v>25</v>
      </c>
      <c r="D7187" s="52" t="s">
        <v>25</v>
      </c>
      <c r="E7187" s="2" t="s">
        <v>14</v>
      </c>
      <c r="F7187" s="2">
        <v>3615.47</v>
      </c>
      <c r="G7187" s="2">
        <v>0.32</v>
      </c>
      <c r="H7187" s="2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52" t="s">
        <v>48</v>
      </c>
    </row>
    <row r="7188" spans="1:17" ht="14.25" customHeight="1" x14ac:dyDescent="0.3">
      <c r="A7188" s="2" t="s">
        <v>7219</v>
      </c>
      <c r="B7188" s="2">
        <v>107186</v>
      </c>
      <c r="C7188" s="2" t="s">
        <v>25</v>
      </c>
      <c r="D7188" s="52" t="s">
        <v>25</v>
      </c>
      <c r="E7188" s="2" t="s">
        <v>36</v>
      </c>
      <c r="F7188" s="2">
        <v>4963.59</v>
      </c>
      <c r="G7188" s="2">
        <v>0.18</v>
      </c>
      <c r="H7188" s="2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52" t="s">
        <v>34</v>
      </c>
    </row>
    <row r="7189" spans="1:17" ht="14.25" customHeight="1" x14ac:dyDescent="0.3">
      <c r="A7189" s="2" t="s">
        <v>7220</v>
      </c>
      <c r="B7189" s="2">
        <v>107187</v>
      </c>
      <c r="C7189" s="2" t="s">
        <v>19</v>
      </c>
      <c r="D7189" s="52" t="s">
        <v>19</v>
      </c>
      <c r="E7189" s="2" t="s">
        <v>26</v>
      </c>
      <c r="F7189" s="2">
        <v>2322.0300000000002</v>
      </c>
      <c r="G7189" s="2">
        <v>0.36</v>
      </c>
      <c r="H7189" s="2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52" t="s">
        <v>39</v>
      </c>
    </row>
    <row r="7190" spans="1:17" ht="14.25" customHeight="1" x14ac:dyDescent="0.3">
      <c r="A7190" s="2" t="s">
        <v>7221</v>
      </c>
      <c r="B7190" s="2">
        <v>107188</v>
      </c>
      <c r="C7190" s="2" t="s">
        <v>41</v>
      </c>
      <c r="D7190" s="52" t="s">
        <v>41</v>
      </c>
      <c r="E7190" s="2" t="s">
        <v>33</v>
      </c>
      <c r="F7190" s="2">
        <v>789.83</v>
      </c>
      <c r="G7190" s="2">
        <v>0.45</v>
      </c>
      <c r="H7190" s="2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52" t="s">
        <v>17</v>
      </c>
    </row>
    <row r="7191" spans="1:17" ht="14.25" customHeight="1" x14ac:dyDescent="0.3">
      <c r="A7191" s="2" t="s">
        <v>7222</v>
      </c>
      <c r="B7191" s="2">
        <v>107189</v>
      </c>
      <c r="C7191" s="2" t="s">
        <v>41</v>
      </c>
      <c r="D7191" s="52" t="s">
        <v>41</v>
      </c>
      <c r="E7191" s="2" t="s">
        <v>20</v>
      </c>
      <c r="F7191" s="2">
        <v>3663.82</v>
      </c>
      <c r="G7191" s="2">
        <v>0.25</v>
      </c>
      <c r="H7191" s="2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52" t="s">
        <v>48</v>
      </c>
    </row>
    <row r="7192" spans="1:17" ht="14.25" customHeight="1" x14ac:dyDescent="0.3">
      <c r="A7192" s="2" t="s">
        <v>7223</v>
      </c>
      <c r="B7192" s="2">
        <v>107190</v>
      </c>
      <c r="C7192" s="2" t="s">
        <v>25</v>
      </c>
      <c r="D7192" s="52" t="s">
        <v>25</v>
      </c>
      <c r="E7192" s="2" t="s">
        <v>33</v>
      </c>
      <c r="F7192" s="2">
        <v>3911.03</v>
      </c>
      <c r="G7192" s="2">
        <v>0.19</v>
      </c>
      <c r="H7192" s="2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52" t="s">
        <v>48</v>
      </c>
    </row>
    <row r="7193" spans="1:17" ht="14.25" customHeight="1" x14ac:dyDescent="0.3">
      <c r="A7193" s="2" t="s">
        <v>7224</v>
      </c>
      <c r="B7193" s="2">
        <v>107191</v>
      </c>
      <c r="C7193" s="2" t="s">
        <v>41</v>
      </c>
      <c r="D7193" s="52" t="s">
        <v>41</v>
      </c>
      <c r="E7193" s="2" t="s">
        <v>36</v>
      </c>
      <c r="F7193" s="2">
        <v>4278.8900000000003</v>
      </c>
      <c r="G7193" s="2">
        <v>0.26</v>
      </c>
      <c r="H7193" s="2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52" t="s">
        <v>28</v>
      </c>
    </row>
    <row r="7194" spans="1:17" ht="14.25" customHeight="1" x14ac:dyDescent="0.3">
      <c r="A7194" s="2" t="s">
        <v>7225</v>
      </c>
      <c r="B7194" s="2">
        <v>107192</v>
      </c>
      <c r="C7194" s="2" t="s">
        <v>19</v>
      </c>
      <c r="D7194" s="52" t="s">
        <v>19</v>
      </c>
      <c r="E7194" s="2" t="s">
        <v>36</v>
      </c>
      <c r="F7194" s="2">
        <v>1577.1</v>
      </c>
      <c r="G7194" s="2">
        <v>0.3</v>
      </c>
      <c r="H7194" s="2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52" t="s">
        <v>28</v>
      </c>
    </row>
    <row r="7195" spans="1:17" ht="14.25" customHeight="1" x14ac:dyDescent="0.3">
      <c r="A7195" s="2" t="s">
        <v>7226</v>
      </c>
      <c r="B7195" s="2">
        <v>107193</v>
      </c>
      <c r="C7195" s="2" t="s">
        <v>19</v>
      </c>
      <c r="D7195" s="52" t="s">
        <v>19</v>
      </c>
      <c r="E7195" s="2" t="s">
        <v>33</v>
      </c>
      <c r="F7195" s="2">
        <v>2602.35</v>
      </c>
      <c r="G7195" s="2">
        <v>0.42</v>
      </c>
      <c r="H7195" s="2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52" t="s">
        <v>17</v>
      </c>
    </row>
    <row r="7196" spans="1:17" ht="14.25" customHeight="1" x14ac:dyDescent="0.3">
      <c r="A7196" s="2" t="s">
        <v>7227</v>
      </c>
      <c r="B7196" s="2">
        <v>107194</v>
      </c>
      <c r="C7196" s="2" t="s">
        <v>25</v>
      </c>
      <c r="D7196" s="52" t="s">
        <v>25</v>
      </c>
      <c r="E7196" s="2" t="s">
        <v>26</v>
      </c>
      <c r="F7196" s="2">
        <v>4301.78</v>
      </c>
      <c r="G7196" s="2">
        <v>0.2</v>
      </c>
      <c r="H7196" s="2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52" t="s">
        <v>23</v>
      </c>
    </row>
    <row r="7197" spans="1:17" ht="14.25" customHeight="1" x14ac:dyDescent="0.3">
      <c r="A7197" s="2" t="s">
        <v>7228</v>
      </c>
      <c r="B7197" s="2">
        <v>107195</v>
      </c>
      <c r="C7197" s="2" t="s">
        <v>19</v>
      </c>
      <c r="D7197" s="52" t="s">
        <v>19</v>
      </c>
      <c r="E7197" s="2" t="s">
        <v>26</v>
      </c>
      <c r="F7197" s="2">
        <v>4337.21</v>
      </c>
      <c r="G7197" s="2">
        <v>0.03</v>
      </c>
      <c r="H7197" s="2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52" t="s">
        <v>48</v>
      </c>
    </row>
    <row r="7198" spans="1:17" ht="14.25" customHeight="1" x14ac:dyDescent="0.3">
      <c r="A7198" s="2" t="s">
        <v>7229</v>
      </c>
      <c r="B7198" s="2">
        <v>107196</v>
      </c>
      <c r="C7198" s="2" t="s">
        <v>25</v>
      </c>
      <c r="D7198" s="52" t="s">
        <v>25</v>
      </c>
      <c r="E7198" s="2" t="s">
        <v>20</v>
      </c>
      <c r="F7198" s="2">
        <v>225.85</v>
      </c>
      <c r="G7198" s="2">
        <v>0.32</v>
      </c>
      <c r="H7198" s="2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52" t="s">
        <v>28</v>
      </c>
    </row>
    <row r="7199" spans="1:17" ht="14.25" customHeight="1" x14ac:dyDescent="0.3">
      <c r="A7199" s="2" t="s">
        <v>7230</v>
      </c>
      <c r="B7199" s="2">
        <v>107197</v>
      </c>
      <c r="C7199" s="2" t="s">
        <v>25</v>
      </c>
      <c r="D7199" s="52" t="s">
        <v>25</v>
      </c>
      <c r="E7199" s="2" t="s">
        <v>20</v>
      </c>
      <c r="F7199" s="2">
        <v>3387.49</v>
      </c>
      <c r="G7199" s="2">
        <v>0.49</v>
      </c>
      <c r="H7199" s="2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52" t="s">
        <v>39</v>
      </c>
    </row>
    <row r="7200" spans="1:17" ht="14.25" customHeight="1" x14ac:dyDescent="0.3">
      <c r="A7200" s="2" t="s">
        <v>7231</v>
      </c>
      <c r="B7200" s="2">
        <v>107198</v>
      </c>
      <c r="C7200" s="2" t="s">
        <v>19</v>
      </c>
      <c r="D7200" s="52" t="s">
        <v>19</v>
      </c>
      <c r="E7200" s="2" t="s">
        <v>14</v>
      </c>
      <c r="F7200" s="2">
        <v>3048.27</v>
      </c>
      <c r="G7200" s="2">
        <v>0.43</v>
      </c>
      <c r="H7200" s="2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52" t="s">
        <v>28</v>
      </c>
    </row>
    <row r="7201" spans="1:17" ht="14.25" customHeight="1" x14ac:dyDescent="0.3">
      <c r="A7201" s="2" t="s">
        <v>7232</v>
      </c>
      <c r="B7201" s="2">
        <v>107199</v>
      </c>
      <c r="C7201" s="2" t="s">
        <v>25</v>
      </c>
      <c r="D7201" s="52" t="s">
        <v>25</v>
      </c>
      <c r="E7201" s="2" t="s">
        <v>14</v>
      </c>
      <c r="F7201" s="2">
        <v>508.36</v>
      </c>
      <c r="G7201" s="2">
        <v>0.38</v>
      </c>
      <c r="H7201" s="2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52" t="s">
        <v>28</v>
      </c>
    </row>
    <row r="7202" spans="1:17" ht="14.25" customHeight="1" x14ac:dyDescent="0.3">
      <c r="A7202" s="2" t="s">
        <v>7233</v>
      </c>
      <c r="B7202" s="2">
        <v>107200</v>
      </c>
      <c r="C7202" s="2" t="s">
        <v>41</v>
      </c>
      <c r="D7202" s="52" t="s">
        <v>41</v>
      </c>
      <c r="E7202" s="2" t="s">
        <v>20</v>
      </c>
      <c r="F7202" s="2">
        <v>4657.67</v>
      </c>
      <c r="G7202" s="2">
        <v>0.09</v>
      </c>
      <c r="H7202" s="2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52" t="s">
        <v>28</v>
      </c>
    </row>
    <row r="7203" spans="1:17" ht="14.25" customHeight="1" x14ac:dyDescent="0.3">
      <c r="A7203" s="2" t="s">
        <v>7234</v>
      </c>
      <c r="B7203" s="2">
        <v>107201</v>
      </c>
      <c r="C7203" s="2" t="s">
        <v>25</v>
      </c>
      <c r="D7203" s="52" t="s">
        <v>25</v>
      </c>
      <c r="E7203" s="2" t="s">
        <v>14</v>
      </c>
      <c r="F7203" s="2">
        <v>2282.3200000000002</v>
      </c>
      <c r="G7203" s="2">
        <v>0.37</v>
      </c>
      <c r="H7203" s="2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52" t="s">
        <v>34</v>
      </c>
    </row>
    <row r="7204" spans="1:17" ht="14.25" customHeight="1" x14ac:dyDescent="0.3">
      <c r="A7204" s="2" t="s">
        <v>7235</v>
      </c>
      <c r="B7204" s="2">
        <v>107202</v>
      </c>
      <c r="C7204" s="2" t="s">
        <v>41</v>
      </c>
      <c r="D7204" s="52" t="s">
        <v>41</v>
      </c>
      <c r="E7204" s="2" t="s">
        <v>33</v>
      </c>
      <c r="F7204" s="2">
        <v>3403.86</v>
      </c>
      <c r="G7204" s="2">
        <v>0.04</v>
      </c>
      <c r="H7204" s="2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52" t="s">
        <v>48</v>
      </c>
    </row>
    <row r="7205" spans="1:17" ht="14.25" customHeight="1" x14ac:dyDescent="0.3">
      <c r="A7205" s="2" t="s">
        <v>7236</v>
      </c>
      <c r="B7205" s="2">
        <v>107203</v>
      </c>
      <c r="C7205" s="2" t="s">
        <v>19</v>
      </c>
      <c r="D7205" s="52" t="s">
        <v>19</v>
      </c>
      <c r="E7205" s="2" t="s">
        <v>26</v>
      </c>
      <c r="F7205" s="2">
        <v>4425.71</v>
      </c>
      <c r="G7205" s="2">
        <v>0.25</v>
      </c>
      <c r="H7205" s="2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52" t="s">
        <v>48</v>
      </c>
    </row>
    <row r="7206" spans="1:17" ht="14.25" customHeight="1" x14ac:dyDescent="0.3">
      <c r="A7206" s="2" t="s">
        <v>7237</v>
      </c>
      <c r="B7206" s="2">
        <v>107204</v>
      </c>
      <c r="C7206" s="2" t="s">
        <v>19</v>
      </c>
      <c r="D7206" s="52" t="s">
        <v>19</v>
      </c>
      <c r="E7206" s="2" t="s">
        <v>14</v>
      </c>
      <c r="F7206" s="2">
        <v>737.59</v>
      </c>
      <c r="G7206" s="2">
        <v>0.19</v>
      </c>
      <c r="H7206" s="2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52" t="s">
        <v>39</v>
      </c>
    </row>
    <row r="7207" spans="1:17" ht="14.25" customHeight="1" x14ac:dyDescent="0.3">
      <c r="A7207" s="2" t="s">
        <v>7238</v>
      </c>
      <c r="B7207" s="2">
        <v>107205</v>
      </c>
      <c r="C7207" s="2" t="s">
        <v>25</v>
      </c>
      <c r="D7207" s="52" t="s">
        <v>25</v>
      </c>
      <c r="E7207" s="2" t="s">
        <v>14</v>
      </c>
      <c r="F7207" s="2">
        <v>4293.63</v>
      </c>
      <c r="G7207" s="2">
        <v>0.45</v>
      </c>
      <c r="H7207" s="2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52" t="s">
        <v>23</v>
      </c>
    </row>
    <row r="7208" spans="1:17" ht="14.25" customHeight="1" x14ac:dyDescent="0.3">
      <c r="A7208" s="2" t="s">
        <v>7239</v>
      </c>
      <c r="B7208" s="2">
        <v>107206</v>
      </c>
      <c r="C7208" s="2" t="s">
        <v>41</v>
      </c>
      <c r="D7208" s="52" t="s">
        <v>41</v>
      </c>
      <c r="E7208" s="2" t="s">
        <v>33</v>
      </c>
      <c r="F7208" s="2">
        <v>3649.1</v>
      </c>
      <c r="G7208" s="2">
        <v>0.08</v>
      </c>
      <c r="H7208" s="2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52" t="s">
        <v>39</v>
      </c>
    </row>
    <row r="7209" spans="1:17" ht="14.25" customHeight="1" x14ac:dyDescent="0.3">
      <c r="A7209" s="2" t="s">
        <v>7240</v>
      </c>
      <c r="B7209" s="2">
        <v>107207</v>
      </c>
      <c r="C7209" s="2" t="s">
        <v>25</v>
      </c>
      <c r="D7209" s="52" t="s">
        <v>25</v>
      </c>
      <c r="E7209" s="2" t="s">
        <v>36</v>
      </c>
      <c r="F7209" s="2">
        <v>4214</v>
      </c>
      <c r="G7209" s="2">
        <v>0.39</v>
      </c>
      <c r="H7209" s="2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52" t="s">
        <v>39</v>
      </c>
    </row>
    <row r="7210" spans="1:17" ht="14.25" customHeight="1" x14ac:dyDescent="0.3">
      <c r="A7210" s="2" t="s">
        <v>7241</v>
      </c>
      <c r="B7210" s="2">
        <v>107208</v>
      </c>
      <c r="C7210" s="2" t="s">
        <v>19</v>
      </c>
      <c r="D7210" s="52" t="s">
        <v>19</v>
      </c>
      <c r="E7210" s="2" t="s">
        <v>20</v>
      </c>
      <c r="F7210" s="2">
        <v>2524.69</v>
      </c>
      <c r="G7210" s="2">
        <v>0.02</v>
      </c>
      <c r="H7210" s="2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52" t="s">
        <v>28</v>
      </c>
    </row>
    <row r="7211" spans="1:17" ht="14.25" customHeight="1" x14ac:dyDescent="0.3">
      <c r="A7211" s="2" t="s">
        <v>7242</v>
      </c>
      <c r="B7211" s="2">
        <v>107209</v>
      </c>
      <c r="C7211" s="2" t="s">
        <v>25</v>
      </c>
      <c r="D7211" s="52" t="s">
        <v>25</v>
      </c>
      <c r="E7211" s="2" t="s">
        <v>33</v>
      </c>
      <c r="F7211" s="2">
        <v>264.08</v>
      </c>
      <c r="G7211" s="2">
        <v>0.35</v>
      </c>
      <c r="H7211" s="2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52" t="s">
        <v>28</v>
      </c>
    </row>
    <row r="7212" spans="1:17" ht="14.25" customHeight="1" x14ac:dyDescent="0.3">
      <c r="A7212" s="2" t="s">
        <v>7243</v>
      </c>
      <c r="B7212" s="2">
        <v>107210</v>
      </c>
      <c r="C7212" s="2" t="s">
        <v>25</v>
      </c>
      <c r="D7212" s="52" t="s">
        <v>25</v>
      </c>
      <c r="E7212" s="2" t="s">
        <v>36</v>
      </c>
      <c r="F7212" s="2">
        <v>3385.53</v>
      </c>
      <c r="G7212" s="2">
        <v>0.15</v>
      </c>
      <c r="H7212" s="2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52" t="s">
        <v>39</v>
      </c>
    </row>
    <row r="7213" spans="1:17" ht="14.25" customHeight="1" x14ac:dyDescent="0.3">
      <c r="A7213" s="2" t="s">
        <v>7244</v>
      </c>
      <c r="B7213" s="2">
        <v>107211</v>
      </c>
      <c r="C7213" s="2" t="s">
        <v>41</v>
      </c>
      <c r="D7213" s="52" t="s">
        <v>41</v>
      </c>
      <c r="E7213" s="2" t="s">
        <v>33</v>
      </c>
      <c r="F7213" s="2">
        <v>1935.21</v>
      </c>
      <c r="G7213" s="2">
        <v>0.49</v>
      </c>
      <c r="H7213" s="2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52" t="s">
        <v>48</v>
      </c>
    </row>
    <row r="7214" spans="1:17" ht="14.25" customHeight="1" x14ac:dyDescent="0.3">
      <c r="A7214" s="2" t="s">
        <v>7245</v>
      </c>
      <c r="B7214" s="2">
        <v>107212</v>
      </c>
      <c r="C7214" s="2" t="s">
        <v>41</v>
      </c>
      <c r="D7214" s="52" t="s">
        <v>41</v>
      </c>
      <c r="E7214" s="2" t="s">
        <v>26</v>
      </c>
      <c r="F7214" s="2">
        <v>2071.84</v>
      </c>
      <c r="G7214" s="2">
        <v>0.34</v>
      </c>
      <c r="H7214" s="2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52" t="s">
        <v>17</v>
      </c>
    </row>
    <row r="7215" spans="1:17" ht="14.25" customHeight="1" x14ac:dyDescent="0.3">
      <c r="A7215" s="2" t="s">
        <v>7246</v>
      </c>
      <c r="B7215" s="2">
        <v>107213</v>
      </c>
      <c r="C7215" s="2" t="s">
        <v>19</v>
      </c>
      <c r="D7215" s="52" t="s">
        <v>19</v>
      </c>
      <c r="E7215" s="2" t="s">
        <v>33</v>
      </c>
      <c r="F7215" s="2">
        <v>2262.1799999999998</v>
      </c>
      <c r="G7215" s="2">
        <v>0.15</v>
      </c>
      <c r="H7215" s="2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52" t="s">
        <v>23</v>
      </c>
    </row>
    <row r="7216" spans="1:17" ht="14.25" customHeight="1" x14ac:dyDescent="0.3">
      <c r="A7216" s="2" t="s">
        <v>7247</v>
      </c>
      <c r="B7216" s="2">
        <v>107214</v>
      </c>
      <c r="C7216" s="2" t="s">
        <v>41</v>
      </c>
      <c r="D7216" s="52" t="s">
        <v>41</v>
      </c>
      <c r="E7216" s="2" t="s">
        <v>33</v>
      </c>
      <c r="F7216" s="2">
        <v>2515.2600000000002</v>
      </c>
      <c r="G7216" s="2">
        <v>0.12</v>
      </c>
      <c r="H7216" s="2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52" t="s">
        <v>23</v>
      </c>
    </row>
    <row r="7217" spans="1:17" ht="14.25" customHeight="1" x14ac:dyDescent="0.3">
      <c r="A7217" s="2" t="s">
        <v>7248</v>
      </c>
      <c r="B7217" s="2">
        <v>107215</v>
      </c>
      <c r="C7217" s="2" t="s">
        <v>19</v>
      </c>
      <c r="D7217" s="52" t="s">
        <v>19</v>
      </c>
      <c r="E7217" s="2" t="s">
        <v>26</v>
      </c>
      <c r="F7217" s="2">
        <v>3343.48</v>
      </c>
      <c r="G7217" s="2">
        <v>0.32</v>
      </c>
      <c r="H7217" s="2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52" t="s">
        <v>48</v>
      </c>
    </row>
    <row r="7218" spans="1:17" ht="14.25" customHeight="1" x14ac:dyDescent="0.3">
      <c r="A7218" s="2" t="s">
        <v>7249</v>
      </c>
      <c r="B7218" s="2">
        <v>107216</v>
      </c>
      <c r="C7218" s="2" t="s">
        <v>25</v>
      </c>
      <c r="D7218" s="52" t="s">
        <v>25</v>
      </c>
      <c r="E7218" s="2" t="s">
        <v>20</v>
      </c>
      <c r="F7218" s="2">
        <v>3661.2</v>
      </c>
      <c r="G7218" s="2">
        <v>0.14000000000000001</v>
      </c>
      <c r="H7218" s="2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52" t="s">
        <v>28</v>
      </c>
    </row>
    <row r="7219" spans="1:17" ht="14.25" customHeight="1" x14ac:dyDescent="0.3">
      <c r="A7219" s="2" t="s">
        <v>7250</v>
      </c>
      <c r="B7219" s="2">
        <v>107217</v>
      </c>
      <c r="C7219" s="2" t="s">
        <v>41</v>
      </c>
      <c r="D7219" s="52" t="s">
        <v>41</v>
      </c>
      <c r="E7219" s="2" t="s">
        <v>36</v>
      </c>
      <c r="F7219" s="2">
        <v>3906.53</v>
      </c>
      <c r="G7219" s="2">
        <v>0.09</v>
      </c>
      <c r="H7219" s="2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52" t="s">
        <v>23</v>
      </c>
    </row>
    <row r="7220" spans="1:17" ht="14.25" customHeight="1" x14ac:dyDescent="0.3">
      <c r="A7220" s="2" t="s">
        <v>7251</v>
      </c>
      <c r="B7220" s="2">
        <v>107218</v>
      </c>
      <c r="C7220" s="2" t="s">
        <v>19</v>
      </c>
      <c r="D7220" s="52" t="s">
        <v>19</v>
      </c>
      <c r="E7220" s="2" t="s">
        <v>14</v>
      </c>
      <c r="F7220" s="2">
        <v>3390.87</v>
      </c>
      <c r="G7220" s="2">
        <v>0.32</v>
      </c>
      <c r="H7220" s="2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52" t="s">
        <v>39</v>
      </c>
    </row>
    <row r="7221" spans="1:17" ht="14.25" customHeight="1" x14ac:dyDescent="0.3">
      <c r="A7221" s="2" t="s">
        <v>7252</v>
      </c>
      <c r="B7221" s="2">
        <v>107219</v>
      </c>
      <c r="C7221" s="2" t="s">
        <v>25</v>
      </c>
      <c r="D7221" s="52" t="s">
        <v>25</v>
      </c>
      <c r="E7221" s="2" t="s">
        <v>20</v>
      </c>
      <c r="F7221" s="2">
        <v>4037.05</v>
      </c>
      <c r="G7221" s="2">
        <v>0.36</v>
      </c>
      <c r="H7221" s="2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52" t="s">
        <v>34</v>
      </c>
    </row>
    <row r="7222" spans="1:17" ht="14.25" customHeight="1" x14ac:dyDescent="0.3">
      <c r="A7222" s="2" t="s">
        <v>7253</v>
      </c>
      <c r="B7222" s="2">
        <v>107220</v>
      </c>
      <c r="C7222" s="2" t="s">
        <v>19</v>
      </c>
      <c r="D7222" s="52" t="s">
        <v>19</v>
      </c>
      <c r="E7222" s="2" t="s">
        <v>33</v>
      </c>
      <c r="F7222" s="2">
        <v>698.53</v>
      </c>
      <c r="G7222" s="2">
        <v>0.12</v>
      </c>
      <c r="H7222" s="2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52" t="s">
        <v>39</v>
      </c>
    </row>
    <row r="7223" spans="1:17" ht="14.25" customHeight="1" x14ac:dyDescent="0.3">
      <c r="A7223" s="2" t="s">
        <v>7254</v>
      </c>
      <c r="B7223" s="2">
        <v>107221</v>
      </c>
      <c r="C7223" s="2" t="s">
        <v>41</v>
      </c>
      <c r="D7223" s="52" t="s">
        <v>41</v>
      </c>
      <c r="E7223" s="2" t="s">
        <v>14</v>
      </c>
      <c r="F7223" s="2">
        <v>4200.41</v>
      </c>
      <c r="G7223" s="2">
        <v>0.27</v>
      </c>
      <c r="H7223" s="2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52" t="s">
        <v>23</v>
      </c>
    </row>
    <row r="7224" spans="1:17" ht="14.25" customHeight="1" x14ac:dyDescent="0.3">
      <c r="A7224" s="2" t="s">
        <v>7255</v>
      </c>
      <c r="B7224" s="2">
        <v>107222</v>
      </c>
      <c r="C7224" s="2" t="s">
        <v>25</v>
      </c>
      <c r="D7224" s="52" t="s">
        <v>25</v>
      </c>
      <c r="E7224" s="2" t="s">
        <v>26</v>
      </c>
      <c r="F7224" s="2">
        <v>1997.67</v>
      </c>
      <c r="G7224" s="2">
        <v>0.33</v>
      </c>
      <c r="H7224" s="2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52" t="s">
        <v>28</v>
      </c>
    </row>
    <row r="7225" spans="1:17" ht="14.25" customHeight="1" x14ac:dyDescent="0.3">
      <c r="A7225" s="2" t="s">
        <v>7256</v>
      </c>
      <c r="B7225" s="2">
        <v>107223</v>
      </c>
      <c r="C7225" s="2" t="s">
        <v>41</v>
      </c>
      <c r="D7225" s="52" t="s">
        <v>41</v>
      </c>
      <c r="E7225" s="2" t="s">
        <v>20</v>
      </c>
      <c r="F7225" s="2">
        <v>2691.01</v>
      </c>
      <c r="G7225" s="2">
        <v>0.47</v>
      </c>
      <c r="H7225" s="2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52" t="s">
        <v>23</v>
      </c>
    </row>
    <row r="7226" spans="1:17" ht="14.25" customHeight="1" x14ac:dyDescent="0.3">
      <c r="A7226" s="2" t="s">
        <v>7257</v>
      </c>
      <c r="B7226" s="2">
        <v>107224</v>
      </c>
      <c r="C7226" s="2" t="s">
        <v>41</v>
      </c>
      <c r="D7226" s="52" t="s">
        <v>41</v>
      </c>
      <c r="E7226" s="2" t="s">
        <v>36</v>
      </c>
      <c r="F7226" s="2">
        <v>2225.52</v>
      </c>
      <c r="G7226" s="2">
        <v>0.4</v>
      </c>
      <c r="H7226" s="2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52" t="s">
        <v>23</v>
      </c>
    </row>
    <row r="7227" spans="1:17" ht="14.25" customHeight="1" x14ac:dyDescent="0.3">
      <c r="A7227" s="2" t="s">
        <v>7258</v>
      </c>
      <c r="B7227" s="2">
        <v>107225</v>
      </c>
      <c r="C7227" s="2" t="s">
        <v>19</v>
      </c>
      <c r="D7227" s="52" t="s">
        <v>19</v>
      </c>
      <c r="E7227" s="2" t="s">
        <v>20</v>
      </c>
      <c r="F7227" s="2">
        <v>2431.0100000000002</v>
      </c>
      <c r="G7227" s="2">
        <v>0.21</v>
      </c>
      <c r="H7227" s="2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52" t="s">
        <v>17</v>
      </c>
    </row>
    <row r="7228" spans="1:17" ht="14.25" customHeight="1" x14ac:dyDescent="0.3">
      <c r="A7228" s="2" t="s">
        <v>7259</v>
      </c>
      <c r="B7228" s="2">
        <v>107226</v>
      </c>
      <c r="C7228" s="2" t="s">
        <v>25</v>
      </c>
      <c r="D7228" s="52" t="s">
        <v>25</v>
      </c>
      <c r="E7228" s="2" t="s">
        <v>20</v>
      </c>
      <c r="F7228" s="2">
        <v>1498.6</v>
      </c>
      <c r="G7228" s="2">
        <v>0.42</v>
      </c>
      <c r="H7228" s="2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52" t="s">
        <v>39</v>
      </c>
    </row>
    <row r="7229" spans="1:17" ht="14.25" customHeight="1" x14ac:dyDescent="0.3">
      <c r="A7229" s="2" t="s">
        <v>7260</v>
      </c>
      <c r="B7229" s="2">
        <v>107227</v>
      </c>
      <c r="C7229" s="2" t="s">
        <v>41</v>
      </c>
      <c r="D7229" s="52" t="s">
        <v>41</v>
      </c>
      <c r="E7229" s="2" t="s">
        <v>14</v>
      </c>
      <c r="F7229" s="2">
        <v>932.76</v>
      </c>
      <c r="G7229" s="2">
        <v>0.22</v>
      </c>
      <c r="H7229" s="2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52" t="s">
        <v>48</v>
      </c>
    </row>
    <row r="7230" spans="1:17" ht="14.25" customHeight="1" x14ac:dyDescent="0.3">
      <c r="A7230" s="2" t="s">
        <v>7261</v>
      </c>
      <c r="B7230" s="2">
        <v>107228</v>
      </c>
      <c r="C7230" s="2" t="s">
        <v>25</v>
      </c>
      <c r="D7230" s="52" t="s">
        <v>25</v>
      </c>
      <c r="E7230" s="2" t="s">
        <v>26</v>
      </c>
      <c r="F7230" s="2">
        <v>613.98</v>
      </c>
      <c r="G7230" s="2">
        <v>7.0000000000000007E-2</v>
      </c>
      <c r="H7230" s="2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52" t="s">
        <v>23</v>
      </c>
    </row>
    <row r="7231" spans="1:17" ht="14.25" customHeight="1" x14ac:dyDescent="0.3">
      <c r="A7231" s="2" t="s">
        <v>7262</v>
      </c>
      <c r="B7231" s="2">
        <v>107229</v>
      </c>
      <c r="C7231" s="2" t="s">
        <v>19</v>
      </c>
      <c r="D7231" s="52" t="s">
        <v>19</v>
      </c>
      <c r="E7231" s="2" t="s">
        <v>26</v>
      </c>
      <c r="F7231" s="2">
        <v>2311.85</v>
      </c>
      <c r="G7231" s="2">
        <v>0.17</v>
      </c>
      <c r="H7231" s="2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52" t="s">
        <v>28</v>
      </c>
    </row>
    <row r="7232" spans="1:17" ht="14.25" customHeight="1" x14ac:dyDescent="0.3">
      <c r="A7232" s="2" t="s">
        <v>7263</v>
      </c>
      <c r="B7232" s="2">
        <v>107230</v>
      </c>
      <c r="C7232" s="2" t="s">
        <v>25</v>
      </c>
      <c r="D7232" s="52" t="s">
        <v>25</v>
      </c>
      <c r="E7232" s="2" t="s">
        <v>20</v>
      </c>
      <c r="F7232" s="2">
        <v>713.78</v>
      </c>
      <c r="G7232" s="2">
        <v>0.4</v>
      </c>
      <c r="H7232" s="2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52" t="s">
        <v>34</v>
      </c>
    </row>
    <row r="7233" spans="1:17" ht="14.25" customHeight="1" x14ac:dyDescent="0.3">
      <c r="A7233" s="2" t="s">
        <v>7264</v>
      </c>
      <c r="B7233" s="2">
        <v>107231</v>
      </c>
      <c r="C7233" s="2" t="s">
        <v>19</v>
      </c>
      <c r="D7233" s="52" t="s">
        <v>19</v>
      </c>
      <c r="E7233" s="2" t="s">
        <v>26</v>
      </c>
      <c r="F7233" s="2">
        <v>1300.44</v>
      </c>
      <c r="G7233" s="2">
        <v>0.48</v>
      </c>
      <c r="H7233" s="2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52" t="s">
        <v>28</v>
      </c>
    </row>
    <row r="7234" spans="1:17" ht="14.25" customHeight="1" x14ac:dyDescent="0.3">
      <c r="A7234" s="2" t="s">
        <v>7265</v>
      </c>
      <c r="B7234" s="2">
        <v>107232</v>
      </c>
      <c r="C7234" s="2" t="s">
        <v>25</v>
      </c>
      <c r="D7234" s="52" t="s">
        <v>25</v>
      </c>
      <c r="E7234" s="2" t="s">
        <v>14</v>
      </c>
      <c r="F7234" s="2">
        <v>754.72</v>
      </c>
      <c r="G7234" s="2">
        <v>0.49</v>
      </c>
      <c r="H7234" s="2">
        <f t="shared" si="224"/>
        <v>369.81279999999998</v>
      </c>
      <c r="I7234" s="2">
        <f t="shared" si="225"/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52" t="s">
        <v>39</v>
      </c>
    </row>
    <row r="7235" spans="1:17" ht="14.25" customHeight="1" x14ac:dyDescent="0.3">
      <c r="A7235" s="2" t="s">
        <v>7266</v>
      </c>
      <c r="B7235" s="2">
        <v>107233</v>
      </c>
      <c r="C7235" s="2" t="s">
        <v>25</v>
      </c>
      <c r="D7235" s="52" t="s">
        <v>25</v>
      </c>
      <c r="E7235" s="2" t="s">
        <v>14</v>
      </c>
      <c r="F7235" s="2">
        <v>634.69000000000005</v>
      </c>
      <c r="G7235" s="2">
        <v>0.32</v>
      </c>
      <c r="H7235" s="2">
        <f t="shared" ref="H7235:H7298" si="226">F7235*G7235</f>
        <v>203.10080000000002</v>
      </c>
      <c r="I7235" s="2">
        <f t="shared" ref="I7235:I7298" si="227">F7235-H7235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52" t="s">
        <v>23</v>
      </c>
    </row>
    <row r="7236" spans="1:17" ht="14.25" customHeight="1" x14ac:dyDescent="0.3">
      <c r="A7236" s="2" t="s">
        <v>7267</v>
      </c>
      <c r="B7236" s="2">
        <v>107234</v>
      </c>
      <c r="C7236" s="2" t="s">
        <v>25</v>
      </c>
      <c r="D7236" s="52" t="s">
        <v>25</v>
      </c>
      <c r="E7236" s="2" t="s">
        <v>36</v>
      </c>
      <c r="F7236" s="2">
        <v>4424.0600000000004</v>
      </c>
      <c r="G7236" s="2">
        <v>0.24</v>
      </c>
      <c r="H7236" s="2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52" t="s">
        <v>34</v>
      </c>
    </row>
    <row r="7237" spans="1:17" ht="14.25" customHeight="1" x14ac:dyDescent="0.3">
      <c r="A7237" s="2" t="s">
        <v>7268</v>
      </c>
      <c r="B7237" s="2">
        <v>107235</v>
      </c>
      <c r="C7237" s="2" t="s">
        <v>25</v>
      </c>
      <c r="D7237" s="52" t="s">
        <v>25</v>
      </c>
      <c r="E7237" s="2" t="s">
        <v>26</v>
      </c>
      <c r="F7237" s="2">
        <v>3402.73</v>
      </c>
      <c r="G7237" s="2">
        <v>0.08</v>
      </c>
      <c r="H7237" s="2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52" t="s">
        <v>48</v>
      </c>
    </row>
    <row r="7238" spans="1:17" ht="14.25" customHeight="1" x14ac:dyDescent="0.3">
      <c r="A7238" s="2" t="s">
        <v>7269</v>
      </c>
      <c r="B7238" s="2">
        <v>107236</v>
      </c>
      <c r="C7238" s="2" t="s">
        <v>25</v>
      </c>
      <c r="D7238" s="52" t="s">
        <v>25</v>
      </c>
      <c r="E7238" s="2" t="s">
        <v>36</v>
      </c>
      <c r="F7238" s="2">
        <v>4626.42</v>
      </c>
      <c r="G7238" s="2">
        <v>0.05</v>
      </c>
      <c r="H7238" s="2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52" t="s">
        <v>39</v>
      </c>
    </row>
    <row r="7239" spans="1:17" ht="14.25" customHeight="1" x14ac:dyDescent="0.3">
      <c r="A7239" s="2" t="s">
        <v>7270</v>
      </c>
      <c r="B7239" s="2">
        <v>107237</v>
      </c>
      <c r="C7239" s="2" t="s">
        <v>25</v>
      </c>
      <c r="D7239" s="52" t="s">
        <v>25</v>
      </c>
      <c r="E7239" s="2" t="s">
        <v>33</v>
      </c>
      <c r="F7239" s="2">
        <v>3255.66</v>
      </c>
      <c r="G7239" s="2">
        <v>0.26</v>
      </c>
      <c r="H7239" s="2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52" t="s">
        <v>28</v>
      </c>
    </row>
    <row r="7240" spans="1:17" ht="14.25" customHeight="1" x14ac:dyDescent="0.3">
      <c r="A7240" s="2" t="s">
        <v>7271</v>
      </c>
      <c r="B7240" s="2">
        <v>107238</v>
      </c>
      <c r="C7240" s="2" t="s">
        <v>41</v>
      </c>
      <c r="D7240" s="52" t="s">
        <v>41</v>
      </c>
      <c r="E7240" s="2" t="s">
        <v>14</v>
      </c>
      <c r="F7240" s="2">
        <v>4235.3599999999997</v>
      </c>
      <c r="G7240" s="2">
        <v>0.36</v>
      </c>
      <c r="H7240" s="2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52" t="s">
        <v>48</v>
      </c>
    </row>
    <row r="7241" spans="1:17" ht="14.25" customHeight="1" x14ac:dyDescent="0.3">
      <c r="A7241" s="2" t="s">
        <v>7272</v>
      </c>
      <c r="B7241" s="2">
        <v>107239</v>
      </c>
      <c r="C7241" s="2" t="s">
        <v>19</v>
      </c>
      <c r="D7241" s="52" t="s">
        <v>19</v>
      </c>
      <c r="E7241" s="2" t="s">
        <v>20</v>
      </c>
      <c r="F7241" s="2">
        <v>2820.96</v>
      </c>
      <c r="G7241" s="2">
        <v>0.16</v>
      </c>
      <c r="H7241" s="2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52" t="s">
        <v>23</v>
      </c>
    </row>
    <row r="7242" spans="1:17" ht="14.25" customHeight="1" x14ac:dyDescent="0.3">
      <c r="A7242" s="2" t="s">
        <v>7273</v>
      </c>
      <c r="B7242" s="2">
        <v>107240</v>
      </c>
      <c r="C7242" s="2" t="s">
        <v>25</v>
      </c>
      <c r="D7242" s="52" t="s">
        <v>25</v>
      </c>
      <c r="E7242" s="2" t="s">
        <v>14</v>
      </c>
      <c r="F7242" s="2">
        <v>2366.89</v>
      </c>
      <c r="G7242" s="2">
        <v>0.34</v>
      </c>
      <c r="H7242" s="2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52" t="s">
        <v>23</v>
      </c>
    </row>
    <row r="7243" spans="1:17" ht="14.25" customHeight="1" x14ac:dyDescent="0.3">
      <c r="A7243" s="2" t="s">
        <v>7274</v>
      </c>
      <c r="B7243" s="2">
        <v>107241</v>
      </c>
      <c r="C7243" s="2" t="s">
        <v>25</v>
      </c>
      <c r="D7243" s="52" t="s">
        <v>25</v>
      </c>
      <c r="E7243" s="2" t="s">
        <v>33</v>
      </c>
      <c r="F7243" s="2">
        <v>2689.54</v>
      </c>
      <c r="G7243" s="2">
        <v>0.28999999999999998</v>
      </c>
      <c r="H7243" s="2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52" t="s">
        <v>17</v>
      </c>
    </row>
    <row r="7244" spans="1:17" ht="14.25" customHeight="1" x14ac:dyDescent="0.3">
      <c r="A7244" s="2" t="s">
        <v>7275</v>
      </c>
      <c r="B7244" s="2">
        <v>107242</v>
      </c>
      <c r="C7244" s="2" t="s">
        <v>25</v>
      </c>
      <c r="D7244" s="52" t="s">
        <v>25</v>
      </c>
      <c r="E7244" s="2" t="s">
        <v>20</v>
      </c>
      <c r="F7244" s="2">
        <v>1669.1</v>
      </c>
      <c r="G7244" s="2">
        <v>0.47</v>
      </c>
      <c r="H7244" s="2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52" t="s">
        <v>17</v>
      </c>
    </row>
    <row r="7245" spans="1:17" ht="14.25" customHeight="1" x14ac:dyDescent="0.3">
      <c r="A7245" s="2" t="s">
        <v>7276</v>
      </c>
      <c r="B7245" s="2">
        <v>107243</v>
      </c>
      <c r="C7245" s="2" t="s">
        <v>25</v>
      </c>
      <c r="D7245" s="52" t="s">
        <v>25</v>
      </c>
      <c r="E7245" s="2" t="s">
        <v>26</v>
      </c>
      <c r="F7245" s="2">
        <v>3324.06</v>
      </c>
      <c r="G7245" s="2">
        <v>0.1</v>
      </c>
      <c r="H7245" s="2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52" t="s">
        <v>17</v>
      </c>
    </row>
    <row r="7246" spans="1:17" ht="14.25" customHeight="1" x14ac:dyDescent="0.3">
      <c r="A7246" s="2" t="s">
        <v>7277</v>
      </c>
      <c r="B7246" s="2">
        <v>107244</v>
      </c>
      <c r="C7246" s="2" t="s">
        <v>41</v>
      </c>
      <c r="D7246" s="52" t="s">
        <v>41</v>
      </c>
      <c r="E7246" s="2" t="s">
        <v>26</v>
      </c>
      <c r="F7246" s="2">
        <v>4496.16</v>
      </c>
      <c r="G7246" s="2">
        <v>0.3</v>
      </c>
      <c r="H7246" s="2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52" t="s">
        <v>23</v>
      </c>
    </row>
    <row r="7247" spans="1:17" ht="14.25" customHeight="1" x14ac:dyDescent="0.3">
      <c r="A7247" s="2" t="s">
        <v>7278</v>
      </c>
      <c r="B7247" s="2">
        <v>107245</v>
      </c>
      <c r="C7247" s="2" t="s">
        <v>25</v>
      </c>
      <c r="D7247" s="52" t="s">
        <v>25</v>
      </c>
      <c r="E7247" s="2" t="s">
        <v>14</v>
      </c>
      <c r="F7247" s="2">
        <v>3933.53</v>
      </c>
      <c r="G7247" s="2">
        <v>0.21</v>
      </c>
      <c r="H7247" s="2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52" t="s">
        <v>48</v>
      </c>
    </row>
    <row r="7248" spans="1:17" ht="14.25" customHeight="1" x14ac:dyDescent="0.3">
      <c r="A7248" s="2" t="s">
        <v>7279</v>
      </c>
      <c r="B7248" s="2">
        <v>107246</v>
      </c>
      <c r="C7248" s="2" t="s">
        <v>41</v>
      </c>
      <c r="D7248" s="52" t="s">
        <v>41</v>
      </c>
      <c r="E7248" s="2" t="s">
        <v>20</v>
      </c>
      <c r="F7248" s="2">
        <v>2363.8000000000002</v>
      </c>
      <c r="G7248" s="2">
        <v>0.13</v>
      </c>
      <c r="H7248" s="2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52" t="s">
        <v>17</v>
      </c>
    </row>
    <row r="7249" spans="1:17" ht="14.25" customHeight="1" x14ac:dyDescent="0.3">
      <c r="A7249" s="2" t="s">
        <v>7280</v>
      </c>
      <c r="B7249" s="2">
        <v>107247</v>
      </c>
      <c r="C7249" s="2" t="s">
        <v>19</v>
      </c>
      <c r="D7249" s="52" t="s">
        <v>19</v>
      </c>
      <c r="E7249" s="2" t="s">
        <v>20</v>
      </c>
      <c r="F7249" s="2">
        <v>4774.2</v>
      </c>
      <c r="G7249" s="2">
        <v>0.18</v>
      </c>
      <c r="H7249" s="2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52" t="s">
        <v>23</v>
      </c>
    </row>
    <row r="7250" spans="1:17" ht="14.25" customHeight="1" x14ac:dyDescent="0.3">
      <c r="A7250" s="2" t="s">
        <v>7281</v>
      </c>
      <c r="B7250" s="2">
        <v>107248</v>
      </c>
      <c r="C7250" s="2" t="s">
        <v>25</v>
      </c>
      <c r="D7250" s="52" t="s">
        <v>25</v>
      </c>
      <c r="E7250" s="2" t="s">
        <v>36</v>
      </c>
      <c r="F7250" s="2">
        <v>4928.57</v>
      </c>
      <c r="G7250" s="2">
        <v>0.15</v>
      </c>
      <c r="H7250" s="2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52" t="s">
        <v>34</v>
      </c>
    </row>
    <row r="7251" spans="1:17" ht="14.25" customHeight="1" x14ac:dyDescent="0.3">
      <c r="A7251" s="2" t="s">
        <v>7282</v>
      </c>
      <c r="B7251" s="2">
        <v>107249</v>
      </c>
      <c r="C7251" s="2" t="s">
        <v>25</v>
      </c>
      <c r="D7251" s="52" t="s">
        <v>25</v>
      </c>
      <c r="E7251" s="2" t="s">
        <v>33</v>
      </c>
      <c r="F7251" s="2">
        <v>2516.19</v>
      </c>
      <c r="G7251" s="2">
        <v>0.26</v>
      </c>
      <c r="H7251" s="2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52" t="s">
        <v>48</v>
      </c>
    </row>
    <row r="7252" spans="1:17" ht="14.25" customHeight="1" x14ac:dyDescent="0.3">
      <c r="A7252" s="2" t="s">
        <v>7283</v>
      </c>
      <c r="B7252" s="2">
        <v>107250</v>
      </c>
      <c r="C7252" s="2" t="s">
        <v>41</v>
      </c>
      <c r="D7252" s="52" t="s">
        <v>41</v>
      </c>
      <c r="E7252" s="2" t="s">
        <v>26</v>
      </c>
      <c r="F7252" s="2">
        <v>4336.74</v>
      </c>
      <c r="G7252" s="2">
        <v>0.28000000000000003</v>
      </c>
      <c r="H7252" s="2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52" t="s">
        <v>34</v>
      </c>
    </row>
    <row r="7253" spans="1:17" ht="14.25" customHeight="1" x14ac:dyDescent="0.3">
      <c r="A7253" s="2" t="s">
        <v>7284</v>
      </c>
      <c r="B7253" s="2">
        <v>107251</v>
      </c>
      <c r="C7253" s="2" t="s">
        <v>19</v>
      </c>
      <c r="D7253" s="52" t="s">
        <v>19</v>
      </c>
      <c r="E7253" s="2" t="s">
        <v>14</v>
      </c>
      <c r="F7253" s="2">
        <v>123.37</v>
      </c>
      <c r="G7253" s="2">
        <v>0.43</v>
      </c>
      <c r="H7253" s="2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52" t="s">
        <v>39</v>
      </c>
    </row>
    <row r="7254" spans="1:17" ht="14.25" customHeight="1" x14ac:dyDescent="0.3">
      <c r="A7254" s="2" t="s">
        <v>7285</v>
      </c>
      <c r="B7254" s="2">
        <v>107252</v>
      </c>
      <c r="C7254" s="2" t="s">
        <v>25</v>
      </c>
      <c r="D7254" s="52" t="s">
        <v>25</v>
      </c>
      <c r="E7254" s="2" t="s">
        <v>20</v>
      </c>
      <c r="F7254" s="2">
        <v>426.61</v>
      </c>
      <c r="G7254" s="2">
        <v>0.39</v>
      </c>
      <c r="H7254" s="2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52" t="s">
        <v>17</v>
      </c>
    </row>
    <row r="7255" spans="1:17" ht="14.25" customHeight="1" x14ac:dyDescent="0.3">
      <c r="A7255" s="2" t="s">
        <v>7286</v>
      </c>
      <c r="B7255" s="2">
        <v>107253</v>
      </c>
      <c r="C7255" s="2" t="s">
        <v>25</v>
      </c>
      <c r="D7255" s="52" t="s">
        <v>25</v>
      </c>
      <c r="E7255" s="2" t="s">
        <v>26</v>
      </c>
      <c r="F7255" s="2">
        <v>209.71</v>
      </c>
      <c r="G7255" s="2">
        <v>0.15</v>
      </c>
      <c r="H7255" s="2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52" t="s">
        <v>28</v>
      </c>
    </row>
    <row r="7256" spans="1:17" ht="14.25" customHeight="1" x14ac:dyDescent="0.3">
      <c r="A7256" s="2" t="s">
        <v>7287</v>
      </c>
      <c r="B7256" s="2">
        <v>107254</v>
      </c>
      <c r="C7256" s="2" t="s">
        <v>25</v>
      </c>
      <c r="D7256" s="52" t="s">
        <v>25</v>
      </c>
      <c r="E7256" s="2" t="s">
        <v>14</v>
      </c>
      <c r="F7256" s="2">
        <v>3888.5</v>
      </c>
      <c r="G7256" s="2">
        <v>0.47</v>
      </c>
      <c r="H7256" s="2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52" t="s">
        <v>34</v>
      </c>
    </row>
    <row r="7257" spans="1:17" ht="14.25" customHeight="1" x14ac:dyDescent="0.3">
      <c r="A7257" s="2" t="s">
        <v>7288</v>
      </c>
      <c r="B7257" s="2">
        <v>107255</v>
      </c>
      <c r="C7257" s="2" t="s">
        <v>41</v>
      </c>
      <c r="D7257" s="52" t="s">
        <v>41</v>
      </c>
      <c r="E7257" s="2" t="s">
        <v>26</v>
      </c>
      <c r="F7257" s="2">
        <v>490.92</v>
      </c>
      <c r="G7257" s="2">
        <v>0.43</v>
      </c>
      <c r="H7257" s="2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52" t="s">
        <v>17</v>
      </c>
    </row>
    <row r="7258" spans="1:17" ht="14.25" customHeight="1" x14ac:dyDescent="0.3">
      <c r="A7258" s="2" t="s">
        <v>7289</v>
      </c>
      <c r="B7258" s="2">
        <v>107256</v>
      </c>
      <c r="C7258" s="2" t="s">
        <v>41</v>
      </c>
      <c r="D7258" s="52" t="s">
        <v>41</v>
      </c>
      <c r="E7258" s="2" t="s">
        <v>14</v>
      </c>
      <c r="F7258" s="2">
        <v>183.55</v>
      </c>
      <c r="G7258" s="2">
        <v>0.31</v>
      </c>
      <c r="H7258" s="2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52" t="s">
        <v>17</v>
      </c>
    </row>
    <row r="7259" spans="1:17" ht="14.25" customHeight="1" x14ac:dyDescent="0.3">
      <c r="A7259" s="2" t="s">
        <v>7290</v>
      </c>
      <c r="B7259" s="2">
        <v>107257</v>
      </c>
      <c r="C7259" s="2" t="s">
        <v>25</v>
      </c>
      <c r="D7259" s="52" t="s">
        <v>25</v>
      </c>
      <c r="E7259" s="2" t="s">
        <v>26</v>
      </c>
      <c r="F7259" s="2">
        <v>822.35</v>
      </c>
      <c r="G7259" s="2">
        <v>0.01</v>
      </c>
      <c r="H7259" s="2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52" t="s">
        <v>39</v>
      </c>
    </row>
    <row r="7260" spans="1:17" ht="14.25" customHeight="1" x14ac:dyDescent="0.3">
      <c r="A7260" s="2" t="s">
        <v>7291</v>
      </c>
      <c r="B7260" s="2">
        <v>107258</v>
      </c>
      <c r="C7260" s="2" t="s">
        <v>19</v>
      </c>
      <c r="D7260" s="52" t="s">
        <v>19</v>
      </c>
      <c r="E7260" s="2" t="s">
        <v>36</v>
      </c>
      <c r="F7260" s="2">
        <v>1600.84</v>
      </c>
      <c r="G7260" s="2">
        <v>0.1</v>
      </c>
      <c r="H7260" s="2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52" t="s">
        <v>34</v>
      </c>
    </row>
    <row r="7261" spans="1:17" ht="14.25" customHeight="1" x14ac:dyDescent="0.3">
      <c r="A7261" s="2" t="s">
        <v>7292</v>
      </c>
      <c r="B7261" s="2">
        <v>107259</v>
      </c>
      <c r="C7261" s="2" t="s">
        <v>19</v>
      </c>
      <c r="D7261" s="52" t="s">
        <v>19</v>
      </c>
      <c r="E7261" s="2" t="s">
        <v>33</v>
      </c>
      <c r="F7261" s="2">
        <v>2377.0300000000002</v>
      </c>
      <c r="G7261" s="2">
        <v>0.39</v>
      </c>
      <c r="H7261" s="2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52" t="s">
        <v>23</v>
      </c>
    </row>
    <row r="7262" spans="1:17" ht="14.25" customHeight="1" x14ac:dyDescent="0.3">
      <c r="A7262" s="2" t="s">
        <v>7293</v>
      </c>
      <c r="B7262" s="2">
        <v>107260</v>
      </c>
      <c r="C7262" s="2" t="s">
        <v>25</v>
      </c>
      <c r="D7262" s="52" t="s">
        <v>25</v>
      </c>
      <c r="E7262" s="2" t="s">
        <v>26</v>
      </c>
      <c r="F7262" s="2">
        <v>420.48</v>
      </c>
      <c r="G7262" s="2">
        <v>0.23</v>
      </c>
      <c r="H7262" s="2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52" t="s">
        <v>28</v>
      </c>
    </row>
    <row r="7263" spans="1:17" ht="14.25" customHeight="1" x14ac:dyDescent="0.3">
      <c r="A7263" s="2" t="s">
        <v>7294</v>
      </c>
      <c r="B7263" s="2">
        <v>107261</v>
      </c>
      <c r="C7263" s="2" t="s">
        <v>25</v>
      </c>
      <c r="D7263" s="52" t="s">
        <v>25</v>
      </c>
      <c r="E7263" s="2" t="s">
        <v>33</v>
      </c>
      <c r="F7263" s="2">
        <v>2545.0100000000002</v>
      </c>
      <c r="G7263" s="2">
        <v>0.06</v>
      </c>
      <c r="H7263" s="2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52" t="s">
        <v>34</v>
      </c>
    </row>
    <row r="7264" spans="1:17" ht="14.25" customHeight="1" x14ac:dyDescent="0.3">
      <c r="A7264" s="2" t="s">
        <v>7295</v>
      </c>
      <c r="B7264" s="2">
        <v>107262</v>
      </c>
      <c r="C7264" s="2" t="s">
        <v>41</v>
      </c>
      <c r="D7264" s="52" t="s">
        <v>41</v>
      </c>
      <c r="E7264" s="2" t="s">
        <v>26</v>
      </c>
      <c r="F7264" s="2">
        <v>1315.5</v>
      </c>
      <c r="G7264" s="2">
        <v>0.2</v>
      </c>
      <c r="H7264" s="2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52" t="s">
        <v>23</v>
      </c>
    </row>
    <row r="7265" spans="1:17" ht="14.25" customHeight="1" x14ac:dyDescent="0.3">
      <c r="A7265" s="2" t="s">
        <v>7296</v>
      </c>
      <c r="B7265" s="2">
        <v>107263</v>
      </c>
      <c r="C7265" s="2" t="s">
        <v>19</v>
      </c>
      <c r="D7265" s="52" t="s">
        <v>19</v>
      </c>
      <c r="E7265" s="2" t="s">
        <v>20</v>
      </c>
      <c r="F7265" s="2">
        <v>1444.42</v>
      </c>
      <c r="G7265" s="2">
        <v>0.11</v>
      </c>
      <c r="H7265" s="2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52" t="s">
        <v>28</v>
      </c>
    </row>
    <row r="7266" spans="1:17" ht="14.25" customHeight="1" x14ac:dyDescent="0.3">
      <c r="A7266" s="2" t="s">
        <v>7297</v>
      </c>
      <c r="B7266" s="2">
        <v>107264</v>
      </c>
      <c r="C7266" s="2" t="s">
        <v>25</v>
      </c>
      <c r="D7266" s="52" t="s">
        <v>25</v>
      </c>
      <c r="E7266" s="2" t="s">
        <v>36</v>
      </c>
      <c r="F7266" s="2">
        <v>4127.32</v>
      </c>
      <c r="G7266" s="2">
        <v>0.45</v>
      </c>
      <c r="H7266" s="2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52" t="s">
        <v>23</v>
      </c>
    </row>
    <row r="7267" spans="1:17" ht="14.25" customHeight="1" x14ac:dyDescent="0.3">
      <c r="A7267" s="2" t="s">
        <v>7298</v>
      </c>
      <c r="B7267" s="2">
        <v>107265</v>
      </c>
      <c r="C7267" s="2" t="s">
        <v>25</v>
      </c>
      <c r="D7267" s="52" t="s">
        <v>25</v>
      </c>
      <c r="E7267" s="2" t="s">
        <v>36</v>
      </c>
      <c r="F7267" s="2">
        <v>4935.93</v>
      </c>
      <c r="G7267" s="2">
        <v>0.44</v>
      </c>
      <c r="H7267" s="2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52" t="s">
        <v>34</v>
      </c>
    </row>
    <row r="7268" spans="1:17" ht="14.25" customHeight="1" x14ac:dyDescent="0.3">
      <c r="A7268" s="2" t="s">
        <v>7299</v>
      </c>
      <c r="B7268" s="2">
        <v>107266</v>
      </c>
      <c r="C7268" s="2" t="s">
        <v>25</v>
      </c>
      <c r="D7268" s="52" t="s">
        <v>25</v>
      </c>
      <c r="E7268" s="2" t="s">
        <v>33</v>
      </c>
      <c r="F7268" s="2">
        <v>2372.9299999999998</v>
      </c>
      <c r="G7268" s="2">
        <v>0.19</v>
      </c>
      <c r="H7268" s="2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52" t="s">
        <v>48</v>
      </c>
    </row>
    <row r="7269" spans="1:17" ht="14.25" customHeight="1" x14ac:dyDescent="0.3">
      <c r="A7269" s="2" t="s">
        <v>7300</v>
      </c>
      <c r="B7269" s="2">
        <v>107267</v>
      </c>
      <c r="C7269" s="2" t="s">
        <v>25</v>
      </c>
      <c r="D7269" s="52" t="s">
        <v>25</v>
      </c>
      <c r="E7269" s="2" t="s">
        <v>20</v>
      </c>
      <c r="F7269" s="2">
        <v>1676.68</v>
      </c>
      <c r="G7269" s="2">
        <v>7.0000000000000007E-2</v>
      </c>
      <c r="H7269" s="2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52" t="s">
        <v>17</v>
      </c>
    </row>
    <row r="7270" spans="1:17" ht="14.25" customHeight="1" x14ac:dyDescent="0.3">
      <c r="A7270" s="2" t="s">
        <v>7301</v>
      </c>
      <c r="B7270" s="2">
        <v>107268</v>
      </c>
      <c r="C7270" s="2" t="s">
        <v>25</v>
      </c>
      <c r="D7270" s="52" t="s">
        <v>25</v>
      </c>
      <c r="E7270" s="2" t="s">
        <v>14</v>
      </c>
      <c r="F7270" s="2">
        <v>4664.1000000000004</v>
      </c>
      <c r="G7270" s="2">
        <v>0.18</v>
      </c>
      <c r="H7270" s="2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52" t="s">
        <v>23</v>
      </c>
    </row>
    <row r="7271" spans="1:17" ht="14.25" customHeight="1" x14ac:dyDescent="0.3">
      <c r="A7271" s="2" t="s">
        <v>7302</v>
      </c>
      <c r="B7271" s="2">
        <v>107269</v>
      </c>
      <c r="C7271" s="2" t="s">
        <v>19</v>
      </c>
      <c r="D7271" s="52" t="s">
        <v>19</v>
      </c>
      <c r="E7271" s="2" t="s">
        <v>36</v>
      </c>
      <c r="F7271" s="2">
        <v>2552.1999999999998</v>
      </c>
      <c r="G7271" s="2">
        <v>0.06</v>
      </c>
      <c r="H7271" s="2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52" t="s">
        <v>39</v>
      </c>
    </row>
    <row r="7272" spans="1:17" ht="14.25" customHeight="1" x14ac:dyDescent="0.3">
      <c r="A7272" s="2" t="s">
        <v>7303</v>
      </c>
      <c r="B7272" s="2">
        <v>107270</v>
      </c>
      <c r="C7272" s="2" t="s">
        <v>41</v>
      </c>
      <c r="D7272" s="52" t="s">
        <v>41</v>
      </c>
      <c r="E7272" s="2" t="s">
        <v>20</v>
      </c>
      <c r="F7272" s="2">
        <v>3678.73</v>
      </c>
      <c r="G7272" s="2">
        <v>0.15</v>
      </c>
      <c r="H7272" s="2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52" t="s">
        <v>23</v>
      </c>
    </row>
    <row r="7273" spans="1:17" ht="14.25" customHeight="1" x14ac:dyDescent="0.3">
      <c r="A7273" s="2" t="s">
        <v>7304</v>
      </c>
      <c r="B7273" s="2">
        <v>107271</v>
      </c>
      <c r="C7273" s="2" t="s">
        <v>19</v>
      </c>
      <c r="D7273" s="52" t="s">
        <v>19</v>
      </c>
      <c r="E7273" s="2" t="s">
        <v>20</v>
      </c>
      <c r="F7273" s="2">
        <v>2127.33</v>
      </c>
      <c r="G7273" s="2">
        <v>0.39</v>
      </c>
      <c r="H7273" s="2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52" t="s">
        <v>48</v>
      </c>
    </row>
    <row r="7274" spans="1:17" ht="14.25" customHeight="1" x14ac:dyDescent="0.3">
      <c r="A7274" s="2" t="s">
        <v>7305</v>
      </c>
      <c r="B7274" s="2">
        <v>107272</v>
      </c>
      <c r="C7274" s="2" t="s">
        <v>41</v>
      </c>
      <c r="D7274" s="52" t="s">
        <v>41</v>
      </c>
      <c r="E7274" s="2" t="s">
        <v>33</v>
      </c>
      <c r="F7274" s="2">
        <v>1092.49</v>
      </c>
      <c r="G7274" s="2">
        <v>0.15</v>
      </c>
      <c r="H7274" s="2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52" t="s">
        <v>23</v>
      </c>
    </row>
    <row r="7275" spans="1:17" ht="14.25" customHeight="1" x14ac:dyDescent="0.3">
      <c r="A7275" s="2" t="s">
        <v>7306</v>
      </c>
      <c r="B7275" s="2">
        <v>107273</v>
      </c>
      <c r="C7275" s="2" t="s">
        <v>25</v>
      </c>
      <c r="D7275" s="52" t="s">
        <v>25</v>
      </c>
      <c r="E7275" s="2" t="s">
        <v>20</v>
      </c>
      <c r="F7275" s="2">
        <v>3308.94</v>
      </c>
      <c r="G7275" s="2">
        <v>0.27</v>
      </c>
      <c r="H7275" s="2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52" t="s">
        <v>34</v>
      </c>
    </row>
    <row r="7276" spans="1:17" ht="14.25" customHeight="1" x14ac:dyDescent="0.3">
      <c r="A7276" s="2" t="s">
        <v>7307</v>
      </c>
      <c r="B7276" s="2">
        <v>107274</v>
      </c>
      <c r="C7276" s="2" t="s">
        <v>25</v>
      </c>
      <c r="D7276" s="52" t="s">
        <v>25</v>
      </c>
      <c r="E7276" s="2" t="s">
        <v>20</v>
      </c>
      <c r="F7276" s="2">
        <v>3357.73</v>
      </c>
      <c r="G7276" s="2">
        <v>0.06</v>
      </c>
      <c r="H7276" s="2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52" t="s">
        <v>23</v>
      </c>
    </row>
    <row r="7277" spans="1:17" ht="14.25" customHeight="1" x14ac:dyDescent="0.3">
      <c r="A7277" s="2" t="s">
        <v>7308</v>
      </c>
      <c r="B7277" s="2">
        <v>107275</v>
      </c>
      <c r="C7277" s="2" t="s">
        <v>25</v>
      </c>
      <c r="D7277" s="52" t="s">
        <v>25</v>
      </c>
      <c r="E7277" s="2" t="s">
        <v>14</v>
      </c>
      <c r="F7277" s="2">
        <v>2354.9</v>
      </c>
      <c r="G7277" s="2">
        <v>0.17</v>
      </c>
      <c r="H7277" s="2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52" t="s">
        <v>48</v>
      </c>
    </row>
    <row r="7278" spans="1:17" ht="14.25" customHeight="1" x14ac:dyDescent="0.3">
      <c r="A7278" s="2" t="s">
        <v>7309</v>
      </c>
      <c r="B7278" s="2">
        <v>107276</v>
      </c>
      <c r="C7278" s="2" t="s">
        <v>41</v>
      </c>
      <c r="D7278" s="52" t="s">
        <v>41</v>
      </c>
      <c r="E7278" s="2" t="s">
        <v>33</v>
      </c>
      <c r="F7278" s="2">
        <v>1422.75</v>
      </c>
      <c r="G7278" s="2">
        <v>0.02</v>
      </c>
      <c r="H7278" s="2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52" t="s">
        <v>39</v>
      </c>
    </row>
    <row r="7279" spans="1:17" ht="14.25" customHeight="1" x14ac:dyDescent="0.3">
      <c r="A7279" s="2" t="s">
        <v>7310</v>
      </c>
      <c r="B7279" s="2">
        <v>107277</v>
      </c>
      <c r="C7279" s="2" t="s">
        <v>19</v>
      </c>
      <c r="D7279" s="52" t="s">
        <v>19</v>
      </c>
      <c r="E7279" s="2" t="s">
        <v>33</v>
      </c>
      <c r="F7279" s="2">
        <v>4175.8900000000003</v>
      </c>
      <c r="G7279" s="2">
        <v>0.27</v>
      </c>
      <c r="H7279" s="2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52" t="s">
        <v>28</v>
      </c>
    </row>
    <row r="7280" spans="1:17" ht="14.25" customHeight="1" x14ac:dyDescent="0.3">
      <c r="A7280" s="2" t="s">
        <v>7311</v>
      </c>
      <c r="B7280" s="2">
        <v>107278</v>
      </c>
      <c r="C7280" s="2" t="s">
        <v>19</v>
      </c>
      <c r="D7280" s="52" t="s">
        <v>19</v>
      </c>
      <c r="E7280" s="2" t="s">
        <v>20</v>
      </c>
      <c r="F7280" s="2">
        <v>1449.06</v>
      </c>
      <c r="G7280" s="2">
        <v>0.17</v>
      </c>
      <c r="H7280" s="2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52" t="s">
        <v>48</v>
      </c>
    </row>
    <row r="7281" spans="1:17" ht="14.25" customHeight="1" x14ac:dyDescent="0.3">
      <c r="A7281" s="2" t="s">
        <v>7312</v>
      </c>
      <c r="B7281" s="2">
        <v>107279</v>
      </c>
      <c r="C7281" s="2" t="s">
        <v>25</v>
      </c>
      <c r="D7281" s="52" t="s">
        <v>25</v>
      </c>
      <c r="E7281" s="2" t="s">
        <v>14</v>
      </c>
      <c r="F7281" s="2">
        <v>3329.22</v>
      </c>
      <c r="G7281" s="2">
        <v>0.44</v>
      </c>
      <c r="H7281" s="2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52" t="s">
        <v>23</v>
      </c>
    </row>
    <row r="7282" spans="1:17" ht="14.25" customHeight="1" x14ac:dyDescent="0.3">
      <c r="A7282" s="2" t="s">
        <v>7313</v>
      </c>
      <c r="B7282" s="2">
        <v>107280</v>
      </c>
      <c r="C7282" s="2" t="s">
        <v>41</v>
      </c>
      <c r="D7282" s="52" t="s">
        <v>41</v>
      </c>
      <c r="E7282" s="2" t="s">
        <v>26</v>
      </c>
      <c r="F7282" s="2">
        <v>1981.53</v>
      </c>
      <c r="G7282" s="2">
        <v>0.2</v>
      </c>
      <c r="H7282" s="2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52" t="s">
        <v>23</v>
      </c>
    </row>
    <row r="7283" spans="1:17" ht="14.25" customHeight="1" x14ac:dyDescent="0.3">
      <c r="A7283" s="2" t="s">
        <v>7314</v>
      </c>
      <c r="B7283" s="2">
        <v>107281</v>
      </c>
      <c r="C7283" s="2" t="s">
        <v>25</v>
      </c>
      <c r="D7283" s="52" t="s">
        <v>25</v>
      </c>
      <c r="E7283" s="2" t="s">
        <v>36</v>
      </c>
      <c r="F7283" s="2">
        <v>2415.16</v>
      </c>
      <c r="G7283" s="2">
        <v>0.28000000000000003</v>
      </c>
      <c r="H7283" s="2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52" t="s">
        <v>34</v>
      </c>
    </row>
    <row r="7284" spans="1:17" ht="14.25" customHeight="1" x14ac:dyDescent="0.3">
      <c r="A7284" s="2" t="s">
        <v>7315</v>
      </c>
      <c r="B7284" s="2">
        <v>107282</v>
      </c>
      <c r="C7284" s="2" t="s">
        <v>25</v>
      </c>
      <c r="D7284" s="52" t="s">
        <v>25</v>
      </c>
      <c r="E7284" s="2" t="s">
        <v>33</v>
      </c>
      <c r="F7284" s="2">
        <v>1135.8699999999999</v>
      </c>
      <c r="G7284" s="2">
        <v>0.49</v>
      </c>
      <c r="H7284" s="2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52" t="s">
        <v>34</v>
      </c>
    </row>
    <row r="7285" spans="1:17" ht="14.25" customHeight="1" x14ac:dyDescent="0.3">
      <c r="A7285" s="2" t="s">
        <v>7316</v>
      </c>
      <c r="B7285" s="2">
        <v>107283</v>
      </c>
      <c r="C7285" s="2" t="s">
        <v>25</v>
      </c>
      <c r="D7285" s="52" t="s">
        <v>25</v>
      </c>
      <c r="E7285" s="2" t="s">
        <v>14</v>
      </c>
      <c r="F7285" s="2">
        <v>3282.45</v>
      </c>
      <c r="G7285" s="2">
        <v>0.32</v>
      </c>
      <c r="H7285" s="2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52" t="s">
        <v>17</v>
      </c>
    </row>
    <row r="7286" spans="1:17" ht="14.25" customHeight="1" x14ac:dyDescent="0.3">
      <c r="A7286" s="2" t="s">
        <v>7317</v>
      </c>
      <c r="B7286" s="2">
        <v>107284</v>
      </c>
      <c r="C7286" s="2" t="s">
        <v>25</v>
      </c>
      <c r="D7286" s="52" t="s">
        <v>25</v>
      </c>
      <c r="E7286" s="2" t="s">
        <v>14</v>
      </c>
      <c r="F7286" s="2">
        <v>1206.55</v>
      </c>
      <c r="G7286" s="2">
        <v>0.25</v>
      </c>
      <c r="H7286" s="2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52" t="s">
        <v>48</v>
      </c>
    </row>
    <row r="7287" spans="1:17" ht="14.25" customHeight="1" x14ac:dyDescent="0.3">
      <c r="A7287" s="2" t="s">
        <v>7318</v>
      </c>
      <c r="B7287" s="2">
        <v>107285</v>
      </c>
      <c r="C7287" s="2" t="s">
        <v>25</v>
      </c>
      <c r="D7287" s="52" t="s">
        <v>25</v>
      </c>
      <c r="E7287" s="2" t="s">
        <v>20</v>
      </c>
      <c r="F7287" s="2">
        <v>2480</v>
      </c>
      <c r="G7287" s="2">
        <v>0.05</v>
      </c>
      <c r="H7287" s="2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52" t="s">
        <v>28</v>
      </c>
    </row>
    <row r="7288" spans="1:17" ht="14.25" customHeight="1" x14ac:dyDescent="0.3">
      <c r="A7288" s="2" t="s">
        <v>7319</v>
      </c>
      <c r="B7288" s="2">
        <v>107286</v>
      </c>
      <c r="C7288" s="2" t="s">
        <v>25</v>
      </c>
      <c r="D7288" s="52" t="s">
        <v>25</v>
      </c>
      <c r="E7288" s="2" t="s">
        <v>36</v>
      </c>
      <c r="F7288" s="2">
        <v>1709.45</v>
      </c>
      <c r="G7288" s="2">
        <v>0.41</v>
      </c>
      <c r="H7288" s="2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52" t="s">
        <v>34</v>
      </c>
    </row>
    <row r="7289" spans="1:17" ht="14.25" customHeight="1" x14ac:dyDescent="0.3">
      <c r="A7289" s="2" t="s">
        <v>7320</v>
      </c>
      <c r="B7289" s="2">
        <v>107287</v>
      </c>
      <c r="C7289" s="2" t="s">
        <v>19</v>
      </c>
      <c r="D7289" s="52" t="s">
        <v>19</v>
      </c>
      <c r="E7289" s="2" t="s">
        <v>33</v>
      </c>
      <c r="F7289" s="2">
        <v>4821.67</v>
      </c>
      <c r="G7289" s="2">
        <v>0.32</v>
      </c>
      <c r="H7289" s="2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52" t="s">
        <v>17</v>
      </c>
    </row>
    <row r="7290" spans="1:17" ht="14.25" customHeight="1" x14ac:dyDescent="0.3">
      <c r="A7290" s="2" t="s">
        <v>7321</v>
      </c>
      <c r="B7290" s="2">
        <v>107288</v>
      </c>
      <c r="C7290" s="2" t="s">
        <v>25</v>
      </c>
      <c r="D7290" s="52" t="s">
        <v>25</v>
      </c>
      <c r="E7290" s="2" t="s">
        <v>26</v>
      </c>
      <c r="F7290" s="2">
        <v>4912.88</v>
      </c>
      <c r="G7290" s="2">
        <v>0.05</v>
      </c>
      <c r="H7290" s="2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52" t="s">
        <v>48</v>
      </c>
    </row>
    <row r="7291" spans="1:17" ht="14.25" customHeight="1" x14ac:dyDescent="0.3">
      <c r="A7291" s="2" t="s">
        <v>7322</v>
      </c>
      <c r="B7291" s="2">
        <v>107289</v>
      </c>
      <c r="C7291" s="2" t="s">
        <v>25</v>
      </c>
      <c r="D7291" s="52" t="s">
        <v>25</v>
      </c>
      <c r="E7291" s="2" t="s">
        <v>20</v>
      </c>
      <c r="F7291" s="2">
        <v>3792.11</v>
      </c>
      <c r="G7291" s="2">
        <v>0.12</v>
      </c>
      <c r="H7291" s="2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52" t="s">
        <v>39</v>
      </c>
    </row>
    <row r="7292" spans="1:17" ht="14.25" customHeight="1" x14ac:dyDescent="0.3">
      <c r="A7292" s="2" t="s">
        <v>7323</v>
      </c>
      <c r="B7292" s="2">
        <v>107290</v>
      </c>
      <c r="C7292" s="2" t="s">
        <v>19</v>
      </c>
      <c r="D7292" s="52" t="s">
        <v>19</v>
      </c>
      <c r="E7292" s="2" t="s">
        <v>33</v>
      </c>
      <c r="F7292" s="2">
        <v>4921.2</v>
      </c>
      <c r="G7292" s="2">
        <v>0.27</v>
      </c>
      <c r="H7292" s="2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52" t="s">
        <v>48</v>
      </c>
    </row>
    <row r="7293" spans="1:17" ht="14.25" customHeight="1" x14ac:dyDescent="0.3">
      <c r="A7293" s="2" t="s">
        <v>7324</v>
      </c>
      <c r="B7293" s="2">
        <v>107291</v>
      </c>
      <c r="C7293" s="2" t="s">
        <v>25</v>
      </c>
      <c r="D7293" s="52" t="s">
        <v>25</v>
      </c>
      <c r="E7293" s="2" t="s">
        <v>33</v>
      </c>
      <c r="F7293" s="2">
        <v>656.4</v>
      </c>
      <c r="G7293" s="2">
        <v>0.02</v>
      </c>
      <c r="H7293" s="2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52" t="s">
        <v>17</v>
      </c>
    </row>
    <row r="7294" spans="1:17" ht="14.25" customHeight="1" x14ac:dyDescent="0.3">
      <c r="A7294" s="2" t="s">
        <v>7325</v>
      </c>
      <c r="B7294" s="2">
        <v>107292</v>
      </c>
      <c r="C7294" s="2" t="s">
        <v>41</v>
      </c>
      <c r="D7294" s="52" t="s">
        <v>41</v>
      </c>
      <c r="E7294" s="2" t="s">
        <v>14</v>
      </c>
      <c r="F7294" s="2">
        <v>4962.3900000000003</v>
      </c>
      <c r="G7294" s="2">
        <v>0.36</v>
      </c>
      <c r="H7294" s="2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52" t="s">
        <v>34</v>
      </c>
    </row>
    <row r="7295" spans="1:17" ht="14.25" customHeight="1" x14ac:dyDescent="0.3">
      <c r="A7295" s="2" t="s">
        <v>7326</v>
      </c>
      <c r="B7295" s="2">
        <v>107293</v>
      </c>
      <c r="C7295" s="2" t="s">
        <v>41</v>
      </c>
      <c r="D7295" s="52" t="s">
        <v>41</v>
      </c>
      <c r="E7295" s="2" t="s">
        <v>36</v>
      </c>
      <c r="F7295" s="2">
        <v>607.41999999999996</v>
      </c>
      <c r="G7295" s="2">
        <v>0.11</v>
      </c>
      <c r="H7295" s="2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52" t="s">
        <v>39</v>
      </c>
    </row>
    <row r="7296" spans="1:17" ht="14.25" customHeight="1" x14ac:dyDescent="0.3">
      <c r="A7296" s="2" t="s">
        <v>7327</v>
      </c>
      <c r="B7296" s="2">
        <v>107294</v>
      </c>
      <c r="C7296" s="2" t="s">
        <v>41</v>
      </c>
      <c r="D7296" s="52" t="s">
        <v>41</v>
      </c>
      <c r="E7296" s="2" t="s">
        <v>26</v>
      </c>
      <c r="F7296" s="2">
        <v>2135.71</v>
      </c>
      <c r="G7296" s="2">
        <v>0.24</v>
      </c>
      <c r="H7296" s="2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52" t="s">
        <v>23</v>
      </c>
    </row>
    <row r="7297" spans="1:17" ht="14.25" customHeight="1" x14ac:dyDescent="0.3">
      <c r="A7297" s="2" t="s">
        <v>7328</v>
      </c>
      <c r="B7297" s="2">
        <v>107295</v>
      </c>
      <c r="C7297" s="2" t="s">
        <v>25</v>
      </c>
      <c r="D7297" s="52" t="s">
        <v>25</v>
      </c>
      <c r="E7297" s="2" t="s">
        <v>36</v>
      </c>
      <c r="F7297" s="2">
        <v>1270.8399999999999</v>
      </c>
      <c r="G7297" s="2">
        <v>0.12</v>
      </c>
      <c r="H7297" s="2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52" t="s">
        <v>34</v>
      </c>
    </row>
    <row r="7298" spans="1:17" ht="14.25" customHeight="1" x14ac:dyDescent="0.3">
      <c r="A7298" s="2" t="s">
        <v>7329</v>
      </c>
      <c r="B7298" s="2">
        <v>107296</v>
      </c>
      <c r="C7298" s="2" t="s">
        <v>25</v>
      </c>
      <c r="D7298" s="52" t="s">
        <v>25</v>
      </c>
      <c r="E7298" s="2" t="s">
        <v>14</v>
      </c>
      <c r="F7298" s="2">
        <v>4773.8500000000004</v>
      </c>
      <c r="G7298" s="2">
        <v>0.24</v>
      </c>
      <c r="H7298" s="2">
        <f t="shared" si="226"/>
        <v>1145.7239999999999</v>
      </c>
      <c r="I7298" s="2">
        <f t="shared" si="227"/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52" t="s">
        <v>28</v>
      </c>
    </row>
    <row r="7299" spans="1:17" ht="14.25" customHeight="1" x14ac:dyDescent="0.3">
      <c r="A7299" s="2" t="s">
        <v>7330</v>
      </c>
      <c r="B7299" s="2">
        <v>107297</v>
      </c>
      <c r="C7299" s="2" t="s">
        <v>41</v>
      </c>
      <c r="D7299" s="52" t="s">
        <v>41</v>
      </c>
      <c r="E7299" s="2" t="s">
        <v>26</v>
      </c>
      <c r="F7299" s="2">
        <v>3215.37</v>
      </c>
      <c r="G7299" s="2">
        <v>0.09</v>
      </c>
      <c r="H7299" s="2">
        <f t="shared" ref="H7299:H7362" si="228">F7299*G7299</f>
        <v>289.38329999999996</v>
      </c>
      <c r="I7299" s="2">
        <f t="shared" ref="I7299:I7362" si="229">F7299-H7299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52" t="s">
        <v>17</v>
      </c>
    </row>
    <row r="7300" spans="1:17" ht="14.25" customHeight="1" x14ac:dyDescent="0.3">
      <c r="A7300" s="2" t="s">
        <v>7331</v>
      </c>
      <c r="B7300" s="2">
        <v>107298</v>
      </c>
      <c r="C7300" s="2" t="s">
        <v>25</v>
      </c>
      <c r="D7300" s="52" t="s">
        <v>25</v>
      </c>
      <c r="E7300" s="2" t="s">
        <v>26</v>
      </c>
      <c r="F7300" s="2">
        <v>3025.92</v>
      </c>
      <c r="G7300" s="2">
        <v>0.3</v>
      </c>
      <c r="H7300" s="2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52" t="s">
        <v>48</v>
      </c>
    </row>
    <row r="7301" spans="1:17" ht="14.25" customHeight="1" x14ac:dyDescent="0.3">
      <c r="A7301" s="2" t="s">
        <v>7332</v>
      </c>
      <c r="B7301" s="2">
        <v>107299</v>
      </c>
      <c r="C7301" s="2" t="s">
        <v>25</v>
      </c>
      <c r="D7301" s="52" t="s">
        <v>25</v>
      </c>
      <c r="E7301" s="2" t="s">
        <v>20</v>
      </c>
      <c r="F7301" s="2">
        <v>4987.45</v>
      </c>
      <c r="G7301" s="2">
        <v>0.46</v>
      </c>
      <c r="H7301" s="2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52" t="s">
        <v>28</v>
      </c>
    </row>
    <row r="7302" spans="1:17" ht="14.25" customHeight="1" x14ac:dyDescent="0.3">
      <c r="A7302" s="2" t="s">
        <v>7333</v>
      </c>
      <c r="B7302" s="2">
        <v>107300</v>
      </c>
      <c r="C7302" s="2" t="s">
        <v>19</v>
      </c>
      <c r="D7302" s="52" t="s">
        <v>19</v>
      </c>
      <c r="E7302" s="2" t="s">
        <v>26</v>
      </c>
      <c r="F7302" s="2">
        <v>3100.89</v>
      </c>
      <c r="G7302" s="2">
        <v>0.4</v>
      </c>
      <c r="H7302" s="2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52" t="s">
        <v>28</v>
      </c>
    </row>
    <row r="7303" spans="1:17" ht="14.25" customHeight="1" x14ac:dyDescent="0.3">
      <c r="A7303" s="2" t="s">
        <v>7334</v>
      </c>
      <c r="B7303" s="2">
        <v>107301</v>
      </c>
      <c r="C7303" s="2" t="s">
        <v>41</v>
      </c>
      <c r="D7303" s="52" t="s">
        <v>41</v>
      </c>
      <c r="E7303" s="2" t="s">
        <v>33</v>
      </c>
      <c r="F7303" s="2">
        <v>3266.18</v>
      </c>
      <c r="G7303" s="2">
        <v>0.12</v>
      </c>
      <c r="H7303" s="2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52" t="s">
        <v>39</v>
      </c>
    </row>
    <row r="7304" spans="1:17" ht="14.25" customHeight="1" x14ac:dyDescent="0.3">
      <c r="A7304" s="2" t="s">
        <v>7335</v>
      </c>
      <c r="B7304" s="2">
        <v>107302</v>
      </c>
      <c r="C7304" s="2" t="s">
        <v>25</v>
      </c>
      <c r="D7304" s="52" t="s">
        <v>25</v>
      </c>
      <c r="E7304" s="2" t="s">
        <v>36</v>
      </c>
      <c r="F7304" s="2">
        <v>319.39</v>
      </c>
      <c r="G7304" s="2">
        <v>0.25</v>
      </c>
      <c r="H7304" s="2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52" t="s">
        <v>39</v>
      </c>
    </row>
    <row r="7305" spans="1:17" ht="14.25" customHeight="1" x14ac:dyDescent="0.3">
      <c r="A7305" s="2" t="s">
        <v>7336</v>
      </c>
      <c r="B7305" s="2">
        <v>107303</v>
      </c>
      <c r="C7305" s="2" t="s">
        <v>41</v>
      </c>
      <c r="D7305" s="52" t="s">
        <v>41</v>
      </c>
      <c r="E7305" s="2" t="s">
        <v>36</v>
      </c>
      <c r="F7305" s="2">
        <v>4309.3500000000004</v>
      </c>
      <c r="G7305" s="2">
        <v>0.21</v>
      </c>
      <c r="H7305" s="2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52" t="s">
        <v>23</v>
      </c>
    </row>
    <row r="7306" spans="1:17" ht="14.25" customHeight="1" x14ac:dyDescent="0.3">
      <c r="A7306" s="2" t="s">
        <v>7337</v>
      </c>
      <c r="B7306" s="2">
        <v>107304</v>
      </c>
      <c r="C7306" s="2" t="s">
        <v>41</v>
      </c>
      <c r="D7306" s="52" t="s">
        <v>41</v>
      </c>
      <c r="E7306" s="2" t="s">
        <v>20</v>
      </c>
      <c r="F7306" s="2">
        <v>4853.4399999999996</v>
      </c>
      <c r="G7306" s="2">
        <v>0.48</v>
      </c>
      <c r="H7306" s="2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52" t="s">
        <v>28</v>
      </c>
    </row>
    <row r="7307" spans="1:17" ht="14.25" customHeight="1" x14ac:dyDescent="0.3">
      <c r="A7307" s="2" t="s">
        <v>7338</v>
      </c>
      <c r="B7307" s="2">
        <v>107305</v>
      </c>
      <c r="C7307" s="2" t="s">
        <v>41</v>
      </c>
      <c r="D7307" s="52" t="s">
        <v>41</v>
      </c>
      <c r="E7307" s="2" t="s">
        <v>26</v>
      </c>
      <c r="F7307" s="2">
        <v>4805.5200000000004</v>
      </c>
      <c r="G7307" s="2">
        <v>0.4</v>
      </c>
      <c r="H7307" s="2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52" t="s">
        <v>23</v>
      </c>
    </row>
    <row r="7308" spans="1:17" ht="14.25" customHeight="1" x14ac:dyDescent="0.3">
      <c r="A7308" s="2" t="s">
        <v>7339</v>
      </c>
      <c r="B7308" s="2">
        <v>107306</v>
      </c>
      <c r="C7308" s="2" t="s">
        <v>25</v>
      </c>
      <c r="D7308" s="52" t="s">
        <v>25</v>
      </c>
      <c r="E7308" s="2" t="s">
        <v>14</v>
      </c>
      <c r="F7308" s="2">
        <v>1183.42</v>
      </c>
      <c r="G7308" s="2">
        <v>0.05</v>
      </c>
      <c r="H7308" s="2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52" t="s">
        <v>34</v>
      </c>
    </row>
    <row r="7309" spans="1:17" ht="14.25" customHeight="1" x14ac:dyDescent="0.3">
      <c r="A7309" s="2" t="s">
        <v>7340</v>
      </c>
      <c r="B7309" s="2">
        <v>107307</v>
      </c>
      <c r="C7309" s="2" t="s">
        <v>25</v>
      </c>
      <c r="D7309" s="52" t="s">
        <v>25</v>
      </c>
      <c r="E7309" s="2" t="s">
        <v>33</v>
      </c>
      <c r="F7309" s="2">
        <v>1206.99</v>
      </c>
      <c r="G7309" s="2">
        <v>0.08</v>
      </c>
      <c r="H7309" s="2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52" t="s">
        <v>17</v>
      </c>
    </row>
    <row r="7310" spans="1:17" ht="14.25" customHeight="1" x14ac:dyDescent="0.3">
      <c r="A7310" s="2" t="s">
        <v>7341</v>
      </c>
      <c r="B7310" s="2">
        <v>107308</v>
      </c>
      <c r="C7310" s="2" t="s">
        <v>25</v>
      </c>
      <c r="D7310" s="52" t="s">
        <v>25</v>
      </c>
      <c r="E7310" s="2" t="s">
        <v>20</v>
      </c>
      <c r="F7310" s="2">
        <v>1893.63</v>
      </c>
      <c r="G7310" s="2">
        <v>0.35</v>
      </c>
      <c r="H7310" s="2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52" t="s">
        <v>28</v>
      </c>
    </row>
    <row r="7311" spans="1:17" ht="14.25" customHeight="1" x14ac:dyDescent="0.3">
      <c r="A7311" s="2" t="s">
        <v>7342</v>
      </c>
      <c r="B7311" s="2">
        <v>107309</v>
      </c>
      <c r="C7311" s="2" t="s">
        <v>41</v>
      </c>
      <c r="D7311" s="52" t="s">
        <v>41</v>
      </c>
      <c r="E7311" s="2" t="s">
        <v>26</v>
      </c>
      <c r="F7311" s="2">
        <v>1620.03</v>
      </c>
      <c r="G7311" s="2">
        <v>0.08</v>
      </c>
      <c r="H7311" s="2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52" t="s">
        <v>48</v>
      </c>
    </row>
    <row r="7312" spans="1:17" ht="14.25" customHeight="1" x14ac:dyDescent="0.3">
      <c r="A7312" s="2" t="s">
        <v>7343</v>
      </c>
      <c r="B7312" s="2">
        <v>107310</v>
      </c>
      <c r="C7312" s="2" t="s">
        <v>25</v>
      </c>
      <c r="D7312" s="52" t="s">
        <v>25</v>
      </c>
      <c r="E7312" s="2" t="s">
        <v>14</v>
      </c>
      <c r="F7312" s="2">
        <v>1597.51</v>
      </c>
      <c r="G7312" s="2">
        <v>0.48</v>
      </c>
      <c r="H7312" s="2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52" t="s">
        <v>17</v>
      </c>
    </row>
    <row r="7313" spans="1:17" ht="14.25" customHeight="1" x14ac:dyDescent="0.3">
      <c r="A7313" s="2" t="s">
        <v>7344</v>
      </c>
      <c r="B7313" s="2">
        <v>107311</v>
      </c>
      <c r="C7313" s="2" t="s">
        <v>19</v>
      </c>
      <c r="D7313" s="52" t="s">
        <v>19</v>
      </c>
      <c r="E7313" s="2" t="s">
        <v>26</v>
      </c>
      <c r="F7313" s="2">
        <v>3065.56</v>
      </c>
      <c r="G7313" s="2">
        <v>0.5</v>
      </c>
      <c r="H7313" s="2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52" t="s">
        <v>23</v>
      </c>
    </row>
    <row r="7314" spans="1:17" ht="14.25" customHeight="1" x14ac:dyDescent="0.3">
      <c r="A7314" s="2" t="s">
        <v>7345</v>
      </c>
      <c r="B7314" s="2">
        <v>107312</v>
      </c>
      <c r="C7314" s="2" t="s">
        <v>25</v>
      </c>
      <c r="D7314" s="52" t="s">
        <v>25</v>
      </c>
      <c r="E7314" s="2" t="s">
        <v>20</v>
      </c>
      <c r="F7314" s="2">
        <v>4047.48</v>
      </c>
      <c r="G7314" s="2">
        <v>0.39</v>
      </c>
      <c r="H7314" s="2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52" t="s">
        <v>17</v>
      </c>
    </row>
    <row r="7315" spans="1:17" ht="14.25" customHeight="1" x14ac:dyDescent="0.3">
      <c r="A7315" s="2" t="s">
        <v>7346</v>
      </c>
      <c r="B7315" s="2">
        <v>107313</v>
      </c>
      <c r="C7315" s="2" t="s">
        <v>25</v>
      </c>
      <c r="D7315" s="52" t="s">
        <v>25</v>
      </c>
      <c r="E7315" s="2" t="s">
        <v>14</v>
      </c>
      <c r="F7315" s="2">
        <v>4690.16</v>
      </c>
      <c r="G7315" s="2">
        <v>0.01</v>
      </c>
      <c r="H7315" s="2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52" t="s">
        <v>48</v>
      </c>
    </row>
    <row r="7316" spans="1:17" ht="14.25" customHeight="1" x14ac:dyDescent="0.3">
      <c r="A7316" s="2" t="s">
        <v>7347</v>
      </c>
      <c r="B7316" s="2">
        <v>107314</v>
      </c>
      <c r="C7316" s="2" t="s">
        <v>19</v>
      </c>
      <c r="D7316" s="52" t="s">
        <v>19</v>
      </c>
      <c r="E7316" s="2" t="s">
        <v>14</v>
      </c>
      <c r="F7316" s="2">
        <v>432.52</v>
      </c>
      <c r="G7316" s="2">
        <v>0.24</v>
      </c>
      <c r="H7316" s="2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52" t="s">
        <v>39</v>
      </c>
    </row>
    <row r="7317" spans="1:17" ht="14.25" customHeight="1" x14ac:dyDescent="0.3">
      <c r="A7317" s="2" t="s">
        <v>7348</v>
      </c>
      <c r="B7317" s="2">
        <v>107315</v>
      </c>
      <c r="C7317" s="2" t="s">
        <v>25</v>
      </c>
      <c r="D7317" s="52" t="s">
        <v>25</v>
      </c>
      <c r="E7317" s="2" t="s">
        <v>14</v>
      </c>
      <c r="F7317" s="2">
        <v>1462.09</v>
      </c>
      <c r="G7317" s="2">
        <v>0.2</v>
      </c>
      <c r="H7317" s="2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52" t="s">
        <v>48</v>
      </c>
    </row>
    <row r="7318" spans="1:17" ht="14.25" customHeight="1" x14ac:dyDescent="0.3">
      <c r="A7318" s="2" t="s">
        <v>7349</v>
      </c>
      <c r="B7318" s="2">
        <v>107316</v>
      </c>
      <c r="C7318" s="2" t="s">
        <v>19</v>
      </c>
      <c r="D7318" s="52" t="s">
        <v>19</v>
      </c>
      <c r="E7318" s="2" t="s">
        <v>14</v>
      </c>
      <c r="F7318" s="2">
        <v>1349.57</v>
      </c>
      <c r="G7318" s="2">
        <v>0.4</v>
      </c>
      <c r="H7318" s="2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52" t="s">
        <v>39</v>
      </c>
    </row>
    <row r="7319" spans="1:17" ht="14.25" customHeight="1" x14ac:dyDescent="0.3">
      <c r="A7319" s="2" t="s">
        <v>7350</v>
      </c>
      <c r="B7319" s="2">
        <v>107317</v>
      </c>
      <c r="C7319" s="2" t="s">
        <v>25</v>
      </c>
      <c r="D7319" s="52" t="s">
        <v>25</v>
      </c>
      <c r="E7319" s="2" t="s">
        <v>26</v>
      </c>
      <c r="F7319" s="2">
        <v>1851.45</v>
      </c>
      <c r="G7319" s="2">
        <v>0.14000000000000001</v>
      </c>
      <c r="H7319" s="2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52" t="s">
        <v>39</v>
      </c>
    </row>
    <row r="7320" spans="1:17" ht="14.25" customHeight="1" x14ac:dyDescent="0.3">
      <c r="A7320" s="2" t="s">
        <v>7351</v>
      </c>
      <c r="B7320" s="2">
        <v>107318</v>
      </c>
      <c r="C7320" s="2" t="s">
        <v>25</v>
      </c>
      <c r="D7320" s="52" t="s">
        <v>25</v>
      </c>
      <c r="E7320" s="2" t="s">
        <v>14</v>
      </c>
      <c r="F7320" s="2">
        <v>2179.2399999999998</v>
      </c>
      <c r="G7320" s="2">
        <v>0.19</v>
      </c>
      <c r="H7320" s="2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52" t="s">
        <v>17</v>
      </c>
    </row>
    <row r="7321" spans="1:17" ht="14.25" customHeight="1" x14ac:dyDescent="0.3">
      <c r="A7321" s="2" t="s">
        <v>7352</v>
      </c>
      <c r="B7321" s="2">
        <v>107319</v>
      </c>
      <c r="C7321" s="2" t="s">
        <v>19</v>
      </c>
      <c r="D7321" s="52" t="s">
        <v>19</v>
      </c>
      <c r="E7321" s="2" t="s">
        <v>26</v>
      </c>
      <c r="F7321" s="2">
        <v>2006.94</v>
      </c>
      <c r="G7321" s="2">
        <v>0.05</v>
      </c>
      <c r="H7321" s="2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52" t="s">
        <v>39</v>
      </c>
    </row>
    <row r="7322" spans="1:17" ht="14.25" customHeight="1" x14ac:dyDescent="0.3">
      <c r="A7322" s="2" t="s">
        <v>7353</v>
      </c>
      <c r="B7322" s="2">
        <v>107320</v>
      </c>
      <c r="C7322" s="2" t="s">
        <v>41</v>
      </c>
      <c r="D7322" s="52" t="s">
        <v>41</v>
      </c>
      <c r="E7322" s="2" t="s">
        <v>14</v>
      </c>
      <c r="F7322" s="2">
        <v>4765.5200000000004</v>
      </c>
      <c r="G7322" s="2">
        <v>0.17</v>
      </c>
      <c r="H7322" s="2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52" t="s">
        <v>17</v>
      </c>
    </row>
    <row r="7323" spans="1:17" ht="14.25" customHeight="1" x14ac:dyDescent="0.3">
      <c r="A7323" s="2" t="s">
        <v>7354</v>
      </c>
      <c r="B7323" s="2">
        <v>107321</v>
      </c>
      <c r="C7323" s="2" t="s">
        <v>19</v>
      </c>
      <c r="D7323" s="52" t="s">
        <v>19</v>
      </c>
      <c r="E7323" s="2" t="s">
        <v>14</v>
      </c>
      <c r="F7323" s="2">
        <v>2241.9299999999998</v>
      </c>
      <c r="G7323" s="2">
        <v>0.49</v>
      </c>
      <c r="H7323" s="2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52" t="s">
        <v>34</v>
      </c>
    </row>
    <row r="7324" spans="1:17" ht="14.25" customHeight="1" x14ac:dyDescent="0.3">
      <c r="A7324" s="2" t="s">
        <v>7355</v>
      </c>
      <c r="B7324" s="2">
        <v>107322</v>
      </c>
      <c r="C7324" s="2" t="s">
        <v>25</v>
      </c>
      <c r="D7324" s="52" t="s">
        <v>25</v>
      </c>
      <c r="E7324" s="2" t="s">
        <v>20</v>
      </c>
      <c r="F7324" s="2">
        <v>2802.8</v>
      </c>
      <c r="G7324" s="2">
        <v>0.47</v>
      </c>
      <c r="H7324" s="2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52" t="s">
        <v>48</v>
      </c>
    </row>
    <row r="7325" spans="1:17" ht="14.25" customHeight="1" x14ac:dyDescent="0.3">
      <c r="A7325" s="2" t="s">
        <v>7356</v>
      </c>
      <c r="B7325" s="2">
        <v>107323</v>
      </c>
      <c r="C7325" s="2" t="s">
        <v>25</v>
      </c>
      <c r="D7325" s="52" t="s">
        <v>25</v>
      </c>
      <c r="E7325" s="2" t="s">
        <v>26</v>
      </c>
      <c r="F7325" s="2">
        <v>3768.3</v>
      </c>
      <c r="G7325" s="2">
        <v>0.38</v>
      </c>
      <c r="H7325" s="2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52" t="s">
        <v>48</v>
      </c>
    </row>
    <row r="7326" spans="1:17" ht="14.25" customHeight="1" x14ac:dyDescent="0.3">
      <c r="A7326" s="2" t="s">
        <v>7357</v>
      </c>
      <c r="B7326" s="2">
        <v>107324</v>
      </c>
      <c r="C7326" s="2" t="s">
        <v>25</v>
      </c>
      <c r="D7326" s="52" t="s">
        <v>25</v>
      </c>
      <c r="E7326" s="2" t="s">
        <v>26</v>
      </c>
      <c r="F7326" s="2">
        <v>3652.92</v>
      </c>
      <c r="G7326" s="2">
        <v>0.45</v>
      </c>
      <c r="H7326" s="2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52" t="s">
        <v>39</v>
      </c>
    </row>
    <row r="7327" spans="1:17" ht="14.25" customHeight="1" x14ac:dyDescent="0.3">
      <c r="A7327" s="2" t="s">
        <v>7358</v>
      </c>
      <c r="B7327" s="2">
        <v>107325</v>
      </c>
      <c r="C7327" s="2" t="s">
        <v>19</v>
      </c>
      <c r="D7327" s="52" t="s">
        <v>19</v>
      </c>
      <c r="E7327" s="2" t="s">
        <v>36</v>
      </c>
      <c r="F7327" s="2">
        <v>2956.53</v>
      </c>
      <c r="G7327" s="2">
        <v>0.11</v>
      </c>
      <c r="H7327" s="2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52" t="s">
        <v>39</v>
      </c>
    </row>
    <row r="7328" spans="1:17" ht="14.25" customHeight="1" x14ac:dyDescent="0.3">
      <c r="A7328" s="2" t="s">
        <v>7359</v>
      </c>
      <c r="B7328" s="2">
        <v>107326</v>
      </c>
      <c r="C7328" s="2" t="s">
        <v>19</v>
      </c>
      <c r="D7328" s="52" t="s">
        <v>19</v>
      </c>
      <c r="E7328" s="2" t="s">
        <v>20</v>
      </c>
      <c r="F7328" s="2">
        <v>4318.08</v>
      </c>
      <c r="G7328" s="2">
        <v>0.31</v>
      </c>
      <c r="H7328" s="2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52" t="s">
        <v>34</v>
      </c>
    </row>
    <row r="7329" spans="1:17" ht="14.25" customHeight="1" x14ac:dyDescent="0.3">
      <c r="A7329" s="2" t="s">
        <v>7360</v>
      </c>
      <c r="B7329" s="2">
        <v>107327</v>
      </c>
      <c r="C7329" s="2" t="s">
        <v>41</v>
      </c>
      <c r="D7329" s="52" t="s">
        <v>41</v>
      </c>
      <c r="E7329" s="2" t="s">
        <v>26</v>
      </c>
      <c r="F7329" s="2">
        <v>3158.49</v>
      </c>
      <c r="G7329" s="2">
        <v>0.25</v>
      </c>
      <c r="H7329" s="2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52" t="s">
        <v>23</v>
      </c>
    </row>
    <row r="7330" spans="1:17" ht="14.25" customHeight="1" x14ac:dyDescent="0.3">
      <c r="A7330" s="2" t="s">
        <v>7361</v>
      </c>
      <c r="B7330" s="2">
        <v>107328</v>
      </c>
      <c r="C7330" s="2" t="s">
        <v>25</v>
      </c>
      <c r="D7330" s="52" t="s">
        <v>25</v>
      </c>
      <c r="E7330" s="2" t="s">
        <v>20</v>
      </c>
      <c r="F7330" s="2">
        <v>4386.32</v>
      </c>
      <c r="G7330" s="2">
        <v>0.21</v>
      </c>
      <c r="H7330" s="2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52" t="s">
        <v>34</v>
      </c>
    </row>
    <row r="7331" spans="1:17" ht="14.25" customHeight="1" x14ac:dyDescent="0.3">
      <c r="A7331" s="2" t="s">
        <v>7362</v>
      </c>
      <c r="B7331" s="2">
        <v>107329</v>
      </c>
      <c r="C7331" s="2" t="s">
        <v>25</v>
      </c>
      <c r="D7331" s="52" t="s">
        <v>25</v>
      </c>
      <c r="E7331" s="2" t="s">
        <v>20</v>
      </c>
      <c r="F7331" s="2">
        <v>1583.55</v>
      </c>
      <c r="G7331" s="2">
        <v>0.16</v>
      </c>
      <c r="H7331" s="2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52" t="s">
        <v>23</v>
      </c>
    </row>
    <row r="7332" spans="1:17" ht="14.25" customHeight="1" x14ac:dyDescent="0.3">
      <c r="A7332" s="2" t="s">
        <v>7363</v>
      </c>
      <c r="B7332" s="2">
        <v>107330</v>
      </c>
      <c r="C7332" s="2" t="s">
        <v>19</v>
      </c>
      <c r="D7332" s="52" t="s">
        <v>19</v>
      </c>
      <c r="E7332" s="2" t="s">
        <v>20</v>
      </c>
      <c r="F7332" s="2">
        <v>746.92</v>
      </c>
      <c r="G7332" s="2">
        <v>0.43</v>
      </c>
      <c r="H7332" s="2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52" t="s">
        <v>17</v>
      </c>
    </row>
    <row r="7333" spans="1:17" ht="14.25" customHeight="1" x14ac:dyDescent="0.3">
      <c r="A7333" s="2" t="s">
        <v>7364</v>
      </c>
      <c r="B7333" s="2">
        <v>107331</v>
      </c>
      <c r="C7333" s="2" t="s">
        <v>25</v>
      </c>
      <c r="D7333" s="52" t="s">
        <v>25</v>
      </c>
      <c r="E7333" s="2" t="s">
        <v>33</v>
      </c>
      <c r="F7333" s="2">
        <v>4115.6499999999996</v>
      </c>
      <c r="G7333" s="2">
        <v>0.24</v>
      </c>
      <c r="H7333" s="2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52" t="s">
        <v>23</v>
      </c>
    </row>
    <row r="7334" spans="1:17" ht="14.25" customHeight="1" x14ac:dyDescent="0.3">
      <c r="A7334" s="2" t="s">
        <v>7365</v>
      </c>
      <c r="B7334" s="2">
        <v>107332</v>
      </c>
      <c r="C7334" s="2" t="s">
        <v>41</v>
      </c>
      <c r="D7334" s="52" t="s">
        <v>41</v>
      </c>
      <c r="E7334" s="2" t="s">
        <v>26</v>
      </c>
      <c r="F7334" s="2">
        <v>1974.34</v>
      </c>
      <c r="G7334" s="2">
        <v>0.36</v>
      </c>
      <c r="H7334" s="2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52" t="s">
        <v>28</v>
      </c>
    </row>
    <row r="7335" spans="1:17" ht="14.25" customHeight="1" x14ac:dyDescent="0.3">
      <c r="A7335" s="2" t="s">
        <v>7366</v>
      </c>
      <c r="B7335" s="2">
        <v>107333</v>
      </c>
      <c r="C7335" s="2" t="s">
        <v>25</v>
      </c>
      <c r="D7335" s="52" t="s">
        <v>25</v>
      </c>
      <c r="E7335" s="2" t="s">
        <v>20</v>
      </c>
      <c r="F7335" s="2">
        <v>3290.31</v>
      </c>
      <c r="G7335" s="2">
        <v>0.35</v>
      </c>
      <c r="H7335" s="2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52" t="s">
        <v>23</v>
      </c>
    </row>
    <row r="7336" spans="1:17" ht="14.25" customHeight="1" x14ac:dyDescent="0.3">
      <c r="A7336" s="2" t="s">
        <v>7367</v>
      </c>
      <c r="B7336" s="2">
        <v>107334</v>
      </c>
      <c r="C7336" s="2" t="s">
        <v>25</v>
      </c>
      <c r="D7336" s="52" t="s">
        <v>25</v>
      </c>
      <c r="E7336" s="2" t="s">
        <v>33</v>
      </c>
      <c r="F7336" s="2">
        <v>3712.82</v>
      </c>
      <c r="G7336" s="2">
        <v>7.0000000000000007E-2</v>
      </c>
      <c r="H7336" s="2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52" t="s">
        <v>34</v>
      </c>
    </row>
    <row r="7337" spans="1:17" ht="14.25" customHeight="1" x14ac:dyDescent="0.3">
      <c r="A7337" s="2" t="s">
        <v>7368</v>
      </c>
      <c r="B7337" s="2">
        <v>107335</v>
      </c>
      <c r="C7337" s="2" t="s">
        <v>19</v>
      </c>
      <c r="D7337" s="52" t="s">
        <v>19</v>
      </c>
      <c r="E7337" s="2" t="s">
        <v>33</v>
      </c>
      <c r="F7337" s="2">
        <v>1700.88</v>
      </c>
      <c r="G7337" s="2">
        <v>0.02</v>
      </c>
      <c r="H7337" s="2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52" t="s">
        <v>34</v>
      </c>
    </row>
    <row r="7338" spans="1:17" ht="14.25" customHeight="1" x14ac:dyDescent="0.3">
      <c r="A7338" s="2" t="s">
        <v>7369</v>
      </c>
      <c r="B7338" s="2">
        <v>107336</v>
      </c>
      <c r="C7338" s="2" t="s">
        <v>25</v>
      </c>
      <c r="D7338" s="52" t="s">
        <v>25</v>
      </c>
      <c r="E7338" s="2" t="s">
        <v>14</v>
      </c>
      <c r="F7338" s="2">
        <v>2575.3000000000002</v>
      </c>
      <c r="G7338" s="2">
        <v>0.42</v>
      </c>
      <c r="H7338" s="2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52" t="s">
        <v>48</v>
      </c>
    </row>
    <row r="7339" spans="1:17" ht="14.25" customHeight="1" x14ac:dyDescent="0.3">
      <c r="A7339" s="2" t="s">
        <v>7370</v>
      </c>
      <c r="B7339" s="2">
        <v>107337</v>
      </c>
      <c r="C7339" s="2" t="s">
        <v>25</v>
      </c>
      <c r="D7339" s="52" t="s">
        <v>25</v>
      </c>
      <c r="E7339" s="2" t="s">
        <v>14</v>
      </c>
      <c r="F7339" s="2">
        <v>4485.1400000000003</v>
      </c>
      <c r="G7339" s="2">
        <v>0.25</v>
      </c>
      <c r="H7339" s="2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52" t="s">
        <v>48</v>
      </c>
    </row>
    <row r="7340" spans="1:17" ht="14.25" customHeight="1" x14ac:dyDescent="0.3">
      <c r="A7340" s="2" t="s">
        <v>7371</v>
      </c>
      <c r="B7340" s="2">
        <v>107338</v>
      </c>
      <c r="C7340" s="2" t="s">
        <v>41</v>
      </c>
      <c r="D7340" s="52" t="s">
        <v>41</v>
      </c>
      <c r="E7340" s="2" t="s">
        <v>26</v>
      </c>
      <c r="F7340" s="2">
        <v>4410.99</v>
      </c>
      <c r="G7340" s="2">
        <v>0.41</v>
      </c>
      <c r="H7340" s="2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52" t="s">
        <v>34</v>
      </c>
    </row>
    <row r="7341" spans="1:17" ht="14.25" customHeight="1" x14ac:dyDescent="0.3">
      <c r="A7341" s="2" t="s">
        <v>7372</v>
      </c>
      <c r="B7341" s="2">
        <v>107339</v>
      </c>
      <c r="C7341" s="2" t="s">
        <v>19</v>
      </c>
      <c r="D7341" s="52" t="s">
        <v>19</v>
      </c>
      <c r="E7341" s="2" t="s">
        <v>14</v>
      </c>
      <c r="F7341" s="2">
        <v>3771.85</v>
      </c>
      <c r="G7341" s="2">
        <v>0.15</v>
      </c>
      <c r="H7341" s="2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52" t="s">
        <v>34</v>
      </c>
    </row>
    <row r="7342" spans="1:17" ht="14.25" customHeight="1" x14ac:dyDescent="0.3">
      <c r="A7342" s="2" t="s">
        <v>7373</v>
      </c>
      <c r="B7342" s="2">
        <v>107340</v>
      </c>
      <c r="C7342" s="2" t="s">
        <v>25</v>
      </c>
      <c r="D7342" s="52" t="s">
        <v>25</v>
      </c>
      <c r="E7342" s="2" t="s">
        <v>26</v>
      </c>
      <c r="F7342" s="2">
        <v>3837.42</v>
      </c>
      <c r="G7342" s="2">
        <v>0.43</v>
      </c>
      <c r="H7342" s="2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52" t="s">
        <v>48</v>
      </c>
    </row>
    <row r="7343" spans="1:17" ht="14.25" customHeight="1" x14ac:dyDescent="0.3">
      <c r="A7343" s="2" t="s">
        <v>7374</v>
      </c>
      <c r="B7343" s="2">
        <v>107341</v>
      </c>
      <c r="C7343" s="2" t="s">
        <v>19</v>
      </c>
      <c r="D7343" s="52" t="s">
        <v>19</v>
      </c>
      <c r="E7343" s="2" t="s">
        <v>33</v>
      </c>
      <c r="F7343" s="2">
        <v>4498.6499999999996</v>
      </c>
      <c r="G7343" s="2">
        <v>0.42</v>
      </c>
      <c r="H7343" s="2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52" t="s">
        <v>34</v>
      </c>
    </row>
    <row r="7344" spans="1:17" ht="14.25" customHeight="1" x14ac:dyDescent="0.3">
      <c r="A7344" s="2" t="s">
        <v>7375</v>
      </c>
      <c r="B7344" s="2">
        <v>107342</v>
      </c>
      <c r="C7344" s="2" t="s">
        <v>25</v>
      </c>
      <c r="D7344" s="52" t="s">
        <v>25</v>
      </c>
      <c r="E7344" s="2" t="s">
        <v>33</v>
      </c>
      <c r="F7344" s="2">
        <v>3708.03</v>
      </c>
      <c r="G7344" s="2">
        <v>0.19</v>
      </c>
      <c r="H7344" s="2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52" t="s">
        <v>34</v>
      </c>
    </row>
    <row r="7345" spans="1:17" ht="14.25" customHeight="1" x14ac:dyDescent="0.3">
      <c r="A7345" s="2" t="s">
        <v>7376</v>
      </c>
      <c r="B7345" s="2">
        <v>107343</v>
      </c>
      <c r="C7345" s="2" t="s">
        <v>19</v>
      </c>
      <c r="D7345" s="52" t="s">
        <v>19</v>
      </c>
      <c r="E7345" s="2" t="s">
        <v>26</v>
      </c>
      <c r="F7345" s="2">
        <v>1763.97</v>
      </c>
      <c r="G7345" s="2">
        <v>0.21</v>
      </c>
      <c r="H7345" s="2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52" t="s">
        <v>28</v>
      </c>
    </row>
    <row r="7346" spans="1:17" ht="14.25" customHeight="1" x14ac:dyDescent="0.3">
      <c r="A7346" s="2" t="s">
        <v>7377</v>
      </c>
      <c r="B7346" s="2">
        <v>107344</v>
      </c>
      <c r="C7346" s="2" t="s">
        <v>25</v>
      </c>
      <c r="D7346" s="52" t="s">
        <v>25</v>
      </c>
      <c r="E7346" s="2" t="s">
        <v>14</v>
      </c>
      <c r="F7346" s="2">
        <v>691.84</v>
      </c>
      <c r="G7346" s="2">
        <v>0.18</v>
      </c>
      <c r="H7346" s="2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52" t="s">
        <v>23</v>
      </c>
    </row>
    <row r="7347" spans="1:17" ht="14.25" customHeight="1" x14ac:dyDescent="0.3">
      <c r="A7347" s="2" t="s">
        <v>7378</v>
      </c>
      <c r="B7347" s="2">
        <v>107345</v>
      </c>
      <c r="C7347" s="2" t="s">
        <v>25</v>
      </c>
      <c r="D7347" s="52" t="s">
        <v>25</v>
      </c>
      <c r="E7347" s="2" t="s">
        <v>14</v>
      </c>
      <c r="F7347" s="2">
        <v>2167.23</v>
      </c>
      <c r="G7347" s="2">
        <v>0.02</v>
      </c>
      <c r="H7347" s="2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52" t="s">
        <v>34</v>
      </c>
    </row>
    <row r="7348" spans="1:17" ht="14.25" customHeight="1" x14ac:dyDescent="0.3">
      <c r="A7348" s="2" t="s">
        <v>7379</v>
      </c>
      <c r="B7348" s="2">
        <v>107346</v>
      </c>
      <c r="C7348" s="2" t="s">
        <v>41</v>
      </c>
      <c r="D7348" s="52" t="s">
        <v>41</v>
      </c>
      <c r="E7348" s="2" t="s">
        <v>26</v>
      </c>
      <c r="F7348" s="2">
        <v>527.98</v>
      </c>
      <c r="G7348" s="2">
        <v>0.34</v>
      </c>
      <c r="H7348" s="2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52" t="s">
        <v>39</v>
      </c>
    </row>
    <row r="7349" spans="1:17" ht="14.25" customHeight="1" x14ac:dyDescent="0.3">
      <c r="A7349" s="2" t="s">
        <v>7380</v>
      </c>
      <c r="B7349" s="2">
        <v>107347</v>
      </c>
      <c r="C7349" s="2" t="s">
        <v>25</v>
      </c>
      <c r="D7349" s="52" t="s">
        <v>25</v>
      </c>
      <c r="E7349" s="2" t="s">
        <v>36</v>
      </c>
      <c r="F7349" s="2">
        <v>667.28</v>
      </c>
      <c r="G7349" s="2">
        <v>0.14000000000000001</v>
      </c>
      <c r="H7349" s="2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52" t="s">
        <v>39</v>
      </c>
    </row>
    <row r="7350" spans="1:17" ht="14.25" customHeight="1" x14ac:dyDescent="0.3">
      <c r="A7350" s="2" t="s">
        <v>7381</v>
      </c>
      <c r="B7350" s="2">
        <v>107348</v>
      </c>
      <c r="C7350" s="2" t="s">
        <v>25</v>
      </c>
      <c r="D7350" s="52" t="s">
        <v>25</v>
      </c>
      <c r="E7350" s="2" t="s">
        <v>14</v>
      </c>
      <c r="F7350" s="2">
        <v>4755.84</v>
      </c>
      <c r="G7350" s="2">
        <v>0.44</v>
      </c>
      <c r="H7350" s="2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52" t="s">
        <v>28</v>
      </c>
    </row>
    <row r="7351" spans="1:17" ht="14.25" customHeight="1" x14ac:dyDescent="0.3">
      <c r="A7351" s="2" t="s">
        <v>7382</v>
      </c>
      <c r="B7351" s="2">
        <v>107349</v>
      </c>
      <c r="C7351" s="2" t="s">
        <v>19</v>
      </c>
      <c r="D7351" s="52" t="s">
        <v>19</v>
      </c>
      <c r="E7351" s="2" t="s">
        <v>20</v>
      </c>
      <c r="F7351" s="2">
        <v>3411.85</v>
      </c>
      <c r="G7351" s="2">
        <v>0.45</v>
      </c>
      <c r="H7351" s="2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52" t="s">
        <v>34</v>
      </c>
    </row>
    <row r="7352" spans="1:17" ht="14.25" customHeight="1" x14ac:dyDescent="0.3">
      <c r="A7352" s="2" t="s">
        <v>7383</v>
      </c>
      <c r="B7352" s="2">
        <v>107350</v>
      </c>
      <c r="C7352" s="2" t="s">
        <v>19</v>
      </c>
      <c r="D7352" s="52" t="s">
        <v>19</v>
      </c>
      <c r="E7352" s="2" t="s">
        <v>14</v>
      </c>
      <c r="F7352" s="2">
        <v>4272.88</v>
      </c>
      <c r="G7352" s="2">
        <v>0.36</v>
      </c>
      <c r="H7352" s="2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52" t="s">
        <v>28</v>
      </c>
    </row>
    <row r="7353" spans="1:17" ht="14.25" customHeight="1" x14ac:dyDescent="0.3">
      <c r="A7353" s="2" t="s">
        <v>7384</v>
      </c>
      <c r="B7353" s="2">
        <v>107351</v>
      </c>
      <c r="C7353" s="2" t="s">
        <v>25</v>
      </c>
      <c r="D7353" s="52" t="s">
        <v>25</v>
      </c>
      <c r="E7353" s="2" t="s">
        <v>36</v>
      </c>
      <c r="F7353" s="2">
        <v>3250.21</v>
      </c>
      <c r="G7353" s="2">
        <v>0.09</v>
      </c>
      <c r="H7353" s="2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52" t="s">
        <v>34</v>
      </c>
    </row>
    <row r="7354" spans="1:17" ht="14.25" customHeight="1" x14ac:dyDescent="0.3">
      <c r="A7354" s="2" t="s">
        <v>7385</v>
      </c>
      <c r="B7354" s="2">
        <v>107352</v>
      </c>
      <c r="C7354" s="2" t="s">
        <v>41</v>
      </c>
      <c r="D7354" s="52" t="s">
        <v>41</v>
      </c>
      <c r="E7354" s="2" t="s">
        <v>33</v>
      </c>
      <c r="F7354" s="2">
        <v>2150.85</v>
      </c>
      <c r="G7354" s="2">
        <v>0.04</v>
      </c>
      <c r="H7354" s="2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52" t="s">
        <v>34</v>
      </c>
    </row>
    <row r="7355" spans="1:17" ht="14.25" customHeight="1" x14ac:dyDescent="0.3">
      <c r="A7355" s="2" t="s">
        <v>7386</v>
      </c>
      <c r="B7355" s="2">
        <v>107353</v>
      </c>
      <c r="C7355" s="2" t="s">
        <v>19</v>
      </c>
      <c r="D7355" s="52" t="s">
        <v>19</v>
      </c>
      <c r="E7355" s="2" t="s">
        <v>33</v>
      </c>
      <c r="F7355" s="2">
        <v>223.28</v>
      </c>
      <c r="G7355" s="2">
        <v>0.41</v>
      </c>
      <c r="H7355" s="2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52" t="s">
        <v>34</v>
      </c>
    </row>
    <row r="7356" spans="1:17" ht="14.25" customHeight="1" x14ac:dyDescent="0.3">
      <c r="A7356" s="2" t="s">
        <v>7387</v>
      </c>
      <c r="B7356" s="2">
        <v>107354</v>
      </c>
      <c r="C7356" s="2" t="s">
        <v>25</v>
      </c>
      <c r="D7356" s="52" t="s">
        <v>25</v>
      </c>
      <c r="E7356" s="2" t="s">
        <v>33</v>
      </c>
      <c r="F7356" s="2">
        <v>4783.6000000000004</v>
      </c>
      <c r="G7356" s="2">
        <v>0.45</v>
      </c>
      <c r="H7356" s="2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52" t="s">
        <v>39</v>
      </c>
    </row>
    <row r="7357" spans="1:17" ht="14.25" customHeight="1" x14ac:dyDescent="0.3">
      <c r="A7357" s="2" t="s">
        <v>7388</v>
      </c>
      <c r="B7357" s="2">
        <v>107355</v>
      </c>
      <c r="C7357" s="2" t="s">
        <v>25</v>
      </c>
      <c r="D7357" s="52" t="s">
        <v>25</v>
      </c>
      <c r="E7357" s="2" t="s">
        <v>14</v>
      </c>
      <c r="F7357" s="2">
        <v>447.57</v>
      </c>
      <c r="G7357" s="2">
        <v>0.18</v>
      </c>
      <c r="H7357" s="2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52" t="s">
        <v>39</v>
      </c>
    </row>
    <row r="7358" spans="1:17" ht="14.25" customHeight="1" x14ac:dyDescent="0.3">
      <c r="A7358" s="2" t="s">
        <v>7389</v>
      </c>
      <c r="B7358" s="2">
        <v>107356</v>
      </c>
      <c r="C7358" s="2" t="s">
        <v>19</v>
      </c>
      <c r="D7358" s="52" t="s">
        <v>19</v>
      </c>
      <c r="E7358" s="2" t="s">
        <v>33</v>
      </c>
      <c r="F7358" s="2">
        <v>3089.8</v>
      </c>
      <c r="G7358" s="2">
        <v>0.18</v>
      </c>
      <c r="H7358" s="2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52" t="s">
        <v>17</v>
      </c>
    </row>
    <row r="7359" spans="1:17" ht="14.25" customHeight="1" x14ac:dyDescent="0.3">
      <c r="A7359" s="2" t="s">
        <v>7390</v>
      </c>
      <c r="B7359" s="2">
        <v>107357</v>
      </c>
      <c r="C7359" s="2" t="s">
        <v>41</v>
      </c>
      <c r="D7359" s="52" t="s">
        <v>41</v>
      </c>
      <c r="E7359" s="2" t="s">
        <v>36</v>
      </c>
      <c r="F7359" s="2">
        <v>600.79999999999995</v>
      </c>
      <c r="G7359" s="2">
        <v>0.2</v>
      </c>
      <c r="H7359" s="2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52" t="s">
        <v>28</v>
      </c>
    </row>
    <row r="7360" spans="1:17" ht="14.25" customHeight="1" x14ac:dyDescent="0.3">
      <c r="A7360" s="2" t="s">
        <v>7391</v>
      </c>
      <c r="B7360" s="2">
        <v>107358</v>
      </c>
      <c r="C7360" s="2" t="s">
        <v>41</v>
      </c>
      <c r="D7360" s="52" t="s">
        <v>41</v>
      </c>
      <c r="E7360" s="2" t="s">
        <v>36</v>
      </c>
      <c r="F7360" s="2">
        <v>1492.32</v>
      </c>
      <c r="G7360" s="2">
        <v>0.41</v>
      </c>
      <c r="H7360" s="2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52" t="s">
        <v>23</v>
      </c>
    </row>
    <row r="7361" spans="1:17" ht="14.25" customHeight="1" x14ac:dyDescent="0.3">
      <c r="A7361" s="2" t="s">
        <v>7392</v>
      </c>
      <c r="B7361" s="2">
        <v>107359</v>
      </c>
      <c r="C7361" s="2" t="s">
        <v>25</v>
      </c>
      <c r="D7361" s="52" t="s">
        <v>25</v>
      </c>
      <c r="E7361" s="2" t="s">
        <v>14</v>
      </c>
      <c r="F7361" s="2">
        <v>1010.51</v>
      </c>
      <c r="G7361" s="2">
        <v>0.35</v>
      </c>
      <c r="H7361" s="2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52" t="s">
        <v>48</v>
      </c>
    </row>
    <row r="7362" spans="1:17" ht="14.25" customHeight="1" x14ac:dyDescent="0.3">
      <c r="A7362" s="2" t="s">
        <v>7393</v>
      </c>
      <c r="B7362" s="2">
        <v>107360</v>
      </c>
      <c r="C7362" s="2" t="s">
        <v>25</v>
      </c>
      <c r="D7362" s="52" t="s">
        <v>25</v>
      </c>
      <c r="E7362" s="2" t="s">
        <v>20</v>
      </c>
      <c r="F7362" s="2">
        <v>2813.21</v>
      </c>
      <c r="G7362" s="2">
        <v>0.06</v>
      </c>
      <c r="H7362" s="2">
        <f t="shared" si="228"/>
        <v>168.79259999999999</v>
      </c>
      <c r="I7362" s="2">
        <f t="shared" si="229"/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52" t="s">
        <v>28</v>
      </c>
    </row>
    <row r="7363" spans="1:17" ht="14.25" customHeight="1" x14ac:dyDescent="0.3">
      <c r="A7363" s="2" t="s">
        <v>7394</v>
      </c>
      <c r="B7363" s="2">
        <v>107361</v>
      </c>
      <c r="C7363" s="2" t="s">
        <v>25</v>
      </c>
      <c r="D7363" s="52" t="s">
        <v>25</v>
      </c>
      <c r="E7363" s="2" t="s">
        <v>14</v>
      </c>
      <c r="F7363" s="2">
        <v>4446.67</v>
      </c>
      <c r="G7363" s="2">
        <v>0.32</v>
      </c>
      <c r="H7363" s="2">
        <f t="shared" ref="H7363:H7426" si="230">F7363*G7363</f>
        <v>1422.9344000000001</v>
      </c>
      <c r="I7363" s="2">
        <f t="shared" ref="I7363:I7426" si="231">F7363-H7363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52" t="s">
        <v>28</v>
      </c>
    </row>
    <row r="7364" spans="1:17" ht="14.25" customHeight="1" x14ac:dyDescent="0.3">
      <c r="A7364" s="2" t="s">
        <v>7395</v>
      </c>
      <c r="B7364" s="2">
        <v>107362</v>
      </c>
      <c r="C7364" s="2" t="s">
        <v>25</v>
      </c>
      <c r="D7364" s="52" t="s">
        <v>25</v>
      </c>
      <c r="E7364" s="2" t="s">
        <v>33</v>
      </c>
      <c r="F7364" s="2">
        <v>3214.55</v>
      </c>
      <c r="G7364" s="2">
        <v>0</v>
      </c>
      <c r="H7364" s="2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52" t="s">
        <v>39</v>
      </c>
    </row>
    <row r="7365" spans="1:17" ht="14.25" customHeight="1" x14ac:dyDescent="0.3">
      <c r="A7365" s="2" t="s">
        <v>7396</v>
      </c>
      <c r="B7365" s="2">
        <v>107363</v>
      </c>
      <c r="C7365" s="2" t="s">
        <v>25</v>
      </c>
      <c r="D7365" s="52" t="s">
        <v>25</v>
      </c>
      <c r="E7365" s="2" t="s">
        <v>14</v>
      </c>
      <c r="F7365" s="2">
        <v>3354.52</v>
      </c>
      <c r="G7365" s="2">
        <v>0.36</v>
      </c>
      <c r="H7365" s="2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52" t="s">
        <v>34</v>
      </c>
    </row>
    <row r="7366" spans="1:17" ht="14.25" customHeight="1" x14ac:dyDescent="0.3">
      <c r="A7366" s="2" t="s">
        <v>7397</v>
      </c>
      <c r="B7366" s="2">
        <v>107364</v>
      </c>
      <c r="C7366" s="2" t="s">
        <v>25</v>
      </c>
      <c r="D7366" s="52" t="s">
        <v>25</v>
      </c>
      <c r="E7366" s="2" t="s">
        <v>36</v>
      </c>
      <c r="F7366" s="2">
        <v>4553.76</v>
      </c>
      <c r="G7366" s="2">
        <v>0.38</v>
      </c>
      <c r="H7366" s="2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52" t="s">
        <v>23</v>
      </c>
    </row>
    <row r="7367" spans="1:17" ht="14.25" customHeight="1" x14ac:dyDescent="0.3">
      <c r="A7367" s="2" t="s">
        <v>7398</v>
      </c>
      <c r="B7367" s="2">
        <v>107365</v>
      </c>
      <c r="C7367" s="2" t="s">
        <v>25</v>
      </c>
      <c r="D7367" s="52" t="s">
        <v>25</v>
      </c>
      <c r="E7367" s="2" t="s">
        <v>14</v>
      </c>
      <c r="F7367" s="2">
        <v>3772.18</v>
      </c>
      <c r="G7367" s="2">
        <v>0.41</v>
      </c>
      <c r="H7367" s="2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52" t="s">
        <v>28</v>
      </c>
    </row>
    <row r="7368" spans="1:17" ht="14.25" customHeight="1" x14ac:dyDescent="0.3">
      <c r="A7368" s="2" t="s">
        <v>7399</v>
      </c>
      <c r="B7368" s="2">
        <v>107366</v>
      </c>
      <c r="C7368" s="2" t="s">
        <v>19</v>
      </c>
      <c r="D7368" s="52" t="s">
        <v>19</v>
      </c>
      <c r="E7368" s="2" t="s">
        <v>14</v>
      </c>
      <c r="F7368" s="2">
        <v>4343.18</v>
      </c>
      <c r="G7368" s="2">
        <v>0.31</v>
      </c>
      <c r="H7368" s="2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52" t="s">
        <v>28</v>
      </c>
    </row>
    <row r="7369" spans="1:17" ht="14.25" customHeight="1" x14ac:dyDescent="0.3">
      <c r="A7369" s="2" t="s">
        <v>7400</v>
      </c>
      <c r="B7369" s="2">
        <v>107367</v>
      </c>
      <c r="C7369" s="2" t="s">
        <v>41</v>
      </c>
      <c r="D7369" s="52" t="s">
        <v>41</v>
      </c>
      <c r="E7369" s="2" t="s">
        <v>20</v>
      </c>
      <c r="F7369" s="2">
        <v>2140.3200000000002</v>
      </c>
      <c r="G7369" s="2">
        <v>0.09</v>
      </c>
      <c r="H7369" s="2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52" t="s">
        <v>28</v>
      </c>
    </row>
    <row r="7370" spans="1:17" ht="14.25" customHeight="1" x14ac:dyDescent="0.3">
      <c r="A7370" s="2" t="s">
        <v>7401</v>
      </c>
      <c r="B7370" s="2">
        <v>107368</v>
      </c>
      <c r="C7370" s="2" t="s">
        <v>25</v>
      </c>
      <c r="D7370" s="52" t="s">
        <v>25</v>
      </c>
      <c r="E7370" s="2" t="s">
        <v>36</v>
      </c>
      <c r="F7370" s="2">
        <v>4340.25</v>
      </c>
      <c r="G7370" s="2">
        <v>0.4</v>
      </c>
      <c r="H7370" s="2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52" t="s">
        <v>17</v>
      </c>
    </row>
    <row r="7371" spans="1:17" ht="14.25" customHeight="1" x14ac:dyDescent="0.3">
      <c r="A7371" s="2" t="s">
        <v>7402</v>
      </c>
      <c r="B7371" s="2">
        <v>107369</v>
      </c>
      <c r="C7371" s="2" t="s">
        <v>25</v>
      </c>
      <c r="D7371" s="52" t="s">
        <v>25</v>
      </c>
      <c r="E7371" s="2" t="s">
        <v>26</v>
      </c>
      <c r="F7371" s="2">
        <v>3264.72</v>
      </c>
      <c r="G7371" s="2">
        <v>0.45</v>
      </c>
      <c r="H7371" s="2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52" t="s">
        <v>39</v>
      </c>
    </row>
    <row r="7372" spans="1:17" ht="14.25" customHeight="1" x14ac:dyDescent="0.3">
      <c r="A7372" s="2" t="s">
        <v>7403</v>
      </c>
      <c r="B7372" s="2">
        <v>107370</v>
      </c>
      <c r="C7372" s="2" t="s">
        <v>25</v>
      </c>
      <c r="D7372" s="52" t="s">
        <v>25</v>
      </c>
      <c r="E7372" s="2" t="s">
        <v>26</v>
      </c>
      <c r="F7372" s="2">
        <v>764.48</v>
      </c>
      <c r="G7372" s="2">
        <v>0.32</v>
      </c>
      <c r="H7372" s="2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52" t="s">
        <v>39</v>
      </c>
    </row>
    <row r="7373" spans="1:17" ht="14.25" customHeight="1" x14ac:dyDescent="0.3">
      <c r="A7373" s="2" t="s">
        <v>7404</v>
      </c>
      <c r="B7373" s="2">
        <v>107371</v>
      </c>
      <c r="C7373" s="2" t="s">
        <v>19</v>
      </c>
      <c r="D7373" s="52" t="s">
        <v>19</v>
      </c>
      <c r="E7373" s="2" t="s">
        <v>36</v>
      </c>
      <c r="F7373" s="2">
        <v>289.69</v>
      </c>
      <c r="G7373" s="2">
        <v>0.14000000000000001</v>
      </c>
      <c r="H7373" s="2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52" t="s">
        <v>17</v>
      </c>
    </row>
    <row r="7374" spans="1:17" ht="14.25" customHeight="1" x14ac:dyDescent="0.3">
      <c r="A7374" s="2" t="s">
        <v>7405</v>
      </c>
      <c r="B7374" s="2">
        <v>107372</v>
      </c>
      <c r="C7374" s="2" t="s">
        <v>25</v>
      </c>
      <c r="D7374" s="52" t="s">
        <v>25</v>
      </c>
      <c r="E7374" s="2" t="s">
        <v>26</v>
      </c>
      <c r="F7374" s="2">
        <v>1295.77</v>
      </c>
      <c r="G7374" s="2">
        <v>0.09</v>
      </c>
      <c r="H7374" s="2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52" t="s">
        <v>17</v>
      </c>
    </row>
    <row r="7375" spans="1:17" ht="14.25" customHeight="1" x14ac:dyDescent="0.3">
      <c r="A7375" s="2" t="s">
        <v>7406</v>
      </c>
      <c r="B7375" s="2">
        <v>107373</v>
      </c>
      <c r="C7375" s="2" t="s">
        <v>19</v>
      </c>
      <c r="D7375" s="52" t="s">
        <v>19</v>
      </c>
      <c r="E7375" s="2" t="s">
        <v>33</v>
      </c>
      <c r="F7375" s="2">
        <v>1953.91</v>
      </c>
      <c r="G7375" s="2">
        <v>0.12</v>
      </c>
      <c r="H7375" s="2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52" t="s">
        <v>17</v>
      </c>
    </row>
    <row r="7376" spans="1:17" ht="14.25" customHeight="1" x14ac:dyDescent="0.3">
      <c r="A7376" s="2" t="s">
        <v>7407</v>
      </c>
      <c r="B7376" s="2">
        <v>107374</v>
      </c>
      <c r="C7376" s="2" t="s">
        <v>41</v>
      </c>
      <c r="D7376" s="52" t="s">
        <v>41</v>
      </c>
      <c r="E7376" s="2" t="s">
        <v>26</v>
      </c>
      <c r="F7376" s="2">
        <v>4204.08</v>
      </c>
      <c r="G7376" s="2">
        <v>0.01</v>
      </c>
      <c r="H7376" s="2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52" t="s">
        <v>23</v>
      </c>
    </row>
    <row r="7377" spans="1:17" ht="14.25" customHeight="1" x14ac:dyDescent="0.3">
      <c r="A7377" s="2" t="s">
        <v>7408</v>
      </c>
      <c r="B7377" s="2">
        <v>107375</v>
      </c>
      <c r="C7377" s="2" t="s">
        <v>41</v>
      </c>
      <c r="D7377" s="52" t="s">
        <v>41</v>
      </c>
      <c r="E7377" s="2" t="s">
        <v>33</v>
      </c>
      <c r="F7377" s="2">
        <v>3732.1</v>
      </c>
      <c r="G7377" s="2">
        <v>0.01</v>
      </c>
      <c r="H7377" s="2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52" t="s">
        <v>17</v>
      </c>
    </row>
    <row r="7378" spans="1:17" ht="14.25" customHeight="1" x14ac:dyDescent="0.3">
      <c r="A7378" s="2" t="s">
        <v>7409</v>
      </c>
      <c r="B7378" s="2">
        <v>107376</v>
      </c>
      <c r="C7378" s="2" t="s">
        <v>41</v>
      </c>
      <c r="D7378" s="52" t="s">
        <v>41</v>
      </c>
      <c r="E7378" s="2" t="s">
        <v>36</v>
      </c>
      <c r="F7378" s="2">
        <v>4781.34</v>
      </c>
      <c r="G7378" s="2">
        <v>0.15</v>
      </c>
      <c r="H7378" s="2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52" t="s">
        <v>23</v>
      </c>
    </row>
    <row r="7379" spans="1:17" ht="14.25" customHeight="1" x14ac:dyDescent="0.3">
      <c r="A7379" s="2" t="s">
        <v>7410</v>
      </c>
      <c r="B7379" s="2">
        <v>107377</v>
      </c>
      <c r="C7379" s="2" t="s">
        <v>41</v>
      </c>
      <c r="D7379" s="52" t="s">
        <v>41</v>
      </c>
      <c r="E7379" s="2" t="s">
        <v>26</v>
      </c>
      <c r="F7379" s="2">
        <v>2839.96</v>
      </c>
      <c r="G7379" s="2">
        <v>0.46</v>
      </c>
      <c r="H7379" s="2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52" t="s">
        <v>39</v>
      </c>
    </row>
    <row r="7380" spans="1:17" ht="14.25" customHeight="1" x14ac:dyDescent="0.3">
      <c r="A7380" s="2" t="s">
        <v>7411</v>
      </c>
      <c r="B7380" s="2">
        <v>107378</v>
      </c>
      <c r="C7380" s="2" t="s">
        <v>25</v>
      </c>
      <c r="D7380" s="52" t="s">
        <v>25</v>
      </c>
      <c r="E7380" s="2" t="s">
        <v>26</v>
      </c>
      <c r="F7380" s="2">
        <v>3763.93</v>
      </c>
      <c r="G7380" s="2">
        <v>0.31</v>
      </c>
      <c r="H7380" s="2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52" t="s">
        <v>17</v>
      </c>
    </row>
    <row r="7381" spans="1:17" ht="14.25" customHeight="1" x14ac:dyDescent="0.3">
      <c r="A7381" s="2" t="s">
        <v>7412</v>
      </c>
      <c r="B7381" s="2">
        <v>107379</v>
      </c>
      <c r="C7381" s="2" t="s">
        <v>25</v>
      </c>
      <c r="D7381" s="52" t="s">
        <v>25</v>
      </c>
      <c r="E7381" s="2" t="s">
        <v>33</v>
      </c>
      <c r="F7381" s="2">
        <v>1448.89</v>
      </c>
      <c r="G7381" s="2">
        <v>0.19</v>
      </c>
      <c r="H7381" s="2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52" t="s">
        <v>39</v>
      </c>
    </row>
    <row r="7382" spans="1:17" ht="14.25" customHeight="1" x14ac:dyDescent="0.3">
      <c r="A7382" s="2" t="s">
        <v>7413</v>
      </c>
      <c r="B7382" s="2">
        <v>107380</v>
      </c>
      <c r="C7382" s="2" t="s">
        <v>19</v>
      </c>
      <c r="D7382" s="52" t="s">
        <v>19</v>
      </c>
      <c r="E7382" s="2" t="s">
        <v>33</v>
      </c>
      <c r="F7382" s="2">
        <v>3429.93</v>
      </c>
      <c r="G7382" s="2">
        <v>0.01</v>
      </c>
      <c r="H7382" s="2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52" t="s">
        <v>34</v>
      </c>
    </row>
    <row r="7383" spans="1:17" ht="14.25" customHeight="1" x14ac:dyDescent="0.3">
      <c r="A7383" s="2" t="s">
        <v>7414</v>
      </c>
      <c r="B7383" s="2">
        <v>107381</v>
      </c>
      <c r="C7383" s="2" t="s">
        <v>25</v>
      </c>
      <c r="D7383" s="52" t="s">
        <v>25</v>
      </c>
      <c r="E7383" s="2" t="s">
        <v>14</v>
      </c>
      <c r="F7383" s="2">
        <v>3560.14</v>
      </c>
      <c r="G7383" s="2">
        <v>0.49</v>
      </c>
      <c r="H7383" s="2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52" t="s">
        <v>28</v>
      </c>
    </row>
    <row r="7384" spans="1:17" ht="14.25" customHeight="1" x14ac:dyDescent="0.3">
      <c r="A7384" s="2" t="s">
        <v>7415</v>
      </c>
      <c r="B7384" s="2">
        <v>107382</v>
      </c>
      <c r="C7384" s="2" t="s">
        <v>41</v>
      </c>
      <c r="D7384" s="52" t="s">
        <v>41</v>
      </c>
      <c r="E7384" s="2" t="s">
        <v>20</v>
      </c>
      <c r="F7384" s="2">
        <v>4257.24</v>
      </c>
      <c r="G7384" s="2">
        <v>0.23</v>
      </c>
      <c r="H7384" s="2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52" t="s">
        <v>48</v>
      </c>
    </row>
    <row r="7385" spans="1:17" ht="14.25" customHeight="1" x14ac:dyDescent="0.3">
      <c r="A7385" s="2" t="s">
        <v>7416</v>
      </c>
      <c r="B7385" s="2">
        <v>107383</v>
      </c>
      <c r="C7385" s="2" t="s">
        <v>19</v>
      </c>
      <c r="D7385" s="52" t="s">
        <v>19</v>
      </c>
      <c r="E7385" s="2" t="s">
        <v>26</v>
      </c>
      <c r="F7385" s="2">
        <v>2728.38</v>
      </c>
      <c r="G7385" s="2">
        <v>0.5</v>
      </c>
      <c r="H7385" s="2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52" t="s">
        <v>39</v>
      </c>
    </row>
    <row r="7386" spans="1:17" ht="14.25" customHeight="1" x14ac:dyDescent="0.3">
      <c r="A7386" s="2" t="s">
        <v>7417</v>
      </c>
      <c r="B7386" s="2">
        <v>107384</v>
      </c>
      <c r="C7386" s="2" t="s">
        <v>25</v>
      </c>
      <c r="D7386" s="52" t="s">
        <v>25</v>
      </c>
      <c r="E7386" s="2" t="s">
        <v>20</v>
      </c>
      <c r="F7386" s="2">
        <v>3280.13</v>
      </c>
      <c r="G7386" s="2">
        <v>0.36</v>
      </c>
      <c r="H7386" s="2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52" t="s">
        <v>39</v>
      </c>
    </row>
    <row r="7387" spans="1:17" ht="14.25" customHeight="1" x14ac:dyDescent="0.3">
      <c r="A7387" s="2" t="s">
        <v>7418</v>
      </c>
      <c r="B7387" s="2">
        <v>107385</v>
      </c>
      <c r="C7387" s="2" t="s">
        <v>25</v>
      </c>
      <c r="D7387" s="52" t="s">
        <v>25</v>
      </c>
      <c r="E7387" s="2" t="s">
        <v>20</v>
      </c>
      <c r="F7387" s="2">
        <v>1094.94</v>
      </c>
      <c r="G7387" s="2">
        <v>0.03</v>
      </c>
      <c r="H7387" s="2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52" t="s">
        <v>23</v>
      </c>
    </row>
    <row r="7388" spans="1:17" ht="14.25" customHeight="1" x14ac:dyDescent="0.3">
      <c r="A7388" s="2" t="s">
        <v>7419</v>
      </c>
      <c r="B7388" s="2">
        <v>107386</v>
      </c>
      <c r="C7388" s="2" t="s">
        <v>25</v>
      </c>
      <c r="D7388" s="52" t="s">
        <v>25</v>
      </c>
      <c r="E7388" s="2" t="s">
        <v>26</v>
      </c>
      <c r="F7388" s="2">
        <v>3710.12</v>
      </c>
      <c r="G7388" s="2">
        <v>0.43</v>
      </c>
      <c r="H7388" s="2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52" t="s">
        <v>48</v>
      </c>
    </row>
    <row r="7389" spans="1:17" ht="14.25" customHeight="1" x14ac:dyDescent="0.3">
      <c r="A7389" s="2" t="s">
        <v>7420</v>
      </c>
      <c r="B7389" s="2">
        <v>107387</v>
      </c>
      <c r="C7389" s="2" t="s">
        <v>25</v>
      </c>
      <c r="D7389" s="52" t="s">
        <v>25</v>
      </c>
      <c r="E7389" s="2" t="s">
        <v>33</v>
      </c>
      <c r="F7389" s="2">
        <v>4208.22</v>
      </c>
      <c r="G7389" s="2">
        <v>0.27</v>
      </c>
      <c r="H7389" s="2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52" t="s">
        <v>34</v>
      </c>
    </row>
    <row r="7390" spans="1:17" ht="14.25" customHeight="1" x14ac:dyDescent="0.3">
      <c r="A7390" s="2" t="s">
        <v>7421</v>
      </c>
      <c r="B7390" s="2">
        <v>107388</v>
      </c>
      <c r="C7390" s="2" t="s">
        <v>25</v>
      </c>
      <c r="D7390" s="52" t="s">
        <v>25</v>
      </c>
      <c r="E7390" s="2" t="s">
        <v>14</v>
      </c>
      <c r="F7390" s="2">
        <v>3009.31</v>
      </c>
      <c r="G7390" s="2">
        <v>0.23</v>
      </c>
      <c r="H7390" s="2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52" t="s">
        <v>34</v>
      </c>
    </row>
    <row r="7391" spans="1:17" ht="14.25" customHeight="1" x14ac:dyDescent="0.3">
      <c r="A7391" s="2" t="s">
        <v>7422</v>
      </c>
      <c r="B7391" s="2">
        <v>107389</v>
      </c>
      <c r="C7391" s="2" t="s">
        <v>19</v>
      </c>
      <c r="D7391" s="52" t="s">
        <v>19</v>
      </c>
      <c r="E7391" s="2" t="s">
        <v>36</v>
      </c>
      <c r="F7391" s="2">
        <v>666.8</v>
      </c>
      <c r="G7391" s="2">
        <v>0.38</v>
      </c>
      <c r="H7391" s="2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52" t="s">
        <v>28</v>
      </c>
    </row>
    <row r="7392" spans="1:17" ht="14.25" customHeight="1" x14ac:dyDescent="0.3">
      <c r="A7392" s="2" t="s">
        <v>7423</v>
      </c>
      <c r="B7392" s="2">
        <v>107390</v>
      </c>
      <c r="C7392" s="2" t="s">
        <v>25</v>
      </c>
      <c r="D7392" s="52" t="s">
        <v>25</v>
      </c>
      <c r="E7392" s="2" t="s">
        <v>26</v>
      </c>
      <c r="F7392" s="2">
        <v>1633</v>
      </c>
      <c r="G7392" s="2">
        <v>0.39</v>
      </c>
      <c r="H7392" s="2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52" t="s">
        <v>17</v>
      </c>
    </row>
    <row r="7393" spans="1:17" ht="14.25" customHeight="1" x14ac:dyDescent="0.3">
      <c r="A7393" s="2" t="s">
        <v>7424</v>
      </c>
      <c r="B7393" s="2">
        <v>107391</v>
      </c>
      <c r="C7393" s="2" t="s">
        <v>25</v>
      </c>
      <c r="D7393" s="52" t="s">
        <v>25</v>
      </c>
      <c r="E7393" s="2" t="s">
        <v>26</v>
      </c>
      <c r="F7393" s="2">
        <v>2430.02</v>
      </c>
      <c r="G7393" s="2">
        <v>0.4</v>
      </c>
      <c r="H7393" s="2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52" t="s">
        <v>28</v>
      </c>
    </row>
    <row r="7394" spans="1:17" ht="14.25" customHeight="1" x14ac:dyDescent="0.3">
      <c r="A7394" s="2" t="s">
        <v>7425</v>
      </c>
      <c r="B7394" s="2">
        <v>107392</v>
      </c>
      <c r="C7394" s="2" t="s">
        <v>25</v>
      </c>
      <c r="D7394" s="52" t="s">
        <v>25</v>
      </c>
      <c r="E7394" s="2" t="s">
        <v>36</v>
      </c>
      <c r="F7394" s="2">
        <v>3418.1</v>
      </c>
      <c r="G7394" s="2">
        <v>0.38</v>
      </c>
      <c r="H7394" s="2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52" t="s">
        <v>23</v>
      </c>
    </row>
    <row r="7395" spans="1:17" ht="14.25" customHeight="1" x14ac:dyDescent="0.3">
      <c r="A7395" s="2" t="s">
        <v>7426</v>
      </c>
      <c r="B7395" s="2">
        <v>107393</v>
      </c>
      <c r="C7395" s="2" t="s">
        <v>41</v>
      </c>
      <c r="D7395" s="52" t="s">
        <v>41</v>
      </c>
      <c r="E7395" s="2" t="s">
        <v>20</v>
      </c>
      <c r="F7395" s="2">
        <v>1669.6</v>
      </c>
      <c r="G7395" s="2">
        <v>0.32</v>
      </c>
      <c r="H7395" s="2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52" t="s">
        <v>48</v>
      </c>
    </row>
    <row r="7396" spans="1:17" ht="14.25" customHeight="1" x14ac:dyDescent="0.3">
      <c r="A7396" s="2" t="s">
        <v>7427</v>
      </c>
      <c r="B7396" s="2">
        <v>107394</v>
      </c>
      <c r="C7396" s="2" t="s">
        <v>25</v>
      </c>
      <c r="D7396" s="52" t="s">
        <v>25</v>
      </c>
      <c r="E7396" s="2" t="s">
        <v>14</v>
      </c>
      <c r="F7396" s="2">
        <v>4217.43</v>
      </c>
      <c r="G7396" s="2">
        <v>0.34</v>
      </c>
      <c r="H7396" s="2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52" t="s">
        <v>23</v>
      </c>
    </row>
    <row r="7397" spans="1:17" ht="14.25" customHeight="1" x14ac:dyDescent="0.3">
      <c r="A7397" s="2" t="s">
        <v>7428</v>
      </c>
      <c r="B7397" s="2">
        <v>107395</v>
      </c>
      <c r="C7397" s="2" t="s">
        <v>19</v>
      </c>
      <c r="D7397" s="52" t="s">
        <v>19</v>
      </c>
      <c r="E7397" s="2" t="s">
        <v>20</v>
      </c>
      <c r="F7397" s="2">
        <v>1921.77</v>
      </c>
      <c r="G7397" s="2">
        <v>0.43</v>
      </c>
      <c r="H7397" s="2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52" t="s">
        <v>23</v>
      </c>
    </row>
    <row r="7398" spans="1:17" ht="14.25" customHeight="1" x14ac:dyDescent="0.3">
      <c r="A7398" s="2" t="s">
        <v>7429</v>
      </c>
      <c r="B7398" s="2">
        <v>107396</v>
      </c>
      <c r="C7398" s="2" t="s">
        <v>25</v>
      </c>
      <c r="D7398" s="52" t="s">
        <v>25</v>
      </c>
      <c r="E7398" s="2" t="s">
        <v>36</v>
      </c>
      <c r="F7398" s="2">
        <v>309.89999999999998</v>
      </c>
      <c r="G7398" s="2">
        <v>0.35</v>
      </c>
      <c r="H7398" s="2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52" t="s">
        <v>17</v>
      </c>
    </row>
    <row r="7399" spans="1:17" ht="14.25" customHeight="1" x14ac:dyDescent="0.3">
      <c r="A7399" s="2" t="s">
        <v>7430</v>
      </c>
      <c r="B7399" s="2">
        <v>107397</v>
      </c>
      <c r="C7399" s="2" t="s">
        <v>25</v>
      </c>
      <c r="D7399" s="52" t="s">
        <v>25</v>
      </c>
      <c r="E7399" s="2" t="s">
        <v>36</v>
      </c>
      <c r="F7399" s="2">
        <v>3990.57</v>
      </c>
      <c r="G7399" s="2">
        <v>0.05</v>
      </c>
      <c r="H7399" s="2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52" t="s">
        <v>17</v>
      </c>
    </row>
    <row r="7400" spans="1:17" ht="14.25" customHeight="1" x14ac:dyDescent="0.3">
      <c r="A7400" s="2" t="s">
        <v>7431</v>
      </c>
      <c r="B7400" s="2">
        <v>107398</v>
      </c>
      <c r="C7400" s="2" t="s">
        <v>19</v>
      </c>
      <c r="D7400" s="52" t="s">
        <v>19</v>
      </c>
      <c r="E7400" s="2" t="s">
        <v>14</v>
      </c>
      <c r="F7400" s="2">
        <v>3256.69</v>
      </c>
      <c r="G7400" s="2">
        <v>0.32</v>
      </c>
      <c r="H7400" s="2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52" t="s">
        <v>23</v>
      </c>
    </row>
    <row r="7401" spans="1:17" ht="14.25" customHeight="1" x14ac:dyDescent="0.3">
      <c r="A7401" s="2" t="s">
        <v>7432</v>
      </c>
      <c r="B7401" s="2">
        <v>107399</v>
      </c>
      <c r="C7401" s="2" t="s">
        <v>25</v>
      </c>
      <c r="D7401" s="52" t="s">
        <v>25</v>
      </c>
      <c r="E7401" s="2" t="s">
        <v>36</v>
      </c>
      <c r="F7401" s="2">
        <v>4029.59</v>
      </c>
      <c r="G7401" s="2">
        <v>0.08</v>
      </c>
      <c r="H7401" s="2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52" t="s">
        <v>48</v>
      </c>
    </row>
    <row r="7402" spans="1:17" ht="14.25" customHeight="1" x14ac:dyDescent="0.3">
      <c r="A7402" s="2" t="s">
        <v>7433</v>
      </c>
      <c r="B7402" s="2">
        <v>107400</v>
      </c>
      <c r="C7402" s="2" t="s">
        <v>25</v>
      </c>
      <c r="D7402" s="52" t="s">
        <v>25</v>
      </c>
      <c r="E7402" s="2" t="s">
        <v>36</v>
      </c>
      <c r="F7402" s="2">
        <v>1809.56</v>
      </c>
      <c r="G7402" s="2">
        <v>0.01</v>
      </c>
      <c r="H7402" s="2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52" t="s">
        <v>39</v>
      </c>
    </row>
    <row r="7403" spans="1:17" ht="14.25" customHeight="1" x14ac:dyDescent="0.3">
      <c r="A7403" s="2" t="s">
        <v>7434</v>
      </c>
      <c r="B7403" s="2">
        <v>107401</v>
      </c>
      <c r="C7403" s="2" t="s">
        <v>41</v>
      </c>
      <c r="D7403" s="52" t="s">
        <v>41</v>
      </c>
      <c r="E7403" s="2" t="s">
        <v>14</v>
      </c>
      <c r="F7403" s="2">
        <v>186.39</v>
      </c>
      <c r="G7403" s="2">
        <v>0.11</v>
      </c>
      <c r="H7403" s="2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52" t="s">
        <v>28</v>
      </c>
    </row>
    <row r="7404" spans="1:17" ht="14.25" customHeight="1" x14ac:dyDescent="0.3">
      <c r="A7404" s="2" t="s">
        <v>7435</v>
      </c>
      <c r="B7404" s="2">
        <v>107402</v>
      </c>
      <c r="C7404" s="2" t="s">
        <v>25</v>
      </c>
      <c r="D7404" s="52" t="s">
        <v>25</v>
      </c>
      <c r="E7404" s="2" t="s">
        <v>26</v>
      </c>
      <c r="F7404" s="2">
        <v>461.39</v>
      </c>
      <c r="G7404" s="2">
        <v>0.08</v>
      </c>
      <c r="H7404" s="2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52" t="s">
        <v>48</v>
      </c>
    </row>
    <row r="7405" spans="1:17" ht="14.25" customHeight="1" x14ac:dyDescent="0.3">
      <c r="A7405" s="2" t="s">
        <v>7436</v>
      </c>
      <c r="B7405" s="2">
        <v>107403</v>
      </c>
      <c r="C7405" s="2" t="s">
        <v>19</v>
      </c>
      <c r="D7405" s="52" t="s">
        <v>19</v>
      </c>
      <c r="E7405" s="2" t="s">
        <v>20</v>
      </c>
      <c r="F7405" s="2">
        <v>647.82000000000005</v>
      </c>
      <c r="G7405" s="2">
        <v>0.05</v>
      </c>
      <c r="H7405" s="2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52" t="s">
        <v>48</v>
      </c>
    </row>
    <row r="7406" spans="1:17" ht="14.25" customHeight="1" x14ac:dyDescent="0.3">
      <c r="A7406" s="2" t="s">
        <v>7437</v>
      </c>
      <c r="B7406" s="2">
        <v>107404</v>
      </c>
      <c r="C7406" s="2" t="s">
        <v>41</v>
      </c>
      <c r="D7406" s="52" t="s">
        <v>41</v>
      </c>
      <c r="E7406" s="2" t="s">
        <v>26</v>
      </c>
      <c r="F7406" s="2">
        <v>4045.22</v>
      </c>
      <c r="G7406" s="2">
        <v>0.11</v>
      </c>
      <c r="H7406" s="2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52" t="s">
        <v>28</v>
      </c>
    </row>
    <row r="7407" spans="1:17" ht="14.25" customHeight="1" x14ac:dyDescent="0.3">
      <c r="A7407" s="2" t="s">
        <v>7438</v>
      </c>
      <c r="B7407" s="2">
        <v>107405</v>
      </c>
      <c r="C7407" s="2" t="s">
        <v>19</v>
      </c>
      <c r="D7407" s="52" t="s">
        <v>19</v>
      </c>
      <c r="E7407" s="2" t="s">
        <v>26</v>
      </c>
      <c r="F7407" s="2">
        <v>1577.03</v>
      </c>
      <c r="G7407" s="2">
        <v>0.28000000000000003</v>
      </c>
      <c r="H7407" s="2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52" t="s">
        <v>48</v>
      </c>
    </row>
    <row r="7408" spans="1:17" ht="14.25" customHeight="1" x14ac:dyDescent="0.3">
      <c r="A7408" s="2" t="s">
        <v>7439</v>
      </c>
      <c r="B7408" s="2">
        <v>107406</v>
      </c>
      <c r="C7408" s="2" t="s">
        <v>41</v>
      </c>
      <c r="D7408" s="52" t="s">
        <v>41</v>
      </c>
      <c r="E7408" s="2" t="s">
        <v>20</v>
      </c>
      <c r="F7408" s="2">
        <v>4989.7</v>
      </c>
      <c r="G7408" s="2">
        <v>0.08</v>
      </c>
      <c r="H7408" s="2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52" t="s">
        <v>39</v>
      </c>
    </row>
    <row r="7409" spans="1:17" ht="14.25" customHeight="1" x14ac:dyDescent="0.3">
      <c r="A7409" s="2" t="s">
        <v>7440</v>
      </c>
      <c r="B7409" s="2">
        <v>107407</v>
      </c>
      <c r="C7409" s="2" t="s">
        <v>41</v>
      </c>
      <c r="D7409" s="52" t="s">
        <v>41</v>
      </c>
      <c r="E7409" s="2" t="s">
        <v>26</v>
      </c>
      <c r="F7409" s="2">
        <v>3816.1</v>
      </c>
      <c r="G7409" s="2">
        <v>0.14000000000000001</v>
      </c>
      <c r="H7409" s="2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52" t="s">
        <v>28</v>
      </c>
    </row>
    <row r="7410" spans="1:17" ht="14.25" customHeight="1" x14ac:dyDescent="0.3">
      <c r="A7410" s="2" t="s">
        <v>7441</v>
      </c>
      <c r="B7410" s="2">
        <v>107408</v>
      </c>
      <c r="C7410" s="2" t="s">
        <v>25</v>
      </c>
      <c r="D7410" s="52" t="s">
        <v>25</v>
      </c>
      <c r="E7410" s="2" t="s">
        <v>14</v>
      </c>
      <c r="F7410" s="2">
        <v>3045.66</v>
      </c>
      <c r="G7410" s="2">
        <v>0.42</v>
      </c>
      <c r="H7410" s="2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52" t="s">
        <v>48</v>
      </c>
    </row>
    <row r="7411" spans="1:17" ht="14.25" customHeight="1" x14ac:dyDescent="0.3">
      <c r="A7411" s="2" t="s">
        <v>7442</v>
      </c>
      <c r="B7411" s="2">
        <v>107409</v>
      </c>
      <c r="C7411" s="2" t="s">
        <v>25</v>
      </c>
      <c r="D7411" s="52" t="s">
        <v>25</v>
      </c>
      <c r="E7411" s="2" t="s">
        <v>20</v>
      </c>
      <c r="F7411" s="2">
        <v>4919.74</v>
      </c>
      <c r="G7411" s="2">
        <v>0.44</v>
      </c>
      <c r="H7411" s="2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52" t="s">
        <v>17</v>
      </c>
    </row>
    <row r="7412" spans="1:17" ht="14.25" customHeight="1" x14ac:dyDescent="0.3">
      <c r="A7412" s="2" t="s">
        <v>7443</v>
      </c>
      <c r="B7412" s="2">
        <v>107410</v>
      </c>
      <c r="C7412" s="2" t="s">
        <v>25</v>
      </c>
      <c r="D7412" s="52" t="s">
        <v>25</v>
      </c>
      <c r="E7412" s="2" t="s">
        <v>33</v>
      </c>
      <c r="F7412" s="2">
        <v>1649.92</v>
      </c>
      <c r="G7412" s="2">
        <v>0.17</v>
      </c>
      <c r="H7412" s="2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52" t="s">
        <v>28</v>
      </c>
    </row>
    <row r="7413" spans="1:17" ht="14.25" customHeight="1" x14ac:dyDescent="0.3">
      <c r="A7413" s="2" t="s">
        <v>7444</v>
      </c>
      <c r="B7413" s="2">
        <v>107411</v>
      </c>
      <c r="C7413" s="2" t="s">
        <v>19</v>
      </c>
      <c r="D7413" s="52" t="s">
        <v>19</v>
      </c>
      <c r="E7413" s="2" t="s">
        <v>26</v>
      </c>
      <c r="F7413" s="2">
        <v>911.52</v>
      </c>
      <c r="G7413" s="2">
        <v>0.45</v>
      </c>
      <c r="H7413" s="2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52" t="s">
        <v>48</v>
      </c>
    </row>
    <row r="7414" spans="1:17" ht="14.25" customHeight="1" x14ac:dyDescent="0.3">
      <c r="A7414" s="2" t="s">
        <v>7445</v>
      </c>
      <c r="B7414" s="2">
        <v>107412</v>
      </c>
      <c r="C7414" s="2" t="s">
        <v>19</v>
      </c>
      <c r="D7414" s="52" t="s">
        <v>19</v>
      </c>
      <c r="E7414" s="2" t="s">
        <v>36</v>
      </c>
      <c r="F7414" s="2">
        <v>3712.64</v>
      </c>
      <c r="G7414" s="2">
        <v>0.28999999999999998</v>
      </c>
      <c r="H7414" s="2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52" t="s">
        <v>39</v>
      </c>
    </row>
    <row r="7415" spans="1:17" ht="14.25" customHeight="1" x14ac:dyDescent="0.3">
      <c r="A7415" s="2" t="s">
        <v>7446</v>
      </c>
      <c r="B7415" s="2">
        <v>107413</v>
      </c>
      <c r="C7415" s="2" t="s">
        <v>41</v>
      </c>
      <c r="D7415" s="52" t="s">
        <v>41</v>
      </c>
      <c r="E7415" s="2" t="s">
        <v>20</v>
      </c>
      <c r="F7415" s="2">
        <v>1462.61</v>
      </c>
      <c r="G7415" s="2">
        <v>0.11</v>
      </c>
      <c r="H7415" s="2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52" t="s">
        <v>17</v>
      </c>
    </row>
    <row r="7416" spans="1:17" ht="14.25" customHeight="1" x14ac:dyDescent="0.3">
      <c r="A7416" s="2" t="s">
        <v>7447</v>
      </c>
      <c r="B7416" s="2">
        <v>107414</v>
      </c>
      <c r="C7416" s="2" t="s">
        <v>41</v>
      </c>
      <c r="D7416" s="52" t="s">
        <v>41</v>
      </c>
      <c r="E7416" s="2" t="s">
        <v>33</v>
      </c>
      <c r="F7416" s="2">
        <v>4809.08</v>
      </c>
      <c r="G7416" s="2">
        <v>0.38</v>
      </c>
      <c r="H7416" s="2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52" t="s">
        <v>39</v>
      </c>
    </row>
    <row r="7417" spans="1:17" ht="14.25" customHeight="1" x14ac:dyDescent="0.3">
      <c r="A7417" s="2" t="s">
        <v>7448</v>
      </c>
      <c r="B7417" s="2">
        <v>107415</v>
      </c>
      <c r="C7417" s="2" t="s">
        <v>25</v>
      </c>
      <c r="D7417" s="52" t="s">
        <v>25</v>
      </c>
      <c r="E7417" s="2" t="s">
        <v>36</v>
      </c>
      <c r="F7417" s="2">
        <v>4941.54</v>
      </c>
      <c r="G7417" s="2">
        <v>0.46</v>
      </c>
      <c r="H7417" s="2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52" t="s">
        <v>48</v>
      </c>
    </row>
    <row r="7418" spans="1:17" ht="14.25" customHeight="1" x14ac:dyDescent="0.3">
      <c r="A7418" s="2" t="s">
        <v>7449</v>
      </c>
      <c r="B7418" s="2">
        <v>107416</v>
      </c>
      <c r="C7418" s="2" t="s">
        <v>25</v>
      </c>
      <c r="D7418" s="52" t="s">
        <v>25</v>
      </c>
      <c r="E7418" s="2" t="s">
        <v>33</v>
      </c>
      <c r="F7418" s="2">
        <v>4639.38</v>
      </c>
      <c r="G7418" s="2">
        <v>0.33</v>
      </c>
      <c r="H7418" s="2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52" t="s">
        <v>17</v>
      </c>
    </row>
    <row r="7419" spans="1:17" ht="14.25" customHeight="1" x14ac:dyDescent="0.3">
      <c r="A7419" s="2" t="s">
        <v>7450</v>
      </c>
      <c r="B7419" s="2">
        <v>107417</v>
      </c>
      <c r="C7419" s="2" t="s">
        <v>19</v>
      </c>
      <c r="D7419" s="52" t="s">
        <v>19</v>
      </c>
      <c r="E7419" s="2" t="s">
        <v>26</v>
      </c>
      <c r="F7419" s="2">
        <v>4729.33</v>
      </c>
      <c r="G7419" s="2">
        <v>0.1</v>
      </c>
      <c r="H7419" s="2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52" t="s">
        <v>28</v>
      </c>
    </row>
    <row r="7420" spans="1:17" ht="14.25" customHeight="1" x14ac:dyDescent="0.3">
      <c r="A7420" s="2" t="s">
        <v>7451</v>
      </c>
      <c r="B7420" s="2">
        <v>107418</v>
      </c>
      <c r="C7420" s="2" t="s">
        <v>41</v>
      </c>
      <c r="D7420" s="52" t="s">
        <v>41</v>
      </c>
      <c r="E7420" s="2" t="s">
        <v>36</v>
      </c>
      <c r="F7420" s="2">
        <v>3116.71</v>
      </c>
      <c r="G7420" s="2">
        <v>0.04</v>
      </c>
      <c r="H7420" s="2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52" t="s">
        <v>17</v>
      </c>
    </row>
    <row r="7421" spans="1:17" ht="14.25" customHeight="1" x14ac:dyDescent="0.3">
      <c r="A7421" s="2" t="s">
        <v>7452</v>
      </c>
      <c r="B7421" s="2">
        <v>107419</v>
      </c>
      <c r="C7421" s="2" t="s">
        <v>25</v>
      </c>
      <c r="D7421" s="52" t="s">
        <v>25</v>
      </c>
      <c r="E7421" s="2" t="s">
        <v>26</v>
      </c>
      <c r="F7421" s="2">
        <v>3491.38</v>
      </c>
      <c r="G7421" s="2">
        <v>0.11</v>
      </c>
      <c r="H7421" s="2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52" t="s">
        <v>23</v>
      </c>
    </row>
    <row r="7422" spans="1:17" ht="14.25" customHeight="1" x14ac:dyDescent="0.3">
      <c r="A7422" s="2" t="s">
        <v>7453</v>
      </c>
      <c r="B7422" s="2">
        <v>107420</v>
      </c>
      <c r="C7422" s="2" t="s">
        <v>19</v>
      </c>
      <c r="D7422" s="52" t="s">
        <v>19</v>
      </c>
      <c r="E7422" s="2" t="s">
        <v>36</v>
      </c>
      <c r="F7422" s="2">
        <v>561.80999999999995</v>
      </c>
      <c r="G7422" s="2">
        <v>0.17</v>
      </c>
      <c r="H7422" s="2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52" t="s">
        <v>23</v>
      </c>
    </row>
    <row r="7423" spans="1:17" ht="14.25" customHeight="1" x14ac:dyDescent="0.3">
      <c r="A7423" s="2" t="s">
        <v>7454</v>
      </c>
      <c r="B7423" s="2">
        <v>107421</v>
      </c>
      <c r="C7423" s="2" t="s">
        <v>41</v>
      </c>
      <c r="D7423" s="52" t="s">
        <v>41</v>
      </c>
      <c r="E7423" s="2" t="s">
        <v>20</v>
      </c>
      <c r="F7423" s="2">
        <v>3838.95</v>
      </c>
      <c r="G7423" s="2">
        <v>0.17</v>
      </c>
      <c r="H7423" s="2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52" t="s">
        <v>39</v>
      </c>
    </row>
    <row r="7424" spans="1:17" ht="14.25" customHeight="1" x14ac:dyDescent="0.3">
      <c r="A7424" s="2" t="s">
        <v>7455</v>
      </c>
      <c r="B7424" s="2">
        <v>107422</v>
      </c>
      <c r="C7424" s="2" t="s">
        <v>19</v>
      </c>
      <c r="D7424" s="52" t="s">
        <v>19</v>
      </c>
      <c r="E7424" s="2" t="s">
        <v>14</v>
      </c>
      <c r="F7424" s="2">
        <v>1090.1099999999999</v>
      </c>
      <c r="G7424" s="2">
        <v>0.25</v>
      </c>
      <c r="H7424" s="2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52" t="s">
        <v>23</v>
      </c>
    </row>
    <row r="7425" spans="1:17" ht="14.25" customHeight="1" x14ac:dyDescent="0.3">
      <c r="A7425" s="2" t="s">
        <v>7456</v>
      </c>
      <c r="B7425" s="2">
        <v>107423</v>
      </c>
      <c r="C7425" s="2" t="s">
        <v>25</v>
      </c>
      <c r="D7425" s="52" t="s">
        <v>25</v>
      </c>
      <c r="E7425" s="2" t="s">
        <v>14</v>
      </c>
      <c r="F7425" s="2">
        <v>4217.6000000000004</v>
      </c>
      <c r="G7425" s="2">
        <v>0.25</v>
      </c>
      <c r="H7425" s="2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52" t="s">
        <v>34</v>
      </c>
    </row>
    <row r="7426" spans="1:17" ht="14.25" customHeight="1" x14ac:dyDescent="0.3">
      <c r="A7426" s="2" t="s">
        <v>7457</v>
      </c>
      <c r="B7426" s="2">
        <v>107424</v>
      </c>
      <c r="C7426" s="2" t="s">
        <v>25</v>
      </c>
      <c r="D7426" s="52" t="s">
        <v>25</v>
      </c>
      <c r="E7426" s="2" t="s">
        <v>33</v>
      </c>
      <c r="F7426" s="2">
        <v>4811.51</v>
      </c>
      <c r="G7426" s="2">
        <v>0.24</v>
      </c>
      <c r="H7426" s="2">
        <f t="shared" si="230"/>
        <v>1154.7624000000001</v>
      </c>
      <c r="I7426" s="2">
        <f t="shared" si="231"/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52" t="s">
        <v>48</v>
      </c>
    </row>
    <row r="7427" spans="1:17" ht="14.25" customHeight="1" x14ac:dyDescent="0.3">
      <c r="A7427" s="2" t="s">
        <v>7458</v>
      </c>
      <c r="B7427" s="2">
        <v>107425</v>
      </c>
      <c r="C7427" s="2" t="s">
        <v>19</v>
      </c>
      <c r="D7427" s="52" t="s">
        <v>19</v>
      </c>
      <c r="E7427" s="2" t="s">
        <v>36</v>
      </c>
      <c r="F7427" s="2">
        <v>1140.6500000000001</v>
      </c>
      <c r="G7427" s="2">
        <v>0.17</v>
      </c>
      <c r="H7427" s="2">
        <f t="shared" ref="H7427:H7490" si="232">F7427*G7427</f>
        <v>193.91050000000004</v>
      </c>
      <c r="I7427" s="2">
        <f t="shared" ref="I7427:I7490" si="233">F7427-H7427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52" t="s">
        <v>23</v>
      </c>
    </row>
    <row r="7428" spans="1:17" ht="14.25" customHeight="1" x14ac:dyDescent="0.3">
      <c r="A7428" s="2" t="s">
        <v>7459</v>
      </c>
      <c r="B7428" s="2">
        <v>107426</v>
      </c>
      <c r="C7428" s="2" t="s">
        <v>25</v>
      </c>
      <c r="D7428" s="52" t="s">
        <v>25</v>
      </c>
      <c r="E7428" s="2" t="s">
        <v>26</v>
      </c>
      <c r="F7428" s="2">
        <v>482.35</v>
      </c>
      <c r="G7428" s="2">
        <v>0.05</v>
      </c>
      <c r="H7428" s="2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52" t="s">
        <v>34</v>
      </c>
    </row>
    <row r="7429" spans="1:17" ht="14.25" customHeight="1" x14ac:dyDescent="0.3">
      <c r="A7429" s="2" t="s">
        <v>7460</v>
      </c>
      <c r="B7429" s="2">
        <v>107427</v>
      </c>
      <c r="C7429" s="2" t="s">
        <v>19</v>
      </c>
      <c r="D7429" s="52" t="s">
        <v>19</v>
      </c>
      <c r="E7429" s="2" t="s">
        <v>20</v>
      </c>
      <c r="F7429" s="2">
        <v>2471.06</v>
      </c>
      <c r="G7429" s="2">
        <v>0.21</v>
      </c>
      <c r="H7429" s="2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52" t="s">
        <v>48</v>
      </c>
    </row>
    <row r="7430" spans="1:17" ht="14.25" customHeight="1" x14ac:dyDescent="0.3">
      <c r="A7430" s="2" t="s">
        <v>7461</v>
      </c>
      <c r="B7430" s="2">
        <v>107428</v>
      </c>
      <c r="C7430" s="2" t="s">
        <v>41</v>
      </c>
      <c r="D7430" s="52" t="s">
        <v>41</v>
      </c>
      <c r="E7430" s="2" t="s">
        <v>20</v>
      </c>
      <c r="F7430" s="2">
        <v>3978.59</v>
      </c>
      <c r="G7430" s="2">
        <v>0.49</v>
      </c>
      <c r="H7430" s="2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52" t="s">
        <v>34</v>
      </c>
    </row>
    <row r="7431" spans="1:17" ht="14.25" customHeight="1" x14ac:dyDescent="0.3">
      <c r="A7431" s="2" t="s">
        <v>7462</v>
      </c>
      <c r="B7431" s="2">
        <v>107429</v>
      </c>
      <c r="C7431" s="2" t="s">
        <v>25</v>
      </c>
      <c r="D7431" s="52" t="s">
        <v>25</v>
      </c>
      <c r="E7431" s="2" t="s">
        <v>20</v>
      </c>
      <c r="F7431" s="2">
        <v>3876.14</v>
      </c>
      <c r="G7431" s="2">
        <v>0.33</v>
      </c>
      <c r="H7431" s="2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52" t="s">
        <v>17</v>
      </c>
    </row>
    <row r="7432" spans="1:17" ht="14.25" customHeight="1" x14ac:dyDescent="0.3">
      <c r="A7432" s="2" t="s">
        <v>7463</v>
      </c>
      <c r="B7432" s="2">
        <v>107430</v>
      </c>
      <c r="C7432" s="2" t="s">
        <v>41</v>
      </c>
      <c r="D7432" s="52" t="s">
        <v>41</v>
      </c>
      <c r="E7432" s="2" t="s">
        <v>14</v>
      </c>
      <c r="F7432" s="2">
        <v>3514.41</v>
      </c>
      <c r="G7432" s="2">
        <v>0.22</v>
      </c>
      <c r="H7432" s="2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52" t="s">
        <v>17</v>
      </c>
    </row>
    <row r="7433" spans="1:17" ht="14.25" customHeight="1" x14ac:dyDescent="0.3">
      <c r="A7433" s="2" t="s">
        <v>7464</v>
      </c>
      <c r="B7433" s="2">
        <v>107431</v>
      </c>
      <c r="C7433" s="2" t="s">
        <v>19</v>
      </c>
      <c r="D7433" s="52" t="s">
        <v>19</v>
      </c>
      <c r="E7433" s="2" t="s">
        <v>26</v>
      </c>
      <c r="F7433" s="2">
        <v>4121.41</v>
      </c>
      <c r="G7433" s="2">
        <v>0.04</v>
      </c>
      <c r="H7433" s="2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52" t="s">
        <v>28</v>
      </c>
    </row>
    <row r="7434" spans="1:17" ht="14.25" customHeight="1" x14ac:dyDescent="0.3">
      <c r="A7434" s="2" t="s">
        <v>7465</v>
      </c>
      <c r="B7434" s="2">
        <v>107432</v>
      </c>
      <c r="C7434" s="2" t="s">
        <v>25</v>
      </c>
      <c r="D7434" s="52" t="s">
        <v>25</v>
      </c>
      <c r="E7434" s="2" t="s">
        <v>20</v>
      </c>
      <c r="F7434" s="2">
        <v>957.44</v>
      </c>
      <c r="G7434" s="2">
        <v>0.11</v>
      </c>
      <c r="H7434" s="2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52" t="s">
        <v>17</v>
      </c>
    </row>
    <row r="7435" spans="1:17" ht="14.25" customHeight="1" x14ac:dyDescent="0.3">
      <c r="A7435" s="2" t="s">
        <v>7466</v>
      </c>
      <c r="B7435" s="2">
        <v>107433</v>
      </c>
      <c r="C7435" s="2" t="s">
        <v>41</v>
      </c>
      <c r="D7435" s="52" t="s">
        <v>41</v>
      </c>
      <c r="E7435" s="2" t="s">
        <v>20</v>
      </c>
      <c r="F7435" s="2">
        <v>3294.5</v>
      </c>
      <c r="G7435" s="2">
        <v>0.28999999999999998</v>
      </c>
      <c r="H7435" s="2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52" t="s">
        <v>23</v>
      </c>
    </row>
    <row r="7436" spans="1:17" ht="14.25" customHeight="1" x14ac:dyDescent="0.3">
      <c r="A7436" s="2" t="s">
        <v>7467</v>
      </c>
      <c r="B7436" s="2">
        <v>107434</v>
      </c>
      <c r="C7436" s="2" t="s">
        <v>19</v>
      </c>
      <c r="D7436" s="52" t="s">
        <v>19</v>
      </c>
      <c r="E7436" s="2" t="s">
        <v>33</v>
      </c>
      <c r="F7436" s="2">
        <v>3067.83</v>
      </c>
      <c r="G7436" s="2">
        <v>0.25</v>
      </c>
      <c r="H7436" s="2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52" t="s">
        <v>17</v>
      </c>
    </row>
    <row r="7437" spans="1:17" ht="14.25" customHeight="1" x14ac:dyDescent="0.3">
      <c r="A7437" s="2" t="s">
        <v>7468</v>
      </c>
      <c r="B7437" s="2">
        <v>107435</v>
      </c>
      <c r="C7437" s="2" t="s">
        <v>19</v>
      </c>
      <c r="D7437" s="52" t="s">
        <v>19</v>
      </c>
      <c r="E7437" s="2" t="s">
        <v>36</v>
      </c>
      <c r="F7437" s="2">
        <v>851.82</v>
      </c>
      <c r="G7437" s="2">
        <v>0.01</v>
      </c>
      <c r="H7437" s="2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52" t="s">
        <v>23</v>
      </c>
    </row>
    <row r="7438" spans="1:17" ht="14.25" customHeight="1" x14ac:dyDescent="0.3">
      <c r="A7438" s="2" t="s">
        <v>7469</v>
      </c>
      <c r="B7438" s="2">
        <v>107436</v>
      </c>
      <c r="C7438" s="2" t="s">
        <v>25</v>
      </c>
      <c r="D7438" s="52" t="s">
        <v>25</v>
      </c>
      <c r="E7438" s="2" t="s">
        <v>36</v>
      </c>
      <c r="F7438" s="2">
        <v>2130.69</v>
      </c>
      <c r="G7438" s="2">
        <v>0.04</v>
      </c>
      <c r="H7438" s="2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52" t="s">
        <v>34</v>
      </c>
    </row>
    <row r="7439" spans="1:17" ht="14.25" customHeight="1" x14ac:dyDescent="0.3">
      <c r="A7439" s="2" t="s">
        <v>7470</v>
      </c>
      <c r="B7439" s="2">
        <v>107437</v>
      </c>
      <c r="C7439" s="2" t="s">
        <v>19</v>
      </c>
      <c r="D7439" s="52" t="s">
        <v>19</v>
      </c>
      <c r="E7439" s="2" t="s">
        <v>36</v>
      </c>
      <c r="F7439" s="2">
        <v>4277.3999999999996</v>
      </c>
      <c r="G7439" s="2">
        <v>0.18</v>
      </c>
      <c r="H7439" s="2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52" t="s">
        <v>48</v>
      </c>
    </row>
    <row r="7440" spans="1:17" ht="14.25" customHeight="1" x14ac:dyDescent="0.3">
      <c r="A7440" s="2" t="s">
        <v>7471</v>
      </c>
      <c r="B7440" s="2">
        <v>107438</v>
      </c>
      <c r="C7440" s="2" t="s">
        <v>25</v>
      </c>
      <c r="D7440" s="52" t="s">
        <v>25</v>
      </c>
      <c r="E7440" s="2" t="s">
        <v>33</v>
      </c>
      <c r="F7440" s="2">
        <v>4861.83</v>
      </c>
      <c r="G7440" s="2">
        <v>7.0000000000000007E-2</v>
      </c>
      <c r="H7440" s="2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52" t="s">
        <v>17</v>
      </c>
    </row>
    <row r="7441" spans="1:17" ht="14.25" customHeight="1" x14ac:dyDescent="0.3">
      <c r="A7441" s="2" t="s">
        <v>7472</v>
      </c>
      <c r="B7441" s="2">
        <v>107439</v>
      </c>
      <c r="C7441" s="2" t="s">
        <v>41</v>
      </c>
      <c r="D7441" s="52" t="s">
        <v>41</v>
      </c>
      <c r="E7441" s="2" t="s">
        <v>14</v>
      </c>
      <c r="F7441" s="2">
        <v>3360.61</v>
      </c>
      <c r="G7441" s="2">
        <v>0.48</v>
      </c>
      <c r="H7441" s="2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52" t="s">
        <v>17</v>
      </c>
    </row>
    <row r="7442" spans="1:17" ht="14.25" customHeight="1" x14ac:dyDescent="0.3">
      <c r="A7442" s="2" t="s">
        <v>7473</v>
      </c>
      <c r="B7442" s="2">
        <v>107440</v>
      </c>
      <c r="C7442" s="2" t="s">
        <v>41</v>
      </c>
      <c r="D7442" s="52" t="s">
        <v>41</v>
      </c>
      <c r="E7442" s="2" t="s">
        <v>33</v>
      </c>
      <c r="F7442" s="2">
        <v>4617.51</v>
      </c>
      <c r="G7442" s="2">
        <v>0.02</v>
      </c>
      <c r="H7442" s="2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52" t="s">
        <v>39</v>
      </c>
    </row>
    <row r="7443" spans="1:17" ht="14.25" customHeight="1" x14ac:dyDescent="0.3">
      <c r="A7443" s="2" t="s">
        <v>7474</v>
      </c>
      <c r="B7443" s="2">
        <v>107441</v>
      </c>
      <c r="C7443" s="2" t="s">
        <v>19</v>
      </c>
      <c r="D7443" s="52" t="s">
        <v>19</v>
      </c>
      <c r="E7443" s="2" t="s">
        <v>20</v>
      </c>
      <c r="F7443" s="2">
        <v>747.04</v>
      </c>
      <c r="G7443" s="2">
        <v>0.49</v>
      </c>
      <c r="H7443" s="2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52" t="s">
        <v>34</v>
      </c>
    </row>
    <row r="7444" spans="1:17" ht="14.25" customHeight="1" x14ac:dyDescent="0.3">
      <c r="A7444" s="2" t="s">
        <v>7475</v>
      </c>
      <c r="B7444" s="2">
        <v>107442</v>
      </c>
      <c r="C7444" s="2" t="s">
        <v>19</v>
      </c>
      <c r="D7444" s="52" t="s">
        <v>19</v>
      </c>
      <c r="E7444" s="2" t="s">
        <v>26</v>
      </c>
      <c r="F7444" s="2">
        <v>4877.8</v>
      </c>
      <c r="G7444" s="2">
        <v>0.33</v>
      </c>
      <c r="H7444" s="2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52" t="s">
        <v>17</v>
      </c>
    </row>
    <row r="7445" spans="1:17" ht="14.25" customHeight="1" x14ac:dyDescent="0.3">
      <c r="A7445" s="2" t="s">
        <v>7476</v>
      </c>
      <c r="B7445" s="2">
        <v>107443</v>
      </c>
      <c r="C7445" s="2" t="s">
        <v>25</v>
      </c>
      <c r="D7445" s="52" t="s">
        <v>25</v>
      </c>
      <c r="E7445" s="2" t="s">
        <v>20</v>
      </c>
      <c r="F7445" s="2">
        <v>264.18</v>
      </c>
      <c r="G7445" s="2">
        <v>0.2</v>
      </c>
      <c r="H7445" s="2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52" t="s">
        <v>23</v>
      </c>
    </row>
    <row r="7446" spans="1:17" ht="14.25" customHeight="1" x14ac:dyDescent="0.3">
      <c r="A7446" s="2" t="s">
        <v>7477</v>
      </c>
      <c r="B7446" s="2">
        <v>107444</v>
      </c>
      <c r="C7446" s="2" t="s">
        <v>25</v>
      </c>
      <c r="D7446" s="52" t="s">
        <v>25</v>
      </c>
      <c r="E7446" s="2" t="s">
        <v>20</v>
      </c>
      <c r="F7446" s="2">
        <v>2683.57</v>
      </c>
      <c r="G7446" s="2">
        <v>0.27</v>
      </c>
      <c r="H7446" s="2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52" t="s">
        <v>23</v>
      </c>
    </row>
    <row r="7447" spans="1:17" ht="14.25" customHeight="1" x14ac:dyDescent="0.3">
      <c r="A7447" s="2" t="s">
        <v>7478</v>
      </c>
      <c r="B7447" s="2">
        <v>107445</v>
      </c>
      <c r="C7447" s="2" t="s">
        <v>19</v>
      </c>
      <c r="D7447" s="52" t="s">
        <v>19</v>
      </c>
      <c r="E7447" s="2" t="s">
        <v>26</v>
      </c>
      <c r="F7447" s="2">
        <v>1525.94</v>
      </c>
      <c r="G7447" s="2">
        <v>0.21</v>
      </c>
      <c r="H7447" s="2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52" t="s">
        <v>23</v>
      </c>
    </row>
    <row r="7448" spans="1:17" ht="14.25" customHeight="1" x14ac:dyDescent="0.3">
      <c r="A7448" s="2" t="s">
        <v>7479</v>
      </c>
      <c r="B7448" s="2">
        <v>107446</v>
      </c>
      <c r="C7448" s="2" t="s">
        <v>19</v>
      </c>
      <c r="D7448" s="52" t="s">
        <v>19</v>
      </c>
      <c r="E7448" s="2" t="s">
        <v>36</v>
      </c>
      <c r="F7448" s="2">
        <v>4088.15</v>
      </c>
      <c r="G7448" s="2">
        <v>0.28999999999999998</v>
      </c>
      <c r="H7448" s="2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52" t="s">
        <v>17</v>
      </c>
    </row>
    <row r="7449" spans="1:17" ht="14.25" customHeight="1" x14ac:dyDescent="0.3">
      <c r="A7449" s="2" t="s">
        <v>7480</v>
      </c>
      <c r="B7449" s="2">
        <v>107447</v>
      </c>
      <c r="C7449" s="2" t="s">
        <v>19</v>
      </c>
      <c r="D7449" s="52" t="s">
        <v>19</v>
      </c>
      <c r="E7449" s="2" t="s">
        <v>33</v>
      </c>
      <c r="F7449" s="2">
        <v>1165.96</v>
      </c>
      <c r="G7449" s="2">
        <v>0.08</v>
      </c>
      <c r="H7449" s="2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52" t="s">
        <v>28</v>
      </c>
    </row>
    <row r="7450" spans="1:17" ht="14.25" customHeight="1" x14ac:dyDescent="0.3">
      <c r="A7450" s="2" t="s">
        <v>7481</v>
      </c>
      <c r="B7450" s="2">
        <v>107448</v>
      </c>
      <c r="C7450" s="2" t="s">
        <v>19</v>
      </c>
      <c r="D7450" s="52" t="s">
        <v>19</v>
      </c>
      <c r="E7450" s="2" t="s">
        <v>14</v>
      </c>
      <c r="F7450" s="2">
        <v>156.5</v>
      </c>
      <c r="G7450" s="2">
        <v>0.06</v>
      </c>
      <c r="H7450" s="2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52" t="s">
        <v>39</v>
      </c>
    </row>
    <row r="7451" spans="1:17" ht="14.25" customHeight="1" x14ac:dyDescent="0.3">
      <c r="A7451" s="2" t="s">
        <v>7482</v>
      </c>
      <c r="B7451" s="2">
        <v>107449</v>
      </c>
      <c r="C7451" s="2" t="s">
        <v>41</v>
      </c>
      <c r="D7451" s="52" t="s">
        <v>41</v>
      </c>
      <c r="E7451" s="2" t="s">
        <v>20</v>
      </c>
      <c r="F7451" s="2">
        <v>2131.59</v>
      </c>
      <c r="G7451" s="2">
        <v>0.26</v>
      </c>
      <c r="H7451" s="2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52" t="s">
        <v>48</v>
      </c>
    </row>
    <row r="7452" spans="1:17" ht="14.25" customHeight="1" x14ac:dyDescent="0.3">
      <c r="A7452" s="2" t="s">
        <v>7483</v>
      </c>
      <c r="B7452" s="2">
        <v>107450</v>
      </c>
      <c r="C7452" s="2" t="s">
        <v>19</v>
      </c>
      <c r="D7452" s="52" t="s">
        <v>19</v>
      </c>
      <c r="E7452" s="2" t="s">
        <v>20</v>
      </c>
      <c r="F7452" s="2">
        <v>414.13</v>
      </c>
      <c r="G7452" s="2">
        <v>0.04</v>
      </c>
      <c r="H7452" s="2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52" t="s">
        <v>34</v>
      </c>
    </row>
    <row r="7453" spans="1:17" ht="14.25" customHeight="1" x14ac:dyDescent="0.3">
      <c r="A7453" s="2" t="s">
        <v>7484</v>
      </c>
      <c r="B7453" s="2">
        <v>107451</v>
      </c>
      <c r="C7453" s="2" t="s">
        <v>41</v>
      </c>
      <c r="D7453" s="52" t="s">
        <v>41</v>
      </c>
      <c r="E7453" s="2" t="s">
        <v>14</v>
      </c>
      <c r="F7453" s="2">
        <v>1521.45</v>
      </c>
      <c r="G7453" s="2">
        <v>0.15</v>
      </c>
      <c r="H7453" s="2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52" t="s">
        <v>48</v>
      </c>
    </row>
    <row r="7454" spans="1:17" ht="14.25" customHeight="1" x14ac:dyDescent="0.3">
      <c r="A7454" s="2" t="s">
        <v>7485</v>
      </c>
      <c r="B7454" s="2">
        <v>107452</v>
      </c>
      <c r="C7454" s="2" t="s">
        <v>19</v>
      </c>
      <c r="D7454" s="52" t="s">
        <v>19</v>
      </c>
      <c r="E7454" s="2" t="s">
        <v>33</v>
      </c>
      <c r="F7454" s="2">
        <v>3254.36</v>
      </c>
      <c r="G7454" s="2">
        <v>0.46</v>
      </c>
      <c r="H7454" s="2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52" t="s">
        <v>17</v>
      </c>
    </row>
    <row r="7455" spans="1:17" ht="14.25" customHeight="1" x14ac:dyDescent="0.3">
      <c r="A7455" s="2" t="s">
        <v>7486</v>
      </c>
      <c r="B7455" s="2">
        <v>107453</v>
      </c>
      <c r="C7455" s="2" t="s">
        <v>25</v>
      </c>
      <c r="D7455" s="52" t="s">
        <v>25</v>
      </c>
      <c r="E7455" s="2" t="s">
        <v>20</v>
      </c>
      <c r="F7455" s="2">
        <v>1544.05</v>
      </c>
      <c r="G7455" s="2">
        <v>0.44</v>
      </c>
      <c r="H7455" s="2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52" t="s">
        <v>28</v>
      </c>
    </row>
    <row r="7456" spans="1:17" ht="14.25" customHeight="1" x14ac:dyDescent="0.3">
      <c r="A7456" s="2" t="s">
        <v>7487</v>
      </c>
      <c r="B7456" s="2">
        <v>107454</v>
      </c>
      <c r="C7456" s="2" t="s">
        <v>25</v>
      </c>
      <c r="D7456" s="52" t="s">
        <v>25</v>
      </c>
      <c r="E7456" s="2" t="s">
        <v>14</v>
      </c>
      <c r="F7456" s="2">
        <v>1304.3900000000001</v>
      </c>
      <c r="G7456" s="2">
        <v>0.42</v>
      </c>
      <c r="H7456" s="2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52" t="s">
        <v>39</v>
      </c>
    </row>
    <row r="7457" spans="1:17" ht="14.25" customHeight="1" x14ac:dyDescent="0.3">
      <c r="A7457" s="2" t="s">
        <v>7488</v>
      </c>
      <c r="B7457" s="2">
        <v>107455</v>
      </c>
      <c r="C7457" s="2" t="s">
        <v>25</v>
      </c>
      <c r="D7457" s="52" t="s">
        <v>25</v>
      </c>
      <c r="E7457" s="2" t="s">
        <v>20</v>
      </c>
      <c r="F7457" s="2">
        <v>861.93</v>
      </c>
      <c r="G7457" s="2">
        <v>0.25</v>
      </c>
      <c r="H7457" s="2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52" t="s">
        <v>34</v>
      </c>
    </row>
    <row r="7458" spans="1:17" ht="14.25" customHeight="1" x14ac:dyDescent="0.3">
      <c r="A7458" s="2" t="s">
        <v>7489</v>
      </c>
      <c r="B7458" s="2">
        <v>107456</v>
      </c>
      <c r="C7458" s="2" t="s">
        <v>19</v>
      </c>
      <c r="D7458" s="52" t="s">
        <v>19</v>
      </c>
      <c r="E7458" s="2" t="s">
        <v>36</v>
      </c>
      <c r="F7458" s="2">
        <v>762.34</v>
      </c>
      <c r="G7458" s="2">
        <v>0.01</v>
      </c>
      <c r="H7458" s="2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52" t="s">
        <v>39</v>
      </c>
    </row>
    <row r="7459" spans="1:17" ht="14.25" customHeight="1" x14ac:dyDescent="0.3">
      <c r="A7459" s="2" t="s">
        <v>7490</v>
      </c>
      <c r="B7459" s="2">
        <v>107457</v>
      </c>
      <c r="C7459" s="2" t="s">
        <v>19</v>
      </c>
      <c r="D7459" s="52" t="s">
        <v>19</v>
      </c>
      <c r="E7459" s="2" t="s">
        <v>36</v>
      </c>
      <c r="F7459" s="2">
        <v>2676.7</v>
      </c>
      <c r="G7459" s="2">
        <v>0.06</v>
      </c>
      <c r="H7459" s="2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52" t="s">
        <v>39</v>
      </c>
    </row>
    <row r="7460" spans="1:17" ht="14.25" customHeight="1" x14ac:dyDescent="0.3">
      <c r="A7460" s="2" t="s">
        <v>7491</v>
      </c>
      <c r="B7460" s="2">
        <v>107458</v>
      </c>
      <c r="C7460" s="2" t="s">
        <v>19</v>
      </c>
      <c r="D7460" s="52" t="s">
        <v>19</v>
      </c>
      <c r="E7460" s="2" t="s">
        <v>20</v>
      </c>
      <c r="F7460" s="2">
        <v>3439.38</v>
      </c>
      <c r="G7460" s="2">
        <v>0.46</v>
      </c>
      <c r="H7460" s="2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52" t="s">
        <v>39</v>
      </c>
    </row>
    <row r="7461" spans="1:17" ht="14.25" customHeight="1" x14ac:dyDescent="0.3">
      <c r="A7461" s="2" t="s">
        <v>7492</v>
      </c>
      <c r="B7461" s="2">
        <v>107459</v>
      </c>
      <c r="C7461" s="2" t="s">
        <v>25</v>
      </c>
      <c r="D7461" s="52" t="s">
        <v>25</v>
      </c>
      <c r="E7461" s="2" t="s">
        <v>20</v>
      </c>
      <c r="F7461" s="2">
        <v>2318.39</v>
      </c>
      <c r="G7461" s="2">
        <v>0.42</v>
      </c>
      <c r="H7461" s="2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52" t="s">
        <v>48</v>
      </c>
    </row>
    <row r="7462" spans="1:17" ht="14.25" customHeight="1" x14ac:dyDescent="0.3">
      <c r="A7462" s="2" t="s">
        <v>7493</v>
      </c>
      <c r="B7462" s="2">
        <v>107460</v>
      </c>
      <c r="C7462" s="2" t="s">
        <v>19</v>
      </c>
      <c r="D7462" s="52" t="s">
        <v>19</v>
      </c>
      <c r="E7462" s="2" t="s">
        <v>36</v>
      </c>
      <c r="F7462" s="2">
        <v>705.66</v>
      </c>
      <c r="G7462" s="2">
        <v>0.19</v>
      </c>
      <c r="H7462" s="2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52" t="s">
        <v>39</v>
      </c>
    </row>
    <row r="7463" spans="1:17" ht="14.25" customHeight="1" x14ac:dyDescent="0.3">
      <c r="A7463" s="2" t="s">
        <v>7494</v>
      </c>
      <c r="B7463" s="2">
        <v>107461</v>
      </c>
      <c r="C7463" s="2" t="s">
        <v>25</v>
      </c>
      <c r="D7463" s="52" t="s">
        <v>25</v>
      </c>
      <c r="E7463" s="2" t="s">
        <v>20</v>
      </c>
      <c r="F7463" s="2">
        <v>3274.01</v>
      </c>
      <c r="G7463" s="2">
        <v>0.36</v>
      </c>
      <c r="H7463" s="2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52" t="s">
        <v>23</v>
      </c>
    </row>
    <row r="7464" spans="1:17" ht="14.25" customHeight="1" x14ac:dyDescent="0.3">
      <c r="A7464" s="2" t="s">
        <v>7495</v>
      </c>
      <c r="B7464" s="2">
        <v>107462</v>
      </c>
      <c r="C7464" s="2" t="s">
        <v>41</v>
      </c>
      <c r="D7464" s="52" t="s">
        <v>41</v>
      </c>
      <c r="E7464" s="2" t="s">
        <v>33</v>
      </c>
      <c r="F7464" s="2">
        <v>2829.9</v>
      </c>
      <c r="G7464" s="2">
        <v>0.43</v>
      </c>
      <c r="H7464" s="2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52" t="s">
        <v>17</v>
      </c>
    </row>
    <row r="7465" spans="1:17" ht="14.25" customHeight="1" x14ac:dyDescent="0.3">
      <c r="A7465" s="2" t="s">
        <v>7496</v>
      </c>
      <c r="B7465" s="2">
        <v>107463</v>
      </c>
      <c r="C7465" s="2" t="s">
        <v>25</v>
      </c>
      <c r="D7465" s="52" t="s">
        <v>25</v>
      </c>
      <c r="E7465" s="2" t="s">
        <v>33</v>
      </c>
      <c r="F7465" s="2">
        <v>1968.25</v>
      </c>
      <c r="G7465" s="2">
        <v>0.31</v>
      </c>
      <c r="H7465" s="2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52" t="s">
        <v>23</v>
      </c>
    </row>
    <row r="7466" spans="1:17" ht="14.25" customHeight="1" x14ac:dyDescent="0.3">
      <c r="A7466" s="2" t="s">
        <v>7497</v>
      </c>
      <c r="B7466" s="2">
        <v>107464</v>
      </c>
      <c r="C7466" s="2" t="s">
        <v>25</v>
      </c>
      <c r="D7466" s="52" t="s">
        <v>25</v>
      </c>
      <c r="E7466" s="2" t="s">
        <v>26</v>
      </c>
      <c r="F7466" s="2">
        <v>1717.23</v>
      </c>
      <c r="G7466" s="2">
        <v>0.43</v>
      </c>
      <c r="H7466" s="2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52" t="s">
        <v>17</v>
      </c>
    </row>
    <row r="7467" spans="1:17" ht="14.25" customHeight="1" x14ac:dyDescent="0.3">
      <c r="A7467" s="2" t="s">
        <v>7498</v>
      </c>
      <c r="B7467" s="2">
        <v>107465</v>
      </c>
      <c r="C7467" s="2" t="s">
        <v>25</v>
      </c>
      <c r="D7467" s="52" t="s">
        <v>25</v>
      </c>
      <c r="E7467" s="2" t="s">
        <v>33</v>
      </c>
      <c r="F7467" s="2">
        <v>997.45</v>
      </c>
      <c r="G7467" s="2">
        <v>0.12</v>
      </c>
      <c r="H7467" s="2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52" t="s">
        <v>23</v>
      </c>
    </row>
    <row r="7468" spans="1:17" ht="14.25" customHeight="1" x14ac:dyDescent="0.3">
      <c r="A7468" s="2" t="s">
        <v>7499</v>
      </c>
      <c r="B7468" s="2">
        <v>107466</v>
      </c>
      <c r="C7468" s="2" t="s">
        <v>41</v>
      </c>
      <c r="D7468" s="52" t="s">
        <v>41</v>
      </c>
      <c r="E7468" s="2" t="s">
        <v>20</v>
      </c>
      <c r="F7468" s="2">
        <v>816.87</v>
      </c>
      <c r="G7468" s="2">
        <v>0.23</v>
      </c>
      <c r="H7468" s="2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52" t="s">
        <v>17</v>
      </c>
    </row>
    <row r="7469" spans="1:17" ht="14.25" customHeight="1" x14ac:dyDescent="0.3">
      <c r="A7469" s="2" t="s">
        <v>7500</v>
      </c>
      <c r="B7469" s="2">
        <v>107467</v>
      </c>
      <c r="C7469" s="2" t="s">
        <v>25</v>
      </c>
      <c r="D7469" s="52" t="s">
        <v>25</v>
      </c>
      <c r="E7469" s="2" t="s">
        <v>20</v>
      </c>
      <c r="F7469" s="2">
        <v>1759.98</v>
      </c>
      <c r="G7469" s="2">
        <v>0.28999999999999998</v>
      </c>
      <c r="H7469" s="2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52" t="s">
        <v>23</v>
      </c>
    </row>
    <row r="7470" spans="1:17" ht="14.25" customHeight="1" x14ac:dyDescent="0.3">
      <c r="A7470" s="2" t="s">
        <v>7501</v>
      </c>
      <c r="B7470" s="2">
        <v>107468</v>
      </c>
      <c r="C7470" s="2" t="s">
        <v>41</v>
      </c>
      <c r="D7470" s="52" t="s">
        <v>41</v>
      </c>
      <c r="E7470" s="2" t="s">
        <v>14</v>
      </c>
      <c r="F7470" s="2">
        <v>303.99</v>
      </c>
      <c r="G7470" s="2">
        <v>0.32</v>
      </c>
      <c r="H7470" s="2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52" t="s">
        <v>28</v>
      </c>
    </row>
    <row r="7471" spans="1:17" ht="14.25" customHeight="1" x14ac:dyDescent="0.3">
      <c r="A7471" s="2" t="s">
        <v>7502</v>
      </c>
      <c r="B7471" s="2">
        <v>107469</v>
      </c>
      <c r="C7471" s="2" t="s">
        <v>19</v>
      </c>
      <c r="D7471" s="52" t="s">
        <v>19</v>
      </c>
      <c r="E7471" s="2" t="s">
        <v>33</v>
      </c>
      <c r="F7471" s="2">
        <v>2239.4699999999998</v>
      </c>
      <c r="G7471" s="2">
        <v>0.49</v>
      </c>
      <c r="H7471" s="2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52" t="s">
        <v>28</v>
      </c>
    </row>
    <row r="7472" spans="1:17" ht="14.25" customHeight="1" x14ac:dyDescent="0.3">
      <c r="A7472" s="2" t="s">
        <v>7503</v>
      </c>
      <c r="B7472" s="2">
        <v>107470</v>
      </c>
      <c r="C7472" s="2" t="s">
        <v>41</v>
      </c>
      <c r="D7472" s="52" t="s">
        <v>41</v>
      </c>
      <c r="E7472" s="2" t="s">
        <v>36</v>
      </c>
      <c r="F7472" s="2">
        <v>3047.71</v>
      </c>
      <c r="G7472" s="2">
        <v>0.42</v>
      </c>
      <c r="H7472" s="2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52" t="s">
        <v>39</v>
      </c>
    </row>
    <row r="7473" spans="1:17" ht="14.25" customHeight="1" x14ac:dyDescent="0.3">
      <c r="A7473" s="2" t="s">
        <v>7504</v>
      </c>
      <c r="B7473" s="2">
        <v>107471</v>
      </c>
      <c r="C7473" s="2" t="s">
        <v>41</v>
      </c>
      <c r="D7473" s="52" t="s">
        <v>41</v>
      </c>
      <c r="E7473" s="2" t="s">
        <v>36</v>
      </c>
      <c r="F7473" s="2">
        <v>4714.1099999999997</v>
      </c>
      <c r="G7473" s="2">
        <v>0.03</v>
      </c>
      <c r="H7473" s="2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52" t="s">
        <v>23</v>
      </c>
    </row>
    <row r="7474" spans="1:17" ht="14.25" customHeight="1" x14ac:dyDescent="0.3">
      <c r="A7474" s="2" t="s">
        <v>7505</v>
      </c>
      <c r="B7474" s="2">
        <v>107472</v>
      </c>
      <c r="C7474" s="2" t="s">
        <v>41</v>
      </c>
      <c r="D7474" s="52" t="s">
        <v>41</v>
      </c>
      <c r="E7474" s="2" t="s">
        <v>26</v>
      </c>
      <c r="F7474" s="2">
        <v>3166.56</v>
      </c>
      <c r="G7474" s="2">
        <v>0.08</v>
      </c>
      <c r="H7474" s="2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52" t="s">
        <v>34</v>
      </c>
    </row>
    <row r="7475" spans="1:17" ht="14.25" customHeight="1" x14ac:dyDescent="0.3">
      <c r="A7475" s="2" t="s">
        <v>7506</v>
      </c>
      <c r="B7475" s="2">
        <v>107473</v>
      </c>
      <c r="C7475" s="2" t="s">
        <v>25</v>
      </c>
      <c r="D7475" s="52" t="s">
        <v>25</v>
      </c>
      <c r="E7475" s="2" t="s">
        <v>14</v>
      </c>
      <c r="F7475" s="2">
        <v>3157.97</v>
      </c>
      <c r="G7475" s="2">
        <v>0.33</v>
      </c>
      <c r="H7475" s="2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52" t="s">
        <v>28</v>
      </c>
    </row>
    <row r="7476" spans="1:17" ht="14.25" customHeight="1" x14ac:dyDescent="0.3">
      <c r="A7476" s="2" t="s">
        <v>7507</v>
      </c>
      <c r="B7476" s="2">
        <v>107474</v>
      </c>
      <c r="C7476" s="2" t="s">
        <v>41</v>
      </c>
      <c r="D7476" s="52" t="s">
        <v>41</v>
      </c>
      <c r="E7476" s="2" t="s">
        <v>36</v>
      </c>
      <c r="F7476" s="2">
        <v>1934.63</v>
      </c>
      <c r="G7476" s="2">
        <v>0.12</v>
      </c>
      <c r="H7476" s="2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52" t="s">
        <v>48</v>
      </c>
    </row>
    <row r="7477" spans="1:17" ht="14.25" customHeight="1" x14ac:dyDescent="0.3">
      <c r="A7477" s="2" t="s">
        <v>7508</v>
      </c>
      <c r="B7477" s="2">
        <v>107475</v>
      </c>
      <c r="C7477" s="2" t="s">
        <v>19</v>
      </c>
      <c r="D7477" s="52" t="s">
        <v>19</v>
      </c>
      <c r="E7477" s="2" t="s">
        <v>26</v>
      </c>
      <c r="F7477" s="2">
        <v>753.25</v>
      </c>
      <c r="G7477" s="2">
        <v>0.08</v>
      </c>
      <c r="H7477" s="2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52" t="s">
        <v>17</v>
      </c>
    </row>
    <row r="7478" spans="1:17" ht="14.25" customHeight="1" x14ac:dyDescent="0.3">
      <c r="A7478" s="2" t="s">
        <v>7509</v>
      </c>
      <c r="B7478" s="2">
        <v>107476</v>
      </c>
      <c r="C7478" s="2" t="s">
        <v>19</v>
      </c>
      <c r="D7478" s="52" t="s">
        <v>19</v>
      </c>
      <c r="E7478" s="2" t="s">
        <v>33</v>
      </c>
      <c r="F7478" s="2">
        <v>2289.9899999999998</v>
      </c>
      <c r="G7478" s="2">
        <v>0.33</v>
      </c>
      <c r="H7478" s="2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52" t="s">
        <v>39</v>
      </c>
    </row>
    <row r="7479" spans="1:17" ht="14.25" customHeight="1" x14ac:dyDescent="0.3">
      <c r="A7479" s="2" t="s">
        <v>7510</v>
      </c>
      <c r="B7479" s="2">
        <v>107477</v>
      </c>
      <c r="C7479" s="2" t="s">
        <v>19</v>
      </c>
      <c r="D7479" s="52" t="s">
        <v>19</v>
      </c>
      <c r="E7479" s="2" t="s">
        <v>14</v>
      </c>
      <c r="F7479" s="2">
        <v>3033.51</v>
      </c>
      <c r="G7479" s="2">
        <v>0.27</v>
      </c>
      <c r="H7479" s="2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52" t="s">
        <v>48</v>
      </c>
    </row>
    <row r="7480" spans="1:17" ht="14.25" customHeight="1" x14ac:dyDescent="0.3">
      <c r="A7480" s="2" t="s">
        <v>7511</v>
      </c>
      <c r="B7480" s="2">
        <v>107478</v>
      </c>
      <c r="C7480" s="2" t="s">
        <v>41</v>
      </c>
      <c r="D7480" s="52" t="s">
        <v>41</v>
      </c>
      <c r="E7480" s="2" t="s">
        <v>14</v>
      </c>
      <c r="F7480" s="2">
        <v>3647.76</v>
      </c>
      <c r="G7480" s="2">
        <v>0.4</v>
      </c>
      <c r="H7480" s="2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52" t="s">
        <v>48</v>
      </c>
    </row>
    <row r="7481" spans="1:17" ht="14.25" customHeight="1" x14ac:dyDescent="0.3">
      <c r="A7481" s="2" t="s">
        <v>7512</v>
      </c>
      <c r="B7481" s="2">
        <v>107479</v>
      </c>
      <c r="C7481" s="2" t="s">
        <v>25</v>
      </c>
      <c r="D7481" s="52" t="s">
        <v>25</v>
      </c>
      <c r="E7481" s="2" t="s">
        <v>20</v>
      </c>
      <c r="F7481" s="2">
        <v>4147.83</v>
      </c>
      <c r="G7481" s="2">
        <v>0.16</v>
      </c>
      <c r="H7481" s="2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52" t="s">
        <v>34</v>
      </c>
    </row>
    <row r="7482" spans="1:17" ht="14.25" customHeight="1" x14ac:dyDescent="0.3">
      <c r="A7482" s="2" t="s">
        <v>7513</v>
      </c>
      <c r="B7482" s="2">
        <v>107480</v>
      </c>
      <c r="C7482" s="2" t="s">
        <v>25</v>
      </c>
      <c r="D7482" s="52" t="s">
        <v>25</v>
      </c>
      <c r="E7482" s="2" t="s">
        <v>33</v>
      </c>
      <c r="F7482" s="2">
        <v>1354.05</v>
      </c>
      <c r="G7482" s="2">
        <v>0.16</v>
      </c>
      <c r="H7482" s="2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52" t="s">
        <v>23</v>
      </c>
    </row>
    <row r="7483" spans="1:17" ht="14.25" customHeight="1" x14ac:dyDescent="0.3">
      <c r="A7483" s="2" t="s">
        <v>7514</v>
      </c>
      <c r="B7483" s="2">
        <v>107481</v>
      </c>
      <c r="C7483" s="2" t="s">
        <v>19</v>
      </c>
      <c r="D7483" s="52" t="s">
        <v>19</v>
      </c>
      <c r="E7483" s="2" t="s">
        <v>14</v>
      </c>
      <c r="F7483" s="2">
        <v>1281.98</v>
      </c>
      <c r="G7483" s="2">
        <v>0.08</v>
      </c>
      <c r="H7483" s="2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52" t="s">
        <v>23</v>
      </c>
    </row>
    <row r="7484" spans="1:17" ht="14.25" customHeight="1" x14ac:dyDescent="0.3">
      <c r="A7484" s="2" t="s">
        <v>7515</v>
      </c>
      <c r="B7484" s="2">
        <v>107482</v>
      </c>
      <c r="C7484" s="2" t="s">
        <v>25</v>
      </c>
      <c r="D7484" s="52" t="s">
        <v>25</v>
      </c>
      <c r="E7484" s="2" t="s">
        <v>26</v>
      </c>
      <c r="F7484" s="2">
        <v>2869.97</v>
      </c>
      <c r="G7484" s="2">
        <v>0.33</v>
      </c>
      <c r="H7484" s="2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52" t="s">
        <v>17</v>
      </c>
    </row>
    <row r="7485" spans="1:17" ht="14.25" customHeight="1" x14ac:dyDescent="0.3">
      <c r="A7485" s="2" t="s">
        <v>7516</v>
      </c>
      <c r="B7485" s="2">
        <v>107483</v>
      </c>
      <c r="C7485" s="2" t="s">
        <v>25</v>
      </c>
      <c r="D7485" s="52" t="s">
        <v>25</v>
      </c>
      <c r="E7485" s="2" t="s">
        <v>36</v>
      </c>
      <c r="F7485" s="2">
        <v>2873.47</v>
      </c>
      <c r="G7485" s="2">
        <v>0.35</v>
      </c>
      <c r="H7485" s="2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52" t="s">
        <v>17</v>
      </c>
    </row>
    <row r="7486" spans="1:17" ht="14.25" customHeight="1" x14ac:dyDescent="0.3">
      <c r="A7486" s="2" t="s">
        <v>7517</v>
      </c>
      <c r="B7486" s="2">
        <v>107484</v>
      </c>
      <c r="C7486" s="2" t="s">
        <v>41</v>
      </c>
      <c r="D7486" s="52" t="s">
        <v>41</v>
      </c>
      <c r="E7486" s="2" t="s">
        <v>33</v>
      </c>
      <c r="F7486" s="2">
        <v>1167.94</v>
      </c>
      <c r="G7486" s="2">
        <v>7.0000000000000007E-2</v>
      </c>
      <c r="H7486" s="2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52" t="s">
        <v>28</v>
      </c>
    </row>
    <row r="7487" spans="1:17" ht="14.25" customHeight="1" x14ac:dyDescent="0.3">
      <c r="A7487" s="2" t="s">
        <v>7518</v>
      </c>
      <c r="B7487" s="2">
        <v>107485</v>
      </c>
      <c r="C7487" s="2" t="s">
        <v>25</v>
      </c>
      <c r="D7487" s="52" t="s">
        <v>25</v>
      </c>
      <c r="E7487" s="2" t="s">
        <v>33</v>
      </c>
      <c r="F7487" s="2">
        <v>2978.63</v>
      </c>
      <c r="G7487" s="2">
        <v>0.13</v>
      </c>
      <c r="H7487" s="2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52" t="s">
        <v>28</v>
      </c>
    </row>
    <row r="7488" spans="1:17" ht="14.25" customHeight="1" x14ac:dyDescent="0.3">
      <c r="A7488" s="2" t="s">
        <v>7519</v>
      </c>
      <c r="B7488" s="2">
        <v>107486</v>
      </c>
      <c r="C7488" s="2" t="s">
        <v>19</v>
      </c>
      <c r="D7488" s="52" t="s">
        <v>19</v>
      </c>
      <c r="E7488" s="2" t="s">
        <v>14</v>
      </c>
      <c r="F7488" s="2">
        <v>1794.81</v>
      </c>
      <c r="G7488" s="2">
        <v>0.08</v>
      </c>
      <c r="H7488" s="2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52" t="s">
        <v>48</v>
      </c>
    </row>
    <row r="7489" spans="1:17" ht="14.25" customHeight="1" x14ac:dyDescent="0.3">
      <c r="A7489" s="2" t="s">
        <v>7520</v>
      </c>
      <c r="B7489" s="2">
        <v>107487</v>
      </c>
      <c r="C7489" s="2" t="s">
        <v>25</v>
      </c>
      <c r="D7489" s="52" t="s">
        <v>25</v>
      </c>
      <c r="E7489" s="2" t="s">
        <v>14</v>
      </c>
      <c r="F7489" s="2">
        <v>3232.64</v>
      </c>
      <c r="G7489" s="2">
        <v>0.37</v>
      </c>
      <c r="H7489" s="2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52" t="s">
        <v>48</v>
      </c>
    </row>
    <row r="7490" spans="1:17" ht="14.25" customHeight="1" x14ac:dyDescent="0.3">
      <c r="A7490" s="2" t="s">
        <v>7521</v>
      </c>
      <c r="B7490" s="2">
        <v>107488</v>
      </c>
      <c r="C7490" s="2" t="s">
        <v>25</v>
      </c>
      <c r="D7490" s="52" t="s">
        <v>25</v>
      </c>
      <c r="E7490" s="2" t="s">
        <v>14</v>
      </c>
      <c r="F7490" s="2">
        <v>1526.12</v>
      </c>
      <c r="G7490" s="2">
        <v>0.1</v>
      </c>
      <c r="H7490" s="2">
        <f t="shared" si="232"/>
        <v>152.61199999999999</v>
      </c>
      <c r="I7490" s="2">
        <f t="shared" si="233"/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52" t="s">
        <v>48</v>
      </c>
    </row>
    <row r="7491" spans="1:17" ht="14.25" customHeight="1" x14ac:dyDescent="0.3">
      <c r="A7491" s="2" t="s">
        <v>7522</v>
      </c>
      <c r="B7491" s="2">
        <v>107489</v>
      </c>
      <c r="C7491" s="2" t="s">
        <v>25</v>
      </c>
      <c r="D7491" s="52" t="s">
        <v>25</v>
      </c>
      <c r="E7491" s="2" t="s">
        <v>26</v>
      </c>
      <c r="F7491" s="2">
        <v>3002.23</v>
      </c>
      <c r="G7491" s="2">
        <v>0.08</v>
      </c>
      <c r="H7491" s="2">
        <f t="shared" ref="H7491:H7554" si="234">F7491*G7491</f>
        <v>240.17840000000001</v>
      </c>
      <c r="I7491" s="2">
        <f t="shared" ref="I7491:I7554" si="235">F7491-H7491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52" t="s">
        <v>17</v>
      </c>
    </row>
    <row r="7492" spans="1:17" ht="14.25" customHeight="1" x14ac:dyDescent="0.3">
      <c r="A7492" s="2" t="s">
        <v>7523</v>
      </c>
      <c r="B7492" s="2">
        <v>107490</v>
      </c>
      <c r="C7492" s="2" t="s">
        <v>19</v>
      </c>
      <c r="D7492" s="52" t="s">
        <v>19</v>
      </c>
      <c r="E7492" s="2" t="s">
        <v>20</v>
      </c>
      <c r="F7492" s="2">
        <v>3864.72</v>
      </c>
      <c r="G7492" s="2">
        <v>0.03</v>
      </c>
      <c r="H7492" s="2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52" t="s">
        <v>48</v>
      </c>
    </row>
    <row r="7493" spans="1:17" ht="14.25" customHeight="1" x14ac:dyDescent="0.3">
      <c r="A7493" s="2" t="s">
        <v>7524</v>
      </c>
      <c r="B7493" s="2">
        <v>107491</v>
      </c>
      <c r="C7493" s="2" t="s">
        <v>25</v>
      </c>
      <c r="D7493" s="52" t="s">
        <v>25</v>
      </c>
      <c r="E7493" s="2" t="s">
        <v>14</v>
      </c>
      <c r="F7493" s="2">
        <v>4902.78</v>
      </c>
      <c r="G7493" s="2">
        <v>0.42</v>
      </c>
      <c r="H7493" s="2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52" t="s">
        <v>23</v>
      </c>
    </row>
    <row r="7494" spans="1:17" ht="14.25" customHeight="1" x14ac:dyDescent="0.3">
      <c r="A7494" s="2" t="s">
        <v>7525</v>
      </c>
      <c r="B7494" s="2">
        <v>107492</v>
      </c>
      <c r="C7494" s="2" t="s">
        <v>25</v>
      </c>
      <c r="D7494" s="52" t="s">
        <v>25</v>
      </c>
      <c r="E7494" s="2" t="s">
        <v>20</v>
      </c>
      <c r="F7494" s="2">
        <v>4564.2299999999996</v>
      </c>
      <c r="G7494" s="2">
        <v>0.06</v>
      </c>
      <c r="H7494" s="2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52" t="s">
        <v>17</v>
      </c>
    </row>
    <row r="7495" spans="1:17" ht="14.25" customHeight="1" x14ac:dyDescent="0.3">
      <c r="A7495" s="2" t="s">
        <v>7526</v>
      </c>
      <c r="B7495" s="2">
        <v>107493</v>
      </c>
      <c r="C7495" s="2" t="s">
        <v>19</v>
      </c>
      <c r="D7495" s="52" t="s">
        <v>19</v>
      </c>
      <c r="E7495" s="2" t="s">
        <v>20</v>
      </c>
      <c r="F7495" s="2">
        <v>2567.34</v>
      </c>
      <c r="G7495" s="2">
        <v>0.01</v>
      </c>
      <c r="H7495" s="2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52" t="s">
        <v>28</v>
      </c>
    </row>
    <row r="7496" spans="1:17" ht="14.25" customHeight="1" x14ac:dyDescent="0.3">
      <c r="A7496" s="2" t="s">
        <v>7527</v>
      </c>
      <c r="B7496" s="2">
        <v>107494</v>
      </c>
      <c r="C7496" s="2" t="s">
        <v>41</v>
      </c>
      <c r="D7496" s="52" t="s">
        <v>41</v>
      </c>
      <c r="E7496" s="2" t="s">
        <v>33</v>
      </c>
      <c r="F7496" s="2">
        <v>2492.91</v>
      </c>
      <c r="G7496" s="2">
        <v>0.03</v>
      </c>
      <c r="H7496" s="2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52" t="s">
        <v>34</v>
      </c>
    </row>
    <row r="7497" spans="1:17" ht="14.25" customHeight="1" x14ac:dyDescent="0.3">
      <c r="A7497" s="2" t="s">
        <v>7528</v>
      </c>
      <c r="B7497" s="2">
        <v>107495</v>
      </c>
      <c r="C7497" s="2" t="s">
        <v>25</v>
      </c>
      <c r="D7497" s="52" t="s">
        <v>25</v>
      </c>
      <c r="E7497" s="2" t="s">
        <v>36</v>
      </c>
      <c r="F7497" s="2">
        <v>2244.73</v>
      </c>
      <c r="G7497" s="2">
        <v>0.18</v>
      </c>
      <c r="H7497" s="2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52" t="s">
        <v>28</v>
      </c>
    </row>
    <row r="7498" spans="1:17" ht="14.25" customHeight="1" x14ac:dyDescent="0.3">
      <c r="A7498" s="2" t="s">
        <v>7529</v>
      </c>
      <c r="B7498" s="2">
        <v>107496</v>
      </c>
      <c r="C7498" s="2" t="s">
        <v>41</v>
      </c>
      <c r="D7498" s="52" t="s">
        <v>41</v>
      </c>
      <c r="E7498" s="2" t="s">
        <v>36</v>
      </c>
      <c r="F7498" s="2">
        <v>235.98</v>
      </c>
      <c r="G7498" s="2">
        <v>0.3</v>
      </c>
      <c r="H7498" s="2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52" t="s">
        <v>17</v>
      </c>
    </row>
    <row r="7499" spans="1:17" ht="14.25" customHeight="1" x14ac:dyDescent="0.3">
      <c r="A7499" s="2" t="s">
        <v>7530</v>
      </c>
      <c r="B7499" s="2">
        <v>107497</v>
      </c>
      <c r="C7499" s="2" t="s">
        <v>25</v>
      </c>
      <c r="D7499" s="52" t="s">
        <v>25</v>
      </c>
      <c r="E7499" s="2" t="s">
        <v>26</v>
      </c>
      <c r="F7499" s="2">
        <v>913.18</v>
      </c>
      <c r="G7499" s="2">
        <v>0.2</v>
      </c>
      <c r="H7499" s="2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52" t="s">
        <v>17</v>
      </c>
    </row>
    <row r="7500" spans="1:17" ht="14.25" customHeight="1" x14ac:dyDescent="0.3">
      <c r="A7500" s="2" t="s">
        <v>7531</v>
      </c>
      <c r="B7500" s="2">
        <v>107498</v>
      </c>
      <c r="C7500" s="2" t="s">
        <v>25</v>
      </c>
      <c r="D7500" s="52" t="s">
        <v>25</v>
      </c>
      <c r="E7500" s="2" t="s">
        <v>26</v>
      </c>
      <c r="F7500" s="2">
        <v>390.03</v>
      </c>
      <c r="G7500" s="2">
        <v>0.23</v>
      </c>
      <c r="H7500" s="2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52" t="s">
        <v>28</v>
      </c>
    </row>
    <row r="7501" spans="1:17" ht="14.25" customHeight="1" x14ac:dyDescent="0.3">
      <c r="A7501" s="2" t="s">
        <v>7532</v>
      </c>
      <c r="B7501" s="2">
        <v>107499</v>
      </c>
      <c r="C7501" s="2" t="s">
        <v>41</v>
      </c>
      <c r="D7501" s="52" t="s">
        <v>41</v>
      </c>
      <c r="E7501" s="2" t="s">
        <v>36</v>
      </c>
      <c r="F7501" s="2">
        <v>3512.14</v>
      </c>
      <c r="G7501" s="2">
        <v>0.46</v>
      </c>
      <c r="H7501" s="2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52" t="s">
        <v>28</v>
      </c>
    </row>
    <row r="7502" spans="1:17" ht="14.25" customHeight="1" x14ac:dyDescent="0.3">
      <c r="A7502" s="2" t="s">
        <v>7533</v>
      </c>
      <c r="B7502" s="2">
        <v>107500</v>
      </c>
      <c r="C7502" s="2" t="s">
        <v>19</v>
      </c>
      <c r="D7502" s="52" t="s">
        <v>19</v>
      </c>
      <c r="E7502" s="2" t="s">
        <v>36</v>
      </c>
      <c r="F7502" s="2">
        <v>2124.85</v>
      </c>
      <c r="G7502" s="2">
        <v>0.38</v>
      </c>
      <c r="H7502" s="2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52" t="s">
        <v>17</v>
      </c>
    </row>
    <row r="7503" spans="1:17" ht="14.25" customHeight="1" x14ac:dyDescent="0.3">
      <c r="A7503" s="2" t="s">
        <v>7534</v>
      </c>
      <c r="B7503" s="2">
        <v>107501</v>
      </c>
      <c r="C7503" s="2" t="s">
        <v>19</v>
      </c>
      <c r="D7503" s="52" t="s">
        <v>19</v>
      </c>
      <c r="E7503" s="2" t="s">
        <v>33</v>
      </c>
      <c r="F7503" s="2">
        <v>412.47</v>
      </c>
      <c r="G7503" s="2">
        <v>0.17</v>
      </c>
      <c r="H7503" s="2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52" t="s">
        <v>39</v>
      </c>
    </row>
    <row r="7504" spans="1:17" ht="14.25" customHeight="1" x14ac:dyDescent="0.3">
      <c r="A7504" s="2" t="s">
        <v>7535</v>
      </c>
      <c r="B7504" s="2">
        <v>107502</v>
      </c>
      <c r="C7504" s="2" t="s">
        <v>25</v>
      </c>
      <c r="D7504" s="52" t="s">
        <v>25</v>
      </c>
      <c r="E7504" s="2" t="s">
        <v>33</v>
      </c>
      <c r="F7504" s="2">
        <v>3483.82</v>
      </c>
      <c r="G7504" s="2">
        <v>0.08</v>
      </c>
      <c r="H7504" s="2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52" t="s">
        <v>28</v>
      </c>
    </row>
    <row r="7505" spans="1:17" ht="14.25" customHeight="1" x14ac:dyDescent="0.3">
      <c r="A7505" s="2" t="s">
        <v>7536</v>
      </c>
      <c r="B7505" s="2">
        <v>107503</v>
      </c>
      <c r="C7505" s="2" t="s">
        <v>19</v>
      </c>
      <c r="D7505" s="52" t="s">
        <v>19</v>
      </c>
      <c r="E7505" s="2" t="s">
        <v>36</v>
      </c>
      <c r="F7505" s="2">
        <v>3257.74</v>
      </c>
      <c r="G7505" s="2">
        <v>0.37</v>
      </c>
      <c r="H7505" s="2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52" t="s">
        <v>48</v>
      </c>
    </row>
    <row r="7506" spans="1:17" ht="14.25" customHeight="1" x14ac:dyDescent="0.3">
      <c r="A7506" s="2" t="s">
        <v>7537</v>
      </c>
      <c r="B7506" s="2">
        <v>107504</v>
      </c>
      <c r="C7506" s="2" t="s">
        <v>25</v>
      </c>
      <c r="D7506" s="52" t="s">
        <v>25</v>
      </c>
      <c r="E7506" s="2" t="s">
        <v>14</v>
      </c>
      <c r="F7506" s="2">
        <v>3627.82</v>
      </c>
      <c r="G7506" s="2">
        <v>0.28999999999999998</v>
      </c>
      <c r="H7506" s="2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52" t="s">
        <v>23</v>
      </c>
    </row>
    <row r="7507" spans="1:17" ht="14.25" customHeight="1" x14ac:dyDescent="0.3">
      <c r="A7507" s="2" t="s">
        <v>7538</v>
      </c>
      <c r="B7507" s="2">
        <v>107505</v>
      </c>
      <c r="C7507" s="2" t="s">
        <v>19</v>
      </c>
      <c r="D7507" s="52" t="s">
        <v>19</v>
      </c>
      <c r="E7507" s="2" t="s">
        <v>14</v>
      </c>
      <c r="F7507" s="2">
        <v>3039.19</v>
      </c>
      <c r="G7507" s="2">
        <v>0.48</v>
      </c>
      <c r="H7507" s="2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52" t="s">
        <v>28</v>
      </c>
    </row>
    <row r="7508" spans="1:17" ht="14.25" customHeight="1" x14ac:dyDescent="0.3">
      <c r="A7508" s="2" t="s">
        <v>7539</v>
      </c>
      <c r="B7508" s="2">
        <v>107506</v>
      </c>
      <c r="C7508" s="2" t="s">
        <v>25</v>
      </c>
      <c r="D7508" s="52" t="s">
        <v>25</v>
      </c>
      <c r="E7508" s="2" t="s">
        <v>33</v>
      </c>
      <c r="F7508" s="2">
        <v>891.54</v>
      </c>
      <c r="G7508" s="2">
        <v>0.45</v>
      </c>
      <c r="H7508" s="2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52" t="s">
        <v>34</v>
      </c>
    </row>
    <row r="7509" spans="1:17" ht="14.25" customHeight="1" x14ac:dyDescent="0.3">
      <c r="A7509" s="2" t="s">
        <v>7540</v>
      </c>
      <c r="B7509" s="2">
        <v>107507</v>
      </c>
      <c r="C7509" s="2" t="s">
        <v>19</v>
      </c>
      <c r="D7509" s="52" t="s">
        <v>19</v>
      </c>
      <c r="E7509" s="2" t="s">
        <v>20</v>
      </c>
      <c r="F7509" s="2">
        <v>400.82</v>
      </c>
      <c r="G7509" s="2">
        <v>0.28000000000000003</v>
      </c>
      <c r="H7509" s="2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52" t="s">
        <v>17</v>
      </c>
    </row>
    <row r="7510" spans="1:17" ht="14.25" customHeight="1" x14ac:dyDescent="0.3">
      <c r="A7510" s="2" t="s">
        <v>7541</v>
      </c>
      <c r="B7510" s="2">
        <v>107508</v>
      </c>
      <c r="C7510" s="2" t="s">
        <v>25</v>
      </c>
      <c r="D7510" s="52" t="s">
        <v>25</v>
      </c>
      <c r="E7510" s="2" t="s">
        <v>36</v>
      </c>
      <c r="F7510" s="2">
        <v>4103.99</v>
      </c>
      <c r="G7510" s="2">
        <v>0.03</v>
      </c>
      <c r="H7510" s="2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52" t="s">
        <v>34</v>
      </c>
    </row>
    <row r="7511" spans="1:17" ht="14.25" customHeight="1" x14ac:dyDescent="0.3">
      <c r="A7511" s="2" t="s">
        <v>7542</v>
      </c>
      <c r="B7511" s="2">
        <v>107509</v>
      </c>
      <c r="C7511" s="2" t="s">
        <v>41</v>
      </c>
      <c r="D7511" s="52" t="s">
        <v>41</v>
      </c>
      <c r="E7511" s="2" t="s">
        <v>26</v>
      </c>
      <c r="F7511" s="2">
        <v>1157.46</v>
      </c>
      <c r="G7511" s="2">
        <v>0.02</v>
      </c>
      <c r="H7511" s="2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52" t="s">
        <v>34</v>
      </c>
    </row>
    <row r="7512" spans="1:17" ht="14.25" customHeight="1" x14ac:dyDescent="0.3">
      <c r="A7512" s="2" t="s">
        <v>7543</v>
      </c>
      <c r="B7512" s="2">
        <v>107510</v>
      </c>
      <c r="C7512" s="2" t="s">
        <v>25</v>
      </c>
      <c r="D7512" s="52" t="s">
        <v>25</v>
      </c>
      <c r="E7512" s="2" t="s">
        <v>14</v>
      </c>
      <c r="F7512" s="2">
        <v>2758.39</v>
      </c>
      <c r="G7512" s="2">
        <v>0.42</v>
      </c>
      <c r="H7512" s="2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52" t="s">
        <v>39</v>
      </c>
    </row>
    <row r="7513" spans="1:17" ht="14.25" customHeight="1" x14ac:dyDescent="0.3">
      <c r="A7513" s="2" t="s">
        <v>7544</v>
      </c>
      <c r="B7513" s="2">
        <v>107511</v>
      </c>
      <c r="C7513" s="2" t="s">
        <v>41</v>
      </c>
      <c r="D7513" s="52" t="s">
        <v>41</v>
      </c>
      <c r="E7513" s="2" t="s">
        <v>20</v>
      </c>
      <c r="F7513" s="2">
        <v>2477.56</v>
      </c>
      <c r="G7513" s="2">
        <v>0.35</v>
      </c>
      <c r="H7513" s="2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52" t="s">
        <v>28</v>
      </c>
    </row>
    <row r="7514" spans="1:17" ht="14.25" customHeight="1" x14ac:dyDescent="0.3">
      <c r="A7514" s="2" t="s">
        <v>7545</v>
      </c>
      <c r="B7514" s="2">
        <v>107512</v>
      </c>
      <c r="C7514" s="2" t="s">
        <v>41</v>
      </c>
      <c r="D7514" s="52" t="s">
        <v>41</v>
      </c>
      <c r="E7514" s="2" t="s">
        <v>14</v>
      </c>
      <c r="F7514" s="2">
        <v>4613.16</v>
      </c>
      <c r="G7514" s="2">
        <v>0.28000000000000003</v>
      </c>
      <c r="H7514" s="2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52" t="s">
        <v>48</v>
      </c>
    </row>
    <row r="7515" spans="1:17" ht="14.25" customHeight="1" x14ac:dyDescent="0.3">
      <c r="A7515" s="2" t="s">
        <v>7546</v>
      </c>
      <c r="B7515" s="2">
        <v>107513</v>
      </c>
      <c r="C7515" s="2" t="s">
        <v>25</v>
      </c>
      <c r="D7515" s="52" t="s">
        <v>25</v>
      </c>
      <c r="E7515" s="2" t="s">
        <v>20</v>
      </c>
      <c r="F7515" s="2">
        <v>2806.95</v>
      </c>
      <c r="G7515" s="2">
        <v>0.34</v>
      </c>
      <c r="H7515" s="2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52" t="s">
        <v>23</v>
      </c>
    </row>
    <row r="7516" spans="1:17" ht="14.25" customHeight="1" x14ac:dyDescent="0.3">
      <c r="A7516" s="2" t="s">
        <v>7547</v>
      </c>
      <c r="B7516" s="2">
        <v>107514</v>
      </c>
      <c r="C7516" s="2" t="s">
        <v>41</v>
      </c>
      <c r="D7516" s="52" t="s">
        <v>41</v>
      </c>
      <c r="E7516" s="2" t="s">
        <v>36</v>
      </c>
      <c r="F7516" s="2">
        <v>2942.08</v>
      </c>
      <c r="G7516" s="2">
        <v>0.27</v>
      </c>
      <c r="H7516" s="2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52" t="s">
        <v>28</v>
      </c>
    </row>
    <row r="7517" spans="1:17" ht="14.25" customHeight="1" x14ac:dyDescent="0.3">
      <c r="A7517" s="2" t="s">
        <v>7548</v>
      </c>
      <c r="B7517" s="2">
        <v>107515</v>
      </c>
      <c r="C7517" s="2" t="s">
        <v>25</v>
      </c>
      <c r="D7517" s="52" t="s">
        <v>25</v>
      </c>
      <c r="E7517" s="2" t="s">
        <v>36</v>
      </c>
      <c r="F7517" s="2">
        <v>1665.57</v>
      </c>
      <c r="G7517" s="2">
        <v>0.28999999999999998</v>
      </c>
      <c r="H7517" s="2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52" t="s">
        <v>17</v>
      </c>
    </row>
    <row r="7518" spans="1:17" ht="14.25" customHeight="1" x14ac:dyDescent="0.3">
      <c r="A7518" s="2" t="s">
        <v>7549</v>
      </c>
      <c r="B7518" s="2">
        <v>107516</v>
      </c>
      <c r="C7518" s="2" t="s">
        <v>25</v>
      </c>
      <c r="D7518" s="52" t="s">
        <v>25</v>
      </c>
      <c r="E7518" s="2" t="s">
        <v>36</v>
      </c>
      <c r="F7518" s="2">
        <v>4797.6000000000004</v>
      </c>
      <c r="G7518" s="2">
        <v>0.11</v>
      </c>
      <c r="H7518" s="2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52" t="s">
        <v>28</v>
      </c>
    </row>
    <row r="7519" spans="1:17" ht="14.25" customHeight="1" x14ac:dyDescent="0.3">
      <c r="A7519" s="2" t="s">
        <v>7550</v>
      </c>
      <c r="B7519" s="2">
        <v>107517</v>
      </c>
      <c r="C7519" s="2" t="s">
        <v>19</v>
      </c>
      <c r="D7519" s="52" t="s">
        <v>19</v>
      </c>
      <c r="E7519" s="2" t="s">
        <v>33</v>
      </c>
      <c r="F7519" s="2">
        <v>3100.63</v>
      </c>
      <c r="G7519" s="2">
        <v>0.23</v>
      </c>
      <c r="H7519" s="2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52" t="s">
        <v>39</v>
      </c>
    </row>
    <row r="7520" spans="1:17" ht="14.25" customHeight="1" x14ac:dyDescent="0.3">
      <c r="A7520" s="2" t="s">
        <v>7551</v>
      </c>
      <c r="B7520" s="2">
        <v>107518</v>
      </c>
      <c r="C7520" s="2" t="s">
        <v>25</v>
      </c>
      <c r="D7520" s="52" t="s">
        <v>25</v>
      </c>
      <c r="E7520" s="2" t="s">
        <v>20</v>
      </c>
      <c r="F7520" s="2">
        <v>124.4</v>
      </c>
      <c r="G7520" s="2">
        <v>0.01</v>
      </c>
      <c r="H7520" s="2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52" t="s">
        <v>48</v>
      </c>
    </row>
    <row r="7521" spans="1:17" ht="14.25" customHeight="1" x14ac:dyDescent="0.3">
      <c r="A7521" s="2" t="s">
        <v>7552</v>
      </c>
      <c r="B7521" s="2">
        <v>107519</v>
      </c>
      <c r="C7521" s="2" t="s">
        <v>19</v>
      </c>
      <c r="D7521" s="52" t="s">
        <v>19</v>
      </c>
      <c r="E7521" s="2" t="s">
        <v>26</v>
      </c>
      <c r="F7521" s="2">
        <v>2824.8</v>
      </c>
      <c r="G7521" s="2">
        <v>0.33</v>
      </c>
      <c r="H7521" s="2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52" t="s">
        <v>17</v>
      </c>
    </row>
    <row r="7522" spans="1:17" ht="14.25" customHeight="1" x14ac:dyDescent="0.3">
      <c r="A7522" s="2" t="s">
        <v>7553</v>
      </c>
      <c r="B7522" s="2">
        <v>107520</v>
      </c>
      <c r="C7522" s="2" t="s">
        <v>41</v>
      </c>
      <c r="D7522" s="52" t="s">
        <v>41</v>
      </c>
      <c r="E7522" s="2" t="s">
        <v>26</v>
      </c>
      <c r="F7522" s="2">
        <v>1882.94</v>
      </c>
      <c r="G7522" s="2">
        <v>0.17</v>
      </c>
      <c r="H7522" s="2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52" t="s">
        <v>17</v>
      </c>
    </row>
    <row r="7523" spans="1:17" ht="14.25" customHeight="1" x14ac:dyDescent="0.3">
      <c r="A7523" s="2" t="s">
        <v>7554</v>
      </c>
      <c r="B7523" s="2">
        <v>107521</v>
      </c>
      <c r="C7523" s="2" t="s">
        <v>25</v>
      </c>
      <c r="D7523" s="52" t="s">
        <v>25</v>
      </c>
      <c r="E7523" s="2" t="s">
        <v>36</v>
      </c>
      <c r="F7523" s="2">
        <v>257.35000000000002</v>
      </c>
      <c r="G7523" s="2">
        <v>0.33</v>
      </c>
      <c r="H7523" s="2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52" t="s">
        <v>34</v>
      </c>
    </row>
    <row r="7524" spans="1:17" ht="14.25" customHeight="1" x14ac:dyDescent="0.3">
      <c r="A7524" s="2" t="s">
        <v>7555</v>
      </c>
      <c r="B7524" s="2">
        <v>107522</v>
      </c>
      <c r="C7524" s="2" t="s">
        <v>41</v>
      </c>
      <c r="D7524" s="52" t="s">
        <v>41</v>
      </c>
      <c r="E7524" s="2" t="s">
        <v>26</v>
      </c>
      <c r="F7524" s="2">
        <v>2214.59</v>
      </c>
      <c r="G7524" s="2">
        <v>0.46</v>
      </c>
      <c r="H7524" s="2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52" t="s">
        <v>17</v>
      </c>
    </row>
    <row r="7525" spans="1:17" ht="14.25" customHeight="1" x14ac:dyDescent="0.3">
      <c r="A7525" s="2" t="s">
        <v>7556</v>
      </c>
      <c r="B7525" s="2">
        <v>107523</v>
      </c>
      <c r="C7525" s="2" t="s">
        <v>25</v>
      </c>
      <c r="D7525" s="52" t="s">
        <v>25</v>
      </c>
      <c r="E7525" s="2" t="s">
        <v>14</v>
      </c>
      <c r="F7525" s="2">
        <v>3890.48</v>
      </c>
      <c r="G7525" s="2">
        <v>0.3</v>
      </c>
      <c r="H7525" s="2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52" t="s">
        <v>39</v>
      </c>
    </row>
    <row r="7526" spans="1:17" ht="14.25" customHeight="1" x14ac:dyDescent="0.3">
      <c r="A7526" s="2" t="s">
        <v>7557</v>
      </c>
      <c r="B7526" s="2">
        <v>107524</v>
      </c>
      <c r="C7526" s="2" t="s">
        <v>25</v>
      </c>
      <c r="D7526" s="52" t="s">
        <v>25</v>
      </c>
      <c r="E7526" s="2" t="s">
        <v>20</v>
      </c>
      <c r="F7526" s="2">
        <v>2568.5700000000002</v>
      </c>
      <c r="G7526" s="2">
        <v>0.16</v>
      </c>
      <c r="H7526" s="2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52" t="s">
        <v>34</v>
      </c>
    </row>
    <row r="7527" spans="1:17" ht="14.25" customHeight="1" x14ac:dyDescent="0.3">
      <c r="A7527" s="2" t="s">
        <v>7558</v>
      </c>
      <c r="B7527" s="2">
        <v>107525</v>
      </c>
      <c r="C7527" s="2" t="s">
        <v>19</v>
      </c>
      <c r="D7527" s="52" t="s">
        <v>19</v>
      </c>
      <c r="E7527" s="2" t="s">
        <v>20</v>
      </c>
      <c r="F7527" s="2">
        <v>3233.35</v>
      </c>
      <c r="G7527" s="2">
        <v>0.1</v>
      </c>
      <c r="H7527" s="2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52" t="s">
        <v>28</v>
      </c>
    </row>
    <row r="7528" spans="1:17" ht="14.25" customHeight="1" x14ac:dyDescent="0.3">
      <c r="A7528" s="2" t="s">
        <v>7559</v>
      </c>
      <c r="B7528" s="2">
        <v>107526</v>
      </c>
      <c r="C7528" s="2" t="s">
        <v>41</v>
      </c>
      <c r="D7528" s="52" t="s">
        <v>41</v>
      </c>
      <c r="E7528" s="2" t="s">
        <v>20</v>
      </c>
      <c r="F7528" s="2">
        <v>3234.73</v>
      </c>
      <c r="G7528" s="2">
        <v>0.13</v>
      </c>
      <c r="H7528" s="2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52" t="s">
        <v>48</v>
      </c>
    </row>
    <row r="7529" spans="1:17" ht="14.25" customHeight="1" x14ac:dyDescent="0.3">
      <c r="A7529" s="2" t="s">
        <v>7560</v>
      </c>
      <c r="B7529" s="2">
        <v>107527</v>
      </c>
      <c r="C7529" s="2" t="s">
        <v>25</v>
      </c>
      <c r="D7529" s="52" t="s">
        <v>25</v>
      </c>
      <c r="E7529" s="2" t="s">
        <v>14</v>
      </c>
      <c r="F7529" s="2">
        <v>3387.99</v>
      </c>
      <c r="G7529" s="2">
        <v>0.49</v>
      </c>
      <c r="H7529" s="2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52" t="s">
        <v>48</v>
      </c>
    </row>
    <row r="7530" spans="1:17" ht="14.25" customHeight="1" x14ac:dyDescent="0.3">
      <c r="A7530" s="2" t="s">
        <v>7561</v>
      </c>
      <c r="B7530" s="2">
        <v>107528</v>
      </c>
      <c r="C7530" s="2" t="s">
        <v>25</v>
      </c>
      <c r="D7530" s="52" t="s">
        <v>25</v>
      </c>
      <c r="E7530" s="2" t="s">
        <v>33</v>
      </c>
      <c r="F7530" s="2">
        <v>1999.22</v>
      </c>
      <c r="G7530" s="2">
        <v>0.31</v>
      </c>
      <c r="H7530" s="2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52" t="s">
        <v>17</v>
      </c>
    </row>
    <row r="7531" spans="1:17" ht="14.25" customHeight="1" x14ac:dyDescent="0.3">
      <c r="A7531" s="2" t="s">
        <v>7562</v>
      </c>
      <c r="B7531" s="2">
        <v>107529</v>
      </c>
      <c r="C7531" s="2" t="s">
        <v>41</v>
      </c>
      <c r="D7531" s="52" t="s">
        <v>41</v>
      </c>
      <c r="E7531" s="2" t="s">
        <v>14</v>
      </c>
      <c r="F7531" s="2">
        <v>1913.02</v>
      </c>
      <c r="G7531" s="2">
        <v>0.22</v>
      </c>
      <c r="H7531" s="2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52" t="s">
        <v>48</v>
      </c>
    </row>
    <row r="7532" spans="1:17" ht="14.25" customHeight="1" x14ac:dyDescent="0.3">
      <c r="A7532" s="2" t="s">
        <v>7563</v>
      </c>
      <c r="B7532" s="2">
        <v>107530</v>
      </c>
      <c r="C7532" s="2" t="s">
        <v>41</v>
      </c>
      <c r="D7532" s="52" t="s">
        <v>41</v>
      </c>
      <c r="E7532" s="2" t="s">
        <v>20</v>
      </c>
      <c r="F7532" s="2">
        <v>122.46</v>
      </c>
      <c r="G7532" s="2">
        <v>0.12</v>
      </c>
      <c r="H7532" s="2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52" t="s">
        <v>28</v>
      </c>
    </row>
    <row r="7533" spans="1:17" ht="14.25" customHeight="1" x14ac:dyDescent="0.3">
      <c r="A7533" s="2" t="s">
        <v>7564</v>
      </c>
      <c r="B7533" s="2">
        <v>107531</v>
      </c>
      <c r="C7533" s="2" t="s">
        <v>41</v>
      </c>
      <c r="D7533" s="52" t="s">
        <v>41</v>
      </c>
      <c r="E7533" s="2" t="s">
        <v>20</v>
      </c>
      <c r="F7533" s="2">
        <v>855.69</v>
      </c>
      <c r="G7533" s="2">
        <v>0.39</v>
      </c>
      <c r="H7533" s="2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52" t="s">
        <v>23</v>
      </c>
    </row>
    <row r="7534" spans="1:17" ht="14.25" customHeight="1" x14ac:dyDescent="0.3">
      <c r="A7534" s="2" t="s">
        <v>7565</v>
      </c>
      <c r="B7534" s="2">
        <v>107532</v>
      </c>
      <c r="C7534" s="2" t="s">
        <v>19</v>
      </c>
      <c r="D7534" s="52" t="s">
        <v>19</v>
      </c>
      <c r="E7534" s="2" t="s">
        <v>20</v>
      </c>
      <c r="F7534" s="2">
        <v>4758.97</v>
      </c>
      <c r="G7534" s="2">
        <v>0.19</v>
      </c>
      <c r="H7534" s="2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52" t="s">
        <v>48</v>
      </c>
    </row>
    <row r="7535" spans="1:17" ht="14.25" customHeight="1" x14ac:dyDescent="0.3">
      <c r="A7535" s="2" t="s">
        <v>7566</v>
      </c>
      <c r="B7535" s="2">
        <v>107533</v>
      </c>
      <c r="C7535" s="2" t="s">
        <v>25</v>
      </c>
      <c r="D7535" s="52" t="s">
        <v>25</v>
      </c>
      <c r="E7535" s="2" t="s">
        <v>26</v>
      </c>
      <c r="F7535" s="2">
        <v>4227.84</v>
      </c>
      <c r="G7535" s="2">
        <v>0.15</v>
      </c>
      <c r="H7535" s="2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52" t="s">
        <v>34</v>
      </c>
    </row>
    <row r="7536" spans="1:17" ht="14.25" customHeight="1" x14ac:dyDescent="0.3">
      <c r="A7536" s="2" t="s">
        <v>7567</v>
      </c>
      <c r="B7536" s="2">
        <v>107534</v>
      </c>
      <c r="C7536" s="2" t="s">
        <v>41</v>
      </c>
      <c r="D7536" s="52" t="s">
        <v>41</v>
      </c>
      <c r="E7536" s="2" t="s">
        <v>33</v>
      </c>
      <c r="F7536" s="2">
        <v>1448.03</v>
      </c>
      <c r="G7536" s="2">
        <v>0.11</v>
      </c>
      <c r="H7536" s="2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52" t="s">
        <v>17</v>
      </c>
    </row>
    <row r="7537" spans="1:17" ht="14.25" customHeight="1" x14ac:dyDescent="0.3">
      <c r="A7537" s="2" t="s">
        <v>7568</v>
      </c>
      <c r="B7537" s="2">
        <v>107535</v>
      </c>
      <c r="C7537" s="2" t="s">
        <v>25</v>
      </c>
      <c r="D7537" s="52" t="s">
        <v>25</v>
      </c>
      <c r="E7537" s="2" t="s">
        <v>14</v>
      </c>
      <c r="F7537" s="2">
        <v>2065.84</v>
      </c>
      <c r="G7537" s="2">
        <v>0.09</v>
      </c>
      <c r="H7537" s="2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52" t="s">
        <v>39</v>
      </c>
    </row>
    <row r="7538" spans="1:17" ht="14.25" customHeight="1" x14ac:dyDescent="0.3">
      <c r="A7538" s="2" t="s">
        <v>7569</v>
      </c>
      <c r="B7538" s="2">
        <v>107536</v>
      </c>
      <c r="C7538" s="2" t="s">
        <v>25</v>
      </c>
      <c r="D7538" s="52" t="s">
        <v>25</v>
      </c>
      <c r="E7538" s="2" t="s">
        <v>20</v>
      </c>
      <c r="F7538" s="2">
        <v>4705.6099999999997</v>
      </c>
      <c r="G7538" s="2">
        <v>0.14000000000000001</v>
      </c>
      <c r="H7538" s="2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52" t="s">
        <v>48</v>
      </c>
    </row>
    <row r="7539" spans="1:17" ht="14.25" customHeight="1" x14ac:dyDescent="0.3">
      <c r="A7539" s="2" t="s">
        <v>7570</v>
      </c>
      <c r="B7539" s="2">
        <v>107537</v>
      </c>
      <c r="C7539" s="2" t="s">
        <v>19</v>
      </c>
      <c r="D7539" s="52" t="s">
        <v>19</v>
      </c>
      <c r="E7539" s="2" t="s">
        <v>36</v>
      </c>
      <c r="F7539" s="2">
        <v>1327.18</v>
      </c>
      <c r="G7539" s="2">
        <v>0.31</v>
      </c>
      <c r="H7539" s="2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52" t="s">
        <v>48</v>
      </c>
    </row>
    <row r="7540" spans="1:17" ht="14.25" customHeight="1" x14ac:dyDescent="0.3">
      <c r="A7540" s="2" t="s">
        <v>7571</v>
      </c>
      <c r="B7540" s="2">
        <v>107538</v>
      </c>
      <c r="C7540" s="2" t="s">
        <v>25</v>
      </c>
      <c r="D7540" s="52" t="s">
        <v>25</v>
      </c>
      <c r="E7540" s="2" t="s">
        <v>33</v>
      </c>
      <c r="F7540" s="2">
        <v>2709.41</v>
      </c>
      <c r="G7540" s="2">
        <v>0.12</v>
      </c>
      <c r="H7540" s="2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52" t="s">
        <v>17</v>
      </c>
    </row>
    <row r="7541" spans="1:17" ht="14.25" customHeight="1" x14ac:dyDescent="0.3">
      <c r="A7541" s="2" t="s">
        <v>7572</v>
      </c>
      <c r="B7541" s="2">
        <v>107539</v>
      </c>
      <c r="C7541" s="2" t="s">
        <v>41</v>
      </c>
      <c r="D7541" s="52" t="s">
        <v>41</v>
      </c>
      <c r="E7541" s="2" t="s">
        <v>36</v>
      </c>
      <c r="F7541" s="2">
        <v>208.19</v>
      </c>
      <c r="G7541" s="2">
        <v>0.03</v>
      </c>
      <c r="H7541" s="2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52" t="s">
        <v>23</v>
      </c>
    </row>
    <row r="7542" spans="1:17" ht="14.25" customHeight="1" x14ac:dyDescent="0.3">
      <c r="A7542" s="2" t="s">
        <v>7573</v>
      </c>
      <c r="B7542" s="2">
        <v>107540</v>
      </c>
      <c r="C7542" s="2" t="s">
        <v>25</v>
      </c>
      <c r="D7542" s="52" t="s">
        <v>25</v>
      </c>
      <c r="E7542" s="2" t="s">
        <v>33</v>
      </c>
      <c r="F7542" s="2">
        <v>3136.7</v>
      </c>
      <c r="G7542" s="2">
        <v>0.18</v>
      </c>
      <c r="H7542" s="2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52" t="s">
        <v>34</v>
      </c>
    </row>
    <row r="7543" spans="1:17" ht="14.25" customHeight="1" x14ac:dyDescent="0.3">
      <c r="A7543" s="2" t="s">
        <v>7574</v>
      </c>
      <c r="B7543" s="2">
        <v>107541</v>
      </c>
      <c r="C7543" s="2" t="s">
        <v>41</v>
      </c>
      <c r="D7543" s="52" t="s">
        <v>41</v>
      </c>
      <c r="E7543" s="2" t="s">
        <v>20</v>
      </c>
      <c r="F7543" s="2">
        <v>4657.3599999999997</v>
      </c>
      <c r="G7543" s="2">
        <v>0.28999999999999998</v>
      </c>
      <c r="H7543" s="2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52" t="s">
        <v>23</v>
      </c>
    </row>
    <row r="7544" spans="1:17" ht="14.25" customHeight="1" x14ac:dyDescent="0.3">
      <c r="A7544" s="2" t="s">
        <v>7575</v>
      </c>
      <c r="B7544" s="2">
        <v>107542</v>
      </c>
      <c r="C7544" s="2" t="s">
        <v>25</v>
      </c>
      <c r="D7544" s="52" t="s">
        <v>25</v>
      </c>
      <c r="E7544" s="2" t="s">
        <v>33</v>
      </c>
      <c r="F7544" s="2">
        <v>4435.24</v>
      </c>
      <c r="G7544" s="2">
        <v>0.03</v>
      </c>
      <c r="H7544" s="2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52" t="s">
        <v>17</v>
      </c>
    </row>
    <row r="7545" spans="1:17" ht="14.25" customHeight="1" x14ac:dyDescent="0.3">
      <c r="A7545" s="2" t="s">
        <v>7576</v>
      </c>
      <c r="B7545" s="2">
        <v>107543</v>
      </c>
      <c r="C7545" s="2" t="s">
        <v>25</v>
      </c>
      <c r="D7545" s="52" t="s">
        <v>25</v>
      </c>
      <c r="E7545" s="2" t="s">
        <v>33</v>
      </c>
      <c r="F7545" s="2">
        <v>2559.65</v>
      </c>
      <c r="G7545" s="2">
        <v>0.23</v>
      </c>
      <c r="H7545" s="2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52" t="s">
        <v>39</v>
      </c>
    </row>
    <row r="7546" spans="1:17" ht="14.25" customHeight="1" x14ac:dyDescent="0.3">
      <c r="A7546" s="2" t="s">
        <v>7577</v>
      </c>
      <c r="B7546" s="2">
        <v>107544</v>
      </c>
      <c r="C7546" s="2" t="s">
        <v>19</v>
      </c>
      <c r="D7546" s="52" t="s">
        <v>19</v>
      </c>
      <c r="E7546" s="2" t="s">
        <v>20</v>
      </c>
      <c r="F7546" s="2">
        <v>3283.25</v>
      </c>
      <c r="G7546" s="2">
        <v>0.03</v>
      </c>
      <c r="H7546" s="2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52" t="s">
        <v>23</v>
      </c>
    </row>
    <row r="7547" spans="1:17" ht="14.25" customHeight="1" x14ac:dyDescent="0.3">
      <c r="A7547" s="2" t="s">
        <v>7578</v>
      </c>
      <c r="B7547" s="2">
        <v>107545</v>
      </c>
      <c r="C7547" s="2" t="s">
        <v>19</v>
      </c>
      <c r="D7547" s="52" t="s">
        <v>19</v>
      </c>
      <c r="E7547" s="2" t="s">
        <v>36</v>
      </c>
      <c r="F7547" s="2">
        <v>2892.01</v>
      </c>
      <c r="G7547" s="2">
        <v>0.38</v>
      </c>
      <c r="H7547" s="2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52" t="s">
        <v>23</v>
      </c>
    </row>
    <row r="7548" spans="1:17" ht="14.25" customHeight="1" x14ac:dyDescent="0.3">
      <c r="A7548" s="2" t="s">
        <v>7579</v>
      </c>
      <c r="B7548" s="2">
        <v>107546</v>
      </c>
      <c r="C7548" s="2" t="s">
        <v>25</v>
      </c>
      <c r="D7548" s="52" t="s">
        <v>25</v>
      </c>
      <c r="E7548" s="2" t="s">
        <v>36</v>
      </c>
      <c r="F7548" s="2">
        <v>428.17</v>
      </c>
      <c r="G7548" s="2">
        <v>0.44</v>
      </c>
      <c r="H7548" s="2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52" t="s">
        <v>17</v>
      </c>
    </row>
    <row r="7549" spans="1:17" ht="14.25" customHeight="1" x14ac:dyDescent="0.3">
      <c r="A7549" s="2" t="s">
        <v>7580</v>
      </c>
      <c r="B7549" s="2">
        <v>107547</v>
      </c>
      <c r="C7549" s="2" t="s">
        <v>25</v>
      </c>
      <c r="D7549" s="52" t="s">
        <v>25</v>
      </c>
      <c r="E7549" s="2" t="s">
        <v>26</v>
      </c>
      <c r="F7549" s="2">
        <v>877.75</v>
      </c>
      <c r="G7549" s="2">
        <v>0.48</v>
      </c>
      <c r="H7549" s="2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52" t="s">
        <v>23</v>
      </c>
    </row>
    <row r="7550" spans="1:17" ht="14.25" customHeight="1" x14ac:dyDescent="0.3">
      <c r="A7550" s="2" t="s">
        <v>7581</v>
      </c>
      <c r="B7550" s="2">
        <v>107548</v>
      </c>
      <c r="C7550" s="2" t="s">
        <v>19</v>
      </c>
      <c r="D7550" s="52" t="s">
        <v>19</v>
      </c>
      <c r="E7550" s="2" t="s">
        <v>36</v>
      </c>
      <c r="F7550" s="2">
        <v>4822.7</v>
      </c>
      <c r="G7550" s="2">
        <v>0.35</v>
      </c>
      <c r="H7550" s="2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52" t="s">
        <v>17</v>
      </c>
    </row>
    <row r="7551" spans="1:17" ht="14.25" customHeight="1" x14ac:dyDescent="0.3">
      <c r="A7551" s="2" t="s">
        <v>7582</v>
      </c>
      <c r="B7551" s="2">
        <v>107549</v>
      </c>
      <c r="C7551" s="2" t="s">
        <v>25</v>
      </c>
      <c r="D7551" s="52" t="s">
        <v>25</v>
      </c>
      <c r="E7551" s="2" t="s">
        <v>36</v>
      </c>
      <c r="F7551" s="2">
        <v>1354.25</v>
      </c>
      <c r="G7551" s="2">
        <v>0.32</v>
      </c>
      <c r="H7551" s="2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52" t="s">
        <v>48</v>
      </c>
    </row>
    <row r="7552" spans="1:17" ht="14.25" customHeight="1" x14ac:dyDescent="0.3">
      <c r="A7552" s="2" t="s">
        <v>7583</v>
      </c>
      <c r="B7552" s="2">
        <v>107550</v>
      </c>
      <c r="C7552" s="2" t="s">
        <v>41</v>
      </c>
      <c r="D7552" s="52" t="s">
        <v>41</v>
      </c>
      <c r="E7552" s="2" t="s">
        <v>33</v>
      </c>
      <c r="F7552" s="2">
        <v>1983.8</v>
      </c>
      <c r="G7552" s="2">
        <v>0.35</v>
      </c>
      <c r="H7552" s="2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52" t="s">
        <v>39</v>
      </c>
    </row>
    <row r="7553" spans="1:17" ht="14.25" customHeight="1" x14ac:dyDescent="0.3">
      <c r="A7553" s="2" t="s">
        <v>7584</v>
      </c>
      <c r="B7553" s="2">
        <v>107551</v>
      </c>
      <c r="C7553" s="2" t="s">
        <v>25</v>
      </c>
      <c r="D7553" s="52" t="s">
        <v>25</v>
      </c>
      <c r="E7553" s="2" t="s">
        <v>26</v>
      </c>
      <c r="F7553" s="2">
        <v>2593.83</v>
      </c>
      <c r="G7553" s="2">
        <v>0.43</v>
      </c>
      <c r="H7553" s="2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52" t="s">
        <v>28</v>
      </c>
    </row>
    <row r="7554" spans="1:17" ht="14.25" customHeight="1" x14ac:dyDescent="0.3">
      <c r="A7554" s="2" t="s">
        <v>7585</v>
      </c>
      <c r="B7554" s="2">
        <v>107552</v>
      </c>
      <c r="C7554" s="2" t="s">
        <v>19</v>
      </c>
      <c r="D7554" s="52" t="s">
        <v>19</v>
      </c>
      <c r="E7554" s="2" t="s">
        <v>20</v>
      </c>
      <c r="F7554" s="2">
        <v>4897.75</v>
      </c>
      <c r="G7554" s="2">
        <v>0.4</v>
      </c>
      <c r="H7554" s="2">
        <f t="shared" si="234"/>
        <v>1959.1000000000001</v>
      </c>
      <c r="I7554" s="2">
        <f t="shared" si="235"/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52" t="s">
        <v>34</v>
      </c>
    </row>
    <row r="7555" spans="1:17" ht="14.25" customHeight="1" x14ac:dyDescent="0.3">
      <c r="A7555" s="2" t="s">
        <v>7586</v>
      </c>
      <c r="B7555" s="2">
        <v>107553</v>
      </c>
      <c r="C7555" s="2" t="s">
        <v>25</v>
      </c>
      <c r="D7555" s="52" t="s">
        <v>25</v>
      </c>
      <c r="E7555" s="2" t="s">
        <v>20</v>
      </c>
      <c r="F7555" s="2">
        <v>3480.97</v>
      </c>
      <c r="G7555" s="2">
        <v>0.22</v>
      </c>
      <c r="H7555" s="2">
        <f t="shared" ref="H7555:H7618" si="236">F7555*G7555</f>
        <v>765.8134</v>
      </c>
      <c r="I7555" s="2">
        <f t="shared" ref="I7555:I7618" si="237">F7555-H7555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52" t="s">
        <v>17</v>
      </c>
    </row>
    <row r="7556" spans="1:17" ht="14.25" customHeight="1" x14ac:dyDescent="0.3">
      <c r="A7556" s="2" t="s">
        <v>7587</v>
      </c>
      <c r="B7556" s="2">
        <v>107554</v>
      </c>
      <c r="C7556" s="2" t="s">
        <v>41</v>
      </c>
      <c r="D7556" s="52" t="s">
        <v>41</v>
      </c>
      <c r="E7556" s="2" t="s">
        <v>14</v>
      </c>
      <c r="F7556" s="2">
        <v>3185.03</v>
      </c>
      <c r="G7556" s="2">
        <v>0.33</v>
      </c>
      <c r="H7556" s="2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52" t="s">
        <v>23</v>
      </c>
    </row>
    <row r="7557" spans="1:17" ht="14.25" customHeight="1" x14ac:dyDescent="0.3">
      <c r="A7557" s="2" t="s">
        <v>7588</v>
      </c>
      <c r="B7557" s="2">
        <v>107555</v>
      </c>
      <c r="C7557" s="2" t="s">
        <v>19</v>
      </c>
      <c r="D7557" s="52" t="s">
        <v>19</v>
      </c>
      <c r="E7557" s="2" t="s">
        <v>26</v>
      </c>
      <c r="F7557" s="2">
        <v>2669.56</v>
      </c>
      <c r="G7557" s="2">
        <v>0.08</v>
      </c>
      <c r="H7557" s="2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52" t="s">
        <v>28</v>
      </c>
    </row>
    <row r="7558" spans="1:17" ht="14.25" customHeight="1" x14ac:dyDescent="0.3">
      <c r="A7558" s="2" t="s">
        <v>7589</v>
      </c>
      <c r="B7558" s="2">
        <v>107556</v>
      </c>
      <c r="C7558" s="2" t="s">
        <v>25</v>
      </c>
      <c r="D7558" s="52" t="s">
        <v>25</v>
      </c>
      <c r="E7558" s="2" t="s">
        <v>33</v>
      </c>
      <c r="F7558" s="2">
        <v>3533.3</v>
      </c>
      <c r="G7558" s="2">
        <v>0.35</v>
      </c>
      <c r="H7558" s="2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52" t="s">
        <v>48</v>
      </c>
    </row>
    <row r="7559" spans="1:17" ht="14.25" customHeight="1" x14ac:dyDescent="0.3">
      <c r="A7559" s="2" t="s">
        <v>7590</v>
      </c>
      <c r="B7559" s="2">
        <v>107557</v>
      </c>
      <c r="C7559" s="2" t="s">
        <v>19</v>
      </c>
      <c r="D7559" s="52" t="s">
        <v>19</v>
      </c>
      <c r="E7559" s="2" t="s">
        <v>14</v>
      </c>
      <c r="F7559" s="2">
        <v>3353.68</v>
      </c>
      <c r="G7559" s="2">
        <v>0.37</v>
      </c>
      <c r="H7559" s="2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52" t="s">
        <v>39</v>
      </c>
    </row>
    <row r="7560" spans="1:17" ht="14.25" customHeight="1" x14ac:dyDescent="0.3">
      <c r="A7560" s="2" t="s">
        <v>7591</v>
      </c>
      <c r="B7560" s="2">
        <v>107558</v>
      </c>
      <c r="C7560" s="2" t="s">
        <v>25</v>
      </c>
      <c r="D7560" s="52" t="s">
        <v>25</v>
      </c>
      <c r="E7560" s="2" t="s">
        <v>14</v>
      </c>
      <c r="F7560" s="2">
        <v>4523.92</v>
      </c>
      <c r="G7560" s="2">
        <v>0.4</v>
      </c>
      <c r="H7560" s="2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52" t="s">
        <v>39</v>
      </c>
    </row>
    <row r="7561" spans="1:17" ht="14.25" customHeight="1" x14ac:dyDescent="0.3">
      <c r="A7561" s="2" t="s">
        <v>7592</v>
      </c>
      <c r="B7561" s="2">
        <v>107559</v>
      </c>
      <c r="C7561" s="2" t="s">
        <v>19</v>
      </c>
      <c r="D7561" s="52" t="s">
        <v>19</v>
      </c>
      <c r="E7561" s="2" t="s">
        <v>20</v>
      </c>
      <c r="F7561" s="2">
        <v>2754.99</v>
      </c>
      <c r="G7561" s="2">
        <v>0.41</v>
      </c>
      <c r="H7561" s="2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52" t="s">
        <v>48</v>
      </c>
    </row>
    <row r="7562" spans="1:17" ht="14.25" customHeight="1" x14ac:dyDescent="0.3">
      <c r="A7562" s="2" t="s">
        <v>7593</v>
      </c>
      <c r="B7562" s="2">
        <v>107560</v>
      </c>
      <c r="C7562" s="2" t="s">
        <v>41</v>
      </c>
      <c r="D7562" s="52" t="s">
        <v>41</v>
      </c>
      <c r="E7562" s="2" t="s">
        <v>36</v>
      </c>
      <c r="F7562" s="2">
        <v>2165.36</v>
      </c>
      <c r="G7562" s="2">
        <v>0.22</v>
      </c>
      <c r="H7562" s="2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52" t="s">
        <v>48</v>
      </c>
    </row>
    <row r="7563" spans="1:17" ht="14.25" customHeight="1" x14ac:dyDescent="0.3">
      <c r="A7563" s="2" t="s">
        <v>7594</v>
      </c>
      <c r="B7563" s="2">
        <v>107561</v>
      </c>
      <c r="C7563" s="2" t="s">
        <v>41</v>
      </c>
      <c r="D7563" s="52" t="s">
        <v>41</v>
      </c>
      <c r="E7563" s="2" t="s">
        <v>33</v>
      </c>
      <c r="F7563" s="2">
        <v>4055.09</v>
      </c>
      <c r="G7563" s="2">
        <v>0.45</v>
      </c>
      <c r="H7563" s="2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52" t="s">
        <v>34</v>
      </c>
    </row>
    <row r="7564" spans="1:17" ht="14.25" customHeight="1" x14ac:dyDescent="0.3">
      <c r="A7564" s="2" t="s">
        <v>7595</v>
      </c>
      <c r="B7564" s="2">
        <v>107562</v>
      </c>
      <c r="C7564" s="2" t="s">
        <v>25</v>
      </c>
      <c r="D7564" s="52" t="s">
        <v>25</v>
      </c>
      <c r="E7564" s="2" t="s">
        <v>26</v>
      </c>
      <c r="F7564" s="2">
        <v>4018.94</v>
      </c>
      <c r="G7564" s="2">
        <v>0.49</v>
      </c>
      <c r="H7564" s="2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52" t="s">
        <v>28</v>
      </c>
    </row>
    <row r="7565" spans="1:17" ht="14.25" customHeight="1" x14ac:dyDescent="0.3">
      <c r="A7565" s="2" t="s">
        <v>7596</v>
      </c>
      <c r="B7565" s="2">
        <v>107563</v>
      </c>
      <c r="C7565" s="2" t="s">
        <v>19</v>
      </c>
      <c r="D7565" s="52" t="s">
        <v>19</v>
      </c>
      <c r="E7565" s="2" t="s">
        <v>14</v>
      </c>
      <c r="F7565" s="2">
        <v>932.2</v>
      </c>
      <c r="G7565" s="2">
        <v>0.49</v>
      </c>
      <c r="H7565" s="2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52" t="s">
        <v>17</v>
      </c>
    </row>
    <row r="7566" spans="1:17" ht="14.25" customHeight="1" x14ac:dyDescent="0.3">
      <c r="A7566" s="2" t="s">
        <v>7597</v>
      </c>
      <c r="B7566" s="2">
        <v>107564</v>
      </c>
      <c r="C7566" s="2" t="s">
        <v>25</v>
      </c>
      <c r="D7566" s="52" t="s">
        <v>25</v>
      </c>
      <c r="E7566" s="2" t="s">
        <v>33</v>
      </c>
      <c r="F7566" s="2">
        <v>1260.28</v>
      </c>
      <c r="G7566" s="2">
        <v>0.28999999999999998</v>
      </c>
      <c r="H7566" s="2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52" t="s">
        <v>48</v>
      </c>
    </row>
    <row r="7567" spans="1:17" ht="14.25" customHeight="1" x14ac:dyDescent="0.3">
      <c r="A7567" s="2" t="s">
        <v>7598</v>
      </c>
      <c r="B7567" s="2">
        <v>107565</v>
      </c>
      <c r="C7567" s="2" t="s">
        <v>19</v>
      </c>
      <c r="D7567" s="52" t="s">
        <v>19</v>
      </c>
      <c r="E7567" s="2" t="s">
        <v>20</v>
      </c>
      <c r="F7567" s="2">
        <v>4797.33</v>
      </c>
      <c r="G7567" s="2">
        <v>0.28000000000000003</v>
      </c>
      <c r="H7567" s="2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52" t="s">
        <v>39</v>
      </c>
    </row>
    <row r="7568" spans="1:17" ht="14.25" customHeight="1" x14ac:dyDescent="0.3">
      <c r="A7568" s="2" t="s">
        <v>7599</v>
      </c>
      <c r="B7568" s="2">
        <v>107566</v>
      </c>
      <c r="C7568" s="2" t="s">
        <v>25</v>
      </c>
      <c r="D7568" s="52" t="s">
        <v>25</v>
      </c>
      <c r="E7568" s="2" t="s">
        <v>14</v>
      </c>
      <c r="F7568" s="2">
        <v>2276.14</v>
      </c>
      <c r="G7568" s="2">
        <v>0.23</v>
      </c>
      <c r="H7568" s="2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52" t="s">
        <v>48</v>
      </c>
    </row>
    <row r="7569" spans="1:17" ht="14.25" customHeight="1" x14ac:dyDescent="0.3">
      <c r="A7569" s="2" t="s">
        <v>7600</v>
      </c>
      <c r="B7569" s="2">
        <v>107567</v>
      </c>
      <c r="C7569" s="2" t="s">
        <v>25</v>
      </c>
      <c r="D7569" s="52" t="s">
        <v>25</v>
      </c>
      <c r="E7569" s="2" t="s">
        <v>14</v>
      </c>
      <c r="F7569" s="2">
        <v>2646.34</v>
      </c>
      <c r="G7569" s="2">
        <v>0.15</v>
      </c>
      <c r="H7569" s="2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52" t="s">
        <v>48</v>
      </c>
    </row>
    <row r="7570" spans="1:17" ht="14.25" customHeight="1" x14ac:dyDescent="0.3">
      <c r="A7570" s="2" t="s">
        <v>7601</v>
      </c>
      <c r="B7570" s="2">
        <v>107568</v>
      </c>
      <c r="C7570" s="2" t="s">
        <v>25</v>
      </c>
      <c r="D7570" s="52" t="s">
        <v>25</v>
      </c>
      <c r="E7570" s="2" t="s">
        <v>20</v>
      </c>
      <c r="F7570" s="2">
        <v>1619.78</v>
      </c>
      <c r="G7570" s="2">
        <v>0.17</v>
      </c>
      <c r="H7570" s="2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52" t="s">
        <v>23</v>
      </c>
    </row>
    <row r="7571" spans="1:17" ht="14.25" customHeight="1" x14ac:dyDescent="0.3">
      <c r="A7571" s="2" t="s">
        <v>7602</v>
      </c>
      <c r="B7571" s="2">
        <v>107569</v>
      </c>
      <c r="C7571" s="2" t="s">
        <v>19</v>
      </c>
      <c r="D7571" s="52" t="s">
        <v>19</v>
      </c>
      <c r="E7571" s="2" t="s">
        <v>20</v>
      </c>
      <c r="F7571" s="2">
        <v>2457.25</v>
      </c>
      <c r="G7571" s="2">
        <v>0.11</v>
      </c>
      <c r="H7571" s="2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52" t="s">
        <v>39</v>
      </c>
    </row>
    <row r="7572" spans="1:17" ht="14.25" customHeight="1" x14ac:dyDescent="0.3">
      <c r="A7572" s="2" t="s">
        <v>7603</v>
      </c>
      <c r="B7572" s="2">
        <v>107570</v>
      </c>
      <c r="C7572" s="2" t="s">
        <v>25</v>
      </c>
      <c r="D7572" s="52" t="s">
        <v>25</v>
      </c>
      <c r="E7572" s="2" t="s">
        <v>20</v>
      </c>
      <c r="F7572" s="2">
        <v>3742.45</v>
      </c>
      <c r="G7572" s="2">
        <v>0.48</v>
      </c>
      <c r="H7572" s="2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52" t="s">
        <v>39</v>
      </c>
    </row>
    <row r="7573" spans="1:17" ht="14.25" customHeight="1" x14ac:dyDescent="0.3">
      <c r="A7573" s="2" t="s">
        <v>7604</v>
      </c>
      <c r="B7573" s="2">
        <v>107571</v>
      </c>
      <c r="C7573" s="2" t="s">
        <v>41</v>
      </c>
      <c r="D7573" s="52" t="s">
        <v>41</v>
      </c>
      <c r="E7573" s="2" t="s">
        <v>33</v>
      </c>
      <c r="F7573" s="2">
        <v>2463.4899999999998</v>
      </c>
      <c r="G7573" s="2">
        <v>0.31</v>
      </c>
      <c r="H7573" s="2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52" t="s">
        <v>39</v>
      </c>
    </row>
    <row r="7574" spans="1:17" ht="14.25" customHeight="1" x14ac:dyDescent="0.3">
      <c r="A7574" s="2" t="s">
        <v>7605</v>
      </c>
      <c r="B7574" s="2">
        <v>107572</v>
      </c>
      <c r="C7574" s="2" t="s">
        <v>25</v>
      </c>
      <c r="D7574" s="52" t="s">
        <v>25</v>
      </c>
      <c r="E7574" s="2" t="s">
        <v>33</v>
      </c>
      <c r="F7574" s="2">
        <v>1642.44</v>
      </c>
      <c r="G7574" s="2">
        <v>0.47</v>
      </c>
      <c r="H7574" s="2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52" t="s">
        <v>48</v>
      </c>
    </row>
    <row r="7575" spans="1:17" ht="14.25" customHeight="1" x14ac:dyDescent="0.3">
      <c r="A7575" s="2" t="s">
        <v>7606</v>
      </c>
      <c r="B7575" s="2">
        <v>107573</v>
      </c>
      <c r="C7575" s="2" t="s">
        <v>25</v>
      </c>
      <c r="D7575" s="52" t="s">
        <v>25</v>
      </c>
      <c r="E7575" s="2" t="s">
        <v>33</v>
      </c>
      <c r="F7575" s="2">
        <v>570.4</v>
      </c>
      <c r="G7575" s="2">
        <v>0.19</v>
      </c>
      <c r="H7575" s="2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52" t="s">
        <v>17</v>
      </c>
    </row>
    <row r="7576" spans="1:17" ht="14.25" customHeight="1" x14ac:dyDescent="0.3">
      <c r="A7576" s="2" t="s">
        <v>7607</v>
      </c>
      <c r="B7576" s="2">
        <v>107574</v>
      </c>
      <c r="C7576" s="2" t="s">
        <v>25</v>
      </c>
      <c r="D7576" s="52" t="s">
        <v>25</v>
      </c>
      <c r="E7576" s="2" t="s">
        <v>36</v>
      </c>
      <c r="F7576" s="2">
        <v>4648.4799999999996</v>
      </c>
      <c r="G7576" s="2">
        <v>0.15</v>
      </c>
      <c r="H7576" s="2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52" t="s">
        <v>23</v>
      </c>
    </row>
    <row r="7577" spans="1:17" ht="14.25" customHeight="1" x14ac:dyDescent="0.3">
      <c r="A7577" s="2" t="s">
        <v>7608</v>
      </c>
      <c r="B7577" s="2">
        <v>107575</v>
      </c>
      <c r="C7577" s="2" t="s">
        <v>25</v>
      </c>
      <c r="D7577" s="52" t="s">
        <v>25</v>
      </c>
      <c r="E7577" s="2" t="s">
        <v>14</v>
      </c>
      <c r="F7577" s="2">
        <v>4371.12</v>
      </c>
      <c r="G7577" s="2">
        <v>7.0000000000000007E-2</v>
      </c>
      <c r="H7577" s="2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52" t="s">
        <v>23</v>
      </c>
    </row>
    <row r="7578" spans="1:17" ht="14.25" customHeight="1" x14ac:dyDescent="0.3">
      <c r="A7578" s="2" t="s">
        <v>7609</v>
      </c>
      <c r="B7578" s="2">
        <v>107576</v>
      </c>
      <c r="C7578" s="2" t="s">
        <v>19</v>
      </c>
      <c r="D7578" s="52" t="s">
        <v>19</v>
      </c>
      <c r="E7578" s="2" t="s">
        <v>33</v>
      </c>
      <c r="F7578" s="2">
        <v>3977.69</v>
      </c>
      <c r="G7578" s="2">
        <v>0.15</v>
      </c>
      <c r="H7578" s="2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52" t="s">
        <v>39</v>
      </c>
    </row>
    <row r="7579" spans="1:17" ht="14.25" customHeight="1" x14ac:dyDescent="0.3">
      <c r="A7579" s="2" t="s">
        <v>7610</v>
      </c>
      <c r="B7579" s="2">
        <v>107577</v>
      </c>
      <c r="C7579" s="2" t="s">
        <v>25</v>
      </c>
      <c r="D7579" s="52" t="s">
        <v>25</v>
      </c>
      <c r="E7579" s="2" t="s">
        <v>36</v>
      </c>
      <c r="F7579" s="2">
        <v>3500.95</v>
      </c>
      <c r="G7579" s="2">
        <v>0.45</v>
      </c>
      <c r="H7579" s="2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52" t="s">
        <v>34</v>
      </c>
    </row>
    <row r="7580" spans="1:17" ht="14.25" customHeight="1" x14ac:dyDescent="0.3">
      <c r="A7580" s="2" t="s">
        <v>7611</v>
      </c>
      <c r="B7580" s="2">
        <v>107578</v>
      </c>
      <c r="C7580" s="2" t="s">
        <v>25</v>
      </c>
      <c r="D7580" s="52" t="s">
        <v>25</v>
      </c>
      <c r="E7580" s="2" t="s">
        <v>14</v>
      </c>
      <c r="F7580" s="2">
        <v>2626</v>
      </c>
      <c r="G7580" s="2">
        <v>0.28999999999999998</v>
      </c>
      <c r="H7580" s="2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52" t="s">
        <v>23</v>
      </c>
    </row>
    <row r="7581" spans="1:17" ht="14.25" customHeight="1" x14ac:dyDescent="0.3">
      <c r="A7581" s="2" t="s">
        <v>7612</v>
      </c>
      <c r="B7581" s="2">
        <v>107579</v>
      </c>
      <c r="C7581" s="2" t="s">
        <v>41</v>
      </c>
      <c r="D7581" s="52" t="s">
        <v>41</v>
      </c>
      <c r="E7581" s="2" t="s">
        <v>33</v>
      </c>
      <c r="F7581" s="2">
        <v>4497.24</v>
      </c>
      <c r="G7581" s="2">
        <v>0.23</v>
      </c>
      <c r="H7581" s="2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52" t="s">
        <v>34</v>
      </c>
    </row>
    <row r="7582" spans="1:17" ht="14.25" customHeight="1" x14ac:dyDescent="0.3">
      <c r="A7582" s="2" t="s">
        <v>7613</v>
      </c>
      <c r="B7582" s="2">
        <v>107580</v>
      </c>
      <c r="C7582" s="2" t="s">
        <v>25</v>
      </c>
      <c r="D7582" s="52" t="s">
        <v>25</v>
      </c>
      <c r="E7582" s="2" t="s">
        <v>20</v>
      </c>
      <c r="F7582" s="2">
        <v>3979.34</v>
      </c>
      <c r="G7582" s="2">
        <v>0.28000000000000003</v>
      </c>
      <c r="H7582" s="2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52" t="s">
        <v>17</v>
      </c>
    </row>
    <row r="7583" spans="1:17" ht="14.25" customHeight="1" x14ac:dyDescent="0.3">
      <c r="A7583" s="2" t="s">
        <v>7614</v>
      </c>
      <c r="B7583" s="2">
        <v>107581</v>
      </c>
      <c r="C7583" s="2" t="s">
        <v>25</v>
      </c>
      <c r="D7583" s="52" t="s">
        <v>25</v>
      </c>
      <c r="E7583" s="2" t="s">
        <v>26</v>
      </c>
      <c r="F7583" s="2">
        <v>4098.45</v>
      </c>
      <c r="G7583" s="2">
        <v>0.45</v>
      </c>
      <c r="H7583" s="2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52" t="s">
        <v>17</v>
      </c>
    </row>
    <row r="7584" spans="1:17" ht="14.25" customHeight="1" x14ac:dyDescent="0.3">
      <c r="A7584" s="2" t="s">
        <v>7615</v>
      </c>
      <c r="B7584" s="2">
        <v>107582</v>
      </c>
      <c r="C7584" s="2" t="s">
        <v>25</v>
      </c>
      <c r="D7584" s="52" t="s">
        <v>25</v>
      </c>
      <c r="E7584" s="2" t="s">
        <v>33</v>
      </c>
      <c r="F7584" s="2">
        <v>1616.8</v>
      </c>
      <c r="G7584" s="2">
        <v>0.1</v>
      </c>
      <c r="H7584" s="2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52" t="s">
        <v>23</v>
      </c>
    </row>
    <row r="7585" spans="1:17" ht="14.25" customHeight="1" x14ac:dyDescent="0.3">
      <c r="A7585" s="2" t="s">
        <v>7616</v>
      </c>
      <c r="B7585" s="2">
        <v>107583</v>
      </c>
      <c r="C7585" s="2" t="s">
        <v>25</v>
      </c>
      <c r="D7585" s="52" t="s">
        <v>25</v>
      </c>
      <c r="E7585" s="2" t="s">
        <v>26</v>
      </c>
      <c r="F7585" s="2">
        <v>2174.9499999999998</v>
      </c>
      <c r="G7585" s="2">
        <v>0.48</v>
      </c>
      <c r="H7585" s="2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52" t="s">
        <v>48</v>
      </c>
    </row>
    <row r="7586" spans="1:17" ht="14.25" customHeight="1" x14ac:dyDescent="0.3">
      <c r="A7586" s="2" t="s">
        <v>7617</v>
      </c>
      <c r="B7586" s="2">
        <v>107584</v>
      </c>
      <c r="C7586" s="2" t="s">
        <v>19</v>
      </c>
      <c r="D7586" s="52" t="s">
        <v>19</v>
      </c>
      <c r="E7586" s="2" t="s">
        <v>33</v>
      </c>
      <c r="F7586" s="2">
        <v>3563.33</v>
      </c>
      <c r="G7586" s="2">
        <v>0.33</v>
      </c>
      <c r="H7586" s="2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52" t="s">
        <v>23</v>
      </c>
    </row>
    <row r="7587" spans="1:17" ht="14.25" customHeight="1" x14ac:dyDescent="0.3">
      <c r="A7587" s="2" t="s">
        <v>7618</v>
      </c>
      <c r="B7587" s="2">
        <v>107585</v>
      </c>
      <c r="C7587" s="2" t="s">
        <v>41</v>
      </c>
      <c r="D7587" s="52" t="s">
        <v>41</v>
      </c>
      <c r="E7587" s="2" t="s">
        <v>20</v>
      </c>
      <c r="F7587" s="2">
        <v>1918.21</v>
      </c>
      <c r="G7587" s="2">
        <v>0.43</v>
      </c>
      <c r="H7587" s="2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52" t="s">
        <v>34</v>
      </c>
    </row>
    <row r="7588" spans="1:17" ht="14.25" customHeight="1" x14ac:dyDescent="0.3">
      <c r="A7588" s="2" t="s">
        <v>7619</v>
      </c>
      <c r="B7588" s="2">
        <v>107586</v>
      </c>
      <c r="C7588" s="2" t="s">
        <v>25</v>
      </c>
      <c r="D7588" s="52" t="s">
        <v>25</v>
      </c>
      <c r="E7588" s="2" t="s">
        <v>26</v>
      </c>
      <c r="F7588" s="2">
        <v>2520.48</v>
      </c>
      <c r="G7588" s="2">
        <v>0.26</v>
      </c>
      <c r="H7588" s="2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52" t="s">
        <v>17</v>
      </c>
    </row>
    <row r="7589" spans="1:17" ht="14.25" customHeight="1" x14ac:dyDescent="0.3">
      <c r="A7589" s="2" t="s">
        <v>7620</v>
      </c>
      <c r="B7589" s="2">
        <v>107587</v>
      </c>
      <c r="C7589" s="2" t="s">
        <v>19</v>
      </c>
      <c r="D7589" s="52" t="s">
        <v>19</v>
      </c>
      <c r="E7589" s="2" t="s">
        <v>36</v>
      </c>
      <c r="F7589" s="2">
        <v>3267.91</v>
      </c>
      <c r="G7589" s="2">
        <v>0.12</v>
      </c>
      <c r="H7589" s="2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52" t="s">
        <v>23</v>
      </c>
    </row>
    <row r="7590" spans="1:17" ht="14.25" customHeight="1" x14ac:dyDescent="0.3">
      <c r="A7590" s="2" t="s">
        <v>7621</v>
      </c>
      <c r="B7590" s="2">
        <v>107588</v>
      </c>
      <c r="C7590" s="2" t="s">
        <v>19</v>
      </c>
      <c r="D7590" s="52" t="s">
        <v>19</v>
      </c>
      <c r="E7590" s="2" t="s">
        <v>20</v>
      </c>
      <c r="F7590" s="2">
        <v>2245.02</v>
      </c>
      <c r="G7590" s="2">
        <v>0.28000000000000003</v>
      </c>
      <c r="H7590" s="2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52" t="s">
        <v>28</v>
      </c>
    </row>
    <row r="7591" spans="1:17" ht="14.25" customHeight="1" x14ac:dyDescent="0.3">
      <c r="A7591" s="2" t="s">
        <v>7622</v>
      </c>
      <c r="B7591" s="2">
        <v>107589</v>
      </c>
      <c r="C7591" s="2" t="s">
        <v>25</v>
      </c>
      <c r="D7591" s="52" t="s">
        <v>25</v>
      </c>
      <c r="E7591" s="2" t="s">
        <v>26</v>
      </c>
      <c r="F7591" s="2">
        <v>3985.89</v>
      </c>
      <c r="G7591" s="2">
        <v>0.03</v>
      </c>
      <c r="H7591" s="2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52" t="s">
        <v>34</v>
      </c>
    </row>
    <row r="7592" spans="1:17" ht="14.25" customHeight="1" x14ac:dyDescent="0.3">
      <c r="A7592" s="2" t="s">
        <v>7623</v>
      </c>
      <c r="B7592" s="2">
        <v>107590</v>
      </c>
      <c r="C7592" s="2" t="s">
        <v>41</v>
      </c>
      <c r="D7592" s="52" t="s">
        <v>41</v>
      </c>
      <c r="E7592" s="2" t="s">
        <v>26</v>
      </c>
      <c r="F7592" s="2">
        <v>669.77</v>
      </c>
      <c r="G7592" s="2">
        <v>0.43</v>
      </c>
      <c r="H7592" s="2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52" t="s">
        <v>48</v>
      </c>
    </row>
    <row r="7593" spans="1:17" ht="14.25" customHeight="1" x14ac:dyDescent="0.3">
      <c r="A7593" s="2" t="s">
        <v>7624</v>
      </c>
      <c r="B7593" s="2">
        <v>107591</v>
      </c>
      <c r="C7593" s="2" t="s">
        <v>25</v>
      </c>
      <c r="D7593" s="52" t="s">
        <v>25</v>
      </c>
      <c r="E7593" s="2" t="s">
        <v>20</v>
      </c>
      <c r="F7593" s="2">
        <v>3618.48</v>
      </c>
      <c r="G7593" s="2">
        <v>0.32</v>
      </c>
      <c r="H7593" s="2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52" t="s">
        <v>23</v>
      </c>
    </row>
    <row r="7594" spans="1:17" ht="14.25" customHeight="1" x14ac:dyDescent="0.3">
      <c r="A7594" s="2" t="s">
        <v>7625</v>
      </c>
      <c r="B7594" s="2">
        <v>107592</v>
      </c>
      <c r="C7594" s="2" t="s">
        <v>19</v>
      </c>
      <c r="D7594" s="52" t="s">
        <v>19</v>
      </c>
      <c r="E7594" s="2" t="s">
        <v>20</v>
      </c>
      <c r="F7594" s="2">
        <v>811.53</v>
      </c>
      <c r="G7594" s="2">
        <v>0.14000000000000001</v>
      </c>
      <c r="H7594" s="2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52" t="s">
        <v>17</v>
      </c>
    </row>
    <row r="7595" spans="1:17" ht="14.25" customHeight="1" x14ac:dyDescent="0.3">
      <c r="A7595" s="2" t="s">
        <v>7626</v>
      </c>
      <c r="B7595" s="2">
        <v>107593</v>
      </c>
      <c r="C7595" s="2" t="s">
        <v>19</v>
      </c>
      <c r="D7595" s="52" t="s">
        <v>19</v>
      </c>
      <c r="E7595" s="2" t="s">
        <v>20</v>
      </c>
      <c r="F7595" s="2">
        <v>4695.41</v>
      </c>
      <c r="G7595" s="2">
        <v>0.14000000000000001</v>
      </c>
      <c r="H7595" s="2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52" t="s">
        <v>48</v>
      </c>
    </row>
    <row r="7596" spans="1:17" ht="14.25" customHeight="1" x14ac:dyDescent="0.3">
      <c r="A7596" s="2" t="s">
        <v>7627</v>
      </c>
      <c r="B7596" s="2">
        <v>107594</v>
      </c>
      <c r="C7596" s="2" t="s">
        <v>19</v>
      </c>
      <c r="D7596" s="52" t="s">
        <v>19</v>
      </c>
      <c r="E7596" s="2" t="s">
        <v>14</v>
      </c>
      <c r="F7596" s="2">
        <v>1638.78</v>
      </c>
      <c r="G7596" s="2">
        <v>0.45</v>
      </c>
      <c r="H7596" s="2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52" t="s">
        <v>28</v>
      </c>
    </row>
    <row r="7597" spans="1:17" ht="14.25" customHeight="1" x14ac:dyDescent="0.3">
      <c r="A7597" s="2" t="s">
        <v>7628</v>
      </c>
      <c r="B7597" s="2">
        <v>107595</v>
      </c>
      <c r="C7597" s="2" t="s">
        <v>25</v>
      </c>
      <c r="D7597" s="52" t="s">
        <v>25</v>
      </c>
      <c r="E7597" s="2" t="s">
        <v>36</v>
      </c>
      <c r="F7597" s="2">
        <v>3997.62</v>
      </c>
      <c r="G7597" s="2">
        <v>0.42</v>
      </c>
      <c r="H7597" s="2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52" t="s">
        <v>39</v>
      </c>
    </row>
    <row r="7598" spans="1:17" ht="14.25" customHeight="1" x14ac:dyDescent="0.3">
      <c r="A7598" s="2" t="s">
        <v>7629</v>
      </c>
      <c r="B7598" s="2">
        <v>107596</v>
      </c>
      <c r="C7598" s="2" t="s">
        <v>41</v>
      </c>
      <c r="D7598" s="52" t="s">
        <v>41</v>
      </c>
      <c r="E7598" s="2" t="s">
        <v>33</v>
      </c>
      <c r="F7598" s="2">
        <v>2654.94</v>
      </c>
      <c r="G7598" s="2">
        <v>0.38</v>
      </c>
      <c r="H7598" s="2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52" t="s">
        <v>28</v>
      </c>
    </row>
    <row r="7599" spans="1:17" ht="14.25" customHeight="1" x14ac:dyDescent="0.3">
      <c r="A7599" s="2" t="s">
        <v>7630</v>
      </c>
      <c r="B7599" s="2">
        <v>107597</v>
      </c>
      <c r="C7599" s="2" t="s">
        <v>25</v>
      </c>
      <c r="D7599" s="52" t="s">
        <v>25</v>
      </c>
      <c r="E7599" s="2" t="s">
        <v>26</v>
      </c>
      <c r="F7599" s="2">
        <v>546.33000000000004</v>
      </c>
      <c r="G7599" s="2">
        <v>0.21</v>
      </c>
      <c r="H7599" s="2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52" t="s">
        <v>34</v>
      </c>
    </row>
    <row r="7600" spans="1:17" ht="14.25" customHeight="1" x14ac:dyDescent="0.3">
      <c r="A7600" s="2" t="s">
        <v>7631</v>
      </c>
      <c r="B7600" s="2">
        <v>107598</v>
      </c>
      <c r="C7600" s="2" t="s">
        <v>25</v>
      </c>
      <c r="D7600" s="52" t="s">
        <v>25</v>
      </c>
      <c r="E7600" s="2" t="s">
        <v>33</v>
      </c>
      <c r="F7600" s="2">
        <v>2954.68</v>
      </c>
      <c r="G7600" s="2">
        <v>0.44</v>
      </c>
      <c r="H7600" s="2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52" t="s">
        <v>39</v>
      </c>
    </row>
    <row r="7601" spans="1:17" ht="14.25" customHeight="1" x14ac:dyDescent="0.3">
      <c r="A7601" s="2" t="s">
        <v>7632</v>
      </c>
      <c r="B7601" s="2">
        <v>107599</v>
      </c>
      <c r="C7601" s="2" t="s">
        <v>19</v>
      </c>
      <c r="D7601" s="52" t="s">
        <v>19</v>
      </c>
      <c r="E7601" s="2" t="s">
        <v>20</v>
      </c>
      <c r="F7601" s="2">
        <v>4569.67</v>
      </c>
      <c r="G7601" s="2">
        <v>0.12</v>
      </c>
      <c r="H7601" s="2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52" t="s">
        <v>34</v>
      </c>
    </row>
    <row r="7602" spans="1:17" ht="14.25" customHeight="1" x14ac:dyDescent="0.3">
      <c r="A7602" s="2" t="s">
        <v>7633</v>
      </c>
      <c r="B7602" s="2">
        <v>107600</v>
      </c>
      <c r="C7602" s="2" t="s">
        <v>25</v>
      </c>
      <c r="D7602" s="52" t="s">
        <v>25</v>
      </c>
      <c r="E7602" s="2" t="s">
        <v>36</v>
      </c>
      <c r="F7602" s="2">
        <v>870.45</v>
      </c>
      <c r="G7602" s="2">
        <v>0.01</v>
      </c>
      <c r="H7602" s="2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52" t="s">
        <v>17</v>
      </c>
    </row>
    <row r="7603" spans="1:17" ht="14.25" customHeight="1" x14ac:dyDescent="0.3">
      <c r="A7603" s="2" t="s">
        <v>7634</v>
      </c>
      <c r="B7603" s="2">
        <v>107601</v>
      </c>
      <c r="C7603" s="2" t="s">
        <v>19</v>
      </c>
      <c r="D7603" s="52" t="s">
        <v>19</v>
      </c>
      <c r="E7603" s="2" t="s">
        <v>36</v>
      </c>
      <c r="F7603" s="2">
        <v>1674.4</v>
      </c>
      <c r="G7603" s="2">
        <v>0.22</v>
      </c>
      <c r="H7603" s="2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52" t="s">
        <v>17</v>
      </c>
    </row>
    <row r="7604" spans="1:17" ht="14.25" customHeight="1" x14ac:dyDescent="0.3">
      <c r="A7604" s="2" t="s">
        <v>7635</v>
      </c>
      <c r="B7604" s="2">
        <v>107602</v>
      </c>
      <c r="C7604" s="2" t="s">
        <v>25</v>
      </c>
      <c r="D7604" s="52" t="s">
        <v>25</v>
      </c>
      <c r="E7604" s="2" t="s">
        <v>14</v>
      </c>
      <c r="F7604" s="2">
        <v>2251.88</v>
      </c>
      <c r="G7604" s="2">
        <v>0.46</v>
      </c>
      <c r="H7604" s="2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52" t="s">
        <v>48</v>
      </c>
    </row>
    <row r="7605" spans="1:17" ht="14.25" customHeight="1" x14ac:dyDescent="0.3">
      <c r="A7605" s="2" t="s">
        <v>7636</v>
      </c>
      <c r="B7605" s="2">
        <v>107603</v>
      </c>
      <c r="C7605" s="2" t="s">
        <v>25</v>
      </c>
      <c r="D7605" s="52" t="s">
        <v>25</v>
      </c>
      <c r="E7605" s="2" t="s">
        <v>20</v>
      </c>
      <c r="F7605" s="2">
        <v>1447.76</v>
      </c>
      <c r="G7605" s="2">
        <v>0.28999999999999998</v>
      </c>
      <c r="H7605" s="2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52" t="s">
        <v>34</v>
      </c>
    </row>
    <row r="7606" spans="1:17" ht="14.25" customHeight="1" x14ac:dyDescent="0.3">
      <c r="A7606" s="2" t="s">
        <v>7637</v>
      </c>
      <c r="B7606" s="2">
        <v>107604</v>
      </c>
      <c r="C7606" s="2" t="s">
        <v>41</v>
      </c>
      <c r="D7606" s="52" t="s">
        <v>41</v>
      </c>
      <c r="E7606" s="2" t="s">
        <v>26</v>
      </c>
      <c r="F7606" s="2">
        <v>4724.5200000000004</v>
      </c>
      <c r="G7606" s="2">
        <v>0.11</v>
      </c>
      <c r="H7606" s="2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52" t="s">
        <v>39</v>
      </c>
    </row>
    <row r="7607" spans="1:17" ht="14.25" customHeight="1" x14ac:dyDescent="0.3">
      <c r="A7607" s="2" t="s">
        <v>7638</v>
      </c>
      <c r="B7607" s="2">
        <v>107605</v>
      </c>
      <c r="C7607" s="2" t="s">
        <v>19</v>
      </c>
      <c r="D7607" s="52" t="s">
        <v>19</v>
      </c>
      <c r="E7607" s="2" t="s">
        <v>14</v>
      </c>
      <c r="F7607" s="2">
        <v>1949.75</v>
      </c>
      <c r="G7607" s="2">
        <v>0.33</v>
      </c>
      <c r="H7607" s="2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52" t="s">
        <v>23</v>
      </c>
    </row>
    <row r="7608" spans="1:17" ht="14.25" customHeight="1" x14ac:dyDescent="0.3">
      <c r="A7608" s="2" t="s">
        <v>7639</v>
      </c>
      <c r="B7608" s="2">
        <v>107606</v>
      </c>
      <c r="C7608" s="2" t="s">
        <v>41</v>
      </c>
      <c r="D7608" s="52" t="s">
        <v>41</v>
      </c>
      <c r="E7608" s="2" t="s">
        <v>20</v>
      </c>
      <c r="F7608" s="2">
        <v>3324.5</v>
      </c>
      <c r="G7608" s="2">
        <v>0.37</v>
      </c>
      <c r="H7608" s="2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52" t="s">
        <v>39</v>
      </c>
    </row>
    <row r="7609" spans="1:17" ht="14.25" customHeight="1" x14ac:dyDescent="0.3">
      <c r="A7609" s="2" t="s">
        <v>7640</v>
      </c>
      <c r="B7609" s="2">
        <v>107607</v>
      </c>
      <c r="C7609" s="2" t="s">
        <v>41</v>
      </c>
      <c r="D7609" s="52" t="s">
        <v>41</v>
      </c>
      <c r="E7609" s="2" t="s">
        <v>14</v>
      </c>
      <c r="F7609" s="2">
        <v>1197.19</v>
      </c>
      <c r="G7609" s="2">
        <v>0.28000000000000003</v>
      </c>
      <c r="H7609" s="2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52" t="s">
        <v>39</v>
      </c>
    </row>
    <row r="7610" spans="1:17" ht="14.25" customHeight="1" x14ac:dyDescent="0.3">
      <c r="A7610" s="2" t="s">
        <v>7641</v>
      </c>
      <c r="B7610" s="2">
        <v>107608</v>
      </c>
      <c r="C7610" s="2" t="s">
        <v>25</v>
      </c>
      <c r="D7610" s="52" t="s">
        <v>25</v>
      </c>
      <c r="E7610" s="2" t="s">
        <v>33</v>
      </c>
      <c r="F7610" s="2">
        <v>1176.56</v>
      </c>
      <c r="G7610" s="2">
        <v>0.42</v>
      </c>
      <c r="H7610" s="2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52" t="s">
        <v>17</v>
      </c>
    </row>
    <row r="7611" spans="1:17" ht="14.25" customHeight="1" x14ac:dyDescent="0.3">
      <c r="A7611" s="2" t="s">
        <v>7642</v>
      </c>
      <c r="B7611" s="2">
        <v>107609</v>
      </c>
      <c r="C7611" s="2" t="s">
        <v>25</v>
      </c>
      <c r="D7611" s="52" t="s">
        <v>25</v>
      </c>
      <c r="E7611" s="2" t="s">
        <v>20</v>
      </c>
      <c r="F7611" s="2">
        <v>961.66</v>
      </c>
      <c r="G7611" s="2">
        <v>0.3</v>
      </c>
      <c r="H7611" s="2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52" t="s">
        <v>28</v>
      </c>
    </row>
    <row r="7612" spans="1:17" ht="14.25" customHeight="1" x14ac:dyDescent="0.3">
      <c r="A7612" s="2" t="s">
        <v>7643</v>
      </c>
      <c r="B7612" s="2">
        <v>107610</v>
      </c>
      <c r="C7612" s="2" t="s">
        <v>25</v>
      </c>
      <c r="D7612" s="52" t="s">
        <v>25</v>
      </c>
      <c r="E7612" s="2" t="s">
        <v>26</v>
      </c>
      <c r="F7612" s="2">
        <v>2230.58</v>
      </c>
      <c r="G7612" s="2">
        <v>0.05</v>
      </c>
      <c r="H7612" s="2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52" t="s">
        <v>17</v>
      </c>
    </row>
    <row r="7613" spans="1:17" ht="14.25" customHeight="1" x14ac:dyDescent="0.3">
      <c r="A7613" s="2" t="s">
        <v>7644</v>
      </c>
      <c r="B7613" s="2">
        <v>107611</v>
      </c>
      <c r="C7613" s="2" t="s">
        <v>41</v>
      </c>
      <c r="D7613" s="52" t="s">
        <v>41</v>
      </c>
      <c r="E7613" s="2" t="s">
        <v>26</v>
      </c>
      <c r="F7613" s="2">
        <v>2711.01</v>
      </c>
      <c r="G7613" s="2">
        <v>0.4</v>
      </c>
      <c r="H7613" s="2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52" t="s">
        <v>23</v>
      </c>
    </row>
    <row r="7614" spans="1:17" ht="14.25" customHeight="1" x14ac:dyDescent="0.3">
      <c r="A7614" s="2" t="s">
        <v>7645</v>
      </c>
      <c r="B7614" s="2">
        <v>107612</v>
      </c>
      <c r="C7614" s="2" t="s">
        <v>25</v>
      </c>
      <c r="D7614" s="52" t="s">
        <v>25</v>
      </c>
      <c r="E7614" s="2" t="s">
        <v>20</v>
      </c>
      <c r="F7614" s="2">
        <v>152.66999999999999</v>
      </c>
      <c r="G7614" s="2">
        <v>7.0000000000000007E-2</v>
      </c>
      <c r="H7614" s="2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52" t="s">
        <v>39</v>
      </c>
    </row>
    <row r="7615" spans="1:17" ht="14.25" customHeight="1" x14ac:dyDescent="0.3">
      <c r="A7615" s="2" t="s">
        <v>7646</v>
      </c>
      <c r="B7615" s="2">
        <v>107613</v>
      </c>
      <c r="C7615" s="2" t="s">
        <v>19</v>
      </c>
      <c r="D7615" s="52" t="s">
        <v>19</v>
      </c>
      <c r="E7615" s="2" t="s">
        <v>14</v>
      </c>
      <c r="F7615" s="2">
        <v>4181.32</v>
      </c>
      <c r="G7615" s="2">
        <v>0.44</v>
      </c>
      <c r="H7615" s="2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52" t="s">
        <v>48</v>
      </c>
    </row>
    <row r="7616" spans="1:17" ht="14.25" customHeight="1" x14ac:dyDescent="0.3">
      <c r="A7616" s="2" t="s">
        <v>7647</v>
      </c>
      <c r="B7616" s="2">
        <v>107614</v>
      </c>
      <c r="C7616" s="2" t="s">
        <v>25</v>
      </c>
      <c r="D7616" s="52" t="s">
        <v>25</v>
      </c>
      <c r="E7616" s="2" t="s">
        <v>36</v>
      </c>
      <c r="F7616" s="2">
        <v>2612.4899999999998</v>
      </c>
      <c r="G7616" s="2">
        <v>0.26</v>
      </c>
      <c r="H7616" s="2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52" t="s">
        <v>39</v>
      </c>
    </row>
    <row r="7617" spans="1:17" ht="14.25" customHeight="1" x14ac:dyDescent="0.3">
      <c r="A7617" s="2" t="s">
        <v>7648</v>
      </c>
      <c r="B7617" s="2">
        <v>107615</v>
      </c>
      <c r="C7617" s="2" t="s">
        <v>41</v>
      </c>
      <c r="D7617" s="52" t="s">
        <v>41</v>
      </c>
      <c r="E7617" s="2" t="s">
        <v>20</v>
      </c>
      <c r="F7617" s="2">
        <v>870.33</v>
      </c>
      <c r="G7617" s="2">
        <v>0.37</v>
      </c>
      <c r="H7617" s="2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52" t="s">
        <v>39</v>
      </c>
    </row>
    <row r="7618" spans="1:17" ht="14.25" customHeight="1" x14ac:dyDescent="0.3">
      <c r="A7618" s="2" t="s">
        <v>7649</v>
      </c>
      <c r="B7618" s="2">
        <v>107616</v>
      </c>
      <c r="C7618" s="2" t="s">
        <v>25</v>
      </c>
      <c r="D7618" s="52" t="s">
        <v>25</v>
      </c>
      <c r="E7618" s="2" t="s">
        <v>26</v>
      </c>
      <c r="F7618" s="2">
        <v>429.74</v>
      </c>
      <c r="G7618" s="2">
        <v>0.49</v>
      </c>
      <c r="H7618" s="2">
        <f t="shared" si="236"/>
        <v>210.57259999999999</v>
      </c>
      <c r="I7618" s="2">
        <f t="shared" si="237"/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52" t="s">
        <v>28</v>
      </c>
    </row>
    <row r="7619" spans="1:17" ht="14.25" customHeight="1" x14ac:dyDescent="0.3">
      <c r="A7619" s="2" t="s">
        <v>7650</v>
      </c>
      <c r="B7619" s="2">
        <v>107617</v>
      </c>
      <c r="C7619" s="2" t="s">
        <v>25</v>
      </c>
      <c r="D7619" s="52" t="s">
        <v>25</v>
      </c>
      <c r="E7619" s="2" t="s">
        <v>33</v>
      </c>
      <c r="F7619" s="2">
        <v>409.68</v>
      </c>
      <c r="G7619" s="2">
        <v>0.22</v>
      </c>
      <c r="H7619" s="2">
        <f t="shared" ref="H7619:H7682" si="238">F7619*G7619</f>
        <v>90.129599999999996</v>
      </c>
      <c r="I7619" s="2">
        <f t="shared" ref="I7619:I7682" si="239">F7619-H7619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52" t="s">
        <v>48</v>
      </c>
    </row>
    <row r="7620" spans="1:17" ht="14.25" customHeight="1" x14ac:dyDescent="0.3">
      <c r="A7620" s="2" t="s">
        <v>7651</v>
      </c>
      <c r="B7620" s="2">
        <v>107618</v>
      </c>
      <c r="C7620" s="2" t="s">
        <v>19</v>
      </c>
      <c r="D7620" s="52" t="s">
        <v>19</v>
      </c>
      <c r="E7620" s="2" t="s">
        <v>26</v>
      </c>
      <c r="F7620" s="2">
        <v>1362.45</v>
      </c>
      <c r="G7620" s="2">
        <v>0.23</v>
      </c>
      <c r="H7620" s="2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52" t="s">
        <v>48</v>
      </c>
    </row>
    <row r="7621" spans="1:17" ht="14.25" customHeight="1" x14ac:dyDescent="0.3">
      <c r="A7621" s="2" t="s">
        <v>7652</v>
      </c>
      <c r="B7621" s="2">
        <v>107619</v>
      </c>
      <c r="C7621" s="2" t="s">
        <v>25</v>
      </c>
      <c r="D7621" s="52" t="s">
        <v>25</v>
      </c>
      <c r="E7621" s="2" t="s">
        <v>36</v>
      </c>
      <c r="F7621" s="2">
        <v>2546.5300000000002</v>
      </c>
      <c r="G7621" s="2">
        <v>0.41</v>
      </c>
      <c r="H7621" s="2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52" t="s">
        <v>28</v>
      </c>
    </row>
    <row r="7622" spans="1:17" ht="14.25" customHeight="1" x14ac:dyDescent="0.3">
      <c r="A7622" s="2" t="s">
        <v>7653</v>
      </c>
      <c r="B7622" s="2">
        <v>107620</v>
      </c>
      <c r="C7622" s="2" t="s">
        <v>19</v>
      </c>
      <c r="D7622" s="52" t="s">
        <v>19</v>
      </c>
      <c r="E7622" s="2" t="s">
        <v>26</v>
      </c>
      <c r="F7622" s="2">
        <v>4315.17</v>
      </c>
      <c r="G7622" s="2">
        <v>0.06</v>
      </c>
      <c r="H7622" s="2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52" t="s">
        <v>34</v>
      </c>
    </row>
    <row r="7623" spans="1:17" ht="14.25" customHeight="1" x14ac:dyDescent="0.3">
      <c r="A7623" s="2" t="s">
        <v>7654</v>
      </c>
      <c r="B7623" s="2">
        <v>107621</v>
      </c>
      <c r="C7623" s="2" t="s">
        <v>25</v>
      </c>
      <c r="D7623" s="52" t="s">
        <v>25</v>
      </c>
      <c r="E7623" s="2" t="s">
        <v>36</v>
      </c>
      <c r="F7623" s="2">
        <v>4524.53</v>
      </c>
      <c r="G7623" s="2">
        <v>0.01</v>
      </c>
      <c r="H7623" s="2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52" t="s">
        <v>28</v>
      </c>
    </row>
    <row r="7624" spans="1:17" ht="14.25" customHeight="1" x14ac:dyDescent="0.3">
      <c r="A7624" s="2" t="s">
        <v>7655</v>
      </c>
      <c r="B7624" s="2">
        <v>107622</v>
      </c>
      <c r="C7624" s="2" t="s">
        <v>25</v>
      </c>
      <c r="D7624" s="52" t="s">
        <v>25</v>
      </c>
      <c r="E7624" s="2" t="s">
        <v>20</v>
      </c>
      <c r="F7624" s="2">
        <v>4178.41</v>
      </c>
      <c r="G7624" s="2">
        <v>0.3</v>
      </c>
      <c r="H7624" s="2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52" t="s">
        <v>39</v>
      </c>
    </row>
    <row r="7625" spans="1:17" ht="14.25" customHeight="1" x14ac:dyDescent="0.3">
      <c r="A7625" s="2" t="s">
        <v>7656</v>
      </c>
      <c r="B7625" s="2">
        <v>107623</v>
      </c>
      <c r="C7625" s="2" t="s">
        <v>41</v>
      </c>
      <c r="D7625" s="52" t="s">
        <v>41</v>
      </c>
      <c r="E7625" s="2" t="s">
        <v>26</v>
      </c>
      <c r="F7625" s="2">
        <v>1709.96</v>
      </c>
      <c r="G7625" s="2">
        <v>0.08</v>
      </c>
      <c r="H7625" s="2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52" t="s">
        <v>17</v>
      </c>
    </row>
    <row r="7626" spans="1:17" ht="14.25" customHeight="1" x14ac:dyDescent="0.3">
      <c r="A7626" s="2" t="s">
        <v>7657</v>
      </c>
      <c r="B7626" s="2">
        <v>107624</v>
      </c>
      <c r="C7626" s="2" t="s">
        <v>19</v>
      </c>
      <c r="D7626" s="52" t="s">
        <v>19</v>
      </c>
      <c r="E7626" s="2" t="s">
        <v>14</v>
      </c>
      <c r="F7626" s="2">
        <v>1602.13</v>
      </c>
      <c r="G7626" s="2">
        <v>0.13</v>
      </c>
      <c r="H7626" s="2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52" t="s">
        <v>39</v>
      </c>
    </row>
    <row r="7627" spans="1:17" ht="14.25" customHeight="1" x14ac:dyDescent="0.3">
      <c r="A7627" s="2" t="s">
        <v>7658</v>
      </c>
      <c r="B7627" s="2">
        <v>107625</v>
      </c>
      <c r="C7627" s="2" t="s">
        <v>25</v>
      </c>
      <c r="D7627" s="52" t="s">
        <v>25</v>
      </c>
      <c r="E7627" s="2" t="s">
        <v>14</v>
      </c>
      <c r="F7627" s="2">
        <v>4938.55</v>
      </c>
      <c r="G7627" s="2">
        <v>0.49</v>
      </c>
      <c r="H7627" s="2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52" t="s">
        <v>48</v>
      </c>
    </row>
    <row r="7628" spans="1:17" ht="14.25" customHeight="1" x14ac:dyDescent="0.3">
      <c r="A7628" s="2" t="s">
        <v>7659</v>
      </c>
      <c r="B7628" s="2">
        <v>107626</v>
      </c>
      <c r="C7628" s="2" t="s">
        <v>25</v>
      </c>
      <c r="D7628" s="52" t="s">
        <v>25</v>
      </c>
      <c r="E7628" s="2" t="s">
        <v>26</v>
      </c>
      <c r="F7628" s="2">
        <v>3438.28</v>
      </c>
      <c r="G7628" s="2">
        <v>0.33</v>
      </c>
      <c r="H7628" s="2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52" t="s">
        <v>28</v>
      </c>
    </row>
    <row r="7629" spans="1:17" ht="14.25" customHeight="1" x14ac:dyDescent="0.3">
      <c r="A7629" s="2" t="s">
        <v>7660</v>
      </c>
      <c r="B7629" s="2">
        <v>107627</v>
      </c>
      <c r="C7629" s="2" t="s">
        <v>25</v>
      </c>
      <c r="D7629" s="52" t="s">
        <v>25</v>
      </c>
      <c r="E7629" s="2" t="s">
        <v>26</v>
      </c>
      <c r="F7629" s="2">
        <v>1594.26</v>
      </c>
      <c r="G7629" s="2">
        <v>0.43</v>
      </c>
      <c r="H7629" s="2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52" t="s">
        <v>48</v>
      </c>
    </row>
    <row r="7630" spans="1:17" ht="14.25" customHeight="1" x14ac:dyDescent="0.3">
      <c r="A7630" s="2" t="s">
        <v>7661</v>
      </c>
      <c r="B7630" s="2">
        <v>107628</v>
      </c>
      <c r="C7630" s="2" t="s">
        <v>25</v>
      </c>
      <c r="D7630" s="52" t="s">
        <v>25</v>
      </c>
      <c r="E7630" s="2" t="s">
        <v>33</v>
      </c>
      <c r="F7630" s="2">
        <v>1712.49</v>
      </c>
      <c r="G7630" s="2">
        <v>0.45</v>
      </c>
      <c r="H7630" s="2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52" t="s">
        <v>48</v>
      </c>
    </row>
    <row r="7631" spans="1:17" ht="14.25" customHeight="1" x14ac:dyDescent="0.3">
      <c r="A7631" s="2" t="s">
        <v>7662</v>
      </c>
      <c r="B7631" s="2">
        <v>107629</v>
      </c>
      <c r="C7631" s="2" t="s">
        <v>25</v>
      </c>
      <c r="D7631" s="52" t="s">
        <v>25</v>
      </c>
      <c r="E7631" s="2" t="s">
        <v>26</v>
      </c>
      <c r="F7631" s="2">
        <v>2229.7600000000002</v>
      </c>
      <c r="G7631" s="2">
        <v>0.06</v>
      </c>
      <c r="H7631" s="2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52" t="s">
        <v>39</v>
      </c>
    </row>
    <row r="7632" spans="1:17" ht="14.25" customHeight="1" x14ac:dyDescent="0.3">
      <c r="A7632" s="2" t="s">
        <v>7663</v>
      </c>
      <c r="B7632" s="2">
        <v>107630</v>
      </c>
      <c r="C7632" s="2" t="s">
        <v>25</v>
      </c>
      <c r="D7632" s="52" t="s">
        <v>25</v>
      </c>
      <c r="E7632" s="2" t="s">
        <v>33</v>
      </c>
      <c r="F7632" s="2">
        <v>3146.85</v>
      </c>
      <c r="G7632" s="2">
        <v>0.46</v>
      </c>
      <c r="H7632" s="2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52" t="s">
        <v>48</v>
      </c>
    </row>
    <row r="7633" spans="1:17" ht="14.25" customHeight="1" x14ac:dyDescent="0.3">
      <c r="A7633" s="2" t="s">
        <v>7664</v>
      </c>
      <c r="B7633" s="2">
        <v>107631</v>
      </c>
      <c r="C7633" s="2" t="s">
        <v>41</v>
      </c>
      <c r="D7633" s="52" t="s">
        <v>41</v>
      </c>
      <c r="E7633" s="2" t="s">
        <v>33</v>
      </c>
      <c r="F7633" s="2">
        <v>4500.1000000000004</v>
      </c>
      <c r="G7633" s="2">
        <v>0.43</v>
      </c>
      <c r="H7633" s="2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52" t="s">
        <v>34</v>
      </c>
    </row>
    <row r="7634" spans="1:17" ht="14.25" customHeight="1" x14ac:dyDescent="0.3">
      <c r="A7634" s="2" t="s">
        <v>7665</v>
      </c>
      <c r="B7634" s="2">
        <v>107632</v>
      </c>
      <c r="C7634" s="2" t="s">
        <v>41</v>
      </c>
      <c r="D7634" s="52" t="s">
        <v>41</v>
      </c>
      <c r="E7634" s="2" t="s">
        <v>33</v>
      </c>
      <c r="F7634" s="2">
        <v>1071.7</v>
      </c>
      <c r="G7634" s="2">
        <v>0.02</v>
      </c>
      <c r="H7634" s="2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52" t="s">
        <v>39</v>
      </c>
    </row>
    <row r="7635" spans="1:17" ht="14.25" customHeight="1" x14ac:dyDescent="0.3">
      <c r="A7635" s="2" t="s">
        <v>7666</v>
      </c>
      <c r="B7635" s="2">
        <v>107633</v>
      </c>
      <c r="C7635" s="2" t="s">
        <v>41</v>
      </c>
      <c r="D7635" s="52" t="s">
        <v>41</v>
      </c>
      <c r="E7635" s="2" t="s">
        <v>33</v>
      </c>
      <c r="F7635" s="2">
        <v>513.58000000000004</v>
      </c>
      <c r="G7635" s="2">
        <v>0.49</v>
      </c>
      <c r="H7635" s="2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52" t="s">
        <v>23</v>
      </c>
    </row>
    <row r="7636" spans="1:17" ht="14.25" customHeight="1" x14ac:dyDescent="0.3">
      <c r="A7636" s="2" t="s">
        <v>7667</v>
      </c>
      <c r="B7636" s="2">
        <v>107634</v>
      </c>
      <c r="C7636" s="2" t="s">
        <v>25</v>
      </c>
      <c r="D7636" s="52" t="s">
        <v>25</v>
      </c>
      <c r="E7636" s="2" t="s">
        <v>20</v>
      </c>
      <c r="F7636" s="2">
        <v>2088.19</v>
      </c>
      <c r="G7636" s="2">
        <v>0.23</v>
      </c>
      <c r="H7636" s="2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52" t="s">
        <v>17</v>
      </c>
    </row>
    <row r="7637" spans="1:17" ht="14.25" customHeight="1" x14ac:dyDescent="0.3">
      <c r="A7637" s="2" t="s">
        <v>7668</v>
      </c>
      <c r="B7637" s="2">
        <v>107635</v>
      </c>
      <c r="C7637" s="2" t="s">
        <v>25</v>
      </c>
      <c r="D7637" s="52" t="s">
        <v>25</v>
      </c>
      <c r="E7637" s="2" t="s">
        <v>14</v>
      </c>
      <c r="F7637" s="2">
        <v>1302.73</v>
      </c>
      <c r="G7637" s="2">
        <v>0.49</v>
      </c>
      <c r="H7637" s="2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52" t="s">
        <v>39</v>
      </c>
    </row>
    <row r="7638" spans="1:17" ht="14.25" customHeight="1" x14ac:dyDescent="0.3">
      <c r="A7638" s="2" t="s">
        <v>7669</v>
      </c>
      <c r="B7638" s="2">
        <v>107636</v>
      </c>
      <c r="C7638" s="2" t="s">
        <v>25</v>
      </c>
      <c r="D7638" s="52" t="s">
        <v>25</v>
      </c>
      <c r="E7638" s="2" t="s">
        <v>33</v>
      </c>
      <c r="F7638" s="2">
        <v>2922.56</v>
      </c>
      <c r="G7638" s="2">
        <v>0.41</v>
      </c>
      <c r="H7638" s="2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52" t="s">
        <v>48</v>
      </c>
    </row>
    <row r="7639" spans="1:17" ht="14.25" customHeight="1" x14ac:dyDescent="0.3">
      <c r="A7639" s="2" t="s">
        <v>7670</v>
      </c>
      <c r="B7639" s="2">
        <v>107637</v>
      </c>
      <c r="C7639" s="2" t="s">
        <v>41</v>
      </c>
      <c r="D7639" s="52" t="s">
        <v>41</v>
      </c>
      <c r="E7639" s="2" t="s">
        <v>14</v>
      </c>
      <c r="F7639" s="2">
        <v>3526.15</v>
      </c>
      <c r="G7639" s="2">
        <v>0.22</v>
      </c>
      <c r="H7639" s="2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52" t="s">
        <v>17</v>
      </c>
    </row>
    <row r="7640" spans="1:17" ht="14.25" customHeight="1" x14ac:dyDescent="0.3">
      <c r="A7640" s="2" t="s">
        <v>7671</v>
      </c>
      <c r="B7640" s="2">
        <v>107638</v>
      </c>
      <c r="C7640" s="2" t="s">
        <v>41</v>
      </c>
      <c r="D7640" s="52" t="s">
        <v>41</v>
      </c>
      <c r="E7640" s="2" t="s">
        <v>33</v>
      </c>
      <c r="F7640" s="2">
        <v>1622.61</v>
      </c>
      <c r="G7640" s="2">
        <v>0.26</v>
      </c>
      <c r="H7640" s="2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52" t="s">
        <v>39</v>
      </c>
    </row>
    <row r="7641" spans="1:17" ht="14.25" customHeight="1" x14ac:dyDescent="0.3">
      <c r="A7641" s="2" t="s">
        <v>7672</v>
      </c>
      <c r="B7641" s="2">
        <v>107639</v>
      </c>
      <c r="C7641" s="2" t="s">
        <v>25</v>
      </c>
      <c r="D7641" s="52" t="s">
        <v>25</v>
      </c>
      <c r="E7641" s="2" t="s">
        <v>14</v>
      </c>
      <c r="F7641" s="2">
        <v>3458.71</v>
      </c>
      <c r="G7641" s="2">
        <v>0.14000000000000001</v>
      </c>
      <c r="H7641" s="2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52" t="s">
        <v>48</v>
      </c>
    </row>
    <row r="7642" spans="1:17" ht="14.25" customHeight="1" x14ac:dyDescent="0.3">
      <c r="A7642" s="2" t="s">
        <v>7673</v>
      </c>
      <c r="B7642" s="2">
        <v>107640</v>
      </c>
      <c r="C7642" s="2" t="s">
        <v>25</v>
      </c>
      <c r="D7642" s="52" t="s">
        <v>25</v>
      </c>
      <c r="E7642" s="2" t="s">
        <v>26</v>
      </c>
      <c r="F7642" s="2">
        <v>1781.42</v>
      </c>
      <c r="G7642" s="2">
        <v>0.24</v>
      </c>
      <c r="H7642" s="2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52" t="s">
        <v>34</v>
      </c>
    </row>
    <row r="7643" spans="1:17" ht="14.25" customHeight="1" x14ac:dyDescent="0.3">
      <c r="A7643" s="2" t="s">
        <v>7674</v>
      </c>
      <c r="B7643" s="2">
        <v>107641</v>
      </c>
      <c r="C7643" s="2" t="s">
        <v>19</v>
      </c>
      <c r="D7643" s="52" t="s">
        <v>19</v>
      </c>
      <c r="E7643" s="2" t="s">
        <v>26</v>
      </c>
      <c r="F7643" s="2">
        <v>3211.34</v>
      </c>
      <c r="G7643" s="2">
        <v>0.05</v>
      </c>
      <c r="H7643" s="2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52" t="s">
        <v>48</v>
      </c>
    </row>
    <row r="7644" spans="1:17" ht="14.25" customHeight="1" x14ac:dyDescent="0.3">
      <c r="A7644" s="2" t="s">
        <v>7675</v>
      </c>
      <c r="B7644" s="2">
        <v>107642</v>
      </c>
      <c r="C7644" s="2" t="s">
        <v>19</v>
      </c>
      <c r="D7644" s="52" t="s">
        <v>19</v>
      </c>
      <c r="E7644" s="2" t="s">
        <v>14</v>
      </c>
      <c r="F7644" s="2">
        <v>3202</v>
      </c>
      <c r="G7644" s="2">
        <v>0.45</v>
      </c>
      <c r="H7644" s="2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52" t="s">
        <v>34</v>
      </c>
    </row>
    <row r="7645" spans="1:17" ht="14.25" customHeight="1" x14ac:dyDescent="0.3">
      <c r="A7645" s="2" t="s">
        <v>7676</v>
      </c>
      <c r="B7645" s="2">
        <v>107643</v>
      </c>
      <c r="C7645" s="2" t="s">
        <v>41</v>
      </c>
      <c r="D7645" s="52" t="s">
        <v>41</v>
      </c>
      <c r="E7645" s="2" t="s">
        <v>33</v>
      </c>
      <c r="F7645" s="2">
        <v>1462.98</v>
      </c>
      <c r="G7645" s="2">
        <v>0.36</v>
      </c>
      <c r="H7645" s="2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52" t="s">
        <v>23</v>
      </c>
    </row>
    <row r="7646" spans="1:17" ht="14.25" customHeight="1" x14ac:dyDescent="0.3">
      <c r="A7646" s="2" t="s">
        <v>7677</v>
      </c>
      <c r="B7646" s="2">
        <v>107644</v>
      </c>
      <c r="C7646" s="2" t="s">
        <v>25</v>
      </c>
      <c r="D7646" s="52" t="s">
        <v>25</v>
      </c>
      <c r="E7646" s="2" t="s">
        <v>20</v>
      </c>
      <c r="F7646" s="2">
        <v>3215.04</v>
      </c>
      <c r="G7646" s="2">
        <v>0.4</v>
      </c>
      <c r="H7646" s="2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52" t="s">
        <v>28</v>
      </c>
    </row>
    <row r="7647" spans="1:17" ht="14.25" customHeight="1" x14ac:dyDescent="0.3">
      <c r="A7647" s="2" t="s">
        <v>7678</v>
      </c>
      <c r="B7647" s="2">
        <v>107645</v>
      </c>
      <c r="C7647" s="2" t="s">
        <v>25</v>
      </c>
      <c r="D7647" s="52" t="s">
        <v>25</v>
      </c>
      <c r="E7647" s="2" t="s">
        <v>14</v>
      </c>
      <c r="F7647" s="2">
        <v>1966.68</v>
      </c>
      <c r="G7647" s="2">
        <v>0.27</v>
      </c>
      <c r="H7647" s="2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52" t="s">
        <v>48</v>
      </c>
    </row>
    <row r="7648" spans="1:17" ht="14.25" customHeight="1" x14ac:dyDescent="0.3">
      <c r="A7648" s="2" t="s">
        <v>7679</v>
      </c>
      <c r="B7648" s="2">
        <v>107646</v>
      </c>
      <c r="C7648" s="2" t="s">
        <v>25</v>
      </c>
      <c r="D7648" s="52" t="s">
        <v>25</v>
      </c>
      <c r="E7648" s="2" t="s">
        <v>36</v>
      </c>
      <c r="F7648" s="2">
        <v>1748.63</v>
      </c>
      <c r="G7648" s="2">
        <v>0.06</v>
      </c>
      <c r="H7648" s="2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52" t="s">
        <v>48</v>
      </c>
    </row>
    <row r="7649" spans="1:17" ht="14.25" customHeight="1" x14ac:dyDescent="0.3">
      <c r="A7649" s="2" t="s">
        <v>7680</v>
      </c>
      <c r="B7649" s="2">
        <v>107647</v>
      </c>
      <c r="C7649" s="2" t="s">
        <v>41</v>
      </c>
      <c r="D7649" s="52" t="s">
        <v>41</v>
      </c>
      <c r="E7649" s="2" t="s">
        <v>20</v>
      </c>
      <c r="F7649" s="2">
        <v>1517.51</v>
      </c>
      <c r="G7649" s="2">
        <v>0.27</v>
      </c>
      <c r="H7649" s="2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52" t="s">
        <v>23</v>
      </c>
    </row>
    <row r="7650" spans="1:17" ht="14.25" customHeight="1" x14ac:dyDescent="0.3">
      <c r="A7650" s="2" t="s">
        <v>7681</v>
      </c>
      <c r="B7650" s="2">
        <v>107648</v>
      </c>
      <c r="C7650" s="2" t="s">
        <v>41</v>
      </c>
      <c r="D7650" s="52" t="s">
        <v>41</v>
      </c>
      <c r="E7650" s="2" t="s">
        <v>36</v>
      </c>
      <c r="F7650" s="2">
        <v>1793.66</v>
      </c>
      <c r="G7650" s="2">
        <v>0.16</v>
      </c>
      <c r="H7650" s="2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52" t="s">
        <v>34</v>
      </c>
    </row>
    <row r="7651" spans="1:17" ht="14.25" customHeight="1" x14ac:dyDescent="0.3">
      <c r="A7651" s="2" t="s">
        <v>7682</v>
      </c>
      <c r="B7651" s="2">
        <v>107649</v>
      </c>
      <c r="C7651" s="2" t="s">
        <v>25</v>
      </c>
      <c r="D7651" s="52" t="s">
        <v>25</v>
      </c>
      <c r="E7651" s="2" t="s">
        <v>14</v>
      </c>
      <c r="F7651" s="2">
        <v>3955.05</v>
      </c>
      <c r="G7651" s="2">
        <v>0.01</v>
      </c>
      <c r="H7651" s="2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52" t="s">
        <v>34</v>
      </c>
    </row>
    <row r="7652" spans="1:17" ht="14.25" customHeight="1" x14ac:dyDescent="0.3">
      <c r="A7652" s="2" t="s">
        <v>7683</v>
      </c>
      <c r="B7652" s="2">
        <v>107650</v>
      </c>
      <c r="C7652" s="2" t="s">
        <v>25</v>
      </c>
      <c r="D7652" s="52" t="s">
        <v>25</v>
      </c>
      <c r="E7652" s="2" t="s">
        <v>33</v>
      </c>
      <c r="F7652" s="2">
        <v>1301.3800000000001</v>
      </c>
      <c r="G7652" s="2">
        <v>0.31</v>
      </c>
      <c r="H7652" s="2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52" t="s">
        <v>39</v>
      </c>
    </row>
    <row r="7653" spans="1:17" ht="14.25" customHeight="1" x14ac:dyDescent="0.3">
      <c r="A7653" s="2" t="s">
        <v>7684</v>
      </c>
      <c r="B7653" s="2">
        <v>107651</v>
      </c>
      <c r="C7653" s="2" t="s">
        <v>41</v>
      </c>
      <c r="D7653" s="52" t="s">
        <v>41</v>
      </c>
      <c r="E7653" s="2" t="s">
        <v>36</v>
      </c>
      <c r="F7653" s="2">
        <v>3441.74</v>
      </c>
      <c r="G7653" s="2">
        <v>0.43</v>
      </c>
      <c r="H7653" s="2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52" t="s">
        <v>34</v>
      </c>
    </row>
    <row r="7654" spans="1:17" ht="14.25" customHeight="1" x14ac:dyDescent="0.3">
      <c r="A7654" s="2" t="s">
        <v>7685</v>
      </c>
      <c r="B7654" s="2">
        <v>107652</v>
      </c>
      <c r="C7654" s="2" t="s">
        <v>25</v>
      </c>
      <c r="D7654" s="52" t="s">
        <v>25</v>
      </c>
      <c r="E7654" s="2" t="s">
        <v>14</v>
      </c>
      <c r="F7654" s="2">
        <v>4513.04</v>
      </c>
      <c r="G7654" s="2">
        <v>0.36</v>
      </c>
      <c r="H7654" s="2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52" t="s">
        <v>17</v>
      </c>
    </row>
    <row r="7655" spans="1:17" ht="14.25" customHeight="1" x14ac:dyDescent="0.3">
      <c r="A7655" s="2" t="s">
        <v>7686</v>
      </c>
      <c r="B7655" s="2">
        <v>107653</v>
      </c>
      <c r="C7655" s="2" t="s">
        <v>19</v>
      </c>
      <c r="D7655" s="52" t="s">
        <v>19</v>
      </c>
      <c r="E7655" s="2" t="s">
        <v>20</v>
      </c>
      <c r="F7655" s="2">
        <v>1817.1</v>
      </c>
      <c r="G7655" s="2">
        <v>0.11</v>
      </c>
      <c r="H7655" s="2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52" t="s">
        <v>48</v>
      </c>
    </row>
    <row r="7656" spans="1:17" ht="14.25" customHeight="1" x14ac:dyDescent="0.3">
      <c r="A7656" s="2" t="s">
        <v>7687</v>
      </c>
      <c r="B7656" s="2">
        <v>107654</v>
      </c>
      <c r="C7656" s="2" t="s">
        <v>41</v>
      </c>
      <c r="D7656" s="52" t="s">
        <v>41</v>
      </c>
      <c r="E7656" s="2" t="s">
        <v>33</v>
      </c>
      <c r="F7656" s="2">
        <v>244.61</v>
      </c>
      <c r="G7656" s="2">
        <v>0.41</v>
      </c>
      <c r="H7656" s="2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52" t="s">
        <v>17</v>
      </c>
    </row>
    <row r="7657" spans="1:17" ht="14.25" customHeight="1" x14ac:dyDescent="0.3">
      <c r="A7657" s="2" t="s">
        <v>7688</v>
      </c>
      <c r="B7657" s="2">
        <v>107655</v>
      </c>
      <c r="C7657" s="2" t="s">
        <v>25</v>
      </c>
      <c r="D7657" s="52" t="s">
        <v>25</v>
      </c>
      <c r="E7657" s="2" t="s">
        <v>36</v>
      </c>
      <c r="F7657" s="2">
        <v>220.57</v>
      </c>
      <c r="G7657" s="2">
        <v>0.15</v>
      </c>
      <c r="H7657" s="2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52" t="s">
        <v>28</v>
      </c>
    </row>
    <row r="7658" spans="1:17" ht="14.25" customHeight="1" x14ac:dyDescent="0.3">
      <c r="A7658" s="2" t="s">
        <v>7689</v>
      </c>
      <c r="B7658" s="2">
        <v>107656</v>
      </c>
      <c r="C7658" s="2" t="s">
        <v>41</v>
      </c>
      <c r="D7658" s="52" t="s">
        <v>41</v>
      </c>
      <c r="E7658" s="2" t="s">
        <v>14</v>
      </c>
      <c r="F7658" s="2">
        <v>783.56</v>
      </c>
      <c r="G7658" s="2">
        <v>0.11</v>
      </c>
      <c r="H7658" s="2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52" t="s">
        <v>28</v>
      </c>
    </row>
    <row r="7659" spans="1:17" ht="14.25" customHeight="1" x14ac:dyDescent="0.3">
      <c r="A7659" s="2" t="s">
        <v>7690</v>
      </c>
      <c r="B7659" s="2">
        <v>107657</v>
      </c>
      <c r="C7659" s="2" t="s">
        <v>25</v>
      </c>
      <c r="D7659" s="52" t="s">
        <v>25</v>
      </c>
      <c r="E7659" s="2" t="s">
        <v>33</v>
      </c>
      <c r="F7659" s="2">
        <v>639.22</v>
      </c>
      <c r="G7659" s="2">
        <v>0.48</v>
      </c>
      <c r="H7659" s="2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52" t="s">
        <v>17</v>
      </c>
    </row>
    <row r="7660" spans="1:17" ht="14.25" customHeight="1" x14ac:dyDescent="0.3">
      <c r="A7660" s="2" t="s">
        <v>7691</v>
      </c>
      <c r="B7660" s="2">
        <v>107658</v>
      </c>
      <c r="C7660" s="2" t="s">
        <v>41</v>
      </c>
      <c r="D7660" s="52" t="s">
        <v>41</v>
      </c>
      <c r="E7660" s="2" t="s">
        <v>33</v>
      </c>
      <c r="F7660" s="2">
        <v>3765.62</v>
      </c>
      <c r="G7660" s="2">
        <v>0.01</v>
      </c>
      <c r="H7660" s="2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52" t="s">
        <v>28</v>
      </c>
    </row>
    <row r="7661" spans="1:17" ht="14.25" customHeight="1" x14ac:dyDescent="0.3">
      <c r="A7661" s="2" t="s">
        <v>7692</v>
      </c>
      <c r="B7661" s="2">
        <v>107659</v>
      </c>
      <c r="C7661" s="2" t="s">
        <v>41</v>
      </c>
      <c r="D7661" s="52" t="s">
        <v>41</v>
      </c>
      <c r="E7661" s="2" t="s">
        <v>26</v>
      </c>
      <c r="F7661" s="2">
        <v>1544.77</v>
      </c>
      <c r="G7661" s="2">
        <v>0.08</v>
      </c>
      <c r="H7661" s="2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52" t="s">
        <v>23</v>
      </c>
    </row>
    <row r="7662" spans="1:17" ht="14.25" customHeight="1" x14ac:dyDescent="0.3">
      <c r="A7662" s="2" t="s">
        <v>7693</v>
      </c>
      <c r="B7662" s="2">
        <v>107660</v>
      </c>
      <c r="C7662" s="2" t="s">
        <v>25</v>
      </c>
      <c r="D7662" s="52" t="s">
        <v>25</v>
      </c>
      <c r="E7662" s="2" t="s">
        <v>33</v>
      </c>
      <c r="F7662" s="2">
        <v>3297.3</v>
      </c>
      <c r="G7662" s="2">
        <v>0.23</v>
      </c>
      <c r="H7662" s="2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52" t="s">
        <v>48</v>
      </c>
    </row>
    <row r="7663" spans="1:17" ht="14.25" customHeight="1" x14ac:dyDescent="0.3">
      <c r="A7663" s="2" t="s">
        <v>7694</v>
      </c>
      <c r="B7663" s="2">
        <v>107661</v>
      </c>
      <c r="C7663" s="2" t="s">
        <v>19</v>
      </c>
      <c r="D7663" s="52" t="s">
        <v>19</v>
      </c>
      <c r="E7663" s="2" t="s">
        <v>14</v>
      </c>
      <c r="F7663" s="2">
        <v>308.02999999999997</v>
      </c>
      <c r="G7663" s="2">
        <v>0.08</v>
      </c>
      <c r="H7663" s="2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52" t="s">
        <v>48</v>
      </c>
    </row>
    <row r="7664" spans="1:17" ht="14.25" customHeight="1" x14ac:dyDescent="0.3">
      <c r="A7664" s="2" t="s">
        <v>7695</v>
      </c>
      <c r="B7664" s="2">
        <v>107662</v>
      </c>
      <c r="C7664" s="2" t="s">
        <v>25</v>
      </c>
      <c r="D7664" s="52" t="s">
        <v>25</v>
      </c>
      <c r="E7664" s="2" t="s">
        <v>20</v>
      </c>
      <c r="F7664" s="2">
        <v>1549.13</v>
      </c>
      <c r="G7664" s="2">
        <v>0.08</v>
      </c>
      <c r="H7664" s="2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52" t="s">
        <v>23</v>
      </c>
    </row>
    <row r="7665" spans="1:17" ht="14.25" customHeight="1" x14ac:dyDescent="0.3">
      <c r="A7665" s="2" t="s">
        <v>7696</v>
      </c>
      <c r="B7665" s="2">
        <v>107663</v>
      </c>
      <c r="C7665" s="2" t="s">
        <v>25</v>
      </c>
      <c r="D7665" s="52" t="s">
        <v>25</v>
      </c>
      <c r="E7665" s="2" t="s">
        <v>26</v>
      </c>
      <c r="F7665" s="2">
        <v>1247.32</v>
      </c>
      <c r="G7665" s="2">
        <v>0.32</v>
      </c>
      <c r="H7665" s="2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52" t="s">
        <v>39</v>
      </c>
    </row>
    <row r="7666" spans="1:17" ht="14.25" customHeight="1" x14ac:dyDescent="0.3">
      <c r="A7666" s="2" t="s">
        <v>7697</v>
      </c>
      <c r="B7666" s="2">
        <v>107664</v>
      </c>
      <c r="C7666" s="2" t="s">
        <v>41</v>
      </c>
      <c r="D7666" s="52" t="s">
        <v>41</v>
      </c>
      <c r="E7666" s="2" t="s">
        <v>14</v>
      </c>
      <c r="F7666" s="2">
        <v>1456.71</v>
      </c>
      <c r="G7666" s="2">
        <v>0.41</v>
      </c>
      <c r="H7666" s="2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52" t="s">
        <v>39</v>
      </c>
    </row>
    <row r="7667" spans="1:17" ht="14.25" customHeight="1" x14ac:dyDescent="0.3">
      <c r="A7667" s="2" t="s">
        <v>7698</v>
      </c>
      <c r="B7667" s="2">
        <v>107665</v>
      </c>
      <c r="C7667" s="2" t="s">
        <v>25</v>
      </c>
      <c r="D7667" s="52" t="s">
        <v>25</v>
      </c>
      <c r="E7667" s="2" t="s">
        <v>14</v>
      </c>
      <c r="F7667" s="2">
        <v>1034.52</v>
      </c>
      <c r="G7667" s="2">
        <v>0.33</v>
      </c>
      <c r="H7667" s="2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52" t="s">
        <v>34</v>
      </c>
    </row>
    <row r="7668" spans="1:17" ht="14.25" customHeight="1" x14ac:dyDescent="0.3">
      <c r="A7668" s="2" t="s">
        <v>7699</v>
      </c>
      <c r="B7668" s="2">
        <v>107666</v>
      </c>
      <c r="C7668" s="2" t="s">
        <v>25</v>
      </c>
      <c r="D7668" s="52" t="s">
        <v>25</v>
      </c>
      <c r="E7668" s="2" t="s">
        <v>14</v>
      </c>
      <c r="F7668" s="2">
        <v>3127.79</v>
      </c>
      <c r="G7668" s="2">
        <v>0.05</v>
      </c>
      <c r="H7668" s="2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52" t="s">
        <v>34</v>
      </c>
    </row>
    <row r="7669" spans="1:17" ht="14.25" customHeight="1" x14ac:dyDescent="0.3">
      <c r="A7669" s="2" t="s">
        <v>7700</v>
      </c>
      <c r="B7669" s="2">
        <v>107667</v>
      </c>
      <c r="C7669" s="2" t="s">
        <v>25</v>
      </c>
      <c r="D7669" s="52" t="s">
        <v>25</v>
      </c>
      <c r="E7669" s="2" t="s">
        <v>36</v>
      </c>
      <c r="F7669" s="2">
        <v>3347.1</v>
      </c>
      <c r="G7669" s="2">
        <v>0.45</v>
      </c>
      <c r="H7669" s="2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52" t="s">
        <v>28</v>
      </c>
    </row>
    <row r="7670" spans="1:17" ht="14.25" customHeight="1" x14ac:dyDescent="0.3">
      <c r="A7670" s="2" t="s">
        <v>7701</v>
      </c>
      <c r="B7670" s="2">
        <v>107668</v>
      </c>
      <c r="C7670" s="2" t="s">
        <v>25</v>
      </c>
      <c r="D7670" s="52" t="s">
        <v>25</v>
      </c>
      <c r="E7670" s="2" t="s">
        <v>36</v>
      </c>
      <c r="F7670" s="2">
        <v>827.48</v>
      </c>
      <c r="G7670" s="2">
        <v>0.46</v>
      </c>
      <c r="H7670" s="2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52" t="s">
        <v>39</v>
      </c>
    </row>
    <row r="7671" spans="1:17" ht="14.25" customHeight="1" x14ac:dyDescent="0.3">
      <c r="A7671" s="2" t="s">
        <v>7702</v>
      </c>
      <c r="B7671" s="2">
        <v>107669</v>
      </c>
      <c r="C7671" s="2" t="s">
        <v>25</v>
      </c>
      <c r="D7671" s="52" t="s">
        <v>25</v>
      </c>
      <c r="E7671" s="2" t="s">
        <v>20</v>
      </c>
      <c r="F7671" s="2">
        <v>3731.62</v>
      </c>
      <c r="G7671" s="2">
        <v>0.14000000000000001</v>
      </c>
      <c r="H7671" s="2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52" t="s">
        <v>34</v>
      </c>
    </row>
    <row r="7672" spans="1:17" ht="14.25" customHeight="1" x14ac:dyDescent="0.3">
      <c r="A7672" s="2" t="s">
        <v>7703</v>
      </c>
      <c r="B7672" s="2">
        <v>107670</v>
      </c>
      <c r="C7672" s="2" t="s">
        <v>25</v>
      </c>
      <c r="D7672" s="52" t="s">
        <v>25</v>
      </c>
      <c r="E7672" s="2" t="s">
        <v>14</v>
      </c>
      <c r="F7672" s="2">
        <v>1325.22</v>
      </c>
      <c r="G7672" s="2">
        <v>0.28000000000000003</v>
      </c>
      <c r="H7672" s="2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52" t="s">
        <v>39</v>
      </c>
    </row>
    <row r="7673" spans="1:17" ht="14.25" customHeight="1" x14ac:dyDescent="0.3">
      <c r="A7673" s="2" t="s">
        <v>7704</v>
      </c>
      <c r="B7673" s="2">
        <v>107671</v>
      </c>
      <c r="C7673" s="2" t="s">
        <v>19</v>
      </c>
      <c r="D7673" s="52" t="s">
        <v>19</v>
      </c>
      <c r="E7673" s="2" t="s">
        <v>36</v>
      </c>
      <c r="F7673" s="2">
        <v>1486.32</v>
      </c>
      <c r="G7673" s="2">
        <v>0.24</v>
      </c>
      <c r="H7673" s="2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52" t="s">
        <v>28</v>
      </c>
    </row>
    <row r="7674" spans="1:17" ht="14.25" customHeight="1" x14ac:dyDescent="0.3">
      <c r="A7674" s="2" t="s">
        <v>7705</v>
      </c>
      <c r="B7674" s="2">
        <v>107672</v>
      </c>
      <c r="C7674" s="2" t="s">
        <v>25</v>
      </c>
      <c r="D7674" s="52" t="s">
        <v>25</v>
      </c>
      <c r="E7674" s="2" t="s">
        <v>36</v>
      </c>
      <c r="F7674" s="2">
        <v>4161.16</v>
      </c>
      <c r="G7674" s="2">
        <v>0.33</v>
      </c>
      <c r="H7674" s="2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52" t="s">
        <v>28</v>
      </c>
    </row>
    <row r="7675" spans="1:17" ht="14.25" customHeight="1" x14ac:dyDescent="0.3">
      <c r="A7675" s="2" t="s">
        <v>7706</v>
      </c>
      <c r="B7675" s="2">
        <v>107673</v>
      </c>
      <c r="C7675" s="2" t="s">
        <v>19</v>
      </c>
      <c r="D7675" s="52" t="s">
        <v>19</v>
      </c>
      <c r="E7675" s="2" t="s">
        <v>36</v>
      </c>
      <c r="F7675" s="2">
        <v>4515.71</v>
      </c>
      <c r="G7675" s="2">
        <v>0.49</v>
      </c>
      <c r="H7675" s="2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52" t="s">
        <v>23</v>
      </c>
    </row>
    <row r="7676" spans="1:17" ht="14.25" customHeight="1" x14ac:dyDescent="0.3">
      <c r="A7676" s="2" t="s">
        <v>7707</v>
      </c>
      <c r="B7676" s="2">
        <v>107674</v>
      </c>
      <c r="C7676" s="2" t="s">
        <v>41</v>
      </c>
      <c r="D7676" s="52" t="s">
        <v>41</v>
      </c>
      <c r="E7676" s="2" t="s">
        <v>20</v>
      </c>
      <c r="F7676" s="2">
        <v>4141.3100000000004</v>
      </c>
      <c r="G7676" s="2">
        <v>0.49</v>
      </c>
      <c r="H7676" s="2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52" t="s">
        <v>28</v>
      </c>
    </row>
    <row r="7677" spans="1:17" ht="14.25" customHeight="1" x14ac:dyDescent="0.3">
      <c r="A7677" s="2" t="s">
        <v>7708</v>
      </c>
      <c r="B7677" s="2">
        <v>107675</v>
      </c>
      <c r="C7677" s="2" t="s">
        <v>25</v>
      </c>
      <c r="D7677" s="52" t="s">
        <v>25</v>
      </c>
      <c r="E7677" s="2" t="s">
        <v>20</v>
      </c>
      <c r="F7677" s="2">
        <v>824.04</v>
      </c>
      <c r="G7677" s="2">
        <v>0.25</v>
      </c>
      <c r="H7677" s="2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52" t="s">
        <v>23</v>
      </c>
    </row>
    <row r="7678" spans="1:17" ht="14.25" customHeight="1" x14ac:dyDescent="0.3">
      <c r="A7678" s="2" t="s">
        <v>7709</v>
      </c>
      <c r="B7678" s="2">
        <v>107676</v>
      </c>
      <c r="C7678" s="2" t="s">
        <v>41</v>
      </c>
      <c r="D7678" s="52" t="s">
        <v>41</v>
      </c>
      <c r="E7678" s="2" t="s">
        <v>14</v>
      </c>
      <c r="F7678" s="2">
        <v>4996.41</v>
      </c>
      <c r="G7678" s="2">
        <v>0.05</v>
      </c>
      <c r="H7678" s="2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52" t="s">
        <v>39</v>
      </c>
    </row>
    <row r="7679" spans="1:17" ht="14.25" customHeight="1" x14ac:dyDescent="0.3">
      <c r="A7679" s="2" t="s">
        <v>7710</v>
      </c>
      <c r="B7679" s="2">
        <v>107677</v>
      </c>
      <c r="C7679" s="2" t="s">
        <v>41</v>
      </c>
      <c r="D7679" s="52" t="s">
        <v>41</v>
      </c>
      <c r="E7679" s="2" t="s">
        <v>26</v>
      </c>
      <c r="F7679" s="2">
        <v>3393.56</v>
      </c>
      <c r="G7679" s="2">
        <v>0.17</v>
      </c>
      <c r="H7679" s="2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52" t="s">
        <v>34</v>
      </c>
    </row>
    <row r="7680" spans="1:17" ht="14.25" customHeight="1" x14ac:dyDescent="0.3">
      <c r="A7680" s="2" t="s">
        <v>7711</v>
      </c>
      <c r="B7680" s="2">
        <v>107678</v>
      </c>
      <c r="C7680" s="2" t="s">
        <v>25</v>
      </c>
      <c r="D7680" s="52" t="s">
        <v>25</v>
      </c>
      <c r="E7680" s="2" t="s">
        <v>14</v>
      </c>
      <c r="F7680" s="2">
        <v>2602.2800000000002</v>
      </c>
      <c r="G7680" s="2">
        <v>0.21</v>
      </c>
      <c r="H7680" s="2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52" t="s">
        <v>28</v>
      </c>
    </row>
    <row r="7681" spans="1:17" ht="14.25" customHeight="1" x14ac:dyDescent="0.3">
      <c r="A7681" s="2" t="s">
        <v>7712</v>
      </c>
      <c r="B7681" s="2">
        <v>107679</v>
      </c>
      <c r="C7681" s="2" t="s">
        <v>25</v>
      </c>
      <c r="D7681" s="52" t="s">
        <v>25</v>
      </c>
      <c r="E7681" s="2" t="s">
        <v>36</v>
      </c>
      <c r="F7681" s="2">
        <v>4778.72</v>
      </c>
      <c r="G7681" s="2">
        <v>0.27</v>
      </c>
      <c r="H7681" s="2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52" t="s">
        <v>34</v>
      </c>
    </row>
    <row r="7682" spans="1:17" ht="14.25" customHeight="1" x14ac:dyDescent="0.3">
      <c r="A7682" s="2" t="s">
        <v>7713</v>
      </c>
      <c r="B7682" s="2">
        <v>107680</v>
      </c>
      <c r="C7682" s="2" t="s">
        <v>25</v>
      </c>
      <c r="D7682" s="52" t="s">
        <v>25</v>
      </c>
      <c r="E7682" s="2" t="s">
        <v>36</v>
      </c>
      <c r="F7682" s="2">
        <v>4105.16</v>
      </c>
      <c r="G7682" s="2">
        <v>0.48</v>
      </c>
      <c r="H7682" s="2">
        <f t="shared" si="238"/>
        <v>1970.4767999999999</v>
      </c>
      <c r="I7682" s="2">
        <f t="shared" si="239"/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52" t="s">
        <v>23</v>
      </c>
    </row>
    <row r="7683" spans="1:17" ht="14.25" customHeight="1" x14ac:dyDescent="0.3">
      <c r="A7683" s="2" t="s">
        <v>7714</v>
      </c>
      <c r="B7683" s="2">
        <v>107681</v>
      </c>
      <c r="C7683" s="2" t="s">
        <v>41</v>
      </c>
      <c r="D7683" s="52" t="s">
        <v>41</v>
      </c>
      <c r="E7683" s="2" t="s">
        <v>33</v>
      </c>
      <c r="F7683" s="2">
        <v>3489.54</v>
      </c>
      <c r="G7683" s="2">
        <v>0.13</v>
      </c>
      <c r="H7683" s="2">
        <f t="shared" ref="H7683:H7746" si="240">F7683*G7683</f>
        <v>453.64019999999999</v>
      </c>
      <c r="I7683" s="2">
        <f t="shared" ref="I7683:I7746" si="241">F7683-H7683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52" t="s">
        <v>23</v>
      </c>
    </row>
    <row r="7684" spans="1:17" ht="14.25" customHeight="1" x14ac:dyDescent="0.3">
      <c r="A7684" s="2" t="s">
        <v>7715</v>
      </c>
      <c r="B7684" s="2">
        <v>107682</v>
      </c>
      <c r="C7684" s="2" t="s">
        <v>41</v>
      </c>
      <c r="D7684" s="52" t="s">
        <v>41</v>
      </c>
      <c r="E7684" s="2" t="s">
        <v>14</v>
      </c>
      <c r="F7684" s="2">
        <v>4208.1499999999996</v>
      </c>
      <c r="G7684" s="2">
        <v>0.27</v>
      </c>
      <c r="H7684" s="2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52" t="s">
        <v>23</v>
      </c>
    </row>
    <row r="7685" spans="1:17" ht="14.25" customHeight="1" x14ac:dyDescent="0.3">
      <c r="A7685" s="2" t="s">
        <v>7716</v>
      </c>
      <c r="B7685" s="2">
        <v>107683</v>
      </c>
      <c r="C7685" s="2" t="s">
        <v>25</v>
      </c>
      <c r="D7685" s="52" t="s">
        <v>25</v>
      </c>
      <c r="E7685" s="2" t="s">
        <v>36</v>
      </c>
      <c r="F7685" s="2">
        <v>1988.79</v>
      </c>
      <c r="G7685" s="2">
        <v>0.15</v>
      </c>
      <c r="H7685" s="2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52" t="s">
        <v>39</v>
      </c>
    </row>
    <row r="7686" spans="1:17" ht="14.25" customHeight="1" x14ac:dyDescent="0.3">
      <c r="A7686" s="2" t="s">
        <v>7717</v>
      </c>
      <c r="B7686" s="2">
        <v>107684</v>
      </c>
      <c r="C7686" s="2" t="s">
        <v>25</v>
      </c>
      <c r="D7686" s="52" t="s">
        <v>25</v>
      </c>
      <c r="E7686" s="2" t="s">
        <v>36</v>
      </c>
      <c r="F7686" s="2">
        <v>3453.75</v>
      </c>
      <c r="G7686" s="2">
        <v>0.46</v>
      </c>
      <c r="H7686" s="2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52" t="s">
        <v>17</v>
      </c>
    </row>
    <row r="7687" spans="1:17" ht="14.25" customHeight="1" x14ac:dyDescent="0.3">
      <c r="A7687" s="2" t="s">
        <v>7718</v>
      </c>
      <c r="B7687" s="2">
        <v>107685</v>
      </c>
      <c r="C7687" s="2" t="s">
        <v>41</v>
      </c>
      <c r="D7687" s="52" t="s">
        <v>41</v>
      </c>
      <c r="E7687" s="2" t="s">
        <v>26</v>
      </c>
      <c r="F7687" s="2">
        <v>1033.8399999999999</v>
      </c>
      <c r="G7687" s="2">
        <v>0.49</v>
      </c>
      <c r="H7687" s="2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52" t="s">
        <v>34</v>
      </c>
    </row>
    <row r="7688" spans="1:17" ht="14.25" customHeight="1" x14ac:dyDescent="0.3">
      <c r="A7688" s="2" t="s">
        <v>7719</v>
      </c>
      <c r="B7688" s="2">
        <v>107686</v>
      </c>
      <c r="C7688" s="2" t="s">
        <v>19</v>
      </c>
      <c r="D7688" s="52" t="s">
        <v>19</v>
      </c>
      <c r="E7688" s="2" t="s">
        <v>33</v>
      </c>
      <c r="F7688" s="2">
        <v>4941.2</v>
      </c>
      <c r="G7688" s="2">
        <v>0.44</v>
      </c>
      <c r="H7688" s="2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52" t="s">
        <v>17</v>
      </c>
    </row>
    <row r="7689" spans="1:17" ht="14.25" customHeight="1" x14ac:dyDescent="0.3">
      <c r="A7689" s="2" t="s">
        <v>7720</v>
      </c>
      <c r="B7689" s="2">
        <v>107687</v>
      </c>
      <c r="C7689" s="2" t="s">
        <v>41</v>
      </c>
      <c r="D7689" s="52" t="s">
        <v>41</v>
      </c>
      <c r="E7689" s="2" t="s">
        <v>14</v>
      </c>
      <c r="F7689" s="2">
        <v>2986.01</v>
      </c>
      <c r="G7689" s="2">
        <v>0.17</v>
      </c>
      <c r="H7689" s="2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52" t="s">
        <v>17</v>
      </c>
    </row>
    <row r="7690" spans="1:17" ht="14.25" customHeight="1" x14ac:dyDescent="0.3">
      <c r="A7690" s="2" t="s">
        <v>7721</v>
      </c>
      <c r="B7690" s="2">
        <v>107688</v>
      </c>
      <c r="C7690" s="2" t="s">
        <v>41</v>
      </c>
      <c r="D7690" s="52" t="s">
        <v>41</v>
      </c>
      <c r="E7690" s="2" t="s">
        <v>20</v>
      </c>
      <c r="F7690" s="2">
        <v>4089.76</v>
      </c>
      <c r="G7690" s="2">
        <v>0.14000000000000001</v>
      </c>
      <c r="H7690" s="2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52" t="s">
        <v>28</v>
      </c>
    </row>
    <row r="7691" spans="1:17" ht="14.25" customHeight="1" x14ac:dyDescent="0.3">
      <c r="A7691" s="2" t="s">
        <v>7722</v>
      </c>
      <c r="B7691" s="2">
        <v>107689</v>
      </c>
      <c r="C7691" s="2" t="s">
        <v>25</v>
      </c>
      <c r="D7691" s="52" t="s">
        <v>25</v>
      </c>
      <c r="E7691" s="2" t="s">
        <v>14</v>
      </c>
      <c r="F7691" s="2">
        <v>2095.9699999999998</v>
      </c>
      <c r="G7691" s="2">
        <v>0.22</v>
      </c>
      <c r="H7691" s="2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52" t="s">
        <v>34</v>
      </c>
    </row>
    <row r="7692" spans="1:17" ht="14.25" customHeight="1" x14ac:dyDescent="0.3">
      <c r="A7692" s="2" t="s">
        <v>7723</v>
      </c>
      <c r="B7692" s="2">
        <v>107690</v>
      </c>
      <c r="C7692" s="2" t="s">
        <v>19</v>
      </c>
      <c r="D7692" s="52" t="s">
        <v>19</v>
      </c>
      <c r="E7692" s="2" t="s">
        <v>14</v>
      </c>
      <c r="F7692" s="2">
        <v>3817.09</v>
      </c>
      <c r="G7692" s="2">
        <v>0.37</v>
      </c>
      <c r="H7692" s="2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52" t="s">
        <v>34</v>
      </c>
    </row>
    <row r="7693" spans="1:17" ht="14.25" customHeight="1" x14ac:dyDescent="0.3">
      <c r="A7693" s="2" t="s">
        <v>7724</v>
      </c>
      <c r="B7693" s="2">
        <v>107691</v>
      </c>
      <c r="C7693" s="2" t="s">
        <v>41</v>
      </c>
      <c r="D7693" s="52" t="s">
        <v>41</v>
      </c>
      <c r="E7693" s="2" t="s">
        <v>26</v>
      </c>
      <c r="F7693" s="2">
        <v>1998.19</v>
      </c>
      <c r="G7693" s="2">
        <v>0</v>
      </c>
      <c r="H7693" s="2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52" t="s">
        <v>28</v>
      </c>
    </row>
    <row r="7694" spans="1:17" ht="14.25" customHeight="1" x14ac:dyDescent="0.3">
      <c r="A7694" s="2" t="s">
        <v>7725</v>
      </c>
      <c r="B7694" s="2">
        <v>107692</v>
      </c>
      <c r="C7694" s="2" t="s">
        <v>41</v>
      </c>
      <c r="D7694" s="52" t="s">
        <v>41</v>
      </c>
      <c r="E7694" s="2" t="s">
        <v>14</v>
      </c>
      <c r="F7694" s="2">
        <v>2991.02</v>
      </c>
      <c r="G7694" s="2">
        <v>0.5</v>
      </c>
      <c r="H7694" s="2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52" t="s">
        <v>39</v>
      </c>
    </row>
    <row r="7695" spans="1:17" ht="14.25" customHeight="1" x14ac:dyDescent="0.3">
      <c r="A7695" s="2" t="s">
        <v>7726</v>
      </c>
      <c r="B7695" s="2">
        <v>107693</v>
      </c>
      <c r="C7695" s="2" t="s">
        <v>19</v>
      </c>
      <c r="D7695" s="52" t="s">
        <v>19</v>
      </c>
      <c r="E7695" s="2" t="s">
        <v>26</v>
      </c>
      <c r="F7695" s="2">
        <v>3912.86</v>
      </c>
      <c r="G7695" s="2">
        <v>0.44</v>
      </c>
      <c r="H7695" s="2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52" t="s">
        <v>23</v>
      </c>
    </row>
    <row r="7696" spans="1:17" ht="14.25" customHeight="1" x14ac:dyDescent="0.3">
      <c r="A7696" s="2" t="s">
        <v>7727</v>
      </c>
      <c r="B7696" s="2">
        <v>107694</v>
      </c>
      <c r="C7696" s="2" t="s">
        <v>25</v>
      </c>
      <c r="D7696" s="52" t="s">
        <v>25</v>
      </c>
      <c r="E7696" s="2" t="s">
        <v>26</v>
      </c>
      <c r="F7696" s="2">
        <v>670.72</v>
      </c>
      <c r="G7696" s="2">
        <v>0.01</v>
      </c>
      <c r="H7696" s="2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52" t="s">
        <v>34</v>
      </c>
    </row>
    <row r="7697" spans="1:17" ht="14.25" customHeight="1" x14ac:dyDescent="0.3">
      <c r="A7697" s="2" t="s">
        <v>7728</v>
      </c>
      <c r="B7697" s="2">
        <v>107695</v>
      </c>
      <c r="C7697" s="2" t="s">
        <v>25</v>
      </c>
      <c r="D7697" s="52" t="s">
        <v>25</v>
      </c>
      <c r="E7697" s="2" t="s">
        <v>36</v>
      </c>
      <c r="F7697" s="2">
        <v>1848.25</v>
      </c>
      <c r="G7697" s="2">
        <v>0.19</v>
      </c>
      <c r="H7697" s="2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52" t="s">
        <v>17</v>
      </c>
    </row>
    <row r="7698" spans="1:17" ht="14.25" customHeight="1" x14ac:dyDescent="0.3">
      <c r="A7698" s="2" t="s">
        <v>7729</v>
      </c>
      <c r="B7698" s="2">
        <v>107696</v>
      </c>
      <c r="C7698" s="2" t="s">
        <v>41</v>
      </c>
      <c r="D7698" s="52" t="s">
        <v>41</v>
      </c>
      <c r="E7698" s="2" t="s">
        <v>20</v>
      </c>
      <c r="F7698" s="2">
        <v>2770.19</v>
      </c>
      <c r="G7698" s="2">
        <v>0.34</v>
      </c>
      <c r="H7698" s="2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52" t="s">
        <v>48</v>
      </c>
    </row>
    <row r="7699" spans="1:17" ht="14.25" customHeight="1" x14ac:dyDescent="0.3">
      <c r="A7699" s="2" t="s">
        <v>7730</v>
      </c>
      <c r="B7699" s="2">
        <v>107697</v>
      </c>
      <c r="C7699" s="2" t="s">
        <v>41</v>
      </c>
      <c r="D7699" s="52" t="s">
        <v>41</v>
      </c>
      <c r="E7699" s="2" t="s">
        <v>26</v>
      </c>
      <c r="F7699" s="2">
        <v>1736.59</v>
      </c>
      <c r="G7699" s="2">
        <v>0.12</v>
      </c>
      <c r="H7699" s="2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52" t="s">
        <v>48</v>
      </c>
    </row>
    <row r="7700" spans="1:17" ht="14.25" customHeight="1" x14ac:dyDescent="0.3">
      <c r="A7700" s="2" t="s">
        <v>7731</v>
      </c>
      <c r="B7700" s="2">
        <v>107698</v>
      </c>
      <c r="C7700" s="2" t="s">
        <v>25</v>
      </c>
      <c r="D7700" s="52" t="s">
        <v>25</v>
      </c>
      <c r="E7700" s="2" t="s">
        <v>33</v>
      </c>
      <c r="F7700" s="2">
        <v>1614.92</v>
      </c>
      <c r="G7700" s="2">
        <v>7.0000000000000007E-2</v>
      </c>
      <c r="H7700" s="2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52" t="s">
        <v>17</v>
      </c>
    </row>
    <row r="7701" spans="1:17" ht="14.25" customHeight="1" x14ac:dyDescent="0.3">
      <c r="A7701" s="2" t="s">
        <v>7732</v>
      </c>
      <c r="B7701" s="2">
        <v>107699</v>
      </c>
      <c r="C7701" s="2" t="s">
        <v>25</v>
      </c>
      <c r="D7701" s="52" t="s">
        <v>25</v>
      </c>
      <c r="E7701" s="2" t="s">
        <v>33</v>
      </c>
      <c r="F7701" s="2">
        <v>1480.15</v>
      </c>
      <c r="G7701" s="2">
        <v>0.31</v>
      </c>
      <c r="H7701" s="2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52" t="s">
        <v>17</v>
      </c>
    </row>
    <row r="7702" spans="1:17" ht="14.25" customHeight="1" x14ac:dyDescent="0.3">
      <c r="A7702" s="2" t="s">
        <v>7733</v>
      </c>
      <c r="B7702" s="2">
        <v>107700</v>
      </c>
      <c r="C7702" s="2" t="s">
        <v>19</v>
      </c>
      <c r="D7702" s="52" t="s">
        <v>19</v>
      </c>
      <c r="E7702" s="2" t="s">
        <v>20</v>
      </c>
      <c r="F7702" s="2">
        <v>1216.18</v>
      </c>
      <c r="G7702" s="2">
        <v>0.45</v>
      </c>
      <c r="H7702" s="2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52" t="s">
        <v>34</v>
      </c>
    </row>
    <row r="7703" spans="1:17" ht="14.25" customHeight="1" x14ac:dyDescent="0.3">
      <c r="A7703" s="2" t="s">
        <v>7734</v>
      </c>
      <c r="B7703" s="2">
        <v>107701</v>
      </c>
      <c r="C7703" s="2" t="s">
        <v>19</v>
      </c>
      <c r="D7703" s="52" t="s">
        <v>19</v>
      </c>
      <c r="E7703" s="2" t="s">
        <v>26</v>
      </c>
      <c r="F7703" s="2">
        <v>4259.63</v>
      </c>
      <c r="G7703" s="2">
        <v>0.48</v>
      </c>
      <c r="H7703" s="2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52" t="s">
        <v>39</v>
      </c>
    </row>
    <row r="7704" spans="1:17" ht="14.25" customHeight="1" x14ac:dyDescent="0.3">
      <c r="A7704" s="2" t="s">
        <v>7735</v>
      </c>
      <c r="B7704" s="2">
        <v>107702</v>
      </c>
      <c r="C7704" s="2" t="s">
        <v>25</v>
      </c>
      <c r="D7704" s="52" t="s">
        <v>25</v>
      </c>
      <c r="E7704" s="2" t="s">
        <v>20</v>
      </c>
      <c r="F7704" s="2">
        <v>4626.08</v>
      </c>
      <c r="G7704" s="2">
        <v>0.01</v>
      </c>
      <c r="H7704" s="2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52" t="s">
        <v>39</v>
      </c>
    </row>
    <row r="7705" spans="1:17" ht="14.25" customHeight="1" x14ac:dyDescent="0.3">
      <c r="A7705" s="2" t="s">
        <v>7736</v>
      </c>
      <c r="B7705" s="2">
        <v>107703</v>
      </c>
      <c r="C7705" s="2" t="s">
        <v>25</v>
      </c>
      <c r="D7705" s="52" t="s">
        <v>25</v>
      </c>
      <c r="E7705" s="2" t="s">
        <v>36</v>
      </c>
      <c r="F7705" s="2">
        <v>3530.83</v>
      </c>
      <c r="G7705" s="2">
        <v>0.44</v>
      </c>
      <c r="H7705" s="2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52" t="s">
        <v>34</v>
      </c>
    </row>
    <row r="7706" spans="1:17" ht="14.25" customHeight="1" x14ac:dyDescent="0.3">
      <c r="A7706" s="2" t="s">
        <v>7737</v>
      </c>
      <c r="B7706" s="2">
        <v>107704</v>
      </c>
      <c r="C7706" s="2" t="s">
        <v>25</v>
      </c>
      <c r="D7706" s="52" t="s">
        <v>25</v>
      </c>
      <c r="E7706" s="2" t="s">
        <v>33</v>
      </c>
      <c r="F7706" s="2">
        <v>247</v>
      </c>
      <c r="G7706" s="2">
        <v>0.28000000000000003</v>
      </c>
      <c r="H7706" s="2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52" t="s">
        <v>28</v>
      </c>
    </row>
    <row r="7707" spans="1:17" ht="14.25" customHeight="1" x14ac:dyDescent="0.3">
      <c r="A7707" s="2" t="s">
        <v>7738</v>
      </c>
      <c r="B7707" s="2">
        <v>107705</v>
      </c>
      <c r="C7707" s="2" t="s">
        <v>25</v>
      </c>
      <c r="D7707" s="52" t="s">
        <v>25</v>
      </c>
      <c r="E7707" s="2" t="s">
        <v>14</v>
      </c>
      <c r="F7707" s="2">
        <v>3952.54</v>
      </c>
      <c r="G7707" s="2">
        <v>0.12</v>
      </c>
      <c r="H7707" s="2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52" t="s">
        <v>23</v>
      </c>
    </row>
    <row r="7708" spans="1:17" ht="14.25" customHeight="1" x14ac:dyDescent="0.3">
      <c r="A7708" s="2" t="s">
        <v>7739</v>
      </c>
      <c r="B7708" s="2">
        <v>107706</v>
      </c>
      <c r="C7708" s="2" t="s">
        <v>25</v>
      </c>
      <c r="D7708" s="52" t="s">
        <v>25</v>
      </c>
      <c r="E7708" s="2" t="s">
        <v>33</v>
      </c>
      <c r="F7708" s="2">
        <v>2706.51</v>
      </c>
      <c r="G7708" s="2">
        <v>0.31</v>
      </c>
      <c r="H7708" s="2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52" t="s">
        <v>48</v>
      </c>
    </row>
    <row r="7709" spans="1:17" ht="14.25" customHeight="1" x14ac:dyDescent="0.3">
      <c r="A7709" s="2" t="s">
        <v>7740</v>
      </c>
      <c r="B7709" s="2">
        <v>107707</v>
      </c>
      <c r="C7709" s="2" t="s">
        <v>25</v>
      </c>
      <c r="D7709" s="52" t="s">
        <v>25</v>
      </c>
      <c r="E7709" s="2" t="s">
        <v>26</v>
      </c>
      <c r="F7709" s="2">
        <v>3814.74</v>
      </c>
      <c r="G7709" s="2">
        <v>0.5</v>
      </c>
      <c r="H7709" s="2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52" t="s">
        <v>17</v>
      </c>
    </row>
    <row r="7710" spans="1:17" ht="14.25" customHeight="1" x14ac:dyDescent="0.3">
      <c r="A7710" s="2" t="s">
        <v>7741</v>
      </c>
      <c r="B7710" s="2">
        <v>107708</v>
      </c>
      <c r="C7710" s="2" t="s">
        <v>19</v>
      </c>
      <c r="D7710" s="52" t="s">
        <v>19</v>
      </c>
      <c r="E7710" s="2" t="s">
        <v>20</v>
      </c>
      <c r="F7710" s="2">
        <v>2242.96</v>
      </c>
      <c r="G7710" s="2">
        <v>0.14000000000000001</v>
      </c>
      <c r="H7710" s="2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52" t="s">
        <v>39</v>
      </c>
    </row>
    <row r="7711" spans="1:17" ht="14.25" customHeight="1" x14ac:dyDescent="0.3">
      <c r="A7711" s="2" t="s">
        <v>7742</v>
      </c>
      <c r="B7711" s="2">
        <v>107709</v>
      </c>
      <c r="C7711" s="2" t="s">
        <v>25</v>
      </c>
      <c r="D7711" s="52" t="s">
        <v>25</v>
      </c>
      <c r="E7711" s="2" t="s">
        <v>33</v>
      </c>
      <c r="F7711" s="2">
        <v>302.27999999999997</v>
      </c>
      <c r="G7711" s="2">
        <v>0.14000000000000001</v>
      </c>
      <c r="H7711" s="2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52" t="s">
        <v>28</v>
      </c>
    </row>
    <row r="7712" spans="1:17" ht="14.25" customHeight="1" x14ac:dyDescent="0.3">
      <c r="A7712" s="2" t="s">
        <v>7743</v>
      </c>
      <c r="B7712" s="2">
        <v>107710</v>
      </c>
      <c r="C7712" s="2" t="s">
        <v>25</v>
      </c>
      <c r="D7712" s="52" t="s">
        <v>25</v>
      </c>
      <c r="E7712" s="2" t="s">
        <v>14</v>
      </c>
      <c r="F7712" s="2">
        <v>3440.55</v>
      </c>
      <c r="G7712" s="2">
        <v>0.35</v>
      </c>
      <c r="H7712" s="2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52" t="s">
        <v>48</v>
      </c>
    </row>
    <row r="7713" spans="1:17" ht="14.25" customHeight="1" x14ac:dyDescent="0.3">
      <c r="A7713" s="2" t="s">
        <v>7744</v>
      </c>
      <c r="B7713" s="2">
        <v>107711</v>
      </c>
      <c r="C7713" s="2" t="s">
        <v>25</v>
      </c>
      <c r="D7713" s="52" t="s">
        <v>25</v>
      </c>
      <c r="E7713" s="2" t="s">
        <v>14</v>
      </c>
      <c r="F7713" s="2">
        <v>2276.23</v>
      </c>
      <c r="G7713" s="2">
        <v>0.02</v>
      </c>
      <c r="H7713" s="2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52" t="s">
        <v>17</v>
      </c>
    </row>
    <row r="7714" spans="1:17" ht="14.25" customHeight="1" x14ac:dyDescent="0.3">
      <c r="A7714" s="2" t="s">
        <v>7745</v>
      </c>
      <c r="B7714" s="2">
        <v>107712</v>
      </c>
      <c r="C7714" s="2" t="s">
        <v>25</v>
      </c>
      <c r="D7714" s="52" t="s">
        <v>25</v>
      </c>
      <c r="E7714" s="2" t="s">
        <v>20</v>
      </c>
      <c r="F7714" s="2">
        <v>4382.8100000000004</v>
      </c>
      <c r="G7714" s="2">
        <v>0.41</v>
      </c>
      <c r="H7714" s="2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52" t="s">
        <v>34</v>
      </c>
    </row>
    <row r="7715" spans="1:17" ht="14.25" customHeight="1" x14ac:dyDescent="0.3">
      <c r="A7715" s="2" t="s">
        <v>7746</v>
      </c>
      <c r="B7715" s="2">
        <v>107713</v>
      </c>
      <c r="C7715" s="2" t="s">
        <v>19</v>
      </c>
      <c r="D7715" s="52" t="s">
        <v>19</v>
      </c>
      <c r="E7715" s="2" t="s">
        <v>20</v>
      </c>
      <c r="F7715" s="2">
        <v>3716.88</v>
      </c>
      <c r="G7715" s="2">
        <v>0.33</v>
      </c>
      <c r="H7715" s="2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52" t="s">
        <v>28</v>
      </c>
    </row>
    <row r="7716" spans="1:17" ht="14.25" customHeight="1" x14ac:dyDescent="0.3">
      <c r="A7716" s="2" t="s">
        <v>7747</v>
      </c>
      <c r="B7716" s="2">
        <v>107714</v>
      </c>
      <c r="C7716" s="2" t="s">
        <v>19</v>
      </c>
      <c r="D7716" s="52" t="s">
        <v>19</v>
      </c>
      <c r="E7716" s="2" t="s">
        <v>33</v>
      </c>
      <c r="F7716" s="2">
        <v>1861.85</v>
      </c>
      <c r="G7716" s="2">
        <v>0.42</v>
      </c>
      <c r="H7716" s="2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52" t="s">
        <v>17</v>
      </c>
    </row>
    <row r="7717" spans="1:17" ht="14.25" customHeight="1" x14ac:dyDescent="0.3">
      <c r="A7717" s="2" t="s">
        <v>7748</v>
      </c>
      <c r="B7717" s="2">
        <v>107715</v>
      </c>
      <c r="C7717" s="2" t="s">
        <v>25</v>
      </c>
      <c r="D7717" s="52" t="s">
        <v>25</v>
      </c>
      <c r="E7717" s="2" t="s">
        <v>26</v>
      </c>
      <c r="F7717" s="2">
        <v>3648</v>
      </c>
      <c r="G7717" s="2">
        <v>0.12</v>
      </c>
      <c r="H7717" s="2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52" t="s">
        <v>34</v>
      </c>
    </row>
    <row r="7718" spans="1:17" ht="14.25" customHeight="1" x14ac:dyDescent="0.3">
      <c r="A7718" s="2" t="s">
        <v>7749</v>
      </c>
      <c r="B7718" s="2">
        <v>107716</v>
      </c>
      <c r="C7718" s="2" t="s">
        <v>19</v>
      </c>
      <c r="D7718" s="52" t="s">
        <v>19</v>
      </c>
      <c r="E7718" s="2" t="s">
        <v>36</v>
      </c>
      <c r="F7718" s="2">
        <v>2526.52</v>
      </c>
      <c r="G7718" s="2">
        <v>0.42</v>
      </c>
      <c r="H7718" s="2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52" t="s">
        <v>17</v>
      </c>
    </row>
    <row r="7719" spans="1:17" ht="14.25" customHeight="1" x14ac:dyDescent="0.3">
      <c r="A7719" s="2" t="s">
        <v>7750</v>
      </c>
      <c r="B7719" s="2">
        <v>107717</v>
      </c>
      <c r="C7719" s="2" t="s">
        <v>41</v>
      </c>
      <c r="D7719" s="52" t="s">
        <v>41</v>
      </c>
      <c r="E7719" s="2" t="s">
        <v>14</v>
      </c>
      <c r="F7719" s="2">
        <v>1077.28</v>
      </c>
      <c r="G7719" s="2">
        <v>0.22</v>
      </c>
      <c r="H7719" s="2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52" t="s">
        <v>34</v>
      </c>
    </row>
    <row r="7720" spans="1:17" ht="14.25" customHeight="1" x14ac:dyDescent="0.3">
      <c r="A7720" s="2" t="s">
        <v>7751</v>
      </c>
      <c r="B7720" s="2">
        <v>107718</v>
      </c>
      <c r="C7720" s="2" t="s">
        <v>19</v>
      </c>
      <c r="D7720" s="52" t="s">
        <v>19</v>
      </c>
      <c r="E7720" s="2" t="s">
        <v>20</v>
      </c>
      <c r="F7720" s="2">
        <v>2157.44</v>
      </c>
      <c r="G7720" s="2">
        <v>7.0000000000000007E-2</v>
      </c>
      <c r="H7720" s="2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52" t="s">
        <v>23</v>
      </c>
    </row>
    <row r="7721" spans="1:17" ht="14.25" customHeight="1" x14ac:dyDescent="0.3">
      <c r="A7721" s="2" t="s">
        <v>7752</v>
      </c>
      <c r="B7721" s="2">
        <v>107719</v>
      </c>
      <c r="C7721" s="2" t="s">
        <v>19</v>
      </c>
      <c r="D7721" s="52" t="s">
        <v>19</v>
      </c>
      <c r="E7721" s="2" t="s">
        <v>36</v>
      </c>
      <c r="F7721" s="2">
        <v>1190.56</v>
      </c>
      <c r="G7721" s="2">
        <v>0.45</v>
      </c>
      <c r="H7721" s="2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52" t="s">
        <v>34</v>
      </c>
    </row>
    <row r="7722" spans="1:17" ht="14.25" customHeight="1" x14ac:dyDescent="0.3">
      <c r="A7722" s="2" t="s">
        <v>7753</v>
      </c>
      <c r="B7722" s="2">
        <v>107720</v>
      </c>
      <c r="C7722" s="2" t="s">
        <v>19</v>
      </c>
      <c r="D7722" s="52" t="s">
        <v>19</v>
      </c>
      <c r="E7722" s="2" t="s">
        <v>36</v>
      </c>
      <c r="F7722" s="2">
        <v>124.38</v>
      </c>
      <c r="G7722" s="2">
        <v>0.35</v>
      </c>
      <c r="H7722" s="2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52" t="s">
        <v>48</v>
      </c>
    </row>
    <row r="7723" spans="1:17" ht="14.25" customHeight="1" x14ac:dyDescent="0.3">
      <c r="A7723" s="2" t="s">
        <v>7754</v>
      </c>
      <c r="B7723" s="2">
        <v>107721</v>
      </c>
      <c r="C7723" s="2" t="s">
        <v>19</v>
      </c>
      <c r="D7723" s="52" t="s">
        <v>19</v>
      </c>
      <c r="E7723" s="2" t="s">
        <v>36</v>
      </c>
      <c r="F7723" s="2">
        <v>1309.3</v>
      </c>
      <c r="G7723" s="2">
        <v>0.08</v>
      </c>
      <c r="H7723" s="2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52" t="s">
        <v>23</v>
      </c>
    </row>
    <row r="7724" spans="1:17" ht="14.25" customHeight="1" x14ac:dyDescent="0.3">
      <c r="A7724" s="2" t="s">
        <v>7755</v>
      </c>
      <c r="B7724" s="2">
        <v>107722</v>
      </c>
      <c r="C7724" s="2" t="s">
        <v>25</v>
      </c>
      <c r="D7724" s="52" t="s">
        <v>25</v>
      </c>
      <c r="E7724" s="2" t="s">
        <v>26</v>
      </c>
      <c r="F7724" s="2">
        <v>1126.6500000000001</v>
      </c>
      <c r="G7724" s="2">
        <v>0.12</v>
      </c>
      <c r="H7724" s="2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52" t="s">
        <v>28</v>
      </c>
    </row>
    <row r="7725" spans="1:17" ht="14.25" customHeight="1" x14ac:dyDescent="0.3">
      <c r="A7725" s="2" t="s">
        <v>7756</v>
      </c>
      <c r="B7725" s="2">
        <v>107723</v>
      </c>
      <c r="C7725" s="2" t="s">
        <v>25</v>
      </c>
      <c r="D7725" s="52" t="s">
        <v>25</v>
      </c>
      <c r="E7725" s="2" t="s">
        <v>20</v>
      </c>
      <c r="F7725" s="2">
        <v>121.25</v>
      </c>
      <c r="G7725" s="2">
        <v>0.13</v>
      </c>
      <c r="H7725" s="2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52" t="s">
        <v>39</v>
      </c>
    </row>
    <row r="7726" spans="1:17" ht="14.25" customHeight="1" x14ac:dyDescent="0.3">
      <c r="A7726" s="2" t="s">
        <v>7757</v>
      </c>
      <c r="B7726" s="2">
        <v>107724</v>
      </c>
      <c r="C7726" s="2" t="s">
        <v>25</v>
      </c>
      <c r="D7726" s="52" t="s">
        <v>25</v>
      </c>
      <c r="E7726" s="2" t="s">
        <v>14</v>
      </c>
      <c r="F7726" s="2">
        <v>3941.23</v>
      </c>
      <c r="G7726" s="2">
        <v>0.48</v>
      </c>
      <c r="H7726" s="2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52" t="s">
        <v>48</v>
      </c>
    </row>
    <row r="7727" spans="1:17" ht="14.25" customHeight="1" x14ac:dyDescent="0.3">
      <c r="A7727" s="2" t="s">
        <v>7758</v>
      </c>
      <c r="B7727" s="2">
        <v>107725</v>
      </c>
      <c r="C7727" s="2" t="s">
        <v>25</v>
      </c>
      <c r="D7727" s="52" t="s">
        <v>25</v>
      </c>
      <c r="E7727" s="2" t="s">
        <v>20</v>
      </c>
      <c r="F7727" s="2">
        <v>477.23</v>
      </c>
      <c r="G7727" s="2">
        <v>0.44</v>
      </c>
      <c r="H7727" s="2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52" t="s">
        <v>39</v>
      </c>
    </row>
    <row r="7728" spans="1:17" ht="14.25" customHeight="1" x14ac:dyDescent="0.3">
      <c r="A7728" s="2" t="s">
        <v>7759</v>
      </c>
      <c r="B7728" s="2">
        <v>107726</v>
      </c>
      <c r="C7728" s="2" t="s">
        <v>25</v>
      </c>
      <c r="D7728" s="52" t="s">
        <v>25</v>
      </c>
      <c r="E7728" s="2" t="s">
        <v>33</v>
      </c>
      <c r="F7728" s="2">
        <v>2300.39</v>
      </c>
      <c r="G7728" s="2">
        <v>0.17</v>
      </c>
      <c r="H7728" s="2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52" t="s">
        <v>48</v>
      </c>
    </row>
    <row r="7729" spans="1:17" ht="14.25" customHeight="1" x14ac:dyDescent="0.3">
      <c r="A7729" s="2" t="s">
        <v>7760</v>
      </c>
      <c r="B7729" s="2">
        <v>107727</v>
      </c>
      <c r="C7729" s="2" t="s">
        <v>41</v>
      </c>
      <c r="D7729" s="52" t="s">
        <v>41</v>
      </c>
      <c r="E7729" s="2" t="s">
        <v>14</v>
      </c>
      <c r="F7729" s="2">
        <v>2147.63</v>
      </c>
      <c r="G7729" s="2">
        <v>0.23</v>
      </c>
      <c r="H7729" s="2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52" t="s">
        <v>34</v>
      </c>
    </row>
    <row r="7730" spans="1:17" ht="14.25" customHeight="1" x14ac:dyDescent="0.3">
      <c r="A7730" s="2" t="s">
        <v>7761</v>
      </c>
      <c r="B7730" s="2">
        <v>107728</v>
      </c>
      <c r="C7730" s="2" t="s">
        <v>25</v>
      </c>
      <c r="D7730" s="52" t="s">
        <v>25</v>
      </c>
      <c r="E7730" s="2" t="s">
        <v>20</v>
      </c>
      <c r="F7730" s="2">
        <v>988.9</v>
      </c>
      <c r="G7730" s="2">
        <v>0.14000000000000001</v>
      </c>
      <c r="H7730" s="2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52" t="s">
        <v>48</v>
      </c>
    </row>
    <row r="7731" spans="1:17" ht="14.25" customHeight="1" x14ac:dyDescent="0.3">
      <c r="A7731" s="2" t="s">
        <v>7762</v>
      </c>
      <c r="B7731" s="2">
        <v>107729</v>
      </c>
      <c r="C7731" s="2" t="s">
        <v>25</v>
      </c>
      <c r="D7731" s="52" t="s">
        <v>25</v>
      </c>
      <c r="E7731" s="2" t="s">
        <v>14</v>
      </c>
      <c r="F7731" s="2">
        <v>4837.66</v>
      </c>
      <c r="G7731" s="2">
        <v>0.37</v>
      </c>
      <c r="H7731" s="2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52" t="s">
        <v>34</v>
      </c>
    </row>
    <row r="7732" spans="1:17" ht="14.25" customHeight="1" x14ac:dyDescent="0.3">
      <c r="A7732" s="2" t="s">
        <v>7763</v>
      </c>
      <c r="B7732" s="2">
        <v>107730</v>
      </c>
      <c r="C7732" s="2" t="s">
        <v>19</v>
      </c>
      <c r="D7732" s="52" t="s">
        <v>19</v>
      </c>
      <c r="E7732" s="2" t="s">
        <v>33</v>
      </c>
      <c r="F7732" s="2">
        <v>3058.29</v>
      </c>
      <c r="G7732" s="2">
        <v>0.08</v>
      </c>
      <c r="H7732" s="2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52" t="s">
        <v>28</v>
      </c>
    </row>
    <row r="7733" spans="1:17" ht="14.25" customHeight="1" x14ac:dyDescent="0.3">
      <c r="A7733" s="2" t="s">
        <v>7764</v>
      </c>
      <c r="B7733" s="2">
        <v>107731</v>
      </c>
      <c r="C7733" s="2" t="s">
        <v>19</v>
      </c>
      <c r="D7733" s="52" t="s">
        <v>19</v>
      </c>
      <c r="E7733" s="2" t="s">
        <v>14</v>
      </c>
      <c r="F7733" s="2">
        <v>4086.21</v>
      </c>
      <c r="G7733" s="2">
        <v>0.17</v>
      </c>
      <c r="H7733" s="2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52" t="s">
        <v>17</v>
      </c>
    </row>
    <row r="7734" spans="1:17" ht="14.25" customHeight="1" x14ac:dyDescent="0.3">
      <c r="A7734" s="2" t="s">
        <v>7765</v>
      </c>
      <c r="B7734" s="2">
        <v>107732</v>
      </c>
      <c r="C7734" s="2" t="s">
        <v>25</v>
      </c>
      <c r="D7734" s="52" t="s">
        <v>25</v>
      </c>
      <c r="E7734" s="2" t="s">
        <v>36</v>
      </c>
      <c r="F7734" s="2">
        <v>2531.09</v>
      </c>
      <c r="G7734" s="2">
        <v>0.3</v>
      </c>
      <c r="H7734" s="2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52" t="s">
        <v>34</v>
      </c>
    </row>
    <row r="7735" spans="1:17" ht="14.25" customHeight="1" x14ac:dyDescent="0.3">
      <c r="A7735" s="2" t="s">
        <v>7766</v>
      </c>
      <c r="B7735" s="2">
        <v>107733</v>
      </c>
      <c r="C7735" s="2" t="s">
        <v>41</v>
      </c>
      <c r="D7735" s="52" t="s">
        <v>41</v>
      </c>
      <c r="E7735" s="2" t="s">
        <v>26</v>
      </c>
      <c r="F7735" s="2">
        <v>3641.78</v>
      </c>
      <c r="G7735" s="2">
        <v>0.44</v>
      </c>
      <c r="H7735" s="2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52" t="s">
        <v>39</v>
      </c>
    </row>
    <row r="7736" spans="1:17" ht="14.25" customHeight="1" x14ac:dyDescent="0.3">
      <c r="A7736" s="2" t="s">
        <v>7767</v>
      </c>
      <c r="B7736" s="2">
        <v>107734</v>
      </c>
      <c r="C7736" s="2" t="s">
        <v>41</v>
      </c>
      <c r="D7736" s="52" t="s">
        <v>41</v>
      </c>
      <c r="E7736" s="2" t="s">
        <v>33</v>
      </c>
      <c r="F7736" s="2">
        <v>4851.92</v>
      </c>
      <c r="G7736" s="2">
        <v>0.32</v>
      </c>
      <c r="H7736" s="2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52" t="s">
        <v>34</v>
      </c>
    </row>
    <row r="7737" spans="1:17" ht="14.25" customHeight="1" x14ac:dyDescent="0.3">
      <c r="A7737" s="2" t="s">
        <v>7768</v>
      </c>
      <c r="B7737" s="2">
        <v>107735</v>
      </c>
      <c r="C7737" s="2" t="s">
        <v>19</v>
      </c>
      <c r="D7737" s="52" t="s">
        <v>19</v>
      </c>
      <c r="E7737" s="2" t="s">
        <v>14</v>
      </c>
      <c r="F7737" s="2">
        <v>1807.19</v>
      </c>
      <c r="G7737" s="2">
        <v>0.47</v>
      </c>
      <c r="H7737" s="2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52" t="s">
        <v>34</v>
      </c>
    </row>
    <row r="7738" spans="1:17" ht="14.25" customHeight="1" x14ac:dyDescent="0.3">
      <c r="A7738" s="2" t="s">
        <v>7769</v>
      </c>
      <c r="B7738" s="2">
        <v>107736</v>
      </c>
      <c r="C7738" s="2" t="s">
        <v>41</v>
      </c>
      <c r="D7738" s="52" t="s">
        <v>41</v>
      </c>
      <c r="E7738" s="2" t="s">
        <v>33</v>
      </c>
      <c r="F7738" s="2">
        <v>2570.89</v>
      </c>
      <c r="G7738" s="2">
        <v>0.47</v>
      </c>
      <c r="H7738" s="2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52" t="s">
        <v>39</v>
      </c>
    </row>
    <row r="7739" spans="1:17" ht="14.25" customHeight="1" x14ac:dyDescent="0.3">
      <c r="A7739" s="2" t="s">
        <v>7770</v>
      </c>
      <c r="B7739" s="2">
        <v>107737</v>
      </c>
      <c r="C7739" s="2" t="s">
        <v>25</v>
      </c>
      <c r="D7739" s="52" t="s">
        <v>25</v>
      </c>
      <c r="E7739" s="2" t="s">
        <v>36</v>
      </c>
      <c r="F7739" s="2">
        <v>2621.23</v>
      </c>
      <c r="G7739" s="2">
        <v>0.36</v>
      </c>
      <c r="H7739" s="2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52" t="s">
        <v>34</v>
      </c>
    </row>
    <row r="7740" spans="1:17" ht="14.25" customHeight="1" x14ac:dyDescent="0.3">
      <c r="A7740" s="2" t="s">
        <v>7771</v>
      </c>
      <c r="B7740" s="2">
        <v>107738</v>
      </c>
      <c r="C7740" s="2" t="s">
        <v>19</v>
      </c>
      <c r="D7740" s="52" t="s">
        <v>19</v>
      </c>
      <c r="E7740" s="2" t="s">
        <v>26</v>
      </c>
      <c r="F7740" s="2">
        <v>4960.7700000000004</v>
      </c>
      <c r="G7740" s="2">
        <v>0.14000000000000001</v>
      </c>
      <c r="H7740" s="2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52" t="s">
        <v>34</v>
      </c>
    </row>
    <row r="7741" spans="1:17" ht="14.25" customHeight="1" x14ac:dyDescent="0.3">
      <c r="A7741" s="2" t="s">
        <v>7772</v>
      </c>
      <c r="B7741" s="2">
        <v>107739</v>
      </c>
      <c r="C7741" s="2" t="s">
        <v>25</v>
      </c>
      <c r="D7741" s="52" t="s">
        <v>25</v>
      </c>
      <c r="E7741" s="2" t="s">
        <v>33</v>
      </c>
      <c r="F7741" s="2">
        <v>1242.19</v>
      </c>
      <c r="G7741" s="2">
        <v>0.34</v>
      </c>
      <c r="H7741" s="2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52" t="s">
        <v>39</v>
      </c>
    </row>
    <row r="7742" spans="1:17" ht="14.25" customHeight="1" x14ac:dyDescent="0.3">
      <c r="A7742" s="2" t="s">
        <v>7773</v>
      </c>
      <c r="B7742" s="2">
        <v>107740</v>
      </c>
      <c r="C7742" s="2" t="s">
        <v>25</v>
      </c>
      <c r="D7742" s="52" t="s">
        <v>25</v>
      </c>
      <c r="E7742" s="2" t="s">
        <v>36</v>
      </c>
      <c r="F7742" s="2">
        <v>3409.01</v>
      </c>
      <c r="G7742" s="2">
        <v>0.1</v>
      </c>
      <c r="H7742" s="2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52" t="s">
        <v>17</v>
      </c>
    </row>
    <row r="7743" spans="1:17" ht="14.25" customHeight="1" x14ac:dyDescent="0.3">
      <c r="A7743" s="2" t="s">
        <v>7774</v>
      </c>
      <c r="B7743" s="2">
        <v>107741</v>
      </c>
      <c r="C7743" s="2" t="s">
        <v>41</v>
      </c>
      <c r="D7743" s="52" t="s">
        <v>41</v>
      </c>
      <c r="E7743" s="2" t="s">
        <v>36</v>
      </c>
      <c r="F7743" s="2">
        <v>777.33</v>
      </c>
      <c r="G7743" s="2">
        <v>0.17</v>
      </c>
      <c r="H7743" s="2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52" t="s">
        <v>28</v>
      </c>
    </row>
    <row r="7744" spans="1:17" ht="14.25" customHeight="1" x14ac:dyDescent="0.3">
      <c r="A7744" s="2" t="s">
        <v>7775</v>
      </c>
      <c r="B7744" s="2">
        <v>107742</v>
      </c>
      <c r="C7744" s="2" t="s">
        <v>19</v>
      </c>
      <c r="D7744" s="52" t="s">
        <v>19</v>
      </c>
      <c r="E7744" s="2" t="s">
        <v>36</v>
      </c>
      <c r="F7744" s="2">
        <v>4642.66</v>
      </c>
      <c r="G7744" s="2">
        <v>0.38</v>
      </c>
      <c r="H7744" s="2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52" t="s">
        <v>34</v>
      </c>
    </row>
    <row r="7745" spans="1:17" ht="14.25" customHeight="1" x14ac:dyDescent="0.3">
      <c r="A7745" s="2" t="s">
        <v>7776</v>
      </c>
      <c r="B7745" s="2">
        <v>107743</v>
      </c>
      <c r="C7745" s="2" t="s">
        <v>19</v>
      </c>
      <c r="D7745" s="52" t="s">
        <v>19</v>
      </c>
      <c r="E7745" s="2" t="s">
        <v>14</v>
      </c>
      <c r="F7745" s="2">
        <v>2992.87</v>
      </c>
      <c r="G7745" s="2">
        <v>0.43</v>
      </c>
      <c r="H7745" s="2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52" t="s">
        <v>34</v>
      </c>
    </row>
    <row r="7746" spans="1:17" ht="14.25" customHeight="1" x14ac:dyDescent="0.3">
      <c r="A7746" s="2" t="s">
        <v>7777</v>
      </c>
      <c r="B7746" s="2">
        <v>107744</v>
      </c>
      <c r="C7746" s="2" t="s">
        <v>25</v>
      </c>
      <c r="D7746" s="52" t="s">
        <v>25</v>
      </c>
      <c r="E7746" s="2" t="s">
        <v>20</v>
      </c>
      <c r="F7746" s="2">
        <v>4311.12</v>
      </c>
      <c r="G7746" s="2">
        <v>0.21</v>
      </c>
      <c r="H7746" s="2">
        <f t="shared" si="240"/>
        <v>905.33519999999999</v>
      </c>
      <c r="I7746" s="2">
        <f t="shared" si="241"/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52" t="s">
        <v>17</v>
      </c>
    </row>
    <row r="7747" spans="1:17" ht="14.25" customHeight="1" x14ac:dyDescent="0.3">
      <c r="A7747" s="2" t="s">
        <v>7778</v>
      </c>
      <c r="B7747" s="2">
        <v>107745</v>
      </c>
      <c r="C7747" s="2" t="s">
        <v>19</v>
      </c>
      <c r="D7747" s="52" t="s">
        <v>19</v>
      </c>
      <c r="E7747" s="2" t="s">
        <v>33</v>
      </c>
      <c r="F7747" s="2">
        <v>4486.68</v>
      </c>
      <c r="G7747" s="2">
        <v>0.26</v>
      </c>
      <c r="H7747" s="2">
        <f t="shared" ref="H7747:H7810" si="242">F7747*G7747</f>
        <v>1166.5368000000001</v>
      </c>
      <c r="I7747" s="2">
        <f t="shared" ref="I7747:I7810" si="243">F7747-H7747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52" t="s">
        <v>17</v>
      </c>
    </row>
    <row r="7748" spans="1:17" ht="14.25" customHeight="1" x14ac:dyDescent="0.3">
      <c r="A7748" s="2" t="s">
        <v>7779</v>
      </c>
      <c r="B7748" s="2">
        <v>107746</v>
      </c>
      <c r="C7748" s="2" t="s">
        <v>19</v>
      </c>
      <c r="D7748" s="52" t="s">
        <v>19</v>
      </c>
      <c r="E7748" s="2" t="s">
        <v>20</v>
      </c>
      <c r="F7748" s="2">
        <v>2829.84</v>
      </c>
      <c r="G7748" s="2">
        <v>0.19</v>
      </c>
      <c r="H7748" s="2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52" t="s">
        <v>28</v>
      </c>
    </row>
    <row r="7749" spans="1:17" ht="14.25" customHeight="1" x14ac:dyDescent="0.3">
      <c r="A7749" s="2" t="s">
        <v>7780</v>
      </c>
      <c r="B7749" s="2">
        <v>107747</v>
      </c>
      <c r="C7749" s="2" t="s">
        <v>19</v>
      </c>
      <c r="D7749" s="52" t="s">
        <v>19</v>
      </c>
      <c r="E7749" s="2" t="s">
        <v>36</v>
      </c>
      <c r="F7749" s="2">
        <v>3441.84</v>
      </c>
      <c r="G7749" s="2">
        <v>0.24</v>
      </c>
      <c r="H7749" s="2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52" t="s">
        <v>34</v>
      </c>
    </row>
    <row r="7750" spans="1:17" ht="14.25" customHeight="1" x14ac:dyDescent="0.3">
      <c r="A7750" s="2" t="s">
        <v>7781</v>
      </c>
      <c r="B7750" s="2">
        <v>107748</v>
      </c>
      <c r="C7750" s="2" t="s">
        <v>41</v>
      </c>
      <c r="D7750" s="52" t="s">
        <v>41</v>
      </c>
      <c r="E7750" s="2" t="s">
        <v>20</v>
      </c>
      <c r="F7750" s="2">
        <v>3523.73</v>
      </c>
      <c r="G7750" s="2">
        <v>0.26</v>
      </c>
      <c r="H7750" s="2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52" t="s">
        <v>28</v>
      </c>
    </row>
    <row r="7751" spans="1:17" ht="14.25" customHeight="1" x14ac:dyDescent="0.3">
      <c r="A7751" s="2" t="s">
        <v>7782</v>
      </c>
      <c r="B7751" s="2">
        <v>107749</v>
      </c>
      <c r="C7751" s="2" t="s">
        <v>19</v>
      </c>
      <c r="D7751" s="52" t="s">
        <v>19</v>
      </c>
      <c r="E7751" s="2" t="s">
        <v>36</v>
      </c>
      <c r="F7751" s="2">
        <v>2356.36</v>
      </c>
      <c r="G7751" s="2">
        <v>0.35</v>
      </c>
      <c r="H7751" s="2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52" t="s">
        <v>17</v>
      </c>
    </row>
    <row r="7752" spans="1:17" ht="14.25" customHeight="1" x14ac:dyDescent="0.3">
      <c r="A7752" s="2" t="s">
        <v>7783</v>
      </c>
      <c r="B7752" s="2">
        <v>107750</v>
      </c>
      <c r="C7752" s="2" t="s">
        <v>25</v>
      </c>
      <c r="D7752" s="52" t="s">
        <v>25</v>
      </c>
      <c r="E7752" s="2" t="s">
        <v>36</v>
      </c>
      <c r="F7752" s="2">
        <v>2230.71</v>
      </c>
      <c r="G7752" s="2">
        <v>0.38</v>
      </c>
      <c r="H7752" s="2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52" t="s">
        <v>17</v>
      </c>
    </row>
    <row r="7753" spans="1:17" ht="14.25" customHeight="1" x14ac:dyDescent="0.3">
      <c r="A7753" s="2" t="s">
        <v>7784</v>
      </c>
      <c r="B7753" s="2">
        <v>107751</v>
      </c>
      <c r="C7753" s="2" t="s">
        <v>41</v>
      </c>
      <c r="D7753" s="52" t="s">
        <v>41</v>
      </c>
      <c r="E7753" s="2" t="s">
        <v>26</v>
      </c>
      <c r="F7753" s="2">
        <v>1012.32</v>
      </c>
      <c r="G7753" s="2">
        <v>0.49</v>
      </c>
      <c r="H7753" s="2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52" t="s">
        <v>34</v>
      </c>
    </row>
    <row r="7754" spans="1:17" ht="14.25" customHeight="1" x14ac:dyDescent="0.3">
      <c r="A7754" s="2" t="s">
        <v>7785</v>
      </c>
      <c r="B7754" s="2">
        <v>107752</v>
      </c>
      <c r="C7754" s="2" t="s">
        <v>19</v>
      </c>
      <c r="D7754" s="52" t="s">
        <v>19</v>
      </c>
      <c r="E7754" s="2" t="s">
        <v>26</v>
      </c>
      <c r="F7754" s="2">
        <v>1981.18</v>
      </c>
      <c r="G7754" s="2">
        <v>0.22</v>
      </c>
      <c r="H7754" s="2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52" t="s">
        <v>23</v>
      </c>
    </row>
    <row r="7755" spans="1:17" ht="14.25" customHeight="1" x14ac:dyDescent="0.3">
      <c r="A7755" s="2" t="s">
        <v>7786</v>
      </c>
      <c r="B7755" s="2">
        <v>107753</v>
      </c>
      <c r="C7755" s="2" t="s">
        <v>19</v>
      </c>
      <c r="D7755" s="52" t="s">
        <v>19</v>
      </c>
      <c r="E7755" s="2" t="s">
        <v>20</v>
      </c>
      <c r="F7755" s="2">
        <v>4954.71</v>
      </c>
      <c r="G7755" s="2">
        <v>0.04</v>
      </c>
      <c r="H7755" s="2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52" t="s">
        <v>39</v>
      </c>
    </row>
    <row r="7756" spans="1:17" ht="14.25" customHeight="1" x14ac:dyDescent="0.3">
      <c r="A7756" s="2" t="s">
        <v>7787</v>
      </c>
      <c r="B7756" s="2">
        <v>107754</v>
      </c>
      <c r="C7756" s="2" t="s">
        <v>25</v>
      </c>
      <c r="D7756" s="52" t="s">
        <v>25</v>
      </c>
      <c r="E7756" s="2" t="s">
        <v>33</v>
      </c>
      <c r="F7756" s="2">
        <v>1422.32</v>
      </c>
      <c r="G7756" s="2">
        <v>0.34</v>
      </c>
      <c r="H7756" s="2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52" t="s">
        <v>48</v>
      </c>
    </row>
    <row r="7757" spans="1:17" ht="14.25" customHeight="1" x14ac:dyDescent="0.3">
      <c r="A7757" s="2" t="s">
        <v>7788</v>
      </c>
      <c r="B7757" s="2">
        <v>107755</v>
      </c>
      <c r="C7757" s="2" t="s">
        <v>41</v>
      </c>
      <c r="D7757" s="52" t="s">
        <v>41</v>
      </c>
      <c r="E7757" s="2" t="s">
        <v>20</v>
      </c>
      <c r="F7757" s="2">
        <v>3835.96</v>
      </c>
      <c r="G7757" s="2">
        <v>0.25</v>
      </c>
      <c r="H7757" s="2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52" t="s">
        <v>17</v>
      </c>
    </row>
    <row r="7758" spans="1:17" ht="14.25" customHeight="1" x14ac:dyDescent="0.3">
      <c r="A7758" s="2" t="s">
        <v>7789</v>
      </c>
      <c r="B7758" s="2">
        <v>107756</v>
      </c>
      <c r="C7758" s="2" t="s">
        <v>25</v>
      </c>
      <c r="D7758" s="52" t="s">
        <v>25</v>
      </c>
      <c r="E7758" s="2" t="s">
        <v>33</v>
      </c>
      <c r="F7758" s="2">
        <v>390.8</v>
      </c>
      <c r="G7758" s="2">
        <v>0.42</v>
      </c>
      <c r="H7758" s="2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52" t="s">
        <v>34</v>
      </c>
    </row>
    <row r="7759" spans="1:17" ht="14.25" customHeight="1" x14ac:dyDescent="0.3">
      <c r="A7759" s="2" t="s">
        <v>7790</v>
      </c>
      <c r="B7759" s="2">
        <v>107757</v>
      </c>
      <c r="C7759" s="2" t="s">
        <v>25</v>
      </c>
      <c r="D7759" s="52" t="s">
        <v>25</v>
      </c>
      <c r="E7759" s="2" t="s">
        <v>20</v>
      </c>
      <c r="F7759" s="2">
        <v>2390.6</v>
      </c>
      <c r="G7759" s="2">
        <v>7.0000000000000007E-2</v>
      </c>
      <c r="H7759" s="2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52" t="s">
        <v>39</v>
      </c>
    </row>
    <row r="7760" spans="1:17" ht="14.25" customHeight="1" x14ac:dyDescent="0.3">
      <c r="A7760" s="2" t="s">
        <v>7791</v>
      </c>
      <c r="B7760" s="2">
        <v>107758</v>
      </c>
      <c r="C7760" s="2" t="s">
        <v>41</v>
      </c>
      <c r="D7760" s="52" t="s">
        <v>41</v>
      </c>
      <c r="E7760" s="2" t="s">
        <v>14</v>
      </c>
      <c r="F7760" s="2">
        <v>386.21</v>
      </c>
      <c r="G7760" s="2">
        <v>0.32</v>
      </c>
      <c r="H7760" s="2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52" t="s">
        <v>23</v>
      </c>
    </row>
    <row r="7761" spans="1:17" ht="14.25" customHeight="1" x14ac:dyDescent="0.3">
      <c r="A7761" s="2" t="s">
        <v>7792</v>
      </c>
      <c r="B7761" s="2">
        <v>107759</v>
      </c>
      <c r="C7761" s="2" t="s">
        <v>19</v>
      </c>
      <c r="D7761" s="52" t="s">
        <v>19</v>
      </c>
      <c r="E7761" s="2" t="s">
        <v>14</v>
      </c>
      <c r="F7761" s="2">
        <v>2431.42</v>
      </c>
      <c r="G7761" s="2">
        <v>0.23</v>
      </c>
      <c r="H7761" s="2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52" t="s">
        <v>28</v>
      </c>
    </row>
    <row r="7762" spans="1:17" ht="14.25" customHeight="1" x14ac:dyDescent="0.3">
      <c r="A7762" s="2" t="s">
        <v>7793</v>
      </c>
      <c r="B7762" s="2">
        <v>107760</v>
      </c>
      <c r="C7762" s="2" t="s">
        <v>19</v>
      </c>
      <c r="D7762" s="52" t="s">
        <v>19</v>
      </c>
      <c r="E7762" s="2" t="s">
        <v>33</v>
      </c>
      <c r="F7762" s="2">
        <v>235.01</v>
      </c>
      <c r="G7762" s="2">
        <v>0.21</v>
      </c>
      <c r="H7762" s="2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52" t="s">
        <v>28</v>
      </c>
    </row>
    <row r="7763" spans="1:17" ht="14.25" customHeight="1" x14ac:dyDescent="0.3">
      <c r="A7763" s="2" t="s">
        <v>7794</v>
      </c>
      <c r="B7763" s="2">
        <v>107761</v>
      </c>
      <c r="C7763" s="2" t="s">
        <v>25</v>
      </c>
      <c r="D7763" s="52" t="s">
        <v>25</v>
      </c>
      <c r="E7763" s="2" t="s">
        <v>26</v>
      </c>
      <c r="F7763" s="2">
        <v>3105.14</v>
      </c>
      <c r="G7763" s="2">
        <v>0.28000000000000003</v>
      </c>
      <c r="H7763" s="2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52" t="s">
        <v>28</v>
      </c>
    </row>
    <row r="7764" spans="1:17" ht="14.25" customHeight="1" x14ac:dyDescent="0.3">
      <c r="A7764" s="2" t="s">
        <v>7795</v>
      </c>
      <c r="B7764" s="2">
        <v>107762</v>
      </c>
      <c r="C7764" s="2" t="s">
        <v>25</v>
      </c>
      <c r="D7764" s="52" t="s">
        <v>25</v>
      </c>
      <c r="E7764" s="2" t="s">
        <v>33</v>
      </c>
      <c r="F7764" s="2">
        <v>2973.89</v>
      </c>
      <c r="G7764" s="2">
        <v>0.34</v>
      </c>
      <c r="H7764" s="2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52" t="s">
        <v>39</v>
      </c>
    </row>
    <row r="7765" spans="1:17" ht="14.25" customHeight="1" x14ac:dyDescent="0.3">
      <c r="A7765" s="2" t="s">
        <v>7796</v>
      </c>
      <c r="B7765" s="2">
        <v>107763</v>
      </c>
      <c r="C7765" s="2" t="s">
        <v>25</v>
      </c>
      <c r="D7765" s="52" t="s">
        <v>25</v>
      </c>
      <c r="E7765" s="2" t="s">
        <v>20</v>
      </c>
      <c r="F7765" s="2">
        <v>4009.43</v>
      </c>
      <c r="G7765" s="2">
        <v>0.43</v>
      </c>
      <c r="H7765" s="2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52" t="s">
        <v>48</v>
      </c>
    </row>
    <row r="7766" spans="1:17" ht="14.25" customHeight="1" x14ac:dyDescent="0.3">
      <c r="A7766" s="2" t="s">
        <v>7797</v>
      </c>
      <c r="B7766" s="2">
        <v>107764</v>
      </c>
      <c r="C7766" s="2" t="s">
        <v>25</v>
      </c>
      <c r="D7766" s="52" t="s">
        <v>25</v>
      </c>
      <c r="E7766" s="2" t="s">
        <v>36</v>
      </c>
      <c r="F7766" s="2">
        <v>2958.1</v>
      </c>
      <c r="G7766" s="2">
        <v>0.12</v>
      </c>
      <c r="H7766" s="2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52" t="s">
        <v>39</v>
      </c>
    </row>
    <row r="7767" spans="1:17" ht="14.25" customHeight="1" x14ac:dyDescent="0.3">
      <c r="A7767" s="2" t="s">
        <v>7798</v>
      </c>
      <c r="B7767" s="2">
        <v>107765</v>
      </c>
      <c r="C7767" s="2" t="s">
        <v>25</v>
      </c>
      <c r="D7767" s="52" t="s">
        <v>25</v>
      </c>
      <c r="E7767" s="2" t="s">
        <v>14</v>
      </c>
      <c r="F7767" s="2">
        <v>4637.3999999999996</v>
      </c>
      <c r="G7767" s="2">
        <v>0.15</v>
      </c>
      <c r="H7767" s="2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52" t="s">
        <v>39</v>
      </c>
    </row>
    <row r="7768" spans="1:17" ht="14.25" customHeight="1" x14ac:dyDescent="0.3">
      <c r="A7768" s="2" t="s">
        <v>7799</v>
      </c>
      <c r="B7768" s="2">
        <v>107766</v>
      </c>
      <c r="C7768" s="2" t="s">
        <v>25</v>
      </c>
      <c r="D7768" s="52" t="s">
        <v>25</v>
      </c>
      <c r="E7768" s="2" t="s">
        <v>36</v>
      </c>
      <c r="F7768" s="2">
        <v>3937.21</v>
      </c>
      <c r="G7768" s="2">
        <v>0.27</v>
      </c>
      <c r="H7768" s="2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52" t="s">
        <v>17</v>
      </c>
    </row>
    <row r="7769" spans="1:17" ht="14.25" customHeight="1" x14ac:dyDescent="0.3">
      <c r="A7769" s="2" t="s">
        <v>7800</v>
      </c>
      <c r="B7769" s="2">
        <v>107767</v>
      </c>
      <c r="C7769" s="2" t="s">
        <v>41</v>
      </c>
      <c r="D7769" s="52" t="s">
        <v>41</v>
      </c>
      <c r="E7769" s="2" t="s">
        <v>14</v>
      </c>
      <c r="F7769" s="2">
        <v>750.02</v>
      </c>
      <c r="G7769" s="2">
        <v>0.17</v>
      </c>
      <c r="H7769" s="2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52" t="s">
        <v>23</v>
      </c>
    </row>
    <row r="7770" spans="1:17" ht="14.25" customHeight="1" x14ac:dyDescent="0.3">
      <c r="A7770" s="2" t="s">
        <v>7801</v>
      </c>
      <c r="B7770" s="2">
        <v>107768</v>
      </c>
      <c r="C7770" s="2" t="s">
        <v>19</v>
      </c>
      <c r="D7770" s="52" t="s">
        <v>19</v>
      </c>
      <c r="E7770" s="2" t="s">
        <v>20</v>
      </c>
      <c r="F7770" s="2">
        <v>1400.82</v>
      </c>
      <c r="G7770" s="2">
        <v>0.28000000000000003</v>
      </c>
      <c r="H7770" s="2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52" t="s">
        <v>34</v>
      </c>
    </row>
    <row r="7771" spans="1:17" ht="14.25" customHeight="1" x14ac:dyDescent="0.3">
      <c r="A7771" s="2" t="s">
        <v>7802</v>
      </c>
      <c r="B7771" s="2">
        <v>107769</v>
      </c>
      <c r="C7771" s="2" t="s">
        <v>25</v>
      </c>
      <c r="D7771" s="52" t="s">
        <v>25</v>
      </c>
      <c r="E7771" s="2" t="s">
        <v>14</v>
      </c>
      <c r="F7771" s="2">
        <v>228.53</v>
      </c>
      <c r="G7771" s="2">
        <v>0.1</v>
      </c>
      <c r="H7771" s="2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52" t="s">
        <v>39</v>
      </c>
    </row>
    <row r="7772" spans="1:17" ht="14.25" customHeight="1" x14ac:dyDescent="0.3">
      <c r="A7772" s="2" t="s">
        <v>7803</v>
      </c>
      <c r="B7772" s="2">
        <v>107770</v>
      </c>
      <c r="C7772" s="2" t="s">
        <v>19</v>
      </c>
      <c r="D7772" s="52" t="s">
        <v>19</v>
      </c>
      <c r="E7772" s="2" t="s">
        <v>33</v>
      </c>
      <c r="F7772" s="2">
        <v>1992.06</v>
      </c>
      <c r="G7772" s="2">
        <v>0.15</v>
      </c>
      <c r="H7772" s="2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52" t="s">
        <v>28</v>
      </c>
    </row>
    <row r="7773" spans="1:17" ht="14.25" customHeight="1" x14ac:dyDescent="0.3">
      <c r="A7773" s="2" t="s">
        <v>7804</v>
      </c>
      <c r="B7773" s="2">
        <v>107771</v>
      </c>
      <c r="C7773" s="2" t="s">
        <v>19</v>
      </c>
      <c r="D7773" s="52" t="s">
        <v>19</v>
      </c>
      <c r="E7773" s="2" t="s">
        <v>36</v>
      </c>
      <c r="F7773" s="2">
        <v>2596.73</v>
      </c>
      <c r="G7773" s="2">
        <v>0.16</v>
      </c>
      <c r="H7773" s="2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52" t="s">
        <v>17</v>
      </c>
    </row>
    <row r="7774" spans="1:17" ht="14.25" customHeight="1" x14ac:dyDescent="0.3">
      <c r="A7774" s="2" t="s">
        <v>7805</v>
      </c>
      <c r="B7774" s="2">
        <v>107772</v>
      </c>
      <c r="C7774" s="2" t="s">
        <v>25</v>
      </c>
      <c r="D7774" s="52" t="s">
        <v>25</v>
      </c>
      <c r="E7774" s="2" t="s">
        <v>36</v>
      </c>
      <c r="F7774" s="2">
        <v>4735.1400000000003</v>
      </c>
      <c r="G7774" s="2">
        <v>0.5</v>
      </c>
      <c r="H7774" s="2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52" t="s">
        <v>28</v>
      </c>
    </row>
    <row r="7775" spans="1:17" ht="14.25" customHeight="1" x14ac:dyDescent="0.3">
      <c r="A7775" s="2" t="s">
        <v>7806</v>
      </c>
      <c r="B7775" s="2">
        <v>107773</v>
      </c>
      <c r="C7775" s="2" t="s">
        <v>25</v>
      </c>
      <c r="D7775" s="52" t="s">
        <v>25</v>
      </c>
      <c r="E7775" s="2" t="s">
        <v>20</v>
      </c>
      <c r="F7775" s="2">
        <v>2659.11</v>
      </c>
      <c r="G7775" s="2">
        <v>0.43</v>
      </c>
      <c r="H7775" s="2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52" t="s">
        <v>34</v>
      </c>
    </row>
    <row r="7776" spans="1:17" ht="14.25" customHeight="1" x14ac:dyDescent="0.3">
      <c r="A7776" s="2" t="s">
        <v>7807</v>
      </c>
      <c r="B7776" s="2">
        <v>107774</v>
      </c>
      <c r="C7776" s="2" t="s">
        <v>41</v>
      </c>
      <c r="D7776" s="52" t="s">
        <v>41</v>
      </c>
      <c r="E7776" s="2" t="s">
        <v>36</v>
      </c>
      <c r="F7776" s="2">
        <v>3927.04</v>
      </c>
      <c r="G7776" s="2">
        <v>0.42</v>
      </c>
      <c r="H7776" s="2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52" t="s">
        <v>17</v>
      </c>
    </row>
    <row r="7777" spans="1:17" ht="14.25" customHeight="1" x14ac:dyDescent="0.3">
      <c r="A7777" s="2" t="s">
        <v>7808</v>
      </c>
      <c r="B7777" s="2">
        <v>107775</v>
      </c>
      <c r="C7777" s="2" t="s">
        <v>25</v>
      </c>
      <c r="D7777" s="52" t="s">
        <v>25</v>
      </c>
      <c r="E7777" s="2" t="s">
        <v>20</v>
      </c>
      <c r="F7777" s="2">
        <v>1413.32</v>
      </c>
      <c r="G7777" s="2">
        <v>0.26</v>
      </c>
      <c r="H7777" s="2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52" t="s">
        <v>34</v>
      </c>
    </row>
    <row r="7778" spans="1:17" ht="14.25" customHeight="1" x14ac:dyDescent="0.3">
      <c r="A7778" s="2" t="s">
        <v>7809</v>
      </c>
      <c r="B7778" s="2">
        <v>107776</v>
      </c>
      <c r="C7778" s="2" t="s">
        <v>25</v>
      </c>
      <c r="D7778" s="52" t="s">
        <v>25</v>
      </c>
      <c r="E7778" s="2" t="s">
        <v>26</v>
      </c>
      <c r="F7778" s="2">
        <v>850.48</v>
      </c>
      <c r="G7778" s="2">
        <v>0.23</v>
      </c>
      <c r="H7778" s="2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52" t="s">
        <v>39</v>
      </c>
    </row>
    <row r="7779" spans="1:17" ht="14.25" customHeight="1" x14ac:dyDescent="0.3">
      <c r="A7779" s="2" t="s">
        <v>7810</v>
      </c>
      <c r="B7779" s="2">
        <v>107777</v>
      </c>
      <c r="C7779" s="2" t="s">
        <v>19</v>
      </c>
      <c r="D7779" s="52" t="s">
        <v>19</v>
      </c>
      <c r="E7779" s="2" t="s">
        <v>33</v>
      </c>
      <c r="F7779" s="2">
        <v>4073.1</v>
      </c>
      <c r="G7779" s="2">
        <v>0.04</v>
      </c>
      <c r="H7779" s="2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52" t="s">
        <v>17</v>
      </c>
    </row>
    <row r="7780" spans="1:17" ht="14.25" customHeight="1" x14ac:dyDescent="0.3">
      <c r="A7780" s="2" t="s">
        <v>7811</v>
      </c>
      <c r="B7780" s="2">
        <v>107778</v>
      </c>
      <c r="C7780" s="2" t="s">
        <v>25</v>
      </c>
      <c r="D7780" s="52" t="s">
        <v>25</v>
      </c>
      <c r="E7780" s="2" t="s">
        <v>14</v>
      </c>
      <c r="F7780" s="2">
        <v>1312.38</v>
      </c>
      <c r="G7780" s="2">
        <v>0.1</v>
      </c>
      <c r="H7780" s="2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52" t="s">
        <v>34</v>
      </c>
    </row>
    <row r="7781" spans="1:17" ht="14.25" customHeight="1" x14ac:dyDescent="0.3">
      <c r="A7781" s="2" t="s">
        <v>7812</v>
      </c>
      <c r="B7781" s="2">
        <v>107779</v>
      </c>
      <c r="C7781" s="2" t="s">
        <v>41</v>
      </c>
      <c r="D7781" s="52" t="s">
        <v>41</v>
      </c>
      <c r="E7781" s="2" t="s">
        <v>14</v>
      </c>
      <c r="F7781" s="2">
        <v>4369.54</v>
      </c>
      <c r="G7781" s="2">
        <v>0.45</v>
      </c>
      <c r="H7781" s="2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52" t="s">
        <v>23</v>
      </c>
    </row>
    <row r="7782" spans="1:17" ht="14.25" customHeight="1" x14ac:dyDescent="0.3">
      <c r="A7782" s="2" t="s">
        <v>7813</v>
      </c>
      <c r="B7782" s="2">
        <v>107780</v>
      </c>
      <c r="C7782" s="2" t="s">
        <v>41</v>
      </c>
      <c r="D7782" s="52" t="s">
        <v>41</v>
      </c>
      <c r="E7782" s="2" t="s">
        <v>14</v>
      </c>
      <c r="F7782" s="2">
        <v>932.26</v>
      </c>
      <c r="G7782" s="2">
        <v>0.26</v>
      </c>
      <c r="H7782" s="2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52" t="s">
        <v>28</v>
      </c>
    </row>
    <row r="7783" spans="1:17" ht="14.25" customHeight="1" x14ac:dyDescent="0.3">
      <c r="A7783" s="2" t="s">
        <v>7814</v>
      </c>
      <c r="B7783" s="2">
        <v>107781</v>
      </c>
      <c r="C7783" s="2" t="s">
        <v>41</v>
      </c>
      <c r="D7783" s="52" t="s">
        <v>41</v>
      </c>
      <c r="E7783" s="2" t="s">
        <v>26</v>
      </c>
      <c r="F7783" s="2">
        <v>4272.7700000000004</v>
      </c>
      <c r="G7783" s="2">
        <v>0.49</v>
      </c>
      <c r="H7783" s="2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52" t="s">
        <v>39</v>
      </c>
    </row>
    <row r="7784" spans="1:17" ht="14.25" customHeight="1" x14ac:dyDescent="0.3">
      <c r="A7784" s="2" t="s">
        <v>7815</v>
      </c>
      <c r="B7784" s="2">
        <v>107782</v>
      </c>
      <c r="C7784" s="2" t="s">
        <v>41</v>
      </c>
      <c r="D7784" s="52" t="s">
        <v>41</v>
      </c>
      <c r="E7784" s="2" t="s">
        <v>33</v>
      </c>
      <c r="F7784" s="2">
        <v>3886.95</v>
      </c>
      <c r="G7784" s="2">
        <v>0.3</v>
      </c>
      <c r="H7784" s="2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52" t="s">
        <v>23</v>
      </c>
    </row>
    <row r="7785" spans="1:17" ht="14.25" customHeight="1" x14ac:dyDescent="0.3">
      <c r="A7785" s="2" t="s">
        <v>7816</v>
      </c>
      <c r="B7785" s="2">
        <v>107783</v>
      </c>
      <c r="C7785" s="2" t="s">
        <v>41</v>
      </c>
      <c r="D7785" s="52" t="s">
        <v>41</v>
      </c>
      <c r="E7785" s="2" t="s">
        <v>36</v>
      </c>
      <c r="F7785" s="2">
        <v>3094.98</v>
      </c>
      <c r="G7785" s="2">
        <v>0.19</v>
      </c>
      <c r="H7785" s="2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52" t="s">
        <v>17</v>
      </c>
    </row>
    <row r="7786" spans="1:17" ht="14.25" customHeight="1" x14ac:dyDescent="0.3">
      <c r="A7786" s="2" t="s">
        <v>7817</v>
      </c>
      <c r="B7786" s="2">
        <v>107784</v>
      </c>
      <c r="C7786" s="2" t="s">
        <v>25</v>
      </c>
      <c r="D7786" s="52" t="s">
        <v>25</v>
      </c>
      <c r="E7786" s="2" t="s">
        <v>36</v>
      </c>
      <c r="F7786" s="2">
        <v>4266.08</v>
      </c>
      <c r="G7786" s="2">
        <v>0.14000000000000001</v>
      </c>
      <c r="H7786" s="2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52" t="s">
        <v>23</v>
      </c>
    </row>
    <row r="7787" spans="1:17" ht="14.25" customHeight="1" x14ac:dyDescent="0.3">
      <c r="A7787" s="2" t="s">
        <v>7818</v>
      </c>
      <c r="B7787" s="2">
        <v>107785</v>
      </c>
      <c r="C7787" s="2" t="s">
        <v>25</v>
      </c>
      <c r="D7787" s="52" t="s">
        <v>25</v>
      </c>
      <c r="E7787" s="2" t="s">
        <v>33</v>
      </c>
      <c r="F7787" s="2">
        <v>1720.48</v>
      </c>
      <c r="G7787" s="2">
        <v>0.46</v>
      </c>
      <c r="H7787" s="2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52" t="s">
        <v>39</v>
      </c>
    </row>
    <row r="7788" spans="1:17" ht="14.25" customHeight="1" x14ac:dyDescent="0.3">
      <c r="A7788" s="2" t="s">
        <v>7819</v>
      </c>
      <c r="B7788" s="2">
        <v>107786</v>
      </c>
      <c r="C7788" s="2" t="s">
        <v>25</v>
      </c>
      <c r="D7788" s="52" t="s">
        <v>25</v>
      </c>
      <c r="E7788" s="2" t="s">
        <v>33</v>
      </c>
      <c r="F7788" s="2">
        <v>913.57</v>
      </c>
      <c r="G7788" s="2">
        <v>0.19</v>
      </c>
      <c r="H7788" s="2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52" t="s">
        <v>23</v>
      </c>
    </row>
    <row r="7789" spans="1:17" ht="14.25" customHeight="1" x14ac:dyDescent="0.3">
      <c r="A7789" s="2" t="s">
        <v>7820</v>
      </c>
      <c r="B7789" s="2">
        <v>107787</v>
      </c>
      <c r="C7789" s="2" t="s">
        <v>25</v>
      </c>
      <c r="D7789" s="52" t="s">
        <v>25</v>
      </c>
      <c r="E7789" s="2" t="s">
        <v>14</v>
      </c>
      <c r="F7789" s="2">
        <v>869.5</v>
      </c>
      <c r="G7789" s="2">
        <v>7.0000000000000007E-2</v>
      </c>
      <c r="H7789" s="2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52" t="s">
        <v>17</v>
      </c>
    </row>
    <row r="7790" spans="1:17" ht="14.25" customHeight="1" x14ac:dyDescent="0.3">
      <c r="A7790" s="2" t="s">
        <v>7821</v>
      </c>
      <c r="B7790" s="2">
        <v>107788</v>
      </c>
      <c r="C7790" s="2" t="s">
        <v>19</v>
      </c>
      <c r="D7790" s="52" t="s">
        <v>19</v>
      </c>
      <c r="E7790" s="2" t="s">
        <v>36</v>
      </c>
      <c r="F7790" s="2">
        <v>1424.76</v>
      </c>
      <c r="G7790" s="2">
        <v>0.14000000000000001</v>
      </c>
      <c r="H7790" s="2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52" t="s">
        <v>17</v>
      </c>
    </row>
    <row r="7791" spans="1:17" ht="14.25" customHeight="1" x14ac:dyDescent="0.3">
      <c r="A7791" s="2" t="s">
        <v>7822</v>
      </c>
      <c r="B7791" s="2">
        <v>107789</v>
      </c>
      <c r="C7791" s="2" t="s">
        <v>41</v>
      </c>
      <c r="D7791" s="52" t="s">
        <v>41</v>
      </c>
      <c r="E7791" s="2" t="s">
        <v>33</v>
      </c>
      <c r="F7791" s="2">
        <v>2286.5100000000002</v>
      </c>
      <c r="G7791" s="2">
        <v>0.32</v>
      </c>
      <c r="H7791" s="2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52" t="s">
        <v>48</v>
      </c>
    </row>
    <row r="7792" spans="1:17" ht="14.25" customHeight="1" x14ac:dyDescent="0.3">
      <c r="A7792" s="2" t="s">
        <v>7823</v>
      </c>
      <c r="B7792" s="2">
        <v>107790</v>
      </c>
      <c r="C7792" s="2" t="s">
        <v>25</v>
      </c>
      <c r="D7792" s="52" t="s">
        <v>25</v>
      </c>
      <c r="E7792" s="2" t="s">
        <v>36</v>
      </c>
      <c r="F7792" s="2">
        <v>4392.51</v>
      </c>
      <c r="G7792" s="2">
        <v>7.0000000000000007E-2</v>
      </c>
      <c r="H7792" s="2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52" t="s">
        <v>17</v>
      </c>
    </row>
    <row r="7793" spans="1:17" ht="14.25" customHeight="1" x14ac:dyDescent="0.3">
      <c r="A7793" s="2" t="s">
        <v>7824</v>
      </c>
      <c r="B7793" s="2">
        <v>107791</v>
      </c>
      <c r="C7793" s="2" t="s">
        <v>41</v>
      </c>
      <c r="D7793" s="52" t="s">
        <v>41</v>
      </c>
      <c r="E7793" s="2" t="s">
        <v>33</v>
      </c>
      <c r="F7793" s="2">
        <v>538.72</v>
      </c>
      <c r="G7793" s="2">
        <v>0.05</v>
      </c>
      <c r="H7793" s="2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52" t="s">
        <v>34</v>
      </c>
    </row>
    <row r="7794" spans="1:17" ht="14.25" customHeight="1" x14ac:dyDescent="0.3">
      <c r="A7794" s="2" t="s">
        <v>7825</v>
      </c>
      <c r="B7794" s="2">
        <v>107792</v>
      </c>
      <c r="C7794" s="2" t="s">
        <v>25</v>
      </c>
      <c r="D7794" s="52" t="s">
        <v>25</v>
      </c>
      <c r="E7794" s="2" t="s">
        <v>20</v>
      </c>
      <c r="F7794" s="2">
        <v>4584.6899999999996</v>
      </c>
      <c r="G7794" s="2">
        <v>0.23</v>
      </c>
      <c r="H7794" s="2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52" t="s">
        <v>34</v>
      </c>
    </row>
    <row r="7795" spans="1:17" ht="14.25" customHeight="1" x14ac:dyDescent="0.3">
      <c r="A7795" s="2" t="s">
        <v>7826</v>
      </c>
      <c r="B7795" s="2">
        <v>107793</v>
      </c>
      <c r="C7795" s="2" t="s">
        <v>25</v>
      </c>
      <c r="D7795" s="52" t="s">
        <v>25</v>
      </c>
      <c r="E7795" s="2" t="s">
        <v>14</v>
      </c>
      <c r="F7795" s="2">
        <v>4634.92</v>
      </c>
      <c r="G7795" s="2">
        <v>0.04</v>
      </c>
      <c r="H7795" s="2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52" t="s">
        <v>34</v>
      </c>
    </row>
    <row r="7796" spans="1:17" ht="14.25" customHeight="1" x14ac:dyDescent="0.3">
      <c r="A7796" s="2" t="s">
        <v>7827</v>
      </c>
      <c r="B7796" s="2">
        <v>107794</v>
      </c>
      <c r="C7796" s="2" t="s">
        <v>25</v>
      </c>
      <c r="D7796" s="52" t="s">
        <v>25</v>
      </c>
      <c r="E7796" s="2" t="s">
        <v>33</v>
      </c>
      <c r="F7796" s="2">
        <v>3663.46</v>
      </c>
      <c r="G7796" s="2">
        <v>0.2</v>
      </c>
      <c r="H7796" s="2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52" t="s">
        <v>39</v>
      </c>
    </row>
    <row r="7797" spans="1:17" ht="14.25" customHeight="1" x14ac:dyDescent="0.3">
      <c r="A7797" s="2" t="s">
        <v>7828</v>
      </c>
      <c r="B7797" s="2">
        <v>107795</v>
      </c>
      <c r="C7797" s="2" t="s">
        <v>41</v>
      </c>
      <c r="D7797" s="52" t="s">
        <v>41</v>
      </c>
      <c r="E7797" s="2" t="s">
        <v>26</v>
      </c>
      <c r="F7797" s="2">
        <v>4511.3900000000003</v>
      </c>
      <c r="G7797" s="2">
        <v>0.16</v>
      </c>
      <c r="H7797" s="2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52" t="s">
        <v>48</v>
      </c>
    </row>
    <row r="7798" spans="1:17" ht="14.25" customHeight="1" x14ac:dyDescent="0.3">
      <c r="A7798" s="2" t="s">
        <v>7829</v>
      </c>
      <c r="B7798" s="2">
        <v>107796</v>
      </c>
      <c r="C7798" s="2" t="s">
        <v>41</v>
      </c>
      <c r="D7798" s="52" t="s">
        <v>41</v>
      </c>
      <c r="E7798" s="2" t="s">
        <v>33</v>
      </c>
      <c r="F7798" s="2">
        <v>3872.93</v>
      </c>
      <c r="G7798" s="2">
        <v>0.2</v>
      </c>
      <c r="H7798" s="2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52" t="s">
        <v>34</v>
      </c>
    </row>
    <row r="7799" spans="1:17" ht="14.25" customHeight="1" x14ac:dyDescent="0.3">
      <c r="A7799" s="2" t="s">
        <v>7830</v>
      </c>
      <c r="B7799" s="2">
        <v>107797</v>
      </c>
      <c r="C7799" s="2" t="s">
        <v>19</v>
      </c>
      <c r="D7799" s="52" t="s">
        <v>19</v>
      </c>
      <c r="E7799" s="2" t="s">
        <v>20</v>
      </c>
      <c r="F7799" s="2">
        <v>2688.67</v>
      </c>
      <c r="G7799" s="2">
        <v>0.24</v>
      </c>
      <c r="H7799" s="2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52" t="s">
        <v>28</v>
      </c>
    </row>
    <row r="7800" spans="1:17" ht="14.25" customHeight="1" x14ac:dyDescent="0.3">
      <c r="A7800" s="2" t="s">
        <v>7831</v>
      </c>
      <c r="B7800" s="2">
        <v>107798</v>
      </c>
      <c r="C7800" s="2" t="s">
        <v>41</v>
      </c>
      <c r="D7800" s="52" t="s">
        <v>41</v>
      </c>
      <c r="E7800" s="2" t="s">
        <v>26</v>
      </c>
      <c r="F7800" s="2">
        <v>3043.68</v>
      </c>
      <c r="G7800" s="2">
        <v>0.09</v>
      </c>
      <c r="H7800" s="2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52" t="s">
        <v>39</v>
      </c>
    </row>
    <row r="7801" spans="1:17" ht="14.25" customHeight="1" x14ac:dyDescent="0.3">
      <c r="A7801" s="2" t="s">
        <v>7832</v>
      </c>
      <c r="B7801" s="2">
        <v>107799</v>
      </c>
      <c r="C7801" s="2" t="s">
        <v>25</v>
      </c>
      <c r="D7801" s="52" t="s">
        <v>25</v>
      </c>
      <c r="E7801" s="2" t="s">
        <v>26</v>
      </c>
      <c r="F7801" s="2">
        <v>3178.3</v>
      </c>
      <c r="G7801" s="2">
        <v>0.22</v>
      </c>
      <c r="H7801" s="2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52" t="s">
        <v>48</v>
      </c>
    </row>
    <row r="7802" spans="1:17" ht="14.25" customHeight="1" x14ac:dyDescent="0.3">
      <c r="A7802" s="2" t="s">
        <v>7833</v>
      </c>
      <c r="B7802" s="2">
        <v>107800</v>
      </c>
      <c r="C7802" s="2" t="s">
        <v>41</v>
      </c>
      <c r="D7802" s="52" t="s">
        <v>41</v>
      </c>
      <c r="E7802" s="2" t="s">
        <v>33</v>
      </c>
      <c r="F7802" s="2">
        <v>721.78</v>
      </c>
      <c r="G7802" s="2">
        <v>0.18</v>
      </c>
      <c r="H7802" s="2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52" t="s">
        <v>39</v>
      </c>
    </row>
    <row r="7803" spans="1:17" ht="14.25" customHeight="1" x14ac:dyDescent="0.3">
      <c r="A7803" s="2" t="s">
        <v>7834</v>
      </c>
      <c r="B7803" s="2">
        <v>107801</v>
      </c>
      <c r="C7803" s="2" t="s">
        <v>19</v>
      </c>
      <c r="D7803" s="52" t="s">
        <v>19</v>
      </c>
      <c r="E7803" s="2" t="s">
        <v>20</v>
      </c>
      <c r="F7803" s="2">
        <v>1045.97</v>
      </c>
      <c r="G7803" s="2">
        <v>0.4</v>
      </c>
      <c r="H7803" s="2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52" t="s">
        <v>48</v>
      </c>
    </row>
    <row r="7804" spans="1:17" ht="14.25" customHeight="1" x14ac:dyDescent="0.3">
      <c r="A7804" s="2" t="s">
        <v>7835</v>
      </c>
      <c r="B7804" s="2">
        <v>107802</v>
      </c>
      <c r="C7804" s="2" t="s">
        <v>19</v>
      </c>
      <c r="D7804" s="52" t="s">
        <v>19</v>
      </c>
      <c r="E7804" s="2" t="s">
        <v>26</v>
      </c>
      <c r="F7804" s="2">
        <v>2664.51</v>
      </c>
      <c r="G7804" s="2">
        <v>0.35</v>
      </c>
      <c r="H7804" s="2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52" t="s">
        <v>39</v>
      </c>
    </row>
    <row r="7805" spans="1:17" ht="14.25" customHeight="1" x14ac:dyDescent="0.3">
      <c r="A7805" s="2" t="s">
        <v>7836</v>
      </c>
      <c r="B7805" s="2">
        <v>107803</v>
      </c>
      <c r="C7805" s="2" t="s">
        <v>25</v>
      </c>
      <c r="D7805" s="52" t="s">
        <v>25</v>
      </c>
      <c r="E7805" s="2" t="s">
        <v>14</v>
      </c>
      <c r="F7805" s="2">
        <v>664.62</v>
      </c>
      <c r="G7805" s="2">
        <v>0.44</v>
      </c>
      <c r="H7805" s="2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52" t="s">
        <v>23</v>
      </c>
    </row>
    <row r="7806" spans="1:17" ht="14.25" customHeight="1" x14ac:dyDescent="0.3">
      <c r="A7806" s="2" t="s">
        <v>7837</v>
      </c>
      <c r="B7806" s="2">
        <v>107804</v>
      </c>
      <c r="C7806" s="2" t="s">
        <v>25</v>
      </c>
      <c r="D7806" s="52" t="s">
        <v>25</v>
      </c>
      <c r="E7806" s="2" t="s">
        <v>14</v>
      </c>
      <c r="F7806" s="2">
        <v>4828.3999999999996</v>
      </c>
      <c r="G7806" s="2">
        <v>0.33</v>
      </c>
      <c r="H7806" s="2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52" t="s">
        <v>39</v>
      </c>
    </row>
    <row r="7807" spans="1:17" ht="14.25" customHeight="1" x14ac:dyDescent="0.3">
      <c r="A7807" s="2" t="s">
        <v>7838</v>
      </c>
      <c r="B7807" s="2">
        <v>107805</v>
      </c>
      <c r="C7807" s="2" t="s">
        <v>41</v>
      </c>
      <c r="D7807" s="52" t="s">
        <v>41</v>
      </c>
      <c r="E7807" s="2" t="s">
        <v>36</v>
      </c>
      <c r="F7807" s="2">
        <v>2584.92</v>
      </c>
      <c r="G7807" s="2">
        <v>0.06</v>
      </c>
      <c r="H7807" s="2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52" t="s">
        <v>34</v>
      </c>
    </row>
    <row r="7808" spans="1:17" ht="14.25" customHeight="1" x14ac:dyDescent="0.3">
      <c r="A7808" s="2" t="s">
        <v>7839</v>
      </c>
      <c r="B7808" s="2">
        <v>107806</v>
      </c>
      <c r="C7808" s="2" t="s">
        <v>19</v>
      </c>
      <c r="D7808" s="52" t="s">
        <v>19</v>
      </c>
      <c r="E7808" s="2" t="s">
        <v>36</v>
      </c>
      <c r="F7808" s="2">
        <v>1962.42</v>
      </c>
      <c r="G7808" s="2">
        <v>0.25</v>
      </c>
      <c r="H7808" s="2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52" t="s">
        <v>34</v>
      </c>
    </row>
    <row r="7809" spans="1:17" ht="14.25" customHeight="1" x14ac:dyDescent="0.3">
      <c r="A7809" s="2" t="s">
        <v>7840</v>
      </c>
      <c r="B7809" s="2">
        <v>107807</v>
      </c>
      <c r="C7809" s="2" t="s">
        <v>41</v>
      </c>
      <c r="D7809" s="52" t="s">
        <v>41</v>
      </c>
      <c r="E7809" s="2" t="s">
        <v>20</v>
      </c>
      <c r="F7809" s="2">
        <v>871.95</v>
      </c>
      <c r="G7809" s="2">
        <v>0.37</v>
      </c>
      <c r="H7809" s="2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52" t="s">
        <v>34</v>
      </c>
    </row>
    <row r="7810" spans="1:17" ht="14.25" customHeight="1" x14ac:dyDescent="0.3">
      <c r="A7810" s="2" t="s">
        <v>7841</v>
      </c>
      <c r="B7810" s="2">
        <v>107808</v>
      </c>
      <c r="C7810" s="2" t="s">
        <v>41</v>
      </c>
      <c r="D7810" s="52" t="s">
        <v>41</v>
      </c>
      <c r="E7810" s="2" t="s">
        <v>26</v>
      </c>
      <c r="F7810" s="2">
        <v>2141.02</v>
      </c>
      <c r="G7810" s="2">
        <v>0.42</v>
      </c>
      <c r="H7810" s="2">
        <f t="shared" si="242"/>
        <v>899.22839999999997</v>
      </c>
      <c r="I7810" s="2">
        <f t="shared" si="243"/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52" t="s">
        <v>28</v>
      </c>
    </row>
    <row r="7811" spans="1:17" ht="14.25" customHeight="1" x14ac:dyDescent="0.3">
      <c r="A7811" s="2" t="s">
        <v>7842</v>
      </c>
      <c r="B7811" s="2">
        <v>107809</v>
      </c>
      <c r="C7811" s="2" t="s">
        <v>25</v>
      </c>
      <c r="D7811" s="52" t="s">
        <v>25</v>
      </c>
      <c r="E7811" s="2" t="s">
        <v>14</v>
      </c>
      <c r="F7811" s="2">
        <v>1581.89</v>
      </c>
      <c r="G7811" s="2">
        <v>0.09</v>
      </c>
      <c r="H7811" s="2">
        <f t="shared" ref="H7811:H7874" si="244">F7811*G7811</f>
        <v>142.37010000000001</v>
      </c>
      <c r="I7811" s="2">
        <f t="shared" ref="I7811:I7874" si="245">F7811-H7811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52" t="s">
        <v>23</v>
      </c>
    </row>
    <row r="7812" spans="1:17" ht="14.25" customHeight="1" x14ac:dyDescent="0.3">
      <c r="A7812" s="2" t="s">
        <v>7843</v>
      </c>
      <c r="B7812" s="2">
        <v>107810</v>
      </c>
      <c r="C7812" s="2" t="s">
        <v>19</v>
      </c>
      <c r="D7812" s="52" t="s">
        <v>19</v>
      </c>
      <c r="E7812" s="2" t="s">
        <v>14</v>
      </c>
      <c r="F7812" s="2">
        <v>530.84</v>
      </c>
      <c r="G7812" s="2">
        <v>0.11</v>
      </c>
      <c r="H7812" s="2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52" t="s">
        <v>17</v>
      </c>
    </row>
    <row r="7813" spans="1:17" ht="14.25" customHeight="1" x14ac:dyDescent="0.3">
      <c r="A7813" s="2" t="s">
        <v>7844</v>
      </c>
      <c r="B7813" s="2">
        <v>107811</v>
      </c>
      <c r="C7813" s="2" t="s">
        <v>41</v>
      </c>
      <c r="D7813" s="52" t="s">
        <v>41</v>
      </c>
      <c r="E7813" s="2" t="s">
        <v>20</v>
      </c>
      <c r="F7813" s="2">
        <v>4838.33</v>
      </c>
      <c r="G7813" s="2">
        <v>0.43</v>
      </c>
      <c r="H7813" s="2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52" t="s">
        <v>17</v>
      </c>
    </row>
    <row r="7814" spans="1:17" ht="14.25" customHeight="1" x14ac:dyDescent="0.3">
      <c r="A7814" s="2" t="s">
        <v>7845</v>
      </c>
      <c r="B7814" s="2">
        <v>107812</v>
      </c>
      <c r="C7814" s="2" t="s">
        <v>19</v>
      </c>
      <c r="D7814" s="52" t="s">
        <v>19</v>
      </c>
      <c r="E7814" s="2" t="s">
        <v>26</v>
      </c>
      <c r="F7814" s="2">
        <v>1398.39</v>
      </c>
      <c r="G7814" s="2">
        <v>0.24</v>
      </c>
      <c r="H7814" s="2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52" t="s">
        <v>48</v>
      </c>
    </row>
    <row r="7815" spans="1:17" ht="14.25" customHeight="1" x14ac:dyDescent="0.3">
      <c r="A7815" s="2" t="s">
        <v>7846</v>
      </c>
      <c r="B7815" s="2">
        <v>107813</v>
      </c>
      <c r="C7815" s="2" t="s">
        <v>25</v>
      </c>
      <c r="D7815" s="52" t="s">
        <v>25</v>
      </c>
      <c r="E7815" s="2" t="s">
        <v>20</v>
      </c>
      <c r="F7815" s="2">
        <v>3483.3</v>
      </c>
      <c r="G7815" s="2">
        <v>0.23</v>
      </c>
      <c r="H7815" s="2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52" t="s">
        <v>28</v>
      </c>
    </row>
    <row r="7816" spans="1:17" ht="14.25" customHeight="1" x14ac:dyDescent="0.3">
      <c r="A7816" s="2" t="s">
        <v>7847</v>
      </c>
      <c r="B7816" s="2">
        <v>107814</v>
      </c>
      <c r="C7816" s="2" t="s">
        <v>25</v>
      </c>
      <c r="D7816" s="52" t="s">
        <v>25</v>
      </c>
      <c r="E7816" s="2" t="s">
        <v>33</v>
      </c>
      <c r="F7816" s="2">
        <v>547.48</v>
      </c>
      <c r="G7816" s="2">
        <v>0.25</v>
      </c>
      <c r="H7816" s="2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52" t="s">
        <v>48</v>
      </c>
    </row>
    <row r="7817" spans="1:17" ht="14.25" customHeight="1" x14ac:dyDescent="0.3">
      <c r="A7817" s="2" t="s">
        <v>7848</v>
      </c>
      <c r="B7817" s="2">
        <v>107815</v>
      </c>
      <c r="C7817" s="2" t="s">
        <v>41</v>
      </c>
      <c r="D7817" s="52" t="s">
        <v>41</v>
      </c>
      <c r="E7817" s="2" t="s">
        <v>14</v>
      </c>
      <c r="F7817" s="2">
        <v>4574.53</v>
      </c>
      <c r="G7817" s="2">
        <v>0.09</v>
      </c>
      <c r="H7817" s="2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52" t="s">
        <v>48</v>
      </c>
    </row>
    <row r="7818" spans="1:17" ht="14.25" customHeight="1" x14ac:dyDescent="0.3">
      <c r="A7818" s="2" t="s">
        <v>7849</v>
      </c>
      <c r="B7818" s="2">
        <v>107816</v>
      </c>
      <c r="C7818" s="2" t="s">
        <v>19</v>
      </c>
      <c r="D7818" s="52" t="s">
        <v>19</v>
      </c>
      <c r="E7818" s="2" t="s">
        <v>20</v>
      </c>
      <c r="F7818" s="2">
        <v>2994.68</v>
      </c>
      <c r="G7818" s="2">
        <v>0.31</v>
      </c>
      <c r="H7818" s="2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52" t="s">
        <v>28</v>
      </c>
    </row>
    <row r="7819" spans="1:17" ht="14.25" customHeight="1" x14ac:dyDescent="0.3">
      <c r="A7819" s="2" t="s">
        <v>7850</v>
      </c>
      <c r="B7819" s="2">
        <v>107817</v>
      </c>
      <c r="C7819" s="2" t="s">
        <v>41</v>
      </c>
      <c r="D7819" s="52" t="s">
        <v>41</v>
      </c>
      <c r="E7819" s="2" t="s">
        <v>20</v>
      </c>
      <c r="F7819" s="2">
        <v>3318.67</v>
      </c>
      <c r="G7819" s="2">
        <v>0.4</v>
      </c>
      <c r="H7819" s="2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52" t="s">
        <v>28</v>
      </c>
    </row>
    <row r="7820" spans="1:17" ht="14.25" customHeight="1" x14ac:dyDescent="0.3">
      <c r="A7820" s="2" t="s">
        <v>7851</v>
      </c>
      <c r="B7820" s="2">
        <v>107818</v>
      </c>
      <c r="C7820" s="2" t="s">
        <v>19</v>
      </c>
      <c r="D7820" s="52" t="s">
        <v>19</v>
      </c>
      <c r="E7820" s="2" t="s">
        <v>33</v>
      </c>
      <c r="F7820" s="2">
        <v>3930.74</v>
      </c>
      <c r="G7820" s="2">
        <v>0.42</v>
      </c>
      <c r="H7820" s="2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52" t="s">
        <v>28</v>
      </c>
    </row>
    <row r="7821" spans="1:17" ht="14.25" customHeight="1" x14ac:dyDescent="0.3">
      <c r="A7821" s="2" t="s">
        <v>7852</v>
      </c>
      <c r="B7821" s="2">
        <v>107819</v>
      </c>
      <c r="C7821" s="2" t="s">
        <v>19</v>
      </c>
      <c r="D7821" s="52" t="s">
        <v>19</v>
      </c>
      <c r="E7821" s="2" t="s">
        <v>36</v>
      </c>
      <c r="F7821" s="2">
        <v>3068.99</v>
      </c>
      <c r="G7821" s="2">
        <v>0.02</v>
      </c>
      <c r="H7821" s="2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52" t="s">
        <v>17</v>
      </c>
    </row>
    <row r="7822" spans="1:17" ht="14.25" customHeight="1" x14ac:dyDescent="0.3">
      <c r="A7822" s="2" t="s">
        <v>7853</v>
      </c>
      <c r="B7822" s="2">
        <v>107820</v>
      </c>
      <c r="C7822" s="2" t="s">
        <v>25</v>
      </c>
      <c r="D7822" s="52" t="s">
        <v>25</v>
      </c>
      <c r="E7822" s="2" t="s">
        <v>14</v>
      </c>
      <c r="F7822" s="2">
        <v>447.45</v>
      </c>
      <c r="G7822" s="2">
        <v>0.36</v>
      </c>
      <c r="H7822" s="2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52" t="s">
        <v>23</v>
      </c>
    </row>
    <row r="7823" spans="1:17" ht="14.25" customHeight="1" x14ac:dyDescent="0.3">
      <c r="A7823" s="2" t="s">
        <v>7854</v>
      </c>
      <c r="B7823" s="2">
        <v>107821</v>
      </c>
      <c r="C7823" s="2" t="s">
        <v>25</v>
      </c>
      <c r="D7823" s="52" t="s">
        <v>25</v>
      </c>
      <c r="E7823" s="2" t="s">
        <v>20</v>
      </c>
      <c r="F7823" s="2">
        <v>2204.9499999999998</v>
      </c>
      <c r="G7823" s="2">
        <v>0.05</v>
      </c>
      <c r="H7823" s="2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52" t="s">
        <v>48</v>
      </c>
    </row>
    <row r="7824" spans="1:17" ht="14.25" customHeight="1" x14ac:dyDescent="0.3">
      <c r="A7824" s="2" t="s">
        <v>7855</v>
      </c>
      <c r="B7824" s="2">
        <v>107822</v>
      </c>
      <c r="C7824" s="2" t="s">
        <v>25</v>
      </c>
      <c r="D7824" s="52" t="s">
        <v>25</v>
      </c>
      <c r="E7824" s="2" t="s">
        <v>14</v>
      </c>
      <c r="F7824" s="2">
        <v>1383.95</v>
      </c>
      <c r="G7824" s="2">
        <v>0.48</v>
      </c>
      <c r="H7824" s="2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52" t="s">
        <v>17</v>
      </c>
    </row>
    <row r="7825" spans="1:17" ht="14.25" customHeight="1" x14ac:dyDescent="0.3">
      <c r="A7825" s="2" t="s">
        <v>7856</v>
      </c>
      <c r="B7825" s="2">
        <v>107823</v>
      </c>
      <c r="C7825" s="2" t="s">
        <v>41</v>
      </c>
      <c r="D7825" s="52" t="s">
        <v>41</v>
      </c>
      <c r="E7825" s="2" t="s">
        <v>36</v>
      </c>
      <c r="F7825" s="2">
        <v>2484.91</v>
      </c>
      <c r="G7825" s="2">
        <v>0.24</v>
      </c>
      <c r="H7825" s="2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52" t="s">
        <v>28</v>
      </c>
    </row>
    <row r="7826" spans="1:17" ht="14.25" customHeight="1" x14ac:dyDescent="0.3">
      <c r="A7826" s="2" t="s">
        <v>7857</v>
      </c>
      <c r="B7826" s="2">
        <v>107824</v>
      </c>
      <c r="C7826" s="2" t="s">
        <v>25</v>
      </c>
      <c r="D7826" s="52" t="s">
        <v>25</v>
      </c>
      <c r="E7826" s="2" t="s">
        <v>20</v>
      </c>
      <c r="F7826" s="2">
        <v>2081.19</v>
      </c>
      <c r="G7826" s="2">
        <v>0.39</v>
      </c>
      <c r="H7826" s="2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52" t="s">
        <v>23</v>
      </c>
    </row>
    <row r="7827" spans="1:17" ht="14.25" customHeight="1" x14ac:dyDescent="0.3">
      <c r="A7827" s="2" t="s">
        <v>7858</v>
      </c>
      <c r="B7827" s="2">
        <v>107825</v>
      </c>
      <c r="C7827" s="2" t="s">
        <v>25</v>
      </c>
      <c r="D7827" s="52" t="s">
        <v>25</v>
      </c>
      <c r="E7827" s="2" t="s">
        <v>33</v>
      </c>
      <c r="F7827" s="2">
        <v>4150.01</v>
      </c>
      <c r="G7827" s="2">
        <v>0.31</v>
      </c>
      <c r="H7827" s="2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52" t="s">
        <v>28</v>
      </c>
    </row>
    <row r="7828" spans="1:17" ht="14.25" customHeight="1" x14ac:dyDescent="0.3">
      <c r="A7828" s="2" t="s">
        <v>7859</v>
      </c>
      <c r="B7828" s="2">
        <v>107826</v>
      </c>
      <c r="C7828" s="2" t="s">
        <v>25</v>
      </c>
      <c r="D7828" s="52" t="s">
        <v>25</v>
      </c>
      <c r="E7828" s="2" t="s">
        <v>14</v>
      </c>
      <c r="F7828" s="2">
        <v>1310.53</v>
      </c>
      <c r="G7828" s="2">
        <v>0.48</v>
      </c>
      <c r="H7828" s="2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52" t="s">
        <v>39</v>
      </c>
    </row>
    <row r="7829" spans="1:17" ht="14.25" customHeight="1" x14ac:dyDescent="0.3">
      <c r="A7829" s="2" t="s">
        <v>7860</v>
      </c>
      <c r="B7829" s="2">
        <v>107827</v>
      </c>
      <c r="C7829" s="2" t="s">
        <v>19</v>
      </c>
      <c r="D7829" s="52" t="s">
        <v>19</v>
      </c>
      <c r="E7829" s="2" t="s">
        <v>33</v>
      </c>
      <c r="F7829" s="2">
        <v>1086.3800000000001</v>
      </c>
      <c r="G7829" s="2">
        <v>0.49</v>
      </c>
      <c r="H7829" s="2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52" t="s">
        <v>39</v>
      </c>
    </row>
    <row r="7830" spans="1:17" ht="14.25" customHeight="1" x14ac:dyDescent="0.3">
      <c r="A7830" s="2" t="s">
        <v>7861</v>
      </c>
      <c r="B7830" s="2">
        <v>107828</v>
      </c>
      <c r="C7830" s="2" t="s">
        <v>19</v>
      </c>
      <c r="D7830" s="52" t="s">
        <v>19</v>
      </c>
      <c r="E7830" s="2" t="s">
        <v>36</v>
      </c>
      <c r="F7830" s="2">
        <v>4794.62</v>
      </c>
      <c r="G7830" s="2">
        <v>0.14000000000000001</v>
      </c>
      <c r="H7830" s="2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52" t="s">
        <v>17</v>
      </c>
    </row>
    <row r="7831" spans="1:17" ht="14.25" customHeight="1" x14ac:dyDescent="0.3">
      <c r="A7831" s="2" t="s">
        <v>7862</v>
      </c>
      <c r="B7831" s="2">
        <v>107829</v>
      </c>
      <c r="C7831" s="2" t="s">
        <v>25</v>
      </c>
      <c r="D7831" s="52" t="s">
        <v>25</v>
      </c>
      <c r="E7831" s="2" t="s">
        <v>36</v>
      </c>
      <c r="F7831" s="2">
        <v>4752.63</v>
      </c>
      <c r="G7831" s="2">
        <v>0.24</v>
      </c>
      <c r="H7831" s="2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52" t="s">
        <v>39</v>
      </c>
    </row>
    <row r="7832" spans="1:17" ht="14.25" customHeight="1" x14ac:dyDescent="0.3">
      <c r="A7832" s="2" t="s">
        <v>7863</v>
      </c>
      <c r="B7832" s="2">
        <v>107830</v>
      </c>
      <c r="C7832" s="2" t="s">
        <v>19</v>
      </c>
      <c r="D7832" s="52" t="s">
        <v>19</v>
      </c>
      <c r="E7832" s="2" t="s">
        <v>14</v>
      </c>
      <c r="F7832" s="2">
        <v>4967.9799999999996</v>
      </c>
      <c r="G7832" s="2">
        <v>0.25</v>
      </c>
      <c r="H7832" s="2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52" t="s">
        <v>39</v>
      </c>
    </row>
    <row r="7833" spans="1:17" ht="14.25" customHeight="1" x14ac:dyDescent="0.3">
      <c r="A7833" s="2" t="s">
        <v>7864</v>
      </c>
      <c r="B7833" s="2">
        <v>107831</v>
      </c>
      <c r="C7833" s="2" t="s">
        <v>25</v>
      </c>
      <c r="D7833" s="52" t="s">
        <v>25</v>
      </c>
      <c r="E7833" s="2" t="s">
        <v>36</v>
      </c>
      <c r="F7833" s="2">
        <v>2885.06</v>
      </c>
      <c r="G7833" s="2">
        <v>0.09</v>
      </c>
      <c r="H7833" s="2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52" t="s">
        <v>39</v>
      </c>
    </row>
    <row r="7834" spans="1:17" ht="14.25" customHeight="1" x14ac:dyDescent="0.3">
      <c r="A7834" s="2" t="s">
        <v>7865</v>
      </c>
      <c r="B7834" s="2">
        <v>107832</v>
      </c>
      <c r="C7834" s="2" t="s">
        <v>25</v>
      </c>
      <c r="D7834" s="52" t="s">
        <v>25</v>
      </c>
      <c r="E7834" s="2" t="s">
        <v>26</v>
      </c>
      <c r="F7834" s="2">
        <v>654.41</v>
      </c>
      <c r="G7834" s="2">
        <v>0.45</v>
      </c>
      <c r="H7834" s="2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52" t="s">
        <v>34</v>
      </c>
    </row>
    <row r="7835" spans="1:17" ht="14.25" customHeight="1" x14ac:dyDescent="0.3">
      <c r="A7835" s="2" t="s">
        <v>7866</v>
      </c>
      <c r="B7835" s="2">
        <v>107833</v>
      </c>
      <c r="C7835" s="2" t="s">
        <v>25</v>
      </c>
      <c r="D7835" s="52" t="s">
        <v>25</v>
      </c>
      <c r="E7835" s="2" t="s">
        <v>14</v>
      </c>
      <c r="F7835" s="2">
        <v>4412.82</v>
      </c>
      <c r="G7835" s="2">
        <v>0.17</v>
      </c>
      <c r="H7835" s="2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52" t="s">
        <v>48</v>
      </c>
    </row>
    <row r="7836" spans="1:17" ht="14.25" customHeight="1" x14ac:dyDescent="0.3">
      <c r="A7836" s="2" t="s">
        <v>7867</v>
      </c>
      <c r="B7836" s="2">
        <v>107834</v>
      </c>
      <c r="C7836" s="2" t="s">
        <v>25</v>
      </c>
      <c r="D7836" s="52" t="s">
        <v>25</v>
      </c>
      <c r="E7836" s="2" t="s">
        <v>26</v>
      </c>
      <c r="F7836" s="2">
        <v>811.06</v>
      </c>
      <c r="G7836" s="2">
        <v>0.04</v>
      </c>
      <c r="H7836" s="2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52" t="s">
        <v>48</v>
      </c>
    </row>
    <row r="7837" spans="1:17" ht="14.25" customHeight="1" x14ac:dyDescent="0.3">
      <c r="A7837" s="2" t="s">
        <v>7868</v>
      </c>
      <c r="B7837" s="2">
        <v>107835</v>
      </c>
      <c r="C7837" s="2" t="s">
        <v>19</v>
      </c>
      <c r="D7837" s="52" t="s">
        <v>19</v>
      </c>
      <c r="E7837" s="2" t="s">
        <v>36</v>
      </c>
      <c r="F7837" s="2">
        <v>862.41</v>
      </c>
      <c r="G7837" s="2">
        <v>0.08</v>
      </c>
      <c r="H7837" s="2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52" t="s">
        <v>48</v>
      </c>
    </row>
    <row r="7838" spans="1:17" ht="14.25" customHeight="1" x14ac:dyDescent="0.3">
      <c r="A7838" s="2" t="s">
        <v>7869</v>
      </c>
      <c r="B7838" s="2">
        <v>107836</v>
      </c>
      <c r="C7838" s="2" t="s">
        <v>41</v>
      </c>
      <c r="D7838" s="52" t="s">
        <v>41</v>
      </c>
      <c r="E7838" s="2" t="s">
        <v>14</v>
      </c>
      <c r="F7838" s="2">
        <v>1047.6500000000001</v>
      </c>
      <c r="G7838" s="2">
        <v>0.26</v>
      </c>
      <c r="H7838" s="2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52" t="s">
        <v>48</v>
      </c>
    </row>
    <row r="7839" spans="1:17" ht="14.25" customHeight="1" x14ac:dyDescent="0.3">
      <c r="A7839" s="2" t="s">
        <v>7870</v>
      </c>
      <c r="B7839" s="2">
        <v>107837</v>
      </c>
      <c r="C7839" s="2" t="s">
        <v>19</v>
      </c>
      <c r="D7839" s="52" t="s">
        <v>19</v>
      </c>
      <c r="E7839" s="2" t="s">
        <v>26</v>
      </c>
      <c r="F7839" s="2">
        <v>3301.75</v>
      </c>
      <c r="G7839" s="2">
        <v>0.44</v>
      </c>
      <c r="H7839" s="2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52" t="s">
        <v>28</v>
      </c>
    </row>
    <row r="7840" spans="1:17" ht="14.25" customHeight="1" x14ac:dyDescent="0.3">
      <c r="A7840" s="2" t="s">
        <v>7871</v>
      </c>
      <c r="B7840" s="2">
        <v>107838</v>
      </c>
      <c r="C7840" s="2" t="s">
        <v>41</v>
      </c>
      <c r="D7840" s="52" t="s">
        <v>41</v>
      </c>
      <c r="E7840" s="2" t="s">
        <v>36</v>
      </c>
      <c r="F7840" s="2">
        <v>625.28</v>
      </c>
      <c r="G7840" s="2">
        <v>0.31</v>
      </c>
      <c r="H7840" s="2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52" t="s">
        <v>39</v>
      </c>
    </row>
    <row r="7841" spans="1:17" ht="14.25" customHeight="1" x14ac:dyDescent="0.3">
      <c r="A7841" s="2" t="s">
        <v>7872</v>
      </c>
      <c r="B7841" s="2">
        <v>107839</v>
      </c>
      <c r="C7841" s="2" t="s">
        <v>25</v>
      </c>
      <c r="D7841" s="52" t="s">
        <v>25</v>
      </c>
      <c r="E7841" s="2" t="s">
        <v>20</v>
      </c>
      <c r="F7841" s="2">
        <v>3913.58</v>
      </c>
      <c r="G7841" s="2">
        <v>0.11</v>
      </c>
      <c r="H7841" s="2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52" t="s">
        <v>28</v>
      </c>
    </row>
    <row r="7842" spans="1:17" ht="14.25" customHeight="1" x14ac:dyDescent="0.3">
      <c r="A7842" s="2" t="s">
        <v>7873</v>
      </c>
      <c r="B7842" s="2">
        <v>107840</v>
      </c>
      <c r="C7842" s="2" t="s">
        <v>41</v>
      </c>
      <c r="D7842" s="52" t="s">
        <v>41</v>
      </c>
      <c r="E7842" s="2" t="s">
        <v>20</v>
      </c>
      <c r="F7842" s="2">
        <v>385.43</v>
      </c>
      <c r="G7842" s="2">
        <v>0.15</v>
      </c>
      <c r="H7842" s="2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52" t="s">
        <v>48</v>
      </c>
    </row>
    <row r="7843" spans="1:17" ht="14.25" customHeight="1" x14ac:dyDescent="0.3">
      <c r="A7843" s="2" t="s">
        <v>7874</v>
      </c>
      <c r="B7843" s="2">
        <v>107841</v>
      </c>
      <c r="C7843" s="2" t="s">
        <v>25</v>
      </c>
      <c r="D7843" s="52" t="s">
        <v>25</v>
      </c>
      <c r="E7843" s="2" t="s">
        <v>33</v>
      </c>
      <c r="F7843" s="2">
        <v>641.19000000000005</v>
      </c>
      <c r="G7843" s="2">
        <v>0.49</v>
      </c>
      <c r="H7843" s="2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52" t="s">
        <v>48</v>
      </c>
    </row>
    <row r="7844" spans="1:17" ht="14.25" customHeight="1" x14ac:dyDescent="0.3">
      <c r="A7844" s="2" t="s">
        <v>7875</v>
      </c>
      <c r="B7844" s="2">
        <v>107842</v>
      </c>
      <c r="C7844" s="2" t="s">
        <v>19</v>
      </c>
      <c r="D7844" s="52" t="s">
        <v>19</v>
      </c>
      <c r="E7844" s="2" t="s">
        <v>20</v>
      </c>
      <c r="F7844" s="2">
        <v>2228.9899999999998</v>
      </c>
      <c r="G7844" s="2">
        <v>0.03</v>
      </c>
      <c r="H7844" s="2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52" t="s">
        <v>17</v>
      </c>
    </row>
    <row r="7845" spans="1:17" ht="14.25" customHeight="1" x14ac:dyDescent="0.3">
      <c r="A7845" s="2" t="s">
        <v>7876</v>
      </c>
      <c r="B7845" s="2">
        <v>107843</v>
      </c>
      <c r="C7845" s="2" t="s">
        <v>41</v>
      </c>
      <c r="D7845" s="52" t="s">
        <v>41</v>
      </c>
      <c r="E7845" s="2" t="s">
        <v>26</v>
      </c>
      <c r="F7845" s="2">
        <v>1957.94</v>
      </c>
      <c r="G7845" s="2">
        <v>0.5</v>
      </c>
      <c r="H7845" s="2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52" t="s">
        <v>23</v>
      </c>
    </row>
    <row r="7846" spans="1:17" ht="14.25" customHeight="1" x14ac:dyDescent="0.3">
      <c r="A7846" s="2" t="s">
        <v>7877</v>
      </c>
      <c r="B7846" s="2">
        <v>107844</v>
      </c>
      <c r="C7846" s="2" t="s">
        <v>19</v>
      </c>
      <c r="D7846" s="52" t="s">
        <v>19</v>
      </c>
      <c r="E7846" s="2" t="s">
        <v>20</v>
      </c>
      <c r="F7846" s="2">
        <v>4949.57</v>
      </c>
      <c r="G7846" s="2">
        <v>0.45</v>
      </c>
      <c r="H7846" s="2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52" t="s">
        <v>17</v>
      </c>
    </row>
    <row r="7847" spans="1:17" ht="14.25" customHeight="1" x14ac:dyDescent="0.3">
      <c r="A7847" s="2" t="s">
        <v>7878</v>
      </c>
      <c r="B7847" s="2">
        <v>107845</v>
      </c>
      <c r="C7847" s="2" t="s">
        <v>25</v>
      </c>
      <c r="D7847" s="52" t="s">
        <v>25</v>
      </c>
      <c r="E7847" s="2" t="s">
        <v>14</v>
      </c>
      <c r="F7847" s="2">
        <v>4837.63</v>
      </c>
      <c r="G7847" s="2">
        <v>0.34</v>
      </c>
      <c r="H7847" s="2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52" t="s">
        <v>17</v>
      </c>
    </row>
    <row r="7848" spans="1:17" ht="14.25" customHeight="1" x14ac:dyDescent="0.3">
      <c r="A7848" s="2" t="s">
        <v>7879</v>
      </c>
      <c r="B7848" s="2">
        <v>107846</v>
      </c>
      <c r="C7848" s="2" t="s">
        <v>25</v>
      </c>
      <c r="D7848" s="52" t="s">
        <v>25</v>
      </c>
      <c r="E7848" s="2" t="s">
        <v>14</v>
      </c>
      <c r="F7848" s="2">
        <v>1029.44</v>
      </c>
      <c r="G7848" s="2">
        <v>0.47</v>
      </c>
      <c r="H7848" s="2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52" t="s">
        <v>28</v>
      </c>
    </row>
    <row r="7849" spans="1:17" ht="14.25" customHeight="1" x14ac:dyDescent="0.3">
      <c r="A7849" s="2" t="s">
        <v>7880</v>
      </c>
      <c r="B7849" s="2">
        <v>107847</v>
      </c>
      <c r="C7849" s="2" t="s">
        <v>25</v>
      </c>
      <c r="D7849" s="52" t="s">
        <v>25</v>
      </c>
      <c r="E7849" s="2" t="s">
        <v>14</v>
      </c>
      <c r="F7849" s="2">
        <v>4738.66</v>
      </c>
      <c r="G7849" s="2">
        <v>0.08</v>
      </c>
      <c r="H7849" s="2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52" t="s">
        <v>39</v>
      </c>
    </row>
    <row r="7850" spans="1:17" ht="14.25" customHeight="1" x14ac:dyDescent="0.3">
      <c r="A7850" s="2" t="s">
        <v>7881</v>
      </c>
      <c r="B7850" s="2">
        <v>107848</v>
      </c>
      <c r="C7850" s="2" t="s">
        <v>25</v>
      </c>
      <c r="D7850" s="52" t="s">
        <v>25</v>
      </c>
      <c r="E7850" s="2" t="s">
        <v>20</v>
      </c>
      <c r="F7850" s="2">
        <v>3492.08</v>
      </c>
      <c r="G7850" s="2">
        <v>0.47</v>
      </c>
      <c r="H7850" s="2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52" t="s">
        <v>39</v>
      </c>
    </row>
    <row r="7851" spans="1:17" ht="14.25" customHeight="1" x14ac:dyDescent="0.3">
      <c r="A7851" s="2" t="s">
        <v>7882</v>
      </c>
      <c r="B7851" s="2">
        <v>107849</v>
      </c>
      <c r="C7851" s="2" t="s">
        <v>41</v>
      </c>
      <c r="D7851" s="52" t="s">
        <v>41</v>
      </c>
      <c r="E7851" s="2" t="s">
        <v>20</v>
      </c>
      <c r="F7851" s="2">
        <v>2103.33</v>
      </c>
      <c r="G7851" s="2">
        <v>0.11</v>
      </c>
      <c r="H7851" s="2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52" t="s">
        <v>17</v>
      </c>
    </row>
    <row r="7852" spans="1:17" ht="14.25" customHeight="1" x14ac:dyDescent="0.3">
      <c r="A7852" s="2" t="s">
        <v>7883</v>
      </c>
      <c r="B7852" s="2">
        <v>107850</v>
      </c>
      <c r="C7852" s="2" t="s">
        <v>25</v>
      </c>
      <c r="D7852" s="52" t="s">
        <v>25</v>
      </c>
      <c r="E7852" s="2" t="s">
        <v>33</v>
      </c>
      <c r="F7852" s="2">
        <v>3724.19</v>
      </c>
      <c r="G7852" s="2">
        <v>0.27</v>
      </c>
      <c r="H7852" s="2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52" t="s">
        <v>48</v>
      </c>
    </row>
    <row r="7853" spans="1:17" ht="14.25" customHeight="1" x14ac:dyDescent="0.3">
      <c r="A7853" s="2" t="s">
        <v>7884</v>
      </c>
      <c r="B7853" s="2">
        <v>107851</v>
      </c>
      <c r="C7853" s="2" t="s">
        <v>25</v>
      </c>
      <c r="D7853" s="52" t="s">
        <v>25</v>
      </c>
      <c r="E7853" s="2" t="s">
        <v>36</v>
      </c>
      <c r="F7853" s="2">
        <v>4510.6899999999996</v>
      </c>
      <c r="G7853" s="2">
        <v>0.24</v>
      </c>
      <c r="H7853" s="2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52" t="s">
        <v>48</v>
      </c>
    </row>
    <row r="7854" spans="1:17" ht="14.25" customHeight="1" x14ac:dyDescent="0.3">
      <c r="A7854" s="2" t="s">
        <v>7885</v>
      </c>
      <c r="B7854" s="2">
        <v>107852</v>
      </c>
      <c r="C7854" s="2" t="s">
        <v>19</v>
      </c>
      <c r="D7854" s="52" t="s">
        <v>19</v>
      </c>
      <c r="E7854" s="2" t="s">
        <v>33</v>
      </c>
      <c r="F7854" s="2">
        <v>982.69</v>
      </c>
      <c r="G7854" s="2">
        <v>0.26</v>
      </c>
      <c r="H7854" s="2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52" t="s">
        <v>48</v>
      </c>
    </row>
    <row r="7855" spans="1:17" ht="14.25" customHeight="1" x14ac:dyDescent="0.3">
      <c r="A7855" s="2" t="s">
        <v>7886</v>
      </c>
      <c r="B7855" s="2">
        <v>107853</v>
      </c>
      <c r="C7855" s="2" t="s">
        <v>19</v>
      </c>
      <c r="D7855" s="52" t="s">
        <v>19</v>
      </c>
      <c r="E7855" s="2" t="s">
        <v>26</v>
      </c>
      <c r="F7855" s="2">
        <v>1060.32</v>
      </c>
      <c r="G7855" s="2">
        <v>0.13</v>
      </c>
      <c r="H7855" s="2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52" t="s">
        <v>23</v>
      </c>
    </row>
    <row r="7856" spans="1:17" ht="14.25" customHeight="1" x14ac:dyDescent="0.3">
      <c r="A7856" s="2" t="s">
        <v>7887</v>
      </c>
      <c r="B7856" s="2">
        <v>107854</v>
      </c>
      <c r="C7856" s="2" t="s">
        <v>25</v>
      </c>
      <c r="D7856" s="52" t="s">
        <v>25</v>
      </c>
      <c r="E7856" s="2" t="s">
        <v>14</v>
      </c>
      <c r="F7856" s="2">
        <v>2102.73</v>
      </c>
      <c r="G7856" s="2">
        <v>0.39</v>
      </c>
      <c r="H7856" s="2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52" t="s">
        <v>34</v>
      </c>
    </row>
    <row r="7857" spans="1:17" ht="14.25" customHeight="1" x14ac:dyDescent="0.3">
      <c r="A7857" s="2" t="s">
        <v>7888</v>
      </c>
      <c r="B7857" s="2">
        <v>107855</v>
      </c>
      <c r="C7857" s="2" t="s">
        <v>41</v>
      </c>
      <c r="D7857" s="52" t="s">
        <v>41</v>
      </c>
      <c r="E7857" s="2" t="s">
        <v>20</v>
      </c>
      <c r="F7857" s="2">
        <v>929.14</v>
      </c>
      <c r="G7857" s="2">
        <v>0.37</v>
      </c>
      <c r="H7857" s="2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52" t="s">
        <v>28</v>
      </c>
    </row>
    <row r="7858" spans="1:17" ht="14.25" customHeight="1" x14ac:dyDescent="0.3">
      <c r="A7858" s="2" t="s">
        <v>7889</v>
      </c>
      <c r="B7858" s="2">
        <v>107856</v>
      </c>
      <c r="C7858" s="2" t="s">
        <v>25</v>
      </c>
      <c r="D7858" s="52" t="s">
        <v>25</v>
      </c>
      <c r="E7858" s="2" t="s">
        <v>36</v>
      </c>
      <c r="F7858" s="2">
        <v>1865.95</v>
      </c>
      <c r="G7858" s="2">
        <v>0.48</v>
      </c>
      <c r="H7858" s="2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52" t="s">
        <v>34</v>
      </c>
    </row>
    <row r="7859" spans="1:17" ht="14.25" customHeight="1" x14ac:dyDescent="0.3">
      <c r="A7859" s="2" t="s">
        <v>7890</v>
      </c>
      <c r="B7859" s="2">
        <v>107857</v>
      </c>
      <c r="C7859" s="2" t="s">
        <v>41</v>
      </c>
      <c r="D7859" s="52" t="s">
        <v>41</v>
      </c>
      <c r="E7859" s="2" t="s">
        <v>36</v>
      </c>
      <c r="F7859" s="2">
        <v>3263.89</v>
      </c>
      <c r="G7859" s="2">
        <v>0.25</v>
      </c>
      <c r="H7859" s="2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52" t="s">
        <v>28</v>
      </c>
    </row>
    <row r="7860" spans="1:17" ht="14.25" customHeight="1" x14ac:dyDescent="0.3">
      <c r="A7860" s="2" t="s">
        <v>7891</v>
      </c>
      <c r="B7860" s="2">
        <v>107858</v>
      </c>
      <c r="C7860" s="2" t="s">
        <v>25</v>
      </c>
      <c r="D7860" s="52" t="s">
        <v>25</v>
      </c>
      <c r="E7860" s="2" t="s">
        <v>20</v>
      </c>
      <c r="F7860" s="2">
        <v>4082.81</v>
      </c>
      <c r="G7860" s="2">
        <v>0.27</v>
      </c>
      <c r="H7860" s="2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52" t="s">
        <v>23</v>
      </c>
    </row>
    <row r="7861" spans="1:17" ht="14.25" customHeight="1" x14ac:dyDescent="0.3">
      <c r="A7861" s="2" t="s">
        <v>7892</v>
      </c>
      <c r="B7861" s="2">
        <v>107859</v>
      </c>
      <c r="C7861" s="2" t="s">
        <v>25</v>
      </c>
      <c r="D7861" s="52" t="s">
        <v>25</v>
      </c>
      <c r="E7861" s="2" t="s">
        <v>33</v>
      </c>
      <c r="F7861" s="2">
        <v>1579.48</v>
      </c>
      <c r="G7861" s="2">
        <v>0.45</v>
      </c>
      <c r="H7861" s="2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52" t="s">
        <v>48</v>
      </c>
    </row>
    <row r="7862" spans="1:17" ht="14.25" customHeight="1" x14ac:dyDescent="0.3">
      <c r="A7862" s="2" t="s">
        <v>7893</v>
      </c>
      <c r="B7862" s="2">
        <v>107860</v>
      </c>
      <c r="C7862" s="2" t="s">
        <v>25</v>
      </c>
      <c r="D7862" s="52" t="s">
        <v>25</v>
      </c>
      <c r="E7862" s="2" t="s">
        <v>36</v>
      </c>
      <c r="F7862" s="2">
        <v>1480.48</v>
      </c>
      <c r="G7862" s="2">
        <v>0.46</v>
      </c>
      <c r="H7862" s="2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52" t="s">
        <v>28</v>
      </c>
    </row>
    <row r="7863" spans="1:17" ht="14.25" customHeight="1" x14ac:dyDescent="0.3">
      <c r="A7863" s="2" t="s">
        <v>7894</v>
      </c>
      <c r="B7863" s="2">
        <v>107861</v>
      </c>
      <c r="C7863" s="2" t="s">
        <v>25</v>
      </c>
      <c r="D7863" s="52" t="s">
        <v>25</v>
      </c>
      <c r="E7863" s="2" t="s">
        <v>33</v>
      </c>
      <c r="F7863" s="2">
        <v>3920.74</v>
      </c>
      <c r="G7863" s="2">
        <v>0.32</v>
      </c>
      <c r="H7863" s="2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52" t="s">
        <v>28</v>
      </c>
    </row>
    <row r="7864" spans="1:17" ht="14.25" customHeight="1" x14ac:dyDescent="0.3">
      <c r="A7864" s="2" t="s">
        <v>7895</v>
      </c>
      <c r="B7864" s="2">
        <v>107862</v>
      </c>
      <c r="C7864" s="2" t="s">
        <v>25</v>
      </c>
      <c r="D7864" s="52" t="s">
        <v>25</v>
      </c>
      <c r="E7864" s="2" t="s">
        <v>20</v>
      </c>
      <c r="F7864" s="2">
        <v>1967.03</v>
      </c>
      <c r="G7864" s="2">
        <v>0.41</v>
      </c>
      <c r="H7864" s="2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52" t="s">
        <v>39</v>
      </c>
    </row>
    <row r="7865" spans="1:17" ht="14.25" customHeight="1" x14ac:dyDescent="0.3">
      <c r="A7865" s="2" t="s">
        <v>7896</v>
      </c>
      <c r="B7865" s="2">
        <v>107863</v>
      </c>
      <c r="C7865" s="2" t="s">
        <v>41</v>
      </c>
      <c r="D7865" s="52" t="s">
        <v>41</v>
      </c>
      <c r="E7865" s="2" t="s">
        <v>33</v>
      </c>
      <c r="F7865" s="2">
        <v>4110.53</v>
      </c>
      <c r="G7865" s="2">
        <v>0.25</v>
      </c>
      <c r="H7865" s="2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52" t="s">
        <v>28</v>
      </c>
    </row>
    <row r="7866" spans="1:17" ht="14.25" customHeight="1" x14ac:dyDescent="0.3">
      <c r="A7866" s="2" t="s">
        <v>7897</v>
      </c>
      <c r="B7866" s="2">
        <v>107864</v>
      </c>
      <c r="C7866" s="2" t="s">
        <v>25</v>
      </c>
      <c r="D7866" s="52" t="s">
        <v>25</v>
      </c>
      <c r="E7866" s="2" t="s">
        <v>14</v>
      </c>
      <c r="F7866" s="2">
        <v>4967.5600000000004</v>
      </c>
      <c r="G7866" s="2">
        <v>0.19</v>
      </c>
      <c r="H7866" s="2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52" t="s">
        <v>39</v>
      </c>
    </row>
    <row r="7867" spans="1:17" ht="14.25" customHeight="1" x14ac:dyDescent="0.3">
      <c r="A7867" s="2" t="s">
        <v>7898</v>
      </c>
      <c r="B7867" s="2">
        <v>107865</v>
      </c>
      <c r="C7867" s="2" t="s">
        <v>25</v>
      </c>
      <c r="D7867" s="52" t="s">
        <v>25</v>
      </c>
      <c r="E7867" s="2" t="s">
        <v>20</v>
      </c>
      <c r="F7867" s="2">
        <v>4900.38</v>
      </c>
      <c r="G7867" s="2">
        <v>0.43</v>
      </c>
      <c r="H7867" s="2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52" t="s">
        <v>48</v>
      </c>
    </row>
    <row r="7868" spans="1:17" ht="14.25" customHeight="1" x14ac:dyDescent="0.3">
      <c r="A7868" s="2" t="s">
        <v>7899</v>
      </c>
      <c r="B7868" s="2">
        <v>107866</v>
      </c>
      <c r="C7868" s="2" t="s">
        <v>25</v>
      </c>
      <c r="D7868" s="52" t="s">
        <v>25</v>
      </c>
      <c r="E7868" s="2" t="s">
        <v>20</v>
      </c>
      <c r="F7868" s="2">
        <v>3347.17</v>
      </c>
      <c r="G7868" s="2">
        <v>0.39</v>
      </c>
      <c r="H7868" s="2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52" t="s">
        <v>34</v>
      </c>
    </row>
    <row r="7869" spans="1:17" ht="14.25" customHeight="1" x14ac:dyDescent="0.3">
      <c r="A7869" s="2" t="s">
        <v>7900</v>
      </c>
      <c r="B7869" s="2">
        <v>107867</v>
      </c>
      <c r="C7869" s="2" t="s">
        <v>25</v>
      </c>
      <c r="D7869" s="52" t="s">
        <v>25</v>
      </c>
      <c r="E7869" s="2" t="s">
        <v>36</v>
      </c>
      <c r="F7869" s="2">
        <v>1938.54</v>
      </c>
      <c r="G7869" s="2">
        <v>0.12</v>
      </c>
      <c r="H7869" s="2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52" t="s">
        <v>39</v>
      </c>
    </row>
    <row r="7870" spans="1:17" ht="14.25" customHeight="1" x14ac:dyDescent="0.3">
      <c r="A7870" s="2" t="s">
        <v>7901</v>
      </c>
      <c r="B7870" s="2">
        <v>107868</v>
      </c>
      <c r="C7870" s="2" t="s">
        <v>25</v>
      </c>
      <c r="D7870" s="52" t="s">
        <v>25</v>
      </c>
      <c r="E7870" s="2" t="s">
        <v>36</v>
      </c>
      <c r="F7870" s="2">
        <v>420.9</v>
      </c>
      <c r="G7870" s="2">
        <v>0.02</v>
      </c>
      <c r="H7870" s="2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52" t="s">
        <v>34</v>
      </c>
    </row>
    <row r="7871" spans="1:17" ht="14.25" customHeight="1" x14ac:dyDescent="0.3">
      <c r="A7871" s="2" t="s">
        <v>7902</v>
      </c>
      <c r="B7871" s="2">
        <v>107869</v>
      </c>
      <c r="C7871" s="2" t="s">
        <v>19</v>
      </c>
      <c r="D7871" s="52" t="s">
        <v>19</v>
      </c>
      <c r="E7871" s="2" t="s">
        <v>36</v>
      </c>
      <c r="F7871" s="2">
        <v>3716.4</v>
      </c>
      <c r="G7871" s="2">
        <v>0.28000000000000003</v>
      </c>
      <c r="H7871" s="2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52" t="s">
        <v>39</v>
      </c>
    </row>
    <row r="7872" spans="1:17" ht="14.25" customHeight="1" x14ac:dyDescent="0.3">
      <c r="A7872" s="2" t="s">
        <v>7903</v>
      </c>
      <c r="B7872" s="2">
        <v>107870</v>
      </c>
      <c r="C7872" s="2" t="s">
        <v>19</v>
      </c>
      <c r="D7872" s="52" t="s">
        <v>19</v>
      </c>
      <c r="E7872" s="2" t="s">
        <v>14</v>
      </c>
      <c r="F7872" s="2">
        <v>4892.04</v>
      </c>
      <c r="G7872" s="2">
        <v>0.42</v>
      </c>
      <c r="H7872" s="2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52" t="s">
        <v>17</v>
      </c>
    </row>
    <row r="7873" spans="1:17" ht="14.25" customHeight="1" x14ac:dyDescent="0.3">
      <c r="A7873" s="2" t="s">
        <v>7904</v>
      </c>
      <c r="B7873" s="2">
        <v>107871</v>
      </c>
      <c r="C7873" s="2" t="s">
        <v>25</v>
      </c>
      <c r="D7873" s="52" t="s">
        <v>25</v>
      </c>
      <c r="E7873" s="2" t="s">
        <v>14</v>
      </c>
      <c r="F7873" s="2">
        <v>433.12</v>
      </c>
      <c r="G7873" s="2">
        <v>0.12</v>
      </c>
      <c r="H7873" s="2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52" t="s">
        <v>34</v>
      </c>
    </row>
    <row r="7874" spans="1:17" ht="14.25" customHeight="1" x14ac:dyDescent="0.3">
      <c r="A7874" s="2" t="s">
        <v>7905</v>
      </c>
      <c r="B7874" s="2">
        <v>107872</v>
      </c>
      <c r="C7874" s="2" t="s">
        <v>41</v>
      </c>
      <c r="D7874" s="52" t="s">
        <v>41</v>
      </c>
      <c r="E7874" s="2" t="s">
        <v>26</v>
      </c>
      <c r="F7874" s="2">
        <v>130.22</v>
      </c>
      <c r="G7874" s="2">
        <v>0.38</v>
      </c>
      <c r="H7874" s="2">
        <f t="shared" si="244"/>
        <v>49.483600000000003</v>
      </c>
      <c r="I7874" s="2">
        <f t="shared" si="245"/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52" t="s">
        <v>39</v>
      </c>
    </row>
    <row r="7875" spans="1:17" ht="14.25" customHeight="1" x14ac:dyDescent="0.3">
      <c r="A7875" s="2" t="s">
        <v>7906</v>
      </c>
      <c r="B7875" s="2">
        <v>107873</v>
      </c>
      <c r="C7875" s="2" t="s">
        <v>25</v>
      </c>
      <c r="D7875" s="52" t="s">
        <v>25</v>
      </c>
      <c r="E7875" s="2" t="s">
        <v>20</v>
      </c>
      <c r="F7875" s="2">
        <v>4175.7</v>
      </c>
      <c r="G7875" s="2">
        <v>0.21</v>
      </c>
      <c r="H7875" s="2">
        <f t="shared" ref="H7875:H7938" si="246">F7875*G7875</f>
        <v>876.89699999999993</v>
      </c>
      <c r="I7875" s="2">
        <f t="shared" ref="I7875:I7938" si="247">F7875-H7875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52" t="s">
        <v>39</v>
      </c>
    </row>
    <row r="7876" spans="1:17" ht="14.25" customHeight="1" x14ac:dyDescent="0.3">
      <c r="A7876" s="2" t="s">
        <v>7907</v>
      </c>
      <c r="B7876" s="2">
        <v>107874</v>
      </c>
      <c r="C7876" s="2" t="s">
        <v>19</v>
      </c>
      <c r="D7876" s="52" t="s">
        <v>19</v>
      </c>
      <c r="E7876" s="2" t="s">
        <v>36</v>
      </c>
      <c r="F7876" s="2">
        <v>601.07000000000005</v>
      </c>
      <c r="G7876" s="2">
        <v>0.17</v>
      </c>
      <c r="H7876" s="2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52" t="s">
        <v>17</v>
      </c>
    </row>
    <row r="7877" spans="1:17" ht="14.25" customHeight="1" x14ac:dyDescent="0.3">
      <c r="A7877" s="2" t="s">
        <v>7908</v>
      </c>
      <c r="B7877" s="2">
        <v>107875</v>
      </c>
      <c r="C7877" s="2" t="s">
        <v>41</v>
      </c>
      <c r="D7877" s="52" t="s">
        <v>41</v>
      </c>
      <c r="E7877" s="2" t="s">
        <v>20</v>
      </c>
      <c r="F7877" s="2">
        <v>499.95</v>
      </c>
      <c r="G7877" s="2">
        <v>0.09</v>
      </c>
      <c r="H7877" s="2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52" t="s">
        <v>39</v>
      </c>
    </row>
    <row r="7878" spans="1:17" ht="14.25" customHeight="1" x14ac:dyDescent="0.3">
      <c r="A7878" s="2" t="s">
        <v>7909</v>
      </c>
      <c r="B7878" s="2">
        <v>107876</v>
      </c>
      <c r="C7878" s="2" t="s">
        <v>25</v>
      </c>
      <c r="D7878" s="52" t="s">
        <v>25</v>
      </c>
      <c r="E7878" s="2" t="s">
        <v>33</v>
      </c>
      <c r="F7878" s="2">
        <v>4560.6499999999996</v>
      </c>
      <c r="G7878" s="2">
        <v>0.47</v>
      </c>
      <c r="H7878" s="2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52" t="s">
        <v>39</v>
      </c>
    </row>
    <row r="7879" spans="1:17" ht="14.25" customHeight="1" x14ac:dyDescent="0.3">
      <c r="A7879" s="2" t="s">
        <v>7910</v>
      </c>
      <c r="B7879" s="2">
        <v>107877</v>
      </c>
      <c r="C7879" s="2" t="s">
        <v>19</v>
      </c>
      <c r="D7879" s="52" t="s">
        <v>19</v>
      </c>
      <c r="E7879" s="2" t="s">
        <v>14</v>
      </c>
      <c r="F7879" s="2">
        <v>489.85</v>
      </c>
      <c r="G7879" s="2">
        <v>0.11</v>
      </c>
      <c r="H7879" s="2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52" t="s">
        <v>48</v>
      </c>
    </row>
    <row r="7880" spans="1:17" ht="14.25" customHeight="1" x14ac:dyDescent="0.3">
      <c r="A7880" s="2" t="s">
        <v>7911</v>
      </c>
      <c r="B7880" s="2">
        <v>107878</v>
      </c>
      <c r="C7880" s="2" t="s">
        <v>19</v>
      </c>
      <c r="D7880" s="52" t="s">
        <v>19</v>
      </c>
      <c r="E7880" s="2" t="s">
        <v>26</v>
      </c>
      <c r="F7880" s="2">
        <v>658.69</v>
      </c>
      <c r="G7880" s="2">
        <v>0.14000000000000001</v>
      </c>
      <c r="H7880" s="2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52" t="s">
        <v>39</v>
      </c>
    </row>
    <row r="7881" spans="1:17" ht="14.25" customHeight="1" x14ac:dyDescent="0.3">
      <c r="A7881" s="2" t="s">
        <v>7912</v>
      </c>
      <c r="B7881" s="2">
        <v>107879</v>
      </c>
      <c r="C7881" s="2" t="s">
        <v>25</v>
      </c>
      <c r="D7881" s="52" t="s">
        <v>25</v>
      </c>
      <c r="E7881" s="2" t="s">
        <v>33</v>
      </c>
      <c r="F7881" s="2">
        <v>2890.91</v>
      </c>
      <c r="G7881" s="2">
        <v>0.17</v>
      </c>
      <c r="H7881" s="2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52" t="s">
        <v>17</v>
      </c>
    </row>
    <row r="7882" spans="1:17" ht="14.25" customHeight="1" x14ac:dyDescent="0.3">
      <c r="A7882" s="2" t="s">
        <v>7913</v>
      </c>
      <c r="B7882" s="2">
        <v>107880</v>
      </c>
      <c r="C7882" s="2" t="s">
        <v>25</v>
      </c>
      <c r="D7882" s="52" t="s">
        <v>25</v>
      </c>
      <c r="E7882" s="2" t="s">
        <v>20</v>
      </c>
      <c r="F7882" s="2">
        <v>3808.39</v>
      </c>
      <c r="G7882" s="2">
        <v>0.14000000000000001</v>
      </c>
      <c r="H7882" s="2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52" t="s">
        <v>34</v>
      </c>
    </row>
    <row r="7883" spans="1:17" ht="14.25" customHeight="1" x14ac:dyDescent="0.3">
      <c r="A7883" s="2" t="s">
        <v>7914</v>
      </c>
      <c r="B7883" s="2">
        <v>107881</v>
      </c>
      <c r="C7883" s="2" t="s">
        <v>41</v>
      </c>
      <c r="D7883" s="52" t="s">
        <v>41</v>
      </c>
      <c r="E7883" s="2" t="s">
        <v>14</v>
      </c>
      <c r="F7883" s="2">
        <v>2057.9</v>
      </c>
      <c r="G7883" s="2">
        <v>0.08</v>
      </c>
      <c r="H7883" s="2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52" t="s">
        <v>23</v>
      </c>
    </row>
    <row r="7884" spans="1:17" ht="14.25" customHeight="1" x14ac:dyDescent="0.3">
      <c r="A7884" s="2" t="s">
        <v>7915</v>
      </c>
      <c r="B7884" s="2">
        <v>107882</v>
      </c>
      <c r="C7884" s="2" t="s">
        <v>41</v>
      </c>
      <c r="D7884" s="52" t="s">
        <v>41</v>
      </c>
      <c r="E7884" s="2" t="s">
        <v>36</v>
      </c>
      <c r="F7884" s="2">
        <v>2160.89</v>
      </c>
      <c r="G7884" s="2">
        <v>0.18</v>
      </c>
      <c r="H7884" s="2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52" t="s">
        <v>48</v>
      </c>
    </row>
    <row r="7885" spans="1:17" ht="14.25" customHeight="1" x14ac:dyDescent="0.3">
      <c r="A7885" s="2" t="s">
        <v>7916</v>
      </c>
      <c r="B7885" s="2">
        <v>107883</v>
      </c>
      <c r="C7885" s="2" t="s">
        <v>41</v>
      </c>
      <c r="D7885" s="52" t="s">
        <v>41</v>
      </c>
      <c r="E7885" s="2" t="s">
        <v>33</v>
      </c>
      <c r="F7885" s="2">
        <v>3199.87</v>
      </c>
      <c r="G7885" s="2">
        <v>0.24</v>
      </c>
      <c r="H7885" s="2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52" t="s">
        <v>28</v>
      </c>
    </row>
    <row r="7886" spans="1:17" ht="14.25" customHeight="1" x14ac:dyDescent="0.3">
      <c r="A7886" s="2" t="s">
        <v>7917</v>
      </c>
      <c r="B7886" s="2">
        <v>107884</v>
      </c>
      <c r="C7886" s="2" t="s">
        <v>25</v>
      </c>
      <c r="D7886" s="52" t="s">
        <v>25</v>
      </c>
      <c r="E7886" s="2" t="s">
        <v>14</v>
      </c>
      <c r="F7886" s="2">
        <v>2576.58</v>
      </c>
      <c r="G7886" s="2">
        <v>0.28000000000000003</v>
      </c>
      <c r="H7886" s="2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52" t="s">
        <v>23</v>
      </c>
    </row>
    <row r="7887" spans="1:17" ht="14.25" customHeight="1" x14ac:dyDescent="0.3">
      <c r="A7887" s="2" t="s">
        <v>7918</v>
      </c>
      <c r="B7887" s="2">
        <v>107885</v>
      </c>
      <c r="C7887" s="2" t="s">
        <v>41</v>
      </c>
      <c r="D7887" s="52" t="s">
        <v>41</v>
      </c>
      <c r="E7887" s="2" t="s">
        <v>20</v>
      </c>
      <c r="F7887" s="2">
        <v>191.28</v>
      </c>
      <c r="G7887" s="2">
        <v>0.08</v>
      </c>
      <c r="H7887" s="2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52" t="s">
        <v>34</v>
      </c>
    </row>
    <row r="7888" spans="1:17" ht="14.25" customHeight="1" x14ac:dyDescent="0.3">
      <c r="A7888" s="2" t="s">
        <v>7919</v>
      </c>
      <c r="B7888" s="2">
        <v>107886</v>
      </c>
      <c r="C7888" s="2" t="s">
        <v>41</v>
      </c>
      <c r="D7888" s="52" t="s">
        <v>41</v>
      </c>
      <c r="E7888" s="2" t="s">
        <v>20</v>
      </c>
      <c r="F7888" s="2">
        <v>656.56</v>
      </c>
      <c r="G7888" s="2">
        <v>0.39</v>
      </c>
      <c r="H7888" s="2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52" t="s">
        <v>39</v>
      </c>
    </row>
    <row r="7889" spans="1:17" ht="14.25" customHeight="1" x14ac:dyDescent="0.3">
      <c r="A7889" s="2" t="s">
        <v>7920</v>
      </c>
      <c r="B7889" s="2">
        <v>107887</v>
      </c>
      <c r="C7889" s="2" t="s">
        <v>41</v>
      </c>
      <c r="D7889" s="52" t="s">
        <v>41</v>
      </c>
      <c r="E7889" s="2" t="s">
        <v>33</v>
      </c>
      <c r="F7889" s="2">
        <v>2949.84</v>
      </c>
      <c r="G7889" s="2">
        <v>0.16</v>
      </c>
      <c r="H7889" s="2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52" t="s">
        <v>28</v>
      </c>
    </row>
    <row r="7890" spans="1:17" ht="14.25" customHeight="1" x14ac:dyDescent="0.3">
      <c r="A7890" s="2" t="s">
        <v>7921</v>
      </c>
      <c r="B7890" s="2">
        <v>107888</v>
      </c>
      <c r="C7890" s="2" t="s">
        <v>25</v>
      </c>
      <c r="D7890" s="52" t="s">
        <v>25</v>
      </c>
      <c r="E7890" s="2" t="s">
        <v>33</v>
      </c>
      <c r="F7890" s="2">
        <v>3988.95</v>
      </c>
      <c r="G7890" s="2">
        <v>0.46</v>
      </c>
      <c r="H7890" s="2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52" t="s">
        <v>17</v>
      </c>
    </row>
    <row r="7891" spans="1:17" ht="14.25" customHeight="1" x14ac:dyDescent="0.3">
      <c r="A7891" s="2" t="s">
        <v>7922</v>
      </c>
      <c r="B7891" s="2">
        <v>107889</v>
      </c>
      <c r="C7891" s="2" t="s">
        <v>25</v>
      </c>
      <c r="D7891" s="52" t="s">
        <v>25</v>
      </c>
      <c r="E7891" s="2" t="s">
        <v>33</v>
      </c>
      <c r="F7891" s="2">
        <v>3839.21</v>
      </c>
      <c r="G7891" s="2">
        <v>0.16</v>
      </c>
      <c r="H7891" s="2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52" t="s">
        <v>28</v>
      </c>
    </row>
    <row r="7892" spans="1:17" ht="14.25" customHeight="1" x14ac:dyDescent="0.3">
      <c r="A7892" s="2" t="s">
        <v>7923</v>
      </c>
      <c r="B7892" s="2">
        <v>107890</v>
      </c>
      <c r="C7892" s="2" t="s">
        <v>25</v>
      </c>
      <c r="D7892" s="52" t="s">
        <v>25</v>
      </c>
      <c r="E7892" s="2" t="s">
        <v>26</v>
      </c>
      <c r="F7892" s="2">
        <v>3726.28</v>
      </c>
      <c r="G7892" s="2">
        <v>0.43</v>
      </c>
      <c r="H7892" s="2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52" t="s">
        <v>17</v>
      </c>
    </row>
    <row r="7893" spans="1:17" ht="14.25" customHeight="1" x14ac:dyDescent="0.3">
      <c r="A7893" s="2" t="s">
        <v>7924</v>
      </c>
      <c r="B7893" s="2">
        <v>107891</v>
      </c>
      <c r="C7893" s="2" t="s">
        <v>25</v>
      </c>
      <c r="D7893" s="52" t="s">
        <v>25</v>
      </c>
      <c r="E7893" s="2" t="s">
        <v>36</v>
      </c>
      <c r="F7893" s="2">
        <v>3879.24</v>
      </c>
      <c r="G7893" s="2">
        <v>0.18</v>
      </c>
      <c r="H7893" s="2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52" t="s">
        <v>34</v>
      </c>
    </row>
    <row r="7894" spans="1:17" ht="14.25" customHeight="1" x14ac:dyDescent="0.3">
      <c r="A7894" s="2" t="s">
        <v>7925</v>
      </c>
      <c r="B7894" s="2">
        <v>107892</v>
      </c>
      <c r="C7894" s="2" t="s">
        <v>41</v>
      </c>
      <c r="D7894" s="52" t="s">
        <v>41</v>
      </c>
      <c r="E7894" s="2" t="s">
        <v>14</v>
      </c>
      <c r="F7894" s="2">
        <v>317.77</v>
      </c>
      <c r="G7894" s="2">
        <v>0.25</v>
      </c>
      <c r="H7894" s="2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52" t="s">
        <v>34</v>
      </c>
    </row>
    <row r="7895" spans="1:17" ht="14.25" customHeight="1" x14ac:dyDescent="0.3">
      <c r="A7895" s="2" t="s">
        <v>7926</v>
      </c>
      <c r="B7895" s="2">
        <v>107893</v>
      </c>
      <c r="C7895" s="2" t="s">
        <v>25</v>
      </c>
      <c r="D7895" s="52" t="s">
        <v>25</v>
      </c>
      <c r="E7895" s="2" t="s">
        <v>20</v>
      </c>
      <c r="F7895" s="2">
        <v>4486</v>
      </c>
      <c r="G7895" s="2">
        <v>0.19</v>
      </c>
      <c r="H7895" s="2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52" t="s">
        <v>48</v>
      </c>
    </row>
    <row r="7896" spans="1:17" ht="14.25" customHeight="1" x14ac:dyDescent="0.3">
      <c r="A7896" s="2" t="s">
        <v>7927</v>
      </c>
      <c r="B7896" s="2">
        <v>107894</v>
      </c>
      <c r="C7896" s="2" t="s">
        <v>19</v>
      </c>
      <c r="D7896" s="52" t="s">
        <v>19</v>
      </c>
      <c r="E7896" s="2" t="s">
        <v>20</v>
      </c>
      <c r="F7896" s="2">
        <v>4457.49</v>
      </c>
      <c r="G7896" s="2">
        <v>0.19</v>
      </c>
      <c r="H7896" s="2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52" t="s">
        <v>48</v>
      </c>
    </row>
    <row r="7897" spans="1:17" ht="14.25" customHeight="1" x14ac:dyDescent="0.3">
      <c r="A7897" s="2" t="s">
        <v>7928</v>
      </c>
      <c r="B7897" s="2">
        <v>107895</v>
      </c>
      <c r="C7897" s="2" t="s">
        <v>19</v>
      </c>
      <c r="D7897" s="52" t="s">
        <v>19</v>
      </c>
      <c r="E7897" s="2" t="s">
        <v>36</v>
      </c>
      <c r="F7897" s="2">
        <v>2706.43</v>
      </c>
      <c r="G7897" s="2">
        <v>0.31</v>
      </c>
      <c r="H7897" s="2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52" t="s">
        <v>39</v>
      </c>
    </row>
    <row r="7898" spans="1:17" ht="14.25" customHeight="1" x14ac:dyDescent="0.3">
      <c r="A7898" s="2" t="s">
        <v>7929</v>
      </c>
      <c r="B7898" s="2">
        <v>107896</v>
      </c>
      <c r="C7898" s="2" t="s">
        <v>41</v>
      </c>
      <c r="D7898" s="52" t="s">
        <v>41</v>
      </c>
      <c r="E7898" s="2" t="s">
        <v>33</v>
      </c>
      <c r="F7898" s="2">
        <v>1318.11</v>
      </c>
      <c r="G7898" s="2">
        <v>0.35</v>
      </c>
      <c r="H7898" s="2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52" t="s">
        <v>39</v>
      </c>
    </row>
    <row r="7899" spans="1:17" ht="14.25" customHeight="1" x14ac:dyDescent="0.3">
      <c r="A7899" s="2" t="s">
        <v>7930</v>
      </c>
      <c r="B7899" s="2">
        <v>107897</v>
      </c>
      <c r="C7899" s="2" t="s">
        <v>41</v>
      </c>
      <c r="D7899" s="52" t="s">
        <v>41</v>
      </c>
      <c r="E7899" s="2" t="s">
        <v>33</v>
      </c>
      <c r="F7899" s="2">
        <v>3001.67</v>
      </c>
      <c r="G7899" s="2">
        <v>0.44</v>
      </c>
      <c r="H7899" s="2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52" t="s">
        <v>39</v>
      </c>
    </row>
    <row r="7900" spans="1:17" ht="14.25" customHeight="1" x14ac:dyDescent="0.3">
      <c r="A7900" s="2" t="s">
        <v>7931</v>
      </c>
      <c r="B7900" s="2">
        <v>107898</v>
      </c>
      <c r="C7900" s="2" t="s">
        <v>25</v>
      </c>
      <c r="D7900" s="52" t="s">
        <v>25</v>
      </c>
      <c r="E7900" s="2" t="s">
        <v>20</v>
      </c>
      <c r="F7900" s="2">
        <v>2833.64</v>
      </c>
      <c r="G7900" s="2">
        <v>0.28000000000000003</v>
      </c>
      <c r="H7900" s="2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52" t="s">
        <v>28</v>
      </c>
    </row>
    <row r="7901" spans="1:17" ht="14.25" customHeight="1" x14ac:dyDescent="0.3">
      <c r="A7901" s="2" t="s">
        <v>7932</v>
      </c>
      <c r="B7901" s="2">
        <v>107899</v>
      </c>
      <c r="C7901" s="2" t="s">
        <v>25</v>
      </c>
      <c r="D7901" s="52" t="s">
        <v>25</v>
      </c>
      <c r="E7901" s="2" t="s">
        <v>36</v>
      </c>
      <c r="F7901" s="2">
        <v>1192.49</v>
      </c>
      <c r="G7901" s="2">
        <v>0.11</v>
      </c>
      <c r="H7901" s="2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52" t="s">
        <v>48</v>
      </c>
    </row>
    <row r="7902" spans="1:17" ht="14.25" customHeight="1" x14ac:dyDescent="0.3">
      <c r="A7902" s="2" t="s">
        <v>7933</v>
      </c>
      <c r="B7902" s="2">
        <v>107900</v>
      </c>
      <c r="C7902" s="2" t="s">
        <v>25</v>
      </c>
      <c r="D7902" s="52" t="s">
        <v>25</v>
      </c>
      <c r="E7902" s="2" t="s">
        <v>20</v>
      </c>
      <c r="F7902" s="2">
        <v>3055.34</v>
      </c>
      <c r="G7902" s="2">
        <v>0.49</v>
      </c>
      <c r="H7902" s="2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52" t="s">
        <v>23</v>
      </c>
    </row>
    <row r="7903" spans="1:17" ht="14.25" customHeight="1" x14ac:dyDescent="0.3">
      <c r="A7903" s="2" t="s">
        <v>7934</v>
      </c>
      <c r="B7903" s="2">
        <v>107901</v>
      </c>
      <c r="C7903" s="2" t="s">
        <v>25</v>
      </c>
      <c r="D7903" s="52" t="s">
        <v>25</v>
      </c>
      <c r="E7903" s="2" t="s">
        <v>33</v>
      </c>
      <c r="F7903" s="2">
        <v>4006.74</v>
      </c>
      <c r="G7903" s="2">
        <v>0.34</v>
      </c>
      <c r="H7903" s="2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52" t="s">
        <v>34</v>
      </c>
    </row>
    <row r="7904" spans="1:17" ht="14.25" customHeight="1" x14ac:dyDescent="0.3">
      <c r="A7904" s="2" t="s">
        <v>7935</v>
      </c>
      <c r="B7904" s="2">
        <v>107902</v>
      </c>
      <c r="C7904" s="2" t="s">
        <v>25</v>
      </c>
      <c r="D7904" s="52" t="s">
        <v>25</v>
      </c>
      <c r="E7904" s="2" t="s">
        <v>14</v>
      </c>
      <c r="F7904" s="2">
        <v>4049.92</v>
      </c>
      <c r="G7904" s="2">
        <v>0.19</v>
      </c>
      <c r="H7904" s="2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52" t="s">
        <v>48</v>
      </c>
    </row>
    <row r="7905" spans="1:17" ht="14.25" customHeight="1" x14ac:dyDescent="0.3">
      <c r="A7905" s="2" t="s">
        <v>7936</v>
      </c>
      <c r="B7905" s="2">
        <v>107903</v>
      </c>
      <c r="C7905" s="2" t="s">
        <v>41</v>
      </c>
      <c r="D7905" s="52" t="s">
        <v>41</v>
      </c>
      <c r="E7905" s="2" t="s">
        <v>33</v>
      </c>
      <c r="F7905" s="2">
        <v>392.52</v>
      </c>
      <c r="G7905" s="2">
        <v>0.48</v>
      </c>
      <c r="H7905" s="2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52" t="s">
        <v>48</v>
      </c>
    </row>
    <row r="7906" spans="1:17" ht="14.25" customHeight="1" x14ac:dyDescent="0.3">
      <c r="A7906" s="2" t="s">
        <v>7937</v>
      </c>
      <c r="B7906" s="2">
        <v>107904</v>
      </c>
      <c r="C7906" s="2" t="s">
        <v>25</v>
      </c>
      <c r="D7906" s="52" t="s">
        <v>25</v>
      </c>
      <c r="E7906" s="2" t="s">
        <v>14</v>
      </c>
      <c r="F7906" s="2">
        <v>1066.0999999999999</v>
      </c>
      <c r="G7906" s="2">
        <v>0.48</v>
      </c>
      <c r="H7906" s="2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52" t="s">
        <v>23</v>
      </c>
    </row>
    <row r="7907" spans="1:17" ht="14.25" customHeight="1" x14ac:dyDescent="0.3">
      <c r="A7907" s="2" t="s">
        <v>7938</v>
      </c>
      <c r="B7907" s="2">
        <v>107905</v>
      </c>
      <c r="C7907" s="2" t="s">
        <v>25</v>
      </c>
      <c r="D7907" s="52" t="s">
        <v>25</v>
      </c>
      <c r="E7907" s="2" t="s">
        <v>26</v>
      </c>
      <c r="F7907" s="2">
        <v>3374.29</v>
      </c>
      <c r="G7907" s="2">
        <v>0.04</v>
      </c>
      <c r="H7907" s="2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52" t="s">
        <v>48</v>
      </c>
    </row>
    <row r="7908" spans="1:17" ht="14.25" customHeight="1" x14ac:dyDescent="0.3">
      <c r="A7908" s="2" t="s">
        <v>7939</v>
      </c>
      <c r="B7908" s="2">
        <v>107906</v>
      </c>
      <c r="C7908" s="2" t="s">
        <v>25</v>
      </c>
      <c r="D7908" s="52" t="s">
        <v>25</v>
      </c>
      <c r="E7908" s="2" t="s">
        <v>36</v>
      </c>
      <c r="F7908" s="2">
        <v>4313.18</v>
      </c>
      <c r="G7908" s="2">
        <v>0.01</v>
      </c>
      <c r="H7908" s="2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52" t="s">
        <v>34</v>
      </c>
    </row>
    <row r="7909" spans="1:17" ht="14.25" customHeight="1" x14ac:dyDescent="0.3">
      <c r="A7909" s="2" t="s">
        <v>7940</v>
      </c>
      <c r="B7909" s="2">
        <v>107907</v>
      </c>
      <c r="C7909" s="2" t="s">
        <v>25</v>
      </c>
      <c r="D7909" s="52" t="s">
        <v>25</v>
      </c>
      <c r="E7909" s="2" t="s">
        <v>26</v>
      </c>
      <c r="F7909" s="2">
        <v>2653.96</v>
      </c>
      <c r="G7909" s="2">
        <v>0.02</v>
      </c>
      <c r="H7909" s="2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52" t="s">
        <v>34</v>
      </c>
    </row>
    <row r="7910" spans="1:17" ht="14.25" customHeight="1" x14ac:dyDescent="0.3">
      <c r="A7910" s="2" t="s">
        <v>7941</v>
      </c>
      <c r="B7910" s="2">
        <v>107908</v>
      </c>
      <c r="C7910" s="2" t="s">
        <v>19</v>
      </c>
      <c r="D7910" s="52" t="s">
        <v>19</v>
      </c>
      <c r="E7910" s="2" t="s">
        <v>33</v>
      </c>
      <c r="F7910" s="2">
        <v>3566.88</v>
      </c>
      <c r="G7910" s="2">
        <v>0.34</v>
      </c>
      <c r="H7910" s="2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52" t="s">
        <v>34</v>
      </c>
    </row>
    <row r="7911" spans="1:17" ht="14.25" customHeight="1" x14ac:dyDescent="0.3">
      <c r="A7911" s="2" t="s">
        <v>7942</v>
      </c>
      <c r="B7911" s="2">
        <v>107909</v>
      </c>
      <c r="C7911" s="2" t="s">
        <v>41</v>
      </c>
      <c r="D7911" s="52" t="s">
        <v>41</v>
      </c>
      <c r="E7911" s="2" t="s">
        <v>36</v>
      </c>
      <c r="F7911" s="2">
        <v>203.25</v>
      </c>
      <c r="G7911" s="2">
        <v>0.36</v>
      </c>
      <c r="H7911" s="2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52" t="s">
        <v>34</v>
      </c>
    </row>
    <row r="7912" spans="1:17" ht="14.25" customHeight="1" x14ac:dyDescent="0.3">
      <c r="A7912" s="2" t="s">
        <v>7943</v>
      </c>
      <c r="B7912" s="2">
        <v>107910</v>
      </c>
      <c r="C7912" s="2" t="s">
        <v>19</v>
      </c>
      <c r="D7912" s="52" t="s">
        <v>19</v>
      </c>
      <c r="E7912" s="2" t="s">
        <v>33</v>
      </c>
      <c r="F7912" s="2">
        <v>3081.26</v>
      </c>
      <c r="G7912" s="2">
        <v>0.36</v>
      </c>
      <c r="H7912" s="2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52" t="s">
        <v>39</v>
      </c>
    </row>
    <row r="7913" spans="1:17" ht="14.25" customHeight="1" x14ac:dyDescent="0.3">
      <c r="A7913" s="2" t="s">
        <v>7944</v>
      </c>
      <c r="B7913" s="2">
        <v>107911</v>
      </c>
      <c r="C7913" s="2" t="s">
        <v>41</v>
      </c>
      <c r="D7913" s="52" t="s">
        <v>41</v>
      </c>
      <c r="E7913" s="2" t="s">
        <v>36</v>
      </c>
      <c r="F7913" s="2">
        <v>4813.3500000000004</v>
      </c>
      <c r="G7913" s="2">
        <v>0.32</v>
      </c>
      <c r="H7913" s="2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52" t="s">
        <v>39</v>
      </c>
    </row>
    <row r="7914" spans="1:17" ht="14.25" customHeight="1" x14ac:dyDescent="0.3">
      <c r="A7914" s="2" t="s">
        <v>7945</v>
      </c>
      <c r="B7914" s="2">
        <v>107912</v>
      </c>
      <c r="C7914" s="2" t="s">
        <v>19</v>
      </c>
      <c r="D7914" s="52" t="s">
        <v>19</v>
      </c>
      <c r="E7914" s="2" t="s">
        <v>36</v>
      </c>
      <c r="F7914" s="2">
        <v>3338.97</v>
      </c>
      <c r="G7914" s="2">
        <v>0.14000000000000001</v>
      </c>
      <c r="H7914" s="2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52" t="s">
        <v>17</v>
      </c>
    </row>
    <row r="7915" spans="1:17" ht="14.25" customHeight="1" x14ac:dyDescent="0.3">
      <c r="A7915" s="2" t="s">
        <v>7946</v>
      </c>
      <c r="B7915" s="2">
        <v>107913</v>
      </c>
      <c r="C7915" s="2" t="s">
        <v>25</v>
      </c>
      <c r="D7915" s="52" t="s">
        <v>25</v>
      </c>
      <c r="E7915" s="2" t="s">
        <v>33</v>
      </c>
      <c r="F7915" s="2">
        <v>4619.1499999999996</v>
      </c>
      <c r="G7915" s="2">
        <v>0.08</v>
      </c>
      <c r="H7915" s="2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52" t="s">
        <v>39</v>
      </c>
    </row>
    <row r="7916" spans="1:17" ht="14.25" customHeight="1" x14ac:dyDescent="0.3">
      <c r="A7916" s="2" t="s">
        <v>7947</v>
      </c>
      <c r="B7916" s="2">
        <v>107914</v>
      </c>
      <c r="C7916" s="2" t="s">
        <v>41</v>
      </c>
      <c r="D7916" s="52" t="s">
        <v>41</v>
      </c>
      <c r="E7916" s="2" t="s">
        <v>33</v>
      </c>
      <c r="F7916" s="2">
        <v>2873.45</v>
      </c>
      <c r="G7916" s="2">
        <v>0.46</v>
      </c>
      <c r="H7916" s="2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52" t="s">
        <v>23</v>
      </c>
    </row>
    <row r="7917" spans="1:17" ht="14.25" customHeight="1" x14ac:dyDescent="0.3">
      <c r="A7917" s="2" t="s">
        <v>7948</v>
      </c>
      <c r="B7917" s="2">
        <v>107915</v>
      </c>
      <c r="C7917" s="2" t="s">
        <v>41</v>
      </c>
      <c r="D7917" s="52" t="s">
        <v>41</v>
      </c>
      <c r="E7917" s="2" t="s">
        <v>36</v>
      </c>
      <c r="F7917" s="2">
        <v>4232.5600000000004</v>
      </c>
      <c r="G7917" s="2">
        <v>0.46</v>
      </c>
      <c r="H7917" s="2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52" t="s">
        <v>34</v>
      </c>
    </row>
    <row r="7918" spans="1:17" ht="14.25" customHeight="1" x14ac:dyDescent="0.3">
      <c r="A7918" s="2" t="s">
        <v>7949</v>
      </c>
      <c r="B7918" s="2">
        <v>107916</v>
      </c>
      <c r="C7918" s="2" t="s">
        <v>41</v>
      </c>
      <c r="D7918" s="52" t="s">
        <v>41</v>
      </c>
      <c r="E7918" s="2" t="s">
        <v>36</v>
      </c>
      <c r="F7918" s="2">
        <v>708.4</v>
      </c>
      <c r="G7918" s="2">
        <v>0.12</v>
      </c>
      <c r="H7918" s="2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52" t="s">
        <v>23</v>
      </c>
    </row>
    <row r="7919" spans="1:17" ht="14.25" customHeight="1" x14ac:dyDescent="0.3">
      <c r="A7919" s="2" t="s">
        <v>7950</v>
      </c>
      <c r="B7919" s="2">
        <v>107917</v>
      </c>
      <c r="C7919" s="2" t="s">
        <v>25</v>
      </c>
      <c r="D7919" s="52" t="s">
        <v>25</v>
      </c>
      <c r="E7919" s="2" t="s">
        <v>33</v>
      </c>
      <c r="F7919" s="2">
        <v>705.21</v>
      </c>
      <c r="G7919" s="2">
        <v>0.08</v>
      </c>
      <c r="H7919" s="2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52" t="s">
        <v>17</v>
      </c>
    </row>
    <row r="7920" spans="1:17" ht="14.25" customHeight="1" x14ac:dyDescent="0.3">
      <c r="A7920" s="2" t="s">
        <v>7951</v>
      </c>
      <c r="B7920" s="2">
        <v>107918</v>
      </c>
      <c r="C7920" s="2" t="s">
        <v>25</v>
      </c>
      <c r="D7920" s="52" t="s">
        <v>25</v>
      </c>
      <c r="E7920" s="2" t="s">
        <v>33</v>
      </c>
      <c r="F7920" s="2">
        <v>688.88</v>
      </c>
      <c r="G7920" s="2">
        <v>0.19</v>
      </c>
      <c r="H7920" s="2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52" t="s">
        <v>17</v>
      </c>
    </row>
    <row r="7921" spans="1:17" ht="14.25" customHeight="1" x14ac:dyDescent="0.3">
      <c r="A7921" s="2" t="s">
        <v>7952</v>
      </c>
      <c r="B7921" s="2">
        <v>107919</v>
      </c>
      <c r="C7921" s="2" t="s">
        <v>19</v>
      </c>
      <c r="D7921" s="52" t="s">
        <v>19</v>
      </c>
      <c r="E7921" s="2" t="s">
        <v>20</v>
      </c>
      <c r="F7921" s="2">
        <v>2495.36</v>
      </c>
      <c r="G7921" s="2">
        <v>0.02</v>
      </c>
      <c r="H7921" s="2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52" t="s">
        <v>48</v>
      </c>
    </row>
    <row r="7922" spans="1:17" ht="14.25" customHeight="1" x14ac:dyDescent="0.3">
      <c r="A7922" s="2" t="s">
        <v>7953</v>
      </c>
      <c r="B7922" s="2">
        <v>107920</v>
      </c>
      <c r="C7922" s="2" t="s">
        <v>25</v>
      </c>
      <c r="D7922" s="52" t="s">
        <v>25</v>
      </c>
      <c r="E7922" s="2" t="s">
        <v>20</v>
      </c>
      <c r="F7922" s="2">
        <v>1718.29</v>
      </c>
      <c r="G7922" s="2">
        <v>0.08</v>
      </c>
      <c r="H7922" s="2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52" t="s">
        <v>28</v>
      </c>
    </row>
    <row r="7923" spans="1:17" ht="14.25" customHeight="1" x14ac:dyDescent="0.3">
      <c r="A7923" s="2" t="s">
        <v>7954</v>
      </c>
      <c r="B7923" s="2">
        <v>107921</v>
      </c>
      <c r="C7923" s="2" t="s">
        <v>25</v>
      </c>
      <c r="D7923" s="52" t="s">
        <v>25</v>
      </c>
      <c r="E7923" s="2" t="s">
        <v>20</v>
      </c>
      <c r="F7923" s="2">
        <v>3624.01</v>
      </c>
      <c r="G7923" s="2">
        <v>0.19</v>
      </c>
      <c r="H7923" s="2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52" t="s">
        <v>48</v>
      </c>
    </row>
    <row r="7924" spans="1:17" ht="14.25" customHeight="1" x14ac:dyDescent="0.3">
      <c r="A7924" s="2" t="s">
        <v>7955</v>
      </c>
      <c r="B7924" s="2">
        <v>107922</v>
      </c>
      <c r="C7924" s="2" t="s">
        <v>41</v>
      </c>
      <c r="D7924" s="52" t="s">
        <v>41</v>
      </c>
      <c r="E7924" s="2" t="s">
        <v>26</v>
      </c>
      <c r="F7924" s="2">
        <v>4522.8500000000004</v>
      </c>
      <c r="G7924" s="2">
        <v>0.12</v>
      </c>
      <c r="H7924" s="2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52" t="s">
        <v>17</v>
      </c>
    </row>
    <row r="7925" spans="1:17" ht="14.25" customHeight="1" x14ac:dyDescent="0.3">
      <c r="A7925" s="2" t="s">
        <v>7956</v>
      </c>
      <c r="B7925" s="2">
        <v>107923</v>
      </c>
      <c r="C7925" s="2" t="s">
        <v>25</v>
      </c>
      <c r="D7925" s="52" t="s">
        <v>25</v>
      </c>
      <c r="E7925" s="2" t="s">
        <v>36</v>
      </c>
      <c r="F7925" s="2">
        <v>3134.94</v>
      </c>
      <c r="G7925" s="2">
        <v>0.37</v>
      </c>
      <c r="H7925" s="2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52" t="s">
        <v>39</v>
      </c>
    </row>
    <row r="7926" spans="1:17" ht="14.25" customHeight="1" x14ac:dyDescent="0.3">
      <c r="A7926" s="2" t="s">
        <v>7957</v>
      </c>
      <c r="B7926" s="2">
        <v>107924</v>
      </c>
      <c r="C7926" s="2" t="s">
        <v>25</v>
      </c>
      <c r="D7926" s="52" t="s">
        <v>25</v>
      </c>
      <c r="E7926" s="2" t="s">
        <v>14</v>
      </c>
      <c r="F7926" s="2">
        <v>1144.73</v>
      </c>
      <c r="G7926" s="2">
        <v>0.45</v>
      </c>
      <c r="H7926" s="2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52" t="s">
        <v>28</v>
      </c>
    </row>
    <row r="7927" spans="1:17" ht="14.25" customHeight="1" x14ac:dyDescent="0.3">
      <c r="A7927" s="2" t="s">
        <v>7958</v>
      </c>
      <c r="B7927" s="2">
        <v>107925</v>
      </c>
      <c r="C7927" s="2" t="s">
        <v>25</v>
      </c>
      <c r="D7927" s="52" t="s">
        <v>25</v>
      </c>
      <c r="E7927" s="2" t="s">
        <v>26</v>
      </c>
      <c r="F7927" s="2">
        <v>4661.3</v>
      </c>
      <c r="G7927" s="2">
        <v>0.45</v>
      </c>
      <c r="H7927" s="2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52" t="s">
        <v>17</v>
      </c>
    </row>
    <row r="7928" spans="1:17" ht="14.25" customHeight="1" x14ac:dyDescent="0.3">
      <c r="A7928" s="2" t="s">
        <v>7959</v>
      </c>
      <c r="B7928" s="2">
        <v>107926</v>
      </c>
      <c r="C7928" s="2" t="s">
        <v>41</v>
      </c>
      <c r="D7928" s="52" t="s">
        <v>41</v>
      </c>
      <c r="E7928" s="2" t="s">
        <v>36</v>
      </c>
      <c r="F7928" s="2">
        <v>2686.5</v>
      </c>
      <c r="G7928" s="2">
        <v>0.3</v>
      </c>
      <c r="H7928" s="2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52" t="s">
        <v>28</v>
      </c>
    </row>
    <row r="7929" spans="1:17" ht="14.25" customHeight="1" x14ac:dyDescent="0.3">
      <c r="A7929" s="2" t="s">
        <v>7960</v>
      </c>
      <c r="B7929" s="2">
        <v>107927</v>
      </c>
      <c r="C7929" s="2" t="s">
        <v>19</v>
      </c>
      <c r="D7929" s="52" t="s">
        <v>19</v>
      </c>
      <c r="E7929" s="2" t="s">
        <v>14</v>
      </c>
      <c r="F7929" s="2">
        <v>3627.73</v>
      </c>
      <c r="G7929" s="2">
        <v>0.35</v>
      </c>
      <c r="H7929" s="2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52" t="s">
        <v>17</v>
      </c>
    </row>
    <row r="7930" spans="1:17" ht="14.25" customHeight="1" x14ac:dyDescent="0.3">
      <c r="A7930" s="2" t="s">
        <v>7961</v>
      </c>
      <c r="B7930" s="2">
        <v>107928</v>
      </c>
      <c r="C7930" s="2" t="s">
        <v>41</v>
      </c>
      <c r="D7930" s="52" t="s">
        <v>41</v>
      </c>
      <c r="E7930" s="2" t="s">
        <v>20</v>
      </c>
      <c r="F7930" s="2">
        <v>4463.4799999999996</v>
      </c>
      <c r="G7930" s="2">
        <v>0.25</v>
      </c>
      <c r="H7930" s="2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52" t="s">
        <v>48</v>
      </c>
    </row>
    <row r="7931" spans="1:17" ht="14.25" customHeight="1" x14ac:dyDescent="0.3">
      <c r="A7931" s="2" t="s">
        <v>7962</v>
      </c>
      <c r="B7931" s="2">
        <v>107929</v>
      </c>
      <c r="C7931" s="2" t="s">
        <v>25</v>
      </c>
      <c r="D7931" s="52" t="s">
        <v>25</v>
      </c>
      <c r="E7931" s="2" t="s">
        <v>14</v>
      </c>
      <c r="F7931" s="2">
        <v>4950.18</v>
      </c>
      <c r="G7931" s="2">
        <v>7.0000000000000007E-2</v>
      </c>
      <c r="H7931" s="2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52" t="s">
        <v>23</v>
      </c>
    </row>
    <row r="7932" spans="1:17" ht="14.25" customHeight="1" x14ac:dyDescent="0.3">
      <c r="A7932" s="2" t="s">
        <v>7963</v>
      </c>
      <c r="B7932" s="2">
        <v>107930</v>
      </c>
      <c r="C7932" s="2" t="s">
        <v>19</v>
      </c>
      <c r="D7932" s="52" t="s">
        <v>19</v>
      </c>
      <c r="E7932" s="2" t="s">
        <v>33</v>
      </c>
      <c r="F7932" s="2">
        <v>2579.71</v>
      </c>
      <c r="G7932" s="2">
        <v>0.32</v>
      </c>
      <c r="H7932" s="2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52" t="s">
        <v>28</v>
      </c>
    </row>
    <row r="7933" spans="1:17" ht="14.25" customHeight="1" x14ac:dyDescent="0.3">
      <c r="A7933" s="2" t="s">
        <v>7964</v>
      </c>
      <c r="B7933" s="2">
        <v>107931</v>
      </c>
      <c r="C7933" s="2" t="s">
        <v>25</v>
      </c>
      <c r="D7933" s="52" t="s">
        <v>25</v>
      </c>
      <c r="E7933" s="2" t="s">
        <v>33</v>
      </c>
      <c r="F7933" s="2">
        <v>4059.51</v>
      </c>
      <c r="G7933" s="2">
        <v>0.17</v>
      </c>
      <c r="H7933" s="2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52" t="s">
        <v>17</v>
      </c>
    </row>
    <row r="7934" spans="1:17" ht="14.25" customHeight="1" x14ac:dyDescent="0.3">
      <c r="A7934" s="2" t="s">
        <v>7965</v>
      </c>
      <c r="B7934" s="2">
        <v>107932</v>
      </c>
      <c r="C7934" s="2" t="s">
        <v>25</v>
      </c>
      <c r="D7934" s="52" t="s">
        <v>25</v>
      </c>
      <c r="E7934" s="2" t="s">
        <v>36</v>
      </c>
      <c r="F7934" s="2">
        <v>2877.65</v>
      </c>
      <c r="G7934" s="2">
        <v>0</v>
      </c>
      <c r="H7934" s="2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52" t="s">
        <v>28</v>
      </c>
    </row>
    <row r="7935" spans="1:17" ht="14.25" customHeight="1" x14ac:dyDescent="0.3">
      <c r="A7935" s="2" t="s">
        <v>7966</v>
      </c>
      <c r="B7935" s="2">
        <v>107933</v>
      </c>
      <c r="C7935" s="2" t="s">
        <v>25</v>
      </c>
      <c r="D7935" s="52" t="s">
        <v>25</v>
      </c>
      <c r="E7935" s="2" t="s">
        <v>26</v>
      </c>
      <c r="F7935" s="2">
        <v>2483.62</v>
      </c>
      <c r="G7935" s="2">
        <v>0.28999999999999998</v>
      </c>
      <c r="H7935" s="2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52" t="s">
        <v>17</v>
      </c>
    </row>
    <row r="7936" spans="1:17" ht="14.25" customHeight="1" x14ac:dyDescent="0.3">
      <c r="A7936" s="2" t="s">
        <v>7967</v>
      </c>
      <c r="B7936" s="2">
        <v>107934</v>
      </c>
      <c r="C7936" s="2" t="s">
        <v>19</v>
      </c>
      <c r="D7936" s="52" t="s">
        <v>19</v>
      </c>
      <c r="E7936" s="2" t="s">
        <v>20</v>
      </c>
      <c r="F7936" s="2">
        <v>2734.79</v>
      </c>
      <c r="G7936" s="2">
        <v>0.1</v>
      </c>
      <c r="H7936" s="2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52" t="s">
        <v>17</v>
      </c>
    </row>
    <row r="7937" spans="1:17" ht="14.25" customHeight="1" x14ac:dyDescent="0.3">
      <c r="A7937" s="2" t="s">
        <v>7968</v>
      </c>
      <c r="B7937" s="2">
        <v>107935</v>
      </c>
      <c r="C7937" s="2" t="s">
        <v>41</v>
      </c>
      <c r="D7937" s="52" t="s">
        <v>41</v>
      </c>
      <c r="E7937" s="2" t="s">
        <v>36</v>
      </c>
      <c r="F7937" s="2">
        <v>2472.9499999999998</v>
      </c>
      <c r="G7937" s="2">
        <v>0.44</v>
      </c>
      <c r="H7937" s="2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52" t="s">
        <v>28</v>
      </c>
    </row>
    <row r="7938" spans="1:17" ht="14.25" customHeight="1" x14ac:dyDescent="0.3">
      <c r="A7938" s="2" t="s">
        <v>7969</v>
      </c>
      <c r="B7938" s="2">
        <v>107936</v>
      </c>
      <c r="C7938" s="2" t="s">
        <v>19</v>
      </c>
      <c r="D7938" s="52" t="s">
        <v>19</v>
      </c>
      <c r="E7938" s="2" t="s">
        <v>20</v>
      </c>
      <c r="F7938" s="2">
        <v>2163.04</v>
      </c>
      <c r="G7938" s="2">
        <v>0.47</v>
      </c>
      <c r="H7938" s="2">
        <f t="shared" si="246"/>
        <v>1016.6288</v>
      </c>
      <c r="I7938" s="2">
        <f t="shared" si="247"/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52" t="s">
        <v>39</v>
      </c>
    </row>
    <row r="7939" spans="1:17" ht="14.25" customHeight="1" x14ac:dyDescent="0.3">
      <c r="A7939" s="2" t="s">
        <v>7970</v>
      </c>
      <c r="B7939" s="2">
        <v>107937</v>
      </c>
      <c r="C7939" s="2" t="s">
        <v>19</v>
      </c>
      <c r="D7939" s="52" t="s">
        <v>19</v>
      </c>
      <c r="E7939" s="2" t="s">
        <v>33</v>
      </c>
      <c r="F7939" s="2">
        <v>3646.23</v>
      </c>
      <c r="G7939" s="2">
        <v>0.08</v>
      </c>
      <c r="H7939" s="2">
        <f t="shared" ref="H7939:H8002" si="248">F7939*G7939</f>
        <v>291.69839999999999</v>
      </c>
      <c r="I7939" s="2">
        <f t="shared" ref="I7939:I8002" si="249">F7939-H7939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52" t="s">
        <v>17</v>
      </c>
    </row>
    <row r="7940" spans="1:17" ht="14.25" customHeight="1" x14ac:dyDescent="0.3">
      <c r="A7940" s="2" t="s">
        <v>7971</v>
      </c>
      <c r="B7940" s="2">
        <v>107938</v>
      </c>
      <c r="C7940" s="2" t="s">
        <v>25</v>
      </c>
      <c r="D7940" s="52" t="s">
        <v>25</v>
      </c>
      <c r="E7940" s="2" t="s">
        <v>26</v>
      </c>
      <c r="F7940" s="2">
        <v>1323.41</v>
      </c>
      <c r="G7940" s="2">
        <v>0.01</v>
      </c>
      <c r="H7940" s="2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52" t="s">
        <v>39</v>
      </c>
    </row>
    <row r="7941" spans="1:17" ht="14.25" customHeight="1" x14ac:dyDescent="0.3">
      <c r="A7941" s="2" t="s">
        <v>7972</v>
      </c>
      <c r="B7941" s="2">
        <v>107939</v>
      </c>
      <c r="C7941" s="2" t="s">
        <v>19</v>
      </c>
      <c r="D7941" s="52" t="s">
        <v>19</v>
      </c>
      <c r="E7941" s="2" t="s">
        <v>26</v>
      </c>
      <c r="F7941" s="2">
        <v>3120.27</v>
      </c>
      <c r="G7941" s="2">
        <v>0</v>
      </c>
      <c r="H7941" s="2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52" t="s">
        <v>23</v>
      </c>
    </row>
    <row r="7942" spans="1:17" ht="14.25" customHeight="1" x14ac:dyDescent="0.3">
      <c r="A7942" s="2" t="s">
        <v>7973</v>
      </c>
      <c r="B7942" s="2">
        <v>107940</v>
      </c>
      <c r="C7942" s="2" t="s">
        <v>25</v>
      </c>
      <c r="D7942" s="52" t="s">
        <v>25</v>
      </c>
      <c r="E7942" s="2" t="s">
        <v>33</v>
      </c>
      <c r="F7942" s="2">
        <v>3593.5</v>
      </c>
      <c r="G7942" s="2">
        <v>0.46</v>
      </c>
      <c r="H7942" s="2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52" t="s">
        <v>17</v>
      </c>
    </row>
    <row r="7943" spans="1:17" ht="14.25" customHeight="1" x14ac:dyDescent="0.3">
      <c r="A7943" s="2" t="s">
        <v>7974</v>
      </c>
      <c r="B7943" s="2">
        <v>107941</v>
      </c>
      <c r="C7943" s="2" t="s">
        <v>41</v>
      </c>
      <c r="D7943" s="52" t="s">
        <v>41</v>
      </c>
      <c r="E7943" s="2" t="s">
        <v>14</v>
      </c>
      <c r="F7943" s="2">
        <v>4471.25</v>
      </c>
      <c r="G7943" s="2">
        <v>0.08</v>
      </c>
      <c r="H7943" s="2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52" t="s">
        <v>23</v>
      </c>
    </row>
    <row r="7944" spans="1:17" ht="14.25" customHeight="1" x14ac:dyDescent="0.3">
      <c r="A7944" s="2" t="s">
        <v>7975</v>
      </c>
      <c r="B7944" s="2">
        <v>107942</v>
      </c>
      <c r="C7944" s="2" t="s">
        <v>41</v>
      </c>
      <c r="D7944" s="52" t="s">
        <v>41</v>
      </c>
      <c r="E7944" s="2" t="s">
        <v>26</v>
      </c>
      <c r="F7944" s="2">
        <v>1726.2</v>
      </c>
      <c r="G7944" s="2">
        <v>0.22</v>
      </c>
      <c r="H7944" s="2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52" t="s">
        <v>17</v>
      </c>
    </row>
    <row r="7945" spans="1:17" ht="14.25" customHeight="1" x14ac:dyDescent="0.3">
      <c r="A7945" s="2" t="s">
        <v>7976</v>
      </c>
      <c r="B7945" s="2">
        <v>107943</v>
      </c>
      <c r="C7945" s="2" t="s">
        <v>41</v>
      </c>
      <c r="D7945" s="52" t="s">
        <v>41</v>
      </c>
      <c r="E7945" s="2" t="s">
        <v>14</v>
      </c>
      <c r="F7945" s="2">
        <v>4316.9399999999996</v>
      </c>
      <c r="G7945" s="2">
        <v>0.03</v>
      </c>
      <c r="H7945" s="2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52" t="s">
        <v>17</v>
      </c>
    </row>
    <row r="7946" spans="1:17" ht="14.25" customHeight="1" x14ac:dyDescent="0.3">
      <c r="A7946" s="2" t="s">
        <v>7977</v>
      </c>
      <c r="B7946" s="2">
        <v>107944</v>
      </c>
      <c r="C7946" s="2" t="s">
        <v>25</v>
      </c>
      <c r="D7946" s="52" t="s">
        <v>25</v>
      </c>
      <c r="E7946" s="2" t="s">
        <v>20</v>
      </c>
      <c r="F7946" s="2">
        <v>4731.93</v>
      </c>
      <c r="G7946" s="2">
        <v>0.19</v>
      </c>
      <c r="H7946" s="2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52" t="s">
        <v>39</v>
      </c>
    </row>
    <row r="7947" spans="1:17" ht="14.25" customHeight="1" x14ac:dyDescent="0.3">
      <c r="A7947" s="2" t="s">
        <v>7978</v>
      </c>
      <c r="B7947" s="2">
        <v>107945</v>
      </c>
      <c r="C7947" s="2" t="s">
        <v>25</v>
      </c>
      <c r="D7947" s="52" t="s">
        <v>25</v>
      </c>
      <c r="E7947" s="2" t="s">
        <v>26</v>
      </c>
      <c r="F7947" s="2">
        <v>3278.53</v>
      </c>
      <c r="G7947" s="2">
        <v>0.39</v>
      </c>
      <c r="H7947" s="2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52" t="s">
        <v>17</v>
      </c>
    </row>
    <row r="7948" spans="1:17" ht="14.25" customHeight="1" x14ac:dyDescent="0.3">
      <c r="A7948" s="2" t="s">
        <v>7979</v>
      </c>
      <c r="B7948" s="2">
        <v>107946</v>
      </c>
      <c r="C7948" s="2" t="s">
        <v>25</v>
      </c>
      <c r="D7948" s="52" t="s">
        <v>25</v>
      </c>
      <c r="E7948" s="2" t="s">
        <v>33</v>
      </c>
      <c r="F7948" s="2">
        <v>3880.02</v>
      </c>
      <c r="G7948" s="2">
        <v>0.2</v>
      </c>
      <c r="H7948" s="2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52" t="s">
        <v>39</v>
      </c>
    </row>
    <row r="7949" spans="1:17" ht="14.25" customHeight="1" x14ac:dyDescent="0.3">
      <c r="A7949" s="2" t="s">
        <v>7980</v>
      </c>
      <c r="B7949" s="2">
        <v>107947</v>
      </c>
      <c r="C7949" s="2" t="s">
        <v>25</v>
      </c>
      <c r="D7949" s="52" t="s">
        <v>25</v>
      </c>
      <c r="E7949" s="2" t="s">
        <v>14</v>
      </c>
      <c r="F7949" s="2">
        <v>2087.96</v>
      </c>
      <c r="G7949" s="2">
        <v>0.39</v>
      </c>
      <c r="H7949" s="2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52" t="s">
        <v>48</v>
      </c>
    </row>
    <row r="7950" spans="1:17" ht="14.25" customHeight="1" x14ac:dyDescent="0.3">
      <c r="A7950" s="2" t="s">
        <v>7981</v>
      </c>
      <c r="B7950" s="2">
        <v>107948</v>
      </c>
      <c r="C7950" s="2" t="s">
        <v>25</v>
      </c>
      <c r="D7950" s="52" t="s">
        <v>25</v>
      </c>
      <c r="E7950" s="2" t="s">
        <v>20</v>
      </c>
      <c r="F7950" s="2">
        <v>4765.46</v>
      </c>
      <c r="G7950" s="2">
        <v>0.34</v>
      </c>
      <c r="H7950" s="2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52" t="s">
        <v>28</v>
      </c>
    </row>
    <row r="7951" spans="1:17" ht="14.25" customHeight="1" x14ac:dyDescent="0.3">
      <c r="A7951" s="2" t="s">
        <v>7982</v>
      </c>
      <c r="B7951" s="2">
        <v>107949</v>
      </c>
      <c r="C7951" s="2" t="s">
        <v>19</v>
      </c>
      <c r="D7951" s="52" t="s">
        <v>19</v>
      </c>
      <c r="E7951" s="2" t="s">
        <v>20</v>
      </c>
      <c r="F7951" s="2">
        <v>3387.22</v>
      </c>
      <c r="G7951" s="2">
        <v>0.26</v>
      </c>
      <c r="H7951" s="2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52" t="s">
        <v>39</v>
      </c>
    </row>
    <row r="7952" spans="1:17" ht="14.25" customHeight="1" x14ac:dyDescent="0.3">
      <c r="A7952" s="2" t="s">
        <v>7983</v>
      </c>
      <c r="B7952" s="2">
        <v>107950</v>
      </c>
      <c r="C7952" s="2" t="s">
        <v>25</v>
      </c>
      <c r="D7952" s="52" t="s">
        <v>25</v>
      </c>
      <c r="E7952" s="2" t="s">
        <v>26</v>
      </c>
      <c r="F7952" s="2">
        <v>1619.77</v>
      </c>
      <c r="G7952" s="2">
        <v>0.37</v>
      </c>
      <c r="H7952" s="2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52" t="s">
        <v>34</v>
      </c>
    </row>
    <row r="7953" spans="1:17" ht="14.25" customHeight="1" x14ac:dyDescent="0.3">
      <c r="A7953" s="2" t="s">
        <v>7984</v>
      </c>
      <c r="B7953" s="2">
        <v>107951</v>
      </c>
      <c r="C7953" s="2" t="s">
        <v>25</v>
      </c>
      <c r="D7953" s="52" t="s">
        <v>25</v>
      </c>
      <c r="E7953" s="2" t="s">
        <v>26</v>
      </c>
      <c r="F7953" s="2">
        <v>2080.88</v>
      </c>
      <c r="G7953" s="2">
        <v>0.44</v>
      </c>
      <c r="H7953" s="2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52" t="s">
        <v>17</v>
      </c>
    </row>
    <row r="7954" spans="1:17" ht="14.25" customHeight="1" x14ac:dyDescent="0.3">
      <c r="A7954" s="2" t="s">
        <v>7985</v>
      </c>
      <c r="B7954" s="2">
        <v>107952</v>
      </c>
      <c r="C7954" s="2" t="s">
        <v>25</v>
      </c>
      <c r="D7954" s="52" t="s">
        <v>25</v>
      </c>
      <c r="E7954" s="2" t="s">
        <v>36</v>
      </c>
      <c r="F7954" s="2">
        <v>3127</v>
      </c>
      <c r="G7954" s="2">
        <v>0.4</v>
      </c>
      <c r="H7954" s="2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52" t="s">
        <v>28</v>
      </c>
    </row>
    <row r="7955" spans="1:17" ht="14.25" customHeight="1" x14ac:dyDescent="0.3">
      <c r="A7955" s="2" t="s">
        <v>7986</v>
      </c>
      <c r="B7955" s="2">
        <v>107953</v>
      </c>
      <c r="C7955" s="2" t="s">
        <v>25</v>
      </c>
      <c r="D7955" s="52" t="s">
        <v>25</v>
      </c>
      <c r="E7955" s="2" t="s">
        <v>36</v>
      </c>
      <c r="F7955" s="2">
        <v>1247.26</v>
      </c>
      <c r="G7955" s="2">
        <v>0.35</v>
      </c>
      <c r="H7955" s="2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52" t="s">
        <v>28</v>
      </c>
    </row>
    <row r="7956" spans="1:17" ht="14.25" customHeight="1" x14ac:dyDescent="0.3">
      <c r="A7956" s="2" t="s">
        <v>7987</v>
      </c>
      <c r="B7956" s="2">
        <v>107954</v>
      </c>
      <c r="C7956" s="2" t="s">
        <v>41</v>
      </c>
      <c r="D7956" s="52" t="s">
        <v>41</v>
      </c>
      <c r="E7956" s="2" t="s">
        <v>26</v>
      </c>
      <c r="F7956" s="2">
        <v>3794.18</v>
      </c>
      <c r="G7956" s="2">
        <v>0.35</v>
      </c>
      <c r="H7956" s="2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52" t="s">
        <v>48</v>
      </c>
    </row>
    <row r="7957" spans="1:17" ht="14.25" customHeight="1" x14ac:dyDescent="0.3">
      <c r="A7957" s="2" t="s">
        <v>7988</v>
      </c>
      <c r="B7957" s="2">
        <v>107955</v>
      </c>
      <c r="C7957" s="2" t="s">
        <v>25</v>
      </c>
      <c r="D7957" s="52" t="s">
        <v>25</v>
      </c>
      <c r="E7957" s="2" t="s">
        <v>36</v>
      </c>
      <c r="F7957" s="2">
        <v>1200.99</v>
      </c>
      <c r="G7957" s="2">
        <v>0.08</v>
      </c>
      <c r="H7957" s="2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52" t="s">
        <v>28</v>
      </c>
    </row>
    <row r="7958" spans="1:17" ht="14.25" customHeight="1" x14ac:dyDescent="0.3">
      <c r="A7958" s="2" t="s">
        <v>7989</v>
      </c>
      <c r="B7958" s="2">
        <v>107956</v>
      </c>
      <c r="C7958" s="2" t="s">
        <v>19</v>
      </c>
      <c r="D7958" s="52" t="s">
        <v>19</v>
      </c>
      <c r="E7958" s="2" t="s">
        <v>33</v>
      </c>
      <c r="F7958" s="2">
        <v>2999.77</v>
      </c>
      <c r="G7958" s="2">
        <v>0.48</v>
      </c>
      <c r="H7958" s="2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52" t="s">
        <v>28</v>
      </c>
    </row>
    <row r="7959" spans="1:17" ht="14.25" customHeight="1" x14ac:dyDescent="0.3">
      <c r="A7959" s="2" t="s">
        <v>7990</v>
      </c>
      <c r="B7959" s="2">
        <v>107957</v>
      </c>
      <c r="C7959" s="2" t="s">
        <v>19</v>
      </c>
      <c r="D7959" s="52" t="s">
        <v>19</v>
      </c>
      <c r="E7959" s="2" t="s">
        <v>33</v>
      </c>
      <c r="F7959" s="2">
        <v>3515.33</v>
      </c>
      <c r="G7959" s="2">
        <v>0.1</v>
      </c>
      <c r="H7959" s="2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52" t="s">
        <v>34</v>
      </c>
    </row>
    <row r="7960" spans="1:17" ht="14.25" customHeight="1" x14ac:dyDescent="0.3">
      <c r="A7960" s="2" t="s">
        <v>7991</v>
      </c>
      <c r="B7960" s="2">
        <v>107958</v>
      </c>
      <c r="C7960" s="2" t="s">
        <v>19</v>
      </c>
      <c r="D7960" s="52" t="s">
        <v>19</v>
      </c>
      <c r="E7960" s="2" t="s">
        <v>36</v>
      </c>
      <c r="F7960" s="2">
        <v>4312.76</v>
      </c>
      <c r="G7960" s="2">
        <v>0.17</v>
      </c>
      <c r="H7960" s="2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52" t="s">
        <v>34</v>
      </c>
    </row>
    <row r="7961" spans="1:17" ht="14.25" customHeight="1" x14ac:dyDescent="0.3">
      <c r="A7961" s="2" t="s">
        <v>7992</v>
      </c>
      <c r="B7961" s="2">
        <v>107959</v>
      </c>
      <c r="C7961" s="2" t="s">
        <v>25</v>
      </c>
      <c r="D7961" s="52" t="s">
        <v>25</v>
      </c>
      <c r="E7961" s="2" t="s">
        <v>26</v>
      </c>
      <c r="F7961" s="2">
        <v>3696.11</v>
      </c>
      <c r="G7961" s="2">
        <v>0.26</v>
      </c>
      <c r="H7961" s="2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52" t="s">
        <v>34</v>
      </c>
    </row>
    <row r="7962" spans="1:17" ht="14.25" customHeight="1" x14ac:dyDescent="0.3">
      <c r="A7962" s="2" t="s">
        <v>7993</v>
      </c>
      <c r="B7962" s="2">
        <v>107960</v>
      </c>
      <c r="C7962" s="2" t="s">
        <v>41</v>
      </c>
      <c r="D7962" s="52" t="s">
        <v>41</v>
      </c>
      <c r="E7962" s="2" t="s">
        <v>33</v>
      </c>
      <c r="F7962" s="2">
        <v>4014.24</v>
      </c>
      <c r="G7962" s="2">
        <v>0.06</v>
      </c>
      <c r="H7962" s="2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52" t="s">
        <v>23</v>
      </c>
    </row>
    <row r="7963" spans="1:17" ht="14.25" customHeight="1" x14ac:dyDescent="0.3">
      <c r="A7963" s="2" t="s">
        <v>7994</v>
      </c>
      <c r="B7963" s="2">
        <v>107961</v>
      </c>
      <c r="C7963" s="2" t="s">
        <v>25</v>
      </c>
      <c r="D7963" s="52" t="s">
        <v>25</v>
      </c>
      <c r="E7963" s="2" t="s">
        <v>20</v>
      </c>
      <c r="F7963" s="2">
        <v>4573.37</v>
      </c>
      <c r="G7963" s="2">
        <v>0.3</v>
      </c>
      <c r="H7963" s="2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52" t="s">
        <v>34</v>
      </c>
    </row>
    <row r="7964" spans="1:17" ht="14.25" customHeight="1" x14ac:dyDescent="0.3">
      <c r="A7964" s="2" t="s">
        <v>7995</v>
      </c>
      <c r="B7964" s="2">
        <v>107962</v>
      </c>
      <c r="C7964" s="2" t="s">
        <v>25</v>
      </c>
      <c r="D7964" s="52" t="s">
        <v>25</v>
      </c>
      <c r="E7964" s="2" t="s">
        <v>26</v>
      </c>
      <c r="F7964" s="2">
        <v>3029.08</v>
      </c>
      <c r="G7964" s="2">
        <v>0.09</v>
      </c>
      <c r="H7964" s="2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52" t="s">
        <v>39</v>
      </c>
    </row>
    <row r="7965" spans="1:17" ht="14.25" customHeight="1" x14ac:dyDescent="0.3">
      <c r="A7965" s="2" t="s">
        <v>7996</v>
      </c>
      <c r="B7965" s="2">
        <v>107963</v>
      </c>
      <c r="C7965" s="2" t="s">
        <v>25</v>
      </c>
      <c r="D7965" s="52" t="s">
        <v>25</v>
      </c>
      <c r="E7965" s="2" t="s">
        <v>14</v>
      </c>
      <c r="F7965" s="2">
        <v>4246.7700000000004</v>
      </c>
      <c r="G7965" s="2">
        <v>0.46</v>
      </c>
      <c r="H7965" s="2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52" t="s">
        <v>34</v>
      </c>
    </row>
    <row r="7966" spans="1:17" ht="14.25" customHeight="1" x14ac:dyDescent="0.3">
      <c r="A7966" s="2" t="s">
        <v>7997</v>
      </c>
      <c r="B7966" s="2">
        <v>107964</v>
      </c>
      <c r="C7966" s="2" t="s">
        <v>25</v>
      </c>
      <c r="D7966" s="52" t="s">
        <v>25</v>
      </c>
      <c r="E7966" s="2" t="s">
        <v>14</v>
      </c>
      <c r="F7966" s="2">
        <v>1236.17</v>
      </c>
      <c r="G7966" s="2">
        <v>0.44</v>
      </c>
      <c r="H7966" s="2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52" t="s">
        <v>28</v>
      </c>
    </row>
    <row r="7967" spans="1:17" ht="14.25" customHeight="1" x14ac:dyDescent="0.3">
      <c r="A7967" s="2" t="s">
        <v>7998</v>
      </c>
      <c r="B7967" s="2">
        <v>107965</v>
      </c>
      <c r="C7967" s="2" t="s">
        <v>25</v>
      </c>
      <c r="D7967" s="52" t="s">
        <v>25</v>
      </c>
      <c r="E7967" s="2" t="s">
        <v>26</v>
      </c>
      <c r="F7967" s="2">
        <v>4092.19</v>
      </c>
      <c r="G7967" s="2">
        <v>0.27</v>
      </c>
      <c r="H7967" s="2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52" t="s">
        <v>34</v>
      </c>
    </row>
    <row r="7968" spans="1:17" ht="14.25" customHeight="1" x14ac:dyDescent="0.3">
      <c r="A7968" s="2" t="s">
        <v>7999</v>
      </c>
      <c r="B7968" s="2">
        <v>107966</v>
      </c>
      <c r="C7968" s="2" t="s">
        <v>19</v>
      </c>
      <c r="D7968" s="52" t="s">
        <v>19</v>
      </c>
      <c r="E7968" s="2" t="s">
        <v>36</v>
      </c>
      <c r="F7968" s="2">
        <v>1186.27</v>
      </c>
      <c r="G7968" s="2">
        <v>0.22</v>
      </c>
      <c r="H7968" s="2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52" t="s">
        <v>17</v>
      </c>
    </row>
    <row r="7969" spans="1:17" ht="14.25" customHeight="1" x14ac:dyDescent="0.3">
      <c r="A7969" s="2" t="s">
        <v>8000</v>
      </c>
      <c r="B7969" s="2">
        <v>107967</v>
      </c>
      <c r="C7969" s="2" t="s">
        <v>19</v>
      </c>
      <c r="D7969" s="52" t="s">
        <v>19</v>
      </c>
      <c r="E7969" s="2" t="s">
        <v>33</v>
      </c>
      <c r="F7969" s="2">
        <v>4679.68</v>
      </c>
      <c r="G7969" s="2">
        <v>0.05</v>
      </c>
      <c r="H7969" s="2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52" t="s">
        <v>28</v>
      </c>
    </row>
    <row r="7970" spans="1:17" ht="14.25" customHeight="1" x14ac:dyDescent="0.3">
      <c r="A7970" s="2" t="s">
        <v>8001</v>
      </c>
      <c r="B7970" s="2">
        <v>107968</v>
      </c>
      <c r="C7970" s="2" t="s">
        <v>25</v>
      </c>
      <c r="D7970" s="52" t="s">
        <v>25</v>
      </c>
      <c r="E7970" s="2" t="s">
        <v>33</v>
      </c>
      <c r="F7970" s="2">
        <v>1716.87</v>
      </c>
      <c r="G7970" s="2">
        <v>0.41</v>
      </c>
      <c r="H7970" s="2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52" t="s">
        <v>39</v>
      </c>
    </row>
    <row r="7971" spans="1:17" ht="14.25" customHeight="1" x14ac:dyDescent="0.3">
      <c r="A7971" s="2" t="s">
        <v>8002</v>
      </c>
      <c r="B7971" s="2">
        <v>107969</v>
      </c>
      <c r="C7971" s="2" t="s">
        <v>19</v>
      </c>
      <c r="D7971" s="52" t="s">
        <v>19</v>
      </c>
      <c r="E7971" s="2" t="s">
        <v>26</v>
      </c>
      <c r="F7971" s="2">
        <v>942.01</v>
      </c>
      <c r="G7971" s="2">
        <v>0.19</v>
      </c>
      <c r="H7971" s="2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52" t="s">
        <v>34</v>
      </c>
    </row>
    <row r="7972" spans="1:17" ht="14.25" customHeight="1" x14ac:dyDescent="0.3">
      <c r="A7972" s="2" t="s">
        <v>8003</v>
      </c>
      <c r="B7972" s="2">
        <v>107970</v>
      </c>
      <c r="C7972" s="2" t="s">
        <v>25</v>
      </c>
      <c r="D7972" s="52" t="s">
        <v>25</v>
      </c>
      <c r="E7972" s="2" t="s">
        <v>20</v>
      </c>
      <c r="F7972" s="2">
        <v>826.03</v>
      </c>
      <c r="G7972" s="2">
        <v>0.12</v>
      </c>
      <c r="H7972" s="2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52" t="s">
        <v>28</v>
      </c>
    </row>
    <row r="7973" spans="1:17" ht="14.25" customHeight="1" x14ac:dyDescent="0.3">
      <c r="A7973" s="2" t="s">
        <v>8004</v>
      </c>
      <c r="B7973" s="2">
        <v>107971</v>
      </c>
      <c r="C7973" s="2" t="s">
        <v>41</v>
      </c>
      <c r="D7973" s="52" t="s">
        <v>41</v>
      </c>
      <c r="E7973" s="2" t="s">
        <v>36</v>
      </c>
      <c r="F7973" s="2">
        <v>1017.63</v>
      </c>
      <c r="G7973" s="2">
        <v>0.5</v>
      </c>
      <c r="H7973" s="2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52" t="s">
        <v>23</v>
      </c>
    </row>
    <row r="7974" spans="1:17" ht="14.25" customHeight="1" x14ac:dyDescent="0.3">
      <c r="A7974" s="2" t="s">
        <v>8005</v>
      </c>
      <c r="B7974" s="2">
        <v>107972</v>
      </c>
      <c r="C7974" s="2" t="s">
        <v>19</v>
      </c>
      <c r="D7974" s="52" t="s">
        <v>19</v>
      </c>
      <c r="E7974" s="2" t="s">
        <v>20</v>
      </c>
      <c r="F7974" s="2">
        <v>2292.9499999999998</v>
      </c>
      <c r="G7974" s="2">
        <v>0.33</v>
      </c>
      <c r="H7974" s="2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52" t="s">
        <v>34</v>
      </c>
    </row>
    <row r="7975" spans="1:17" ht="14.25" customHeight="1" x14ac:dyDescent="0.3">
      <c r="A7975" s="2" t="s">
        <v>8006</v>
      </c>
      <c r="B7975" s="2">
        <v>107973</v>
      </c>
      <c r="C7975" s="2" t="s">
        <v>19</v>
      </c>
      <c r="D7975" s="52" t="s">
        <v>19</v>
      </c>
      <c r="E7975" s="2" t="s">
        <v>26</v>
      </c>
      <c r="F7975" s="2">
        <v>2658.53</v>
      </c>
      <c r="G7975" s="2">
        <v>0.04</v>
      </c>
      <c r="H7975" s="2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52" t="s">
        <v>23</v>
      </c>
    </row>
    <row r="7976" spans="1:17" ht="14.25" customHeight="1" x14ac:dyDescent="0.3">
      <c r="A7976" s="2" t="s">
        <v>8007</v>
      </c>
      <c r="B7976" s="2">
        <v>107974</v>
      </c>
      <c r="C7976" s="2" t="s">
        <v>19</v>
      </c>
      <c r="D7976" s="52" t="s">
        <v>19</v>
      </c>
      <c r="E7976" s="2" t="s">
        <v>26</v>
      </c>
      <c r="F7976" s="2">
        <v>4577.55</v>
      </c>
      <c r="G7976" s="2">
        <v>0.4</v>
      </c>
      <c r="H7976" s="2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52" t="s">
        <v>17</v>
      </c>
    </row>
    <row r="7977" spans="1:17" ht="14.25" customHeight="1" x14ac:dyDescent="0.3">
      <c r="A7977" s="2" t="s">
        <v>8008</v>
      </c>
      <c r="B7977" s="2">
        <v>107975</v>
      </c>
      <c r="C7977" s="2" t="s">
        <v>41</v>
      </c>
      <c r="D7977" s="52" t="s">
        <v>41</v>
      </c>
      <c r="E7977" s="2" t="s">
        <v>20</v>
      </c>
      <c r="F7977" s="2">
        <v>1966.97</v>
      </c>
      <c r="G7977" s="2">
        <v>0.38</v>
      </c>
      <c r="H7977" s="2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52" t="s">
        <v>23</v>
      </c>
    </row>
    <row r="7978" spans="1:17" ht="14.25" customHeight="1" x14ac:dyDescent="0.3">
      <c r="A7978" s="2" t="s">
        <v>8009</v>
      </c>
      <c r="B7978" s="2">
        <v>107976</v>
      </c>
      <c r="C7978" s="2" t="s">
        <v>25</v>
      </c>
      <c r="D7978" s="52" t="s">
        <v>25</v>
      </c>
      <c r="E7978" s="2" t="s">
        <v>14</v>
      </c>
      <c r="F7978" s="2">
        <v>1165.6600000000001</v>
      </c>
      <c r="G7978" s="2">
        <v>0.2</v>
      </c>
      <c r="H7978" s="2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52" t="s">
        <v>23</v>
      </c>
    </row>
    <row r="7979" spans="1:17" ht="14.25" customHeight="1" x14ac:dyDescent="0.3">
      <c r="A7979" s="2" t="s">
        <v>8010</v>
      </c>
      <c r="B7979" s="2">
        <v>107977</v>
      </c>
      <c r="C7979" s="2" t="s">
        <v>25</v>
      </c>
      <c r="D7979" s="52" t="s">
        <v>25</v>
      </c>
      <c r="E7979" s="2" t="s">
        <v>26</v>
      </c>
      <c r="F7979" s="2">
        <v>3744.72</v>
      </c>
      <c r="G7979" s="2">
        <v>0.06</v>
      </c>
      <c r="H7979" s="2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52" t="s">
        <v>34</v>
      </c>
    </row>
    <row r="7980" spans="1:17" ht="14.25" customHeight="1" x14ac:dyDescent="0.3">
      <c r="A7980" s="2" t="s">
        <v>8011</v>
      </c>
      <c r="B7980" s="2">
        <v>107978</v>
      </c>
      <c r="C7980" s="2" t="s">
        <v>19</v>
      </c>
      <c r="D7980" s="52" t="s">
        <v>19</v>
      </c>
      <c r="E7980" s="2" t="s">
        <v>36</v>
      </c>
      <c r="F7980" s="2">
        <v>759.81</v>
      </c>
      <c r="G7980" s="2">
        <v>0.25</v>
      </c>
      <c r="H7980" s="2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52" t="s">
        <v>17</v>
      </c>
    </row>
    <row r="7981" spans="1:17" ht="14.25" customHeight="1" x14ac:dyDescent="0.3">
      <c r="A7981" s="2" t="s">
        <v>8012</v>
      </c>
      <c r="B7981" s="2">
        <v>107979</v>
      </c>
      <c r="C7981" s="2" t="s">
        <v>25</v>
      </c>
      <c r="D7981" s="52" t="s">
        <v>25</v>
      </c>
      <c r="E7981" s="2" t="s">
        <v>20</v>
      </c>
      <c r="F7981" s="2">
        <v>4472.1899999999996</v>
      </c>
      <c r="G7981" s="2">
        <v>0.38</v>
      </c>
      <c r="H7981" s="2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52" t="s">
        <v>23</v>
      </c>
    </row>
    <row r="7982" spans="1:17" ht="14.25" customHeight="1" x14ac:dyDescent="0.3">
      <c r="A7982" s="2" t="s">
        <v>8013</v>
      </c>
      <c r="B7982" s="2">
        <v>107980</v>
      </c>
      <c r="C7982" s="2" t="s">
        <v>41</v>
      </c>
      <c r="D7982" s="52" t="s">
        <v>41</v>
      </c>
      <c r="E7982" s="2" t="s">
        <v>14</v>
      </c>
      <c r="F7982" s="2">
        <v>2106.06</v>
      </c>
      <c r="G7982" s="2">
        <v>0.04</v>
      </c>
      <c r="H7982" s="2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52" t="s">
        <v>28</v>
      </c>
    </row>
    <row r="7983" spans="1:17" ht="14.25" customHeight="1" x14ac:dyDescent="0.3">
      <c r="A7983" s="2" t="s">
        <v>8014</v>
      </c>
      <c r="B7983" s="2">
        <v>107981</v>
      </c>
      <c r="C7983" s="2" t="s">
        <v>25</v>
      </c>
      <c r="D7983" s="52" t="s">
        <v>25</v>
      </c>
      <c r="E7983" s="2" t="s">
        <v>20</v>
      </c>
      <c r="F7983" s="2">
        <v>3107.82</v>
      </c>
      <c r="G7983" s="2">
        <v>0.08</v>
      </c>
      <c r="H7983" s="2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52" t="s">
        <v>17</v>
      </c>
    </row>
    <row r="7984" spans="1:17" ht="14.25" customHeight="1" x14ac:dyDescent="0.3">
      <c r="A7984" s="2" t="s">
        <v>8015</v>
      </c>
      <c r="B7984" s="2">
        <v>107982</v>
      </c>
      <c r="C7984" s="2" t="s">
        <v>19</v>
      </c>
      <c r="D7984" s="52" t="s">
        <v>19</v>
      </c>
      <c r="E7984" s="2" t="s">
        <v>14</v>
      </c>
      <c r="F7984" s="2">
        <v>1012.3</v>
      </c>
      <c r="G7984" s="2">
        <v>0.31</v>
      </c>
      <c r="H7984" s="2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52" t="s">
        <v>23</v>
      </c>
    </row>
    <row r="7985" spans="1:17" ht="14.25" customHeight="1" x14ac:dyDescent="0.3">
      <c r="A7985" s="2" t="s">
        <v>8016</v>
      </c>
      <c r="B7985" s="2">
        <v>107983</v>
      </c>
      <c r="C7985" s="2" t="s">
        <v>41</v>
      </c>
      <c r="D7985" s="52" t="s">
        <v>41</v>
      </c>
      <c r="E7985" s="2" t="s">
        <v>14</v>
      </c>
      <c r="F7985" s="2">
        <v>813.09</v>
      </c>
      <c r="G7985" s="2">
        <v>0.28000000000000003</v>
      </c>
      <c r="H7985" s="2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52" t="s">
        <v>17</v>
      </c>
    </row>
    <row r="7986" spans="1:17" ht="14.25" customHeight="1" x14ac:dyDescent="0.3">
      <c r="A7986" s="2" t="s">
        <v>8017</v>
      </c>
      <c r="B7986" s="2">
        <v>107984</v>
      </c>
      <c r="C7986" s="2" t="s">
        <v>41</v>
      </c>
      <c r="D7986" s="52" t="s">
        <v>41</v>
      </c>
      <c r="E7986" s="2" t="s">
        <v>36</v>
      </c>
      <c r="F7986" s="2">
        <v>4014.31</v>
      </c>
      <c r="G7986" s="2">
        <v>0.45</v>
      </c>
      <c r="H7986" s="2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52" t="s">
        <v>48</v>
      </c>
    </row>
    <row r="7987" spans="1:17" ht="14.25" customHeight="1" x14ac:dyDescent="0.3">
      <c r="A7987" s="2" t="s">
        <v>8018</v>
      </c>
      <c r="B7987" s="2">
        <v>107985</v>
      </c>
      <c r="C7987" s="2" t="s">
        <v>25</v>
      </c>
      <c r="D7987" s="52" t="s">
        <v>25</v>
      </c>
      <c r="E7987" s="2" t="s">
        <v>26</v>
      </c>
      <c r="F7987" s="2">
        <v>2205.54</v>
      </c>
      <c r="G7987" s="2">
        <v>0.41</v>
      </c>
      <c r="H7987" s="2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52" t="s">
        <v>28</v>
      </c>
    </row>
    <row r="7988" spans="1:17" ht="14.25" customHeight="1" x14ac:dyDescent="0.3">
      <c r="A7988" s="2" t="s">
        <v>8019</v>
      </c>
      <c r="B7988" s="2">
        <v>107986</v>
      </c>
      <c r="C7988" s="2" t="s">
        <v>25</v>
      </c>
      <c r="D7988" s="52" t="s">
        <v>25</v>
      </c>
      <c r="E7988" s="2" t="s">
        <v>14</v>
      </c>
      <c r="F7988" s="2">
        <v>4935.04</v>
      </c>
      <c r="G7988" s="2">
        <v>0.46</v>
      </c>
      <c r="H7988" s="2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52" t="s">
        <v>39</v>
      </c>
    </row>
    <row r="7989" spans="1:17" ht="14.25" customHeight="1" x14ac:dyDescent="0.3">
      <c r="A7989" s="2" t="s">
        <v>8020</v>
      </c>
      <c r="B7989" s="2">
        <v>107987</v>
      </c>
      <c r="C7989" s="2" t="s">
        <v>19</v>
      </c>
      <c r="D7989" s="52" t="s">
        <v>19</v>
      </c>
      <c r="E7989" s="2" t="s">
        <v>26</v>
      </c>
      <c r="F7989" s="2">
        <v>2669.06</v>
      </c>
      <c r="G7989" s="2">
        <v>0.23</v>
      </c>
      <c r="H7989" s="2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52" t="s">
        <v>17</v>
      </c>
    </row>
    <row r="7990" spans="1:17" ht="14.25" customHeight="1" x14ac:dyDescent="0.3">
      <c r="A7990" s="2" t="s">
        <v>8021</v>
      </c>
      <c r="B7990" s="2">
        <v>107988</v>
      </c>
      <c r="C7990" s="2" t="s">
        <v>19</v>
      </c>
      <c r="D7990" s="52" t="s">
        <v>19</v>
      </c>
      <c r="E7990" s="2" t="s">
        <v>36</v>
      </c>
      <c r="F7990" s="2">
        <v>4243.7</v>
      </c>
      <c r="G7990" s="2">
        <v>0.39</v>
      </c>
      <c r="H7990" s="2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52" t="s">
        <v>28</v>
      </c>
    </row>
    <row r="7991" spans="1:17" ht="14.25" customHeight="1" x14ac:dyDescent="0.3">
      <c r="A7991" s="2" t="s">
        <v>8022</v>
      </c>
      <c r="B7991" s="2">
        <v>107989</v>
      </c>
      <c r="C7991" s="2" t="s">
        <v>25</v>
      </c>
      <c r="D7991" s="52" t="s">
        <v>25</v>
      </c>
      <c r="E7991" s="2" t="s">
        <v>26</v>
      </c>
      <c r="F7991" s="2">
        <v>4901.82</v>
      </c>
      <c r="G7991" s="2">
        <v>0.02</v>
      </c>
      <c r="H7991" s="2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52" t="s">
        <v>17</v>
      </c>
    </row>
    <row r="7992" spans="1:17" ht="14.25" customHeight="1" x14ac:dyDescent="0.3">
      <c r="A7992" s="2" t="s">
        <v>8023</v>
      </c>
      <c r="B7992" s="2">
        <v>107990</v>
      </c>
      <c r="C7992" s="2" t="s">
        <v>25</v>
      </c>
      <c r="D7992" s="52" t="s">
        <v>25</v>
      </c>
      <c r="E7992" s="2" t="s">
        <v>33</v>
      </c>
      <c r="F7992" s="2">
        <v>1477.64</v>
      </c>
      <c r="G7992" s="2">
        <v>0.15</v>
      </c>
      <c r="H7992" s="2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52" t="s">
        <v>23</v>
      </c>
    </row>
    <row r="7993" spans="1:17" ht="14.25" customHeight="1" x14ac:dyDescent="0.3">
      <c r="A7993" s="2" t="s">
        <v>8024</v>
      </c>
      <c r="B7993" s="2">
        <v>107991</v>
      </c>
      <c r="C7993" s="2" t="s">
        <v>25</v>
      </c>
      <c r="D7993" s="52" t="s">
        <v>25</v>
      </c>
      <c r="E7993" s="2" t="s">
        <v>14</v>
      </c>
      <c r="F7993" s="2">
        <v>4024.32</v>
      </c>
      <c r="G7993" s="2">
        <v>0.32</v>
      </c>
      <c r="H7993" s="2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52" t="s">
        <v>48</v>
      </c>
    </row>
    <row r="7994" spans="1:17" ht="14.25" customHeight="1" x14ac:dyDescent="0.3">
      <c r="A7994" s="2" t="s">
        <v>8025</v>
      </c>
      <c r="B7994" s="2">
        <v>107992</v>
      </c>
      <c r="C7994" s="2" t="s">
        <v>25</v>
      </c>
      <c r="D7994" s="52" t="s">
        <v>25</v>
      </c>
      <c r="E7994" s="2" t="s">
        <v>36</v>
      </c>
      <c r="F7994" s="2">
        <v>207.83</v>
      </c>
      <c r="G7994" s="2">
        <v>0.38</v>
      </c>
      <c r="H7994" s="2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52" t="s">
        <v>39</v>
      </c>
    </row>
    <row r="7995" spans="1:17" ht="14.25" customHeight="1" x14ac:dyDescent="0.3">
      <c r="A7995" s="2" t="s">
        <v>8026</v>
      </c>
      <c r="B7995" s="2">
        <v>107993</v>
      </c>
      <c r="C7995" s="2" t="s">
        <v>25</v>
      </c>
      <c r="D7995" s="52" t="s">
        <v>25</v>
      </c>
      <c r="E7995" s="2" t="s">
        <v>20</v>
      </c>
      <c r="F7995" s="2">
        <v>3430.8</v>
      </c>
      <c r="G7995" s="2">
        <v>0.28999999999999998</v>
      </c>
      <c r="H7995" s="2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52" t="s">
        <v>39</v>
      </c>
    </row>
    <row r="7996" spans="1:17" ht="14.25" customHeight="1" x14ac:dyDescent="0.3">
      <c r="A7996" s="2" t="s">
        <v>8027</v>
      </c>
      <c r="B7996" s="2">
        <v>107994</v>
      </c>
      <c r="C7996" s="2" t="s">
        <v>19</v>
      </c>
      <c r="D7996" s="52" t="s">
        <v>19</v>
      </c>
      <c r="E7996" s="2" t="s">
        <v>36</v>
      </c>
      <c r="F7996" s="2">
        <v>3751.49</v>
      </c>
      <c r="G7996" s="2">
        <v>0.24</v>
      </c>
      <c r="H7996" s="2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52" t="s">
        <v>23</v>
      </c>
    </row>
    <row r="7997" spans="1:17" ht="14.25" customHeight="1" x14ac:dyDescent="0.3">
      <c r="A7997" s="2" t="s">
        <v>8028</v>
      </c>
      <c r="B7997" s="2">
        <v>107995</v>
      </c>
      <c r="C7997" s="2" t="s">
        <v>25</v>
      </c>
      <c r="D7997" s="52" t="s">
        <v>25</v>
      </c>
      <c r="E7997" s="2" t="s">
        <v>14</v>
      </c>
      <c r="F7997" s="2">
        <v>2439.08</v>
      </c>
      <c r="G7997" s="2">
        <v>0.12</v>
      </c>
      <c r="H7997" s="2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52" t="s">
        <v>23</v>
      </c>
    </row>
    <row r="7998" spans="1:17" ht="14.25" customHeight="1" x14ac:dyDescent="0.3">
      <c r="A7998" s="2" t="s">
        <v>8029</v>
      </c>
      <c r="B7998" s="2">
        <v>107996</v>
      </c>
      <c r="C7998" s="2" t="s">
        <v>41</v>
      </c>
      <c r="D7998" s="52" t="s">
        <v>41</v>
      </c>
      <c r="E7998" s="2" t="s">
        <v>36</v>
      </c>
      <c r="F7998" s="2">
        <v>894.32</v>
      </c>
      <c r="G7998" s="2">
        <v>0.09</v>
      </c>
      <c r="H7998" s="2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52" t="s">
        <v>17</v>
      </c>
    </row>
    <row r="7999" spans="1:17" ht="14.25" customHeight="1" x14ac:dyDescent="0.3">
      <c r="A7999" s="2" t="s">
        <v>8030</v>
      </c>
      <c r="B7999" s="2">
        <v>107997</v>
      </c>
      <c r="C7999" s="2" t="s">
        <v>19</v>
      </c>
      <c r="D7999" s="52" t="s">
        <v>19</v>
      </c>
      <c r="E7999" s="2" t="s">
        <v>20</v>
      </c>
      <c r="F7999" s="2">
        <v>3121.93</v>
      </c>
      <c r="G7999" s="2">
        <v>0.44</v>
      </c>
      <c r="H7999" s="2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52" t="s">
        <v>23</v>
      </c>
    </row>
    <row r="8000" spans="1:17" ht="14.25" customHeight="1" x14ac:dyDescent="0.3">
      <c r="A8000" s="2" t="s">
        <v>8031</v>
      </c>
      <c r="B8000" s="2">
        <v>107998</v>
      </c>
      <c r="C8000" s="2" t="s">
        <v>25</v>
      </c>
      <c r="D8000" s="52" t="s">
        <v>25</v>
      </c>
      <c r="E8000" s="2" t="s">
        <v>33</v>
      </c>
      <c r="F8000" s="2">
        <v>4497.8900000000003</v>
      </c>
      <c r="G8000" s="2">
        <v>7.0000000000000007E-2</v>
      </c>
      <c r="H8000" s="2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52" t="s">
        <v>28</v>
      </c>
    </row>
    <row r="8001" spans="1:17" ht="14.25" customHeight="1" x14ac:dyDescent="0.3">
      <c r="A8001" s="2" t="s">
        <v>8032</v>
      </c>
      <c r="B8001" s="2">
        <v>107999</v>
      </c>
      <c r="C8001" s="2" t="s">
        <v>25</v>
      </c>
      <c r="D8001" s="52" t="s">
        <v>25</v>
      </c>
      <c r="E8001" s="2" t="s">
        <v>14</v>
      </c>
      <c r="F8001" s="2">
        <v>4663.46</v>
      </c>
      <c r="G8001" s="2">
        <v>0.22</v>
      </c>
      <c r="H8001" s="2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52" t="s">
        <v>34</v>
      </c>
    </row>
    <row r="8002" spans="1:17" ht="14.25" customHeight="1" x14ac:dyDescent="0.3">
      <c r="A8002" s="2" t="s">
        <v>8033</v>
      </c>
      <c r="B8002" s="2">
        <v>108000</v>
      </c>
      <c r="C8002" s="2" t="s">
        <v>41</v>
      </c>
      <c r="D8002" s="52" t="s">
        <v>41</v>
      </c>
      <c r="E8002" s="2" t="s">
        <v>14</v>
      </c>
      <c r="F8002" s="2">
        <v>3755.9</v>
      </c>
      <c r="G8002" s="2">
        <v>0.44</v>
      </c>
      <c r="H8002" s="2">
        <f t="shared" si="248"/>
        <v>1652.596</v>
      </c>
      <c r="I8002" s="2">
        <f t="shared" si="249"/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52" t="s">
        <v>34</v>
      </c>
    </row>
    <row r="8003" spans="1:17" ht="14.25" customHeight="1" x14ac:dyDescent="0.3">
      <c r="A8003" s="2" t="s">
        <v>8034</v>
      </c>
      <c r="B8003" s="2">
        <v>108001</v>
      </c>
      <c r="C8003" s="2" t="s">
        <v>25</v>
      </c>
      <c r="D8003" s="52" t="s">
        <v>25</v>
      </c>
      <c r="E8003" s="2" t="s">
        <v>36</v>
      </c>
      <c r="F8003" s="2">
        <v>1392.19</v>
      </c>
      <c r="G8003" s="2">
        <v>7.0000000000000007E-2</v>
      </c>
      <c r="H8003" s="2">
        <f t="shared" ref="H8003:H8066" si="250">F8003*G8003</f>
        <v>97.453300000000013</v>
      </c>
      <c r="I8003" s="2">
        <f t="shared" ref="I8003:I8066" si="251">F8003-H8003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52" t="s">
        <v>28</v>
      </c>
    </row>
    <row r="8004" spans="1:17" ht="14.25" customHeight="1" x14ac:dyDescent="0.3">
      <c r="A8004" s="2" t="s">
        <v>8035</v>
      </c>
      <c r="B8004" s="2">
        <v>108002</v>
      </c>
      <c r="C8004" s="2" t="s">
        <v>19</v>
      </c>
      <c r="D8004" s="52" t="s">
        <v>19</v>
      </c>
      <c r="E8004" s="2" t="s">
        <v>26</v>
      </c>
      <c r="F8004" s="2">
        <v>4364.6000000000004</v>
      </c>
      <c r="G8004" s="2">
        <v>0.06</v>
      </c>
      <c r="H8004" s="2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52" t="s">
        <v>28</v>
      </c>
    </row>
    <row r="8005" spans="1:17" ht="14.25" customHeight="1" x14ac:dyDescent="0.3">
      <c r="A8005" s="2" t="s">
        <v>8036</v>
      </c>
      <c r="B8005" s="2">
        <v>108003</v>
      </c>
      <c r="C8005" s="2" t="s">
        <v>25</v>
      </c>
      <c r="D8005" s="52" t="s">
        <v>25</v>
      </c>
      <c r="E8005" s="2" t="s">
        <v>26</v>
      </c>
      <c r="F8005" s="2">
        <v>4455.2299999999996</v>
      </c>
      <c r="G8005" s="2">
        <v>0.35</v>
      </c>
      <c r="H8005" s="2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52" t="s">
        <v>28</v>
      </c>
    </row>
    <row r="8006" spans="1:17" ht="14.25" customHeight="1" x14ac:dyDescent="0.3">
      <c r="A8006" s="2" t="s">
        <v>8037</v>
      </c>
      <c r="B8006" s="2">
        <v>108004</v>
      </c>
      <c r="C8006" s="2" t="s">
        <v>25</v>
      </c>
      <c r="D8006" s="52" t="s">
        <v>25</v>
      </c>
      <c r="E8006" s="2" t="s">
        <v>20</v>
      </c>
      <c r="F8006" s="2">
        <v>1899.49</v>
      </c>
      <c r="G8006" s="2">
        <v>0.17</v>
      </c>
      <c r="H8006" s="2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52" t="s">
        <v>17</v>
      </c>
    </row>
    <row r="8007" spans="1:17" ht="14.25" customHeight="1" x14ac:dyDescent="0.3">
      <c r="A8007" s="2" t="s">
        <v>8038</v>
      </c>
      <c r="B8007" s="2">
        <v>108005</v>
      </c>
      <c r="C8007" s="2" t="s">
        <v>25</v>
      </c>
      <c r="D8007" s="52" t="s">
        <v>25</v>
      </c>
      <c r="E8007" s="2" t="s">
        <v>33</v>
      </c>
      <c r="F8007" s="2">
        <v>996.61</v>
      </c>
      <c r="G8007" s="2">
        <v>0.22</v>
      </c>
      <c r="H8007" s="2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52" t="s">
        <v>23</v>
      </c>
    </row>
    <row r="8008" spans="1:17" ht="14.25" customHeight="1" x14ac:dyDescent="0.3">
      <c r="A8008" s="2" t="s">
        <v>8039</v>
      </c>
      <c r="B8008" s="2">
        <v>108006</v>
      </c>
      <c r="C8008" s="2" t="s">
        <v>19</v>
      </c>
      <c r="D8008" s="52" t="s">
        <v>19</v>
      </c>
      <c r="E8008" s="2" t="s">
        <v>33</v>
      </c>
      <c r="F8008" s="2">
        <v>4385.83</v>
      </c>
      <c r="G8008" s="2">
        <v>0.31</v>
      </c>
      <c r="H8008" s="2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52" t="s">
        <v>28</v>
      </c>
    </row>
    <row r="8009" spans="1:17" ht="14.25" customHeight="1" x14ac:dyDescent="0.3">
      <c r="A8009" s="2" t="s">
        <v>8040</v>
      </c>
      <c r="B8009" s="2">
        <v>108007</v>
      </c>
      <c r="C8009" s="2" t="s">
        <v>25</v>
      </c>
      <c r="D8009" s="52" t="s">
        <v>25</v>
      </c>
      <c r="E8009" s="2" t="s">
        <v>36</v>
      </c>
      <c r="F8009" s="2">
        <v>4436.9799999999996</v>
      </c>
      <c r="G8009" s="2">
        <v>0.19</v>
      </c>
      <c r="H8009" s="2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52" t="s">
        <v>34</v>
      </c>
    </row>
    <row r="8010" spans="1:17" ht="14.25" customHeight="1" x14ac:dyDescent="0.3">
      <c r="A8010" s="2" t="s">
        <v>8041</v>
      </c>
      <c r="B8010" s="2">
        <v>108008</v>
      </c>
      <c r="C8010" s="2" t="s">
        <v>19</v>
      </c>
      <c r="D8010" s="52" t="s">
        <v>19</v>
      </c>
      <c r="E8010" s="2" t="s">
        <v>36</v>
      </c>
      <c r="F8010" s="2">
        <v>594.44000000000005</v>
      </c>
      <c r="G8010" s="2">
        <v>0.4</v>
      </c>
      <c r="H8010" s="2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52" t="s">
        <v>39</v>
      </c>
    </row>
    <row r="8011" spans="1:17" ht="14.25" customHeight="1" x14ac:dyDescent="0.3">
      <c r="A8011" s="2" t="s">
        <v>8042</v>
      </c>
      <c r="B8011" s="2">
        <v>108009</v>
      </c>
      <c r="C8011" s="2" t="s">
        <v>25</v>
      </c>
      <c r="D8011" s="52" t="s">
        <v>25</v>
      </c>
      <c r="E8011" s="2" t="s">
        <v>26</v>
      </c>
      <c r="F8011" s="2">
        <v>4838.22</v>
      </c>
      <c r="G8011" s="2">
        <v>0.48</v>
      </c>
      <c r="H8011" s="2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52" t="s">
        <v>39</v>
      </c>
    </row>
    <row r="8012" spans="1:17" ht="14.25" customHeight="1" x14ac:dyDescent="0.3">
      <c r="A8012" s="2" t="s">
        <v>8043</v>
      </c>
      <c r="B8012" s="2">
        <v>108010</v>
      </c>
      <c r="C8012" s="2" t="s">
        <v>41</v>
      </c>
      <c r="D8012" s="52" t="s">
        <v>41</v>
      </c>
      <c r="E8012" s="2" t="s">
        <v>33</v>
      </c>
      <c r="F8012" s="2">
        <v>2712.09</v>
      </c>
      <c r="G8012" s="2">
        <v>0.47</v>
      </c>
      <c r="H8012" s="2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52" t="s">
        <v>28</v>
      </c>
    </row>
    <row r="8013" spans="1:17" ht="14.25" customHeight="1" x14ac:dyDescent="0.3">
      <c r="A8013" s="2" t="s">
        <v>8044</v>
      </c>
      <c r="B8013" s="2">
        <v>108011</v>
      </c>
      <c r="C8013" s="2" t="s">
        <v>25</v>
      </c>
      <c r="D8013" s="52" t="s">
        <v>25</v>
      </c>
      <c r="E8013" s="2" t="s">
        <v>33</v>
      </c>
      <c r="F8013" s="2">
        <v>4969.28</v>
      </c>
      <c r="G8013" s="2">
        <v>0.27</v>
      </c>
      <c r="H8013" s="2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52" t="s">
        <v>34</v>
      </c>
    </row>
    <row r="8014" spans="1:17" ht="14.25" customHeight="1" x14ac:dyDescent="0.3">
      <c r="A8014" s="2" t="s">
        <v>8045</v>
      </c>
      <c r="B8014" s="2">
        <v>108012</v>
      </c>
      <c r="C8014" s="2" t="s">
        <v>19</v>
      </c>
      <c r="D8014" s="52" t="s">
        <v>19</v>
      </c>
      <c r="E8014" s="2" t="s">
        <v>33</v>
      </c>
      <c r="F8014" s="2">
        <v>2280.54</v>
      </c>
      <c r="G8014" s="2">
        <v>0.18</v>
      </c>
      <c r="H8014" s="2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52" t="s">
        <v>28</v>
      </c>
    </row>
    <row r="8015" spans="1:17" ht="14.25" customHeight="1" x14ac:dyDescent="0.3">
      <c r="A8015" s="2" t="s">
        <v>8046</v>
      </c>
      <c r="B8015" s="2">
        <v>108013</v>
      </c>
      <c r="C8015" s="2" t="s">
        <v>41</v>
      </c>
      <c r="D8015" s="52" t="s">
        <v>41</v>
      </c>
      <c r="E8015" s="2" t="s">
        <v>20</v>
      </c>
      <c r="F8015" s="2">
        <v>2713.09</v>
      </c>
      <c r="G8015" s="2">
        <v>0.22</v>
      </c>
      <c r="H8015" s="2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52" t="s">
        <v>28</v>
      </c>
    </row>
    <row r="8016" spans="1:17" ht="14.25" customHeight="1" x14ac:dyDescent="0.3">
      <c r="A8016" s="2" t="s">
        <v>8047</v>
      </c>
      <c r="B8016" s="2">
        <v>108014</v>
      </c>
      <c r="C8016" s="2" t="s">
        <v>41</v>
      </c>
      <c r="D8016" s="52" t="s">
        <v>41</v>
      </c>
      <c r="E8016" s="2" t="s">
        <v>20</v>
      </c>
      <c r="F8016" s="2">
        <v>1403.81</v>
      </c>
      <c r="G8016" s="2">
        <v>0.17</v>
      </c>
      <c r="H8016" s="2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52" t="s">
        <v>28</v>
      </c>
    </row>
    <row r="8017" spans="1:17" ht="14.25" customHeight="1" x14ac:dyDescent="0.3">
      <c r="A8017" s="2" t="s">
        <v>8048</v>
      </c>
      <c r="B8017" s="2">
        <v>108015</v>
      </c>
      <c r="C8017" s="2" t="s">
        <v>19</v>
      </c>
      <c r="D8017" s="52" t="s">
        <v>19</v>
      </c>
      <c r="E8017" s="2" t="s">
        <v>36</v>
      </c>
      <c r="F8017" s="2">
        <v>4504.84</v>
      </c>
      <c r="G8017" s="2">
        <v>0.22</v>
      </c>
      <c r="H8017" s="2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52" t="s">
        <v>28</v>
      </c>
    </row>
    <row r="8018" spans="1:17" ht="14.25" customHeight="1" x14ac:dyDescent="0.3">
      <c r="A8018" s="2" t="s">
        <v>8049</v>
      </c>
      <c r="B8018" s="2">
        <v>108016</v>
      </c>
      <c r="C8018" s="2" t="s">
        <v>19</v>
      </c>
      <c r="D8018" s="52" t="s">
        <v>19</v>
      </c>
      <c r="E8018" s="2" t="s">
        <v>26</v>
      </c>
      <c r="F8018" s="2">
        <v>2274.19</v>
      </c>
      <c r="G8018" s="2">
        <v>0.01</v>
      </c>
      <c r="H8018" s="2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52" t="s">
        <v>23</v>
      </c>
    </row>
    <row r="8019" spans="1:17" ht="14.25" customHeight="1" x14ac:dyDescent="0.3">
      <c r="A8019" s="2" t="s">
        <v>8050</v>
      </c>
      <c r="B8019" s="2">
        <v>108017</v>
      </c>
      <c r="C8019" s="2" t="s">
        <v>41</v>
      </c>
      <c r="D8019" s="52" t="s">
        <v>41</v>
      </c>
      <c r="E8019" s="2" t="s">
        <v>14</v>
      </c>
      <c r="F8019" s="2">
        <v>4091.61</v>
      </c>
      <c r="G8019" s="2">
        <v>0.03</v>
      </c>
      <c r="H8019" s="2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52" t="s">
        <v>48</v>
      </c>
    </row>
    <row r="8020" spans="1:17" ht="14.25" customHeight="1" x14ac:dyDescent="0.3">
      <c r="A8020" s="2" t="s">
        <v>8051</v>
      </c>
      <c r="B8020" s="2">
        <v>108018</v>
      </c>
      <c r="C8020" s="2" t="s">
        <v>25</v>
      </c>
      <c r="D8020" s="52" t="s">
        <v>25</v>
      </c>
      <c r="E8020" s="2" t="s">
        <v>26</v>
      </c>
      <c r="F8020" s="2">
        <v>490.7</v>
      </c>
      <c r="G8020" s="2">
        <v>0.39</v>
      </c>
      <c r="H8020" s="2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52" t="s">
        <v>17</v>
      </c>
    </row>
    <row r="8021" spans="1:17" ht="14.25" customHeight="1" x14ac:dyDescent="0.3">
      <c r="A8021" s="2" t="s">
        <v>8052</v>
      </c>
      <c r="B8021" s="2">
        <v>108019</v>
      </c>
      <c r="C8021" s="2" t="s">
        <v>41</v>
      </c>
      <c r="D8021" s="52" t="s">
        <v>41</v>
      </c>
      <c r="E8021" s="2" t="s">
        <v>20</v>
      </c>
      <c r="F8021" s="2">
        <v>3962.41</v>
      </c>
      <c r="G8021" s="2">
        <v>0.17</v>
      </c>
      <c r="H8021" s="2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52" t="s">
        <v>34</v>
      </c>
    </row>
    <row r="8022" spans="1:17" ht="14.25" customHeight="1" x14ac:dyDescent="0.3">
      <c r="A8022" s="2" t="s">
        <v>8053</v>
      </c>
      <c r="B8022" s="2">
        <v>108020</v>
      </c>
      <c r="C8022" s="2" t="s">
        <v>19</v>
      </c>
      <c r="D8022" s="52" t="s">
        <v>19</v>
      </c>
      <c r="E8022" s="2" t="s">
        <v>20</v>
      </c>
      <c r="F8022" s="2">
        <v>2502.19</v>
      </c>
      <c r="G8022" s="2">
        <v>0.4</v>
      </c>
      <c r="H8022" s="2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52" t="s">
        <v>28</v>
      </c>
    </row>
    <row r="8023" spans="1:17" ht="14.25" customHeight="1" x14ac:dyDescent="0.3">
      <c r="A8023" s="2" t="s">
        <v>8054</v>
      </c>
      <c r="B8023" s="2">
        <v>108021</v>
      </c>
      <c r="C8023" s="2" t="s">
        <v>41</v>
      </c>
      <c r="D8023" s="52" t="s">
        <v>41</v>
      </c>
      <c r="E8023" s="2" t="s">
        <v>36</v>
      </c>
      <c r="F8023" s="2">
        <v>126.5</v>
      </c>
      <c r="G8023" s="2">
        <v>0.24</v>
      </c>
      <c r="H8023" s="2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52" t="s">
        <v>17</v>
      </c>
    </row>
    <row r="8024" spans="1:17" ht="14.25" customHeight="1" x14ac:dyDescent="0.3">
      <c r="A8024" s="2" t="s">
        <v>8055</v>
      </c>
      <c r="B8024" s="2">
        <v>108022</v>
      </c>
      <c r="C8024" s="2" t="s">
        <v>25</v>
      </c>
      <c r="D8024" s="52" t="s">
        <v>25</v>
      </c>
      <c r="E8024" s="2" t="s">
        <v>14</v>
      </c>
      <c r="F8024" s="2">
        <v>1208.69</v>
      </c>
      <c r="G8024" s="2">
        <v>0.4</v>
      </c>
      <c r="H8024" s="2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52" t="s">
        <v>23</v>
      </c>
    </row>
    <row r="8025" spans="1:17" ht="14.25" customHeight="1" x14ac:dyDescent="0.3">
      <c r="A8025" s="2" t="s">
        <v>8056</v>
      </c>
      <c r="B8025" s="2">
        <v>108023</v>
      </c>
      <c r="C8025" s="2" t="s">
        <v>25</v>
      </c>
      <c r="D8025" s="52" t="s">
        <v>25</v>
      </c>
      <c r="E8025" s="2" t="s">
        <v>33</v>
      </c>
      <c r="F8025" s="2">
        <v>1049.28</v>
      </c>
      <c r="G8025" s="2">
        <v>0.33</v>
      </c>
      <c r="H8025" s="2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52" t="s">
        <v>48</v>
      </c>
    </row>
    <row r="8026" spans="1:17" ht="14.25" customHeight="1" x14ac:dyDescent="0.3">
      <c r="A8026" s="2" t="s">
        <v>8057</v>
      </c>
      <c r="B8026" s="2">
        <v>108024</v>
      </c>
      <c r="C8026" s="2" t="s">
        <v>25</v>
      </c>
      <c r="D8026" s="52" t="s">
        <v>25</v>
      </c>
      <c r="E8026" s="2" t="s">
        <v>14</v>
      </c>
      <c r="F8026" s="2">
        <v>3783.65</v>
      </c>
      <c r="G8026" s="2">
        <v>0.1</v>
      </c>
      <c r="H8026" s="2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52" t="s">
        <v>17</v>
      </c>
    </row>
    <row r="8027" spans="1:17" ht="14.25" customHeight="1" x14ac:dyDescent="0.3">
      <c r="A8027" s="2" t="s">
        <v>8058</v>
      </c>
      <c r="B8027" s="2">
        <v>108025</v>
      </c>
      <c r="C8027" s="2" t="s">
        <v>41</v>
      </c>
      <c r="D8027" s="52" t="s">
        <v>41</v>
      </c>
      <c r="E8027" s="2" t="s">
        <v>14</v>
      </c>
      <c r="F8027" s="2">
        <v>2438.29</v>
      </c>
      <c r="G8027" s="2">
        <v>0.22</v>
      </c>
      <c r="H8027" s="2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52" t="s">
        <v>48</v>
      </c>
    </row>
    <row r="8028" spans="1:17" ht="14.25" customHeight="1" x14ac:dyDescent="0.3">
      <c r="A8028" s="2" t="s">
        <v>8059</v>
      </c>
      <c r="B8028" s="2">
        <v>108026</v>
      </c>
      <c r="C8028" s="2" t="s">
        <v>25</v>
      </c>
      <c r="D8028" s="52" t="s">
        <v>25</v>
      </c>
      <c r="E8028" s="2" t="s">
        <v>14</v>
      </c>
      <c r="F8028" s="2">
        <v>882.62</v>
      </c>
      <c r="G8028" s="2">
        <v>0.35</v>
      </c>
      <c r="H8028" s="2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52" t="s">
        <v>28</v>
      </c>
    </row>
    <row r="8029" spans="1:17" ht="14.25" customHeight="1" x14ac:dyDescent="0.3">
      <c r="A8029" s="2" t="s">
        <v>8060</v>
      </c>
      <c r="B8029" s="2">
        <v>108027</v>
      </c>
      <c r="C8029" s="2" t="s">
        <v>25</v>
      </c>
      <c r="D8029" s="52" t="s">
        <v>25</v>
      </c>
      <c r="E8029" s="2" t="s">
        <v>36</v>
      </c>
      <c r="F8029" s="2">
        <v>1358.33</v>
      </c>
      <c r="G8029" s="2">
        <v>0.17</v>
      </c>
      <c r="H8029" s="2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52" t="s">
        <v>48</v>
      </c>
    </row>
    <row r="8030" spans="1:17" ht="14.25" customHeight="1" x14ac:dyDescent="0.3">
      <c r="A8030" s="2" t="s">
        <v>8061</v>
      </c>
      <c r="B8030" s="2">
        <v>108028</v>
      </c>
      <c r="C8030" s="2" t="s">
        <v>41</v>
      </c>
      <c r="D8030" s="52" t="s">
        <v>41</v>
      </c>
      <c r="E8030" s="2" t="s">
        <v>20</v>
      </c>
      <c r="F8030" s="2">
        <v>2569.98</v>
      </c>
      <c r="G8030" s="2">
        <v>0.1</v>
      </c>
      <c r="H8030" s="2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52" t="s">
        <v>39</v>
      </c>
    </row>
    <row r="8031" spans="1:17" ht="14.25" customHeight="1" x14ac:dyDescent="0.3">
      <c r="A8031" s="2" t="s">
        <v>8062</v>
      </c>
      <c r="B8031" s="2">
        <v>108029</v>
      </c>
      <c r="C8031" s="2" t="s">
        <v>41</v>
      </c>
      <c r="D8031" s="52" t="s">
        <v>41</v>
      </c>
      <c r="E8031" s="2" t="s">
        <v>33</v>
      </c>
      <c r="F8031" s="2">
        <v>196.23</v>
      </c>
      <c r="G8031" s="2">
        <v>0.27</v>
      </c>
      <c r="H8031" s="2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52" t="s">
        <v>28</v>
      </c>
    </row>
    <row r="8032" spans="1:17" ht="14.25" customHeight="1" x14ac:dyDescent="0.3">
      <c r="A8032" s="2" t="s">
        <v>8063</v>
      </c>
      <c r="B8032" s="2">
        <v>108030</v>
      </c>
      <c r="C8032" s="2" t="s">
        <v>25</v>
      </c>
      <c r="D8032" s="52" t="s">
        <v>25</v>
      </c>
      <c r="E8032" s="2" t="s">
        <v>14</v>
      </c>
      <c r="F8032" s="2">
        <v>2178.2199999999998</v>
      </c>
      <c r="G8032" s="2">
        <v>0.14000000000000001</v>
      </c>
      <c r="H8032" s="2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52" t="s">
        <v>48</v>
      </c>
    </row>
    <row r="8033" spans="1:17" ht="14.25" customHeight="1" x14ac:dyDescent="0.3">
      <c r="A8033" s="2" t="s">
        <v>8064</v>
      </c>
      <c r="B8033" s="2">
        <v>108031</v>
      </c>
      <c r="C8033" s="2" t="s">
        <v>19</v>
      </c>
      <c r="D8033" s="52" t="s">
        <v>19</v>
      </c>
      <c r="E8033" s="2" t="s">
        <v>33</v>
      </c>
      <c r="F8033" s="2">
        <v>3422.5</v>
      </c>
      <c r="G8033" s="2">
        <v>0.3</v>
      </c>
      <c r="H8033" s="2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52" t="s">
        <v>28</v>
      </c>
    </row>
    <row r="8034" spans="1:17" ht="14.25" customHeight="1" x14ac:dyDescent="0.3">
      <c r="A8034" s="2" t="s">
        <v>8065</v>
      </c>
      <c r="B8034" s="2">
        <v>108032</v>
      </c>
      <c r="C8034" s="2" t="s">
        <v>41</v>
      </c>
      <c r="D8034" s="52" t="s">
        <v>41</v>
      </c>
      <c r="E8034" s="2" t="s">
        <v>14</v>
      </c>
      <c r="F8034" s="2">
        <v>2637</v>
      </c>
      <c r="G8034" s="2">
        <v>0.14000000000000001</v>
      </c>
      <c r="H8034" s="2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52" t="s">
        <v>48</v>
      </c>
    </row>
    <row r="8035" spans="1:17" ht="14.25" customHeight="1" x14ac:dyDescent="0.3">
      <c r="A8035" s="2" t="s">
        <v>8066</v>
      </c>
      <c r="B8035" s="2">
        <v>108033</v>
      </c>
      <c r="C8035" s="2" t="s">
        <v>19</v>
      </c>
      <c r="D8035" s="52" t="s">
        <v>19</v>
      </c>
      <c r="E8035" s="2" t="s">
        <v>20</v>
      </c>
      <c r="F8035" s="2">
        <v>3030.69</v>
      </c>
      <c r="G8035" s="2">
        <v>0.45</v>
      </c>
      <c r="H8035" s="2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52" t="s">
        <v>17</v>
      </c>
    </row>
    <row r="8036" spans="1:17" ht="14.25" customHeight="1" x14ac:dyDescent="0.3">
      <c r="A8036" s="2" t="s">
        <v>8067</v>
      </c>
      <c r="B8036" s="2">
        <v>108034</v>
      </c>
      <c r="C8036" s="2" t="s">
        <v>19</v>
      </c>
      <c r="D8036" s="52" t="s">
        <v>19</v>
      </c>
      <c r="E8036" s="2" t="s">
        <v>33</v>
      </c>
      <c r="F8036" s="2">
        <v>1700.43</v>
      </c>
      <c r="G8036" s="2">
        <v>0.17</v>
      </c>
      <c r="H8036" s="2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52" t="s">
        <v>23</v>
      </c>
    </row>
    <row r="8037" spans="1:17" ht="14.25" customHeight="1" x14ac:dyDescent="0.3">
      <c r="A8037" s="2" t="s">
        <v>8068</v>
      </c>
      <c r="B8037" s="2">
        <v>108035</v>
      </c>
      <c r="C8037" s="2" t="s">
        <v>25</v>
      </c>
      <c r="D8037" s="52" t="s">
        <v>25</v>
      </c>
      <c r="E8037" s="2" t="s">
        <v>26</v>
      </c>
      <c r="F8037" s="2">
        <v>997.07</v>
      </c>
      <c r="G8037" s="2">
        <v>0.45</v>
      </c>
      <c r="H8037" s="2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52" t="s">
        <v>23</v>
      </c>
    </row>
    <row r="8038" spans="1:17" ht="14.25" customHeight="1" x14ac:dyDescent="0.3">
      <c r="A8038" s="2" t="s">
        <v>8069</v>
      </c>
      <c r="B8038" s="2">
        <v>108036</v>
      </c>
      <c r="C8038" s="2" t="s">
        <v>19</v>
      </c>
      <c r="D8038" s="52" t="s">
        <v>19</v>
      </c>
      <c r="E8038" s="2" t="s">
        <v>20</v>
      </c>
      <c r="F8038" s="2">
        <v>4067.73</v>
      </c>
      <c r="G8038" s="2">
        <v>0.14000000000000001</v>
      </c>
      <c r="H8038" s="2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52" t="s">
        <v>34</v>
      </c>
    </row>
    <row r="8039" spans="1:17" ht="14.25" customHeight="1" x14ac:dyDescent="0.3">
      <c r="A8039" s="2" t="s">
        <v>8070</v>
      </c>
      <c r="B8039" s="2">
        <v>108037</v>
      </c>
      <c r="C8039" s="2" t="s">
        <v>25</v>
      </c>
      <c r="D8039" s="52" t="s">
        <v>25</v>
      </c>
      <c r="E8039" s="2" t="s">
        <v>33</v>
      </c>
      <c r="F8039" s="2">
        <v>4537.6099999999997</v>
      </c>
      <c r="G8039" s="2">
        <v>0.3</v>
      </c>
      <c r="H8039" s="2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52" t="s">
        <v>39</v>
      </c>
    </row>
    <row r="8040" spans="1:17" ht="14.25" customHeight="1" x14ac:dyDescent="0.3">
      <c r="A8040" s="2" t="s">
        <v>8071</v>
      </c>
      <c r="B8040" s="2">
        <v>108038</v>
      </c>
      <c r="C8040" s="2" t="s">
        <v>25</v>
      </c>
      <c r="D8040" s="52" t="s">
        <v>25</v>
      </c>
      <c r="E8040" s="2" t="s">
        <v>14</v>
      </c>
      <c r="F8040" s="2">
        <v>2602.63</v>
      </c>
      <c r="G8040" s="2">
        <v>7.0000000000000007E-2</v>
      </c>
      <c r="H8040" s="2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52" t="s">
        <v>28</v>
      </c>
    </row>
    <row r="8041" spans="1:17" ht="14.25" customHeight="1" x14ac:dyDescent="0.3">
      <c r="A8041" s="2" t="s">
        <v>8072</v>
      </c>
      <c r="B8041" s="2">
        <v>108039</v>
      </c>
      <c r="C8041" s="2" t="s">
        <v>25</v>
      </c>
      <c r="D8041" s="52" t="s">
        <v>25</v>
      </c>
      <c r="E8041" s="2" t="s">
        <v>14</v>
      </c>
      <c r="F8041" s="2">
        <v>1594.7</v>
      </c>
      <c r="G8041" s="2">
        <v>0.39</v>
      </c>
      <c r="H8041" s="2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52" t="s">
        <v>17</v>
      </c>
    </row>
    <row r="8042" spans="1:17" ht="14.25" customHeight="1" x14ac:dyDescent="0.3">
      <c r="A8042" s="2" t="s">
        <v>8073</v>
      </c>
      <c r="B8042" s="2">
        <v>108040</v>
      </c>
      <c r="C8042" s="2" t="s">
        <v>25</v>
      </c>
      <c r="D8042" s="52" t="s">
        <v>25</v>
      </c>
      <c r="E8042" s="2" t="s">
        <v>20</v>
      </c>
      <c r="F8042" s="2">
        <v>2604.9</v>
      </c>
      <c r="G8042" s="2">
        <v>0.1</v>
      </c>
      <c r="H8042" s="2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52" t="s">
        <v>48</v>
      </c>
    </row>
    <row r="8043" spans="1:17" ht="14.25" customHeight="1" x14ac:dyDescent="0.3">
      <c r="A8043" s="2" t="s">
        <v>8074</v>
      </c>
      <c r="B8043" s="2">
        <v>108041</v>
      </c>
      <c r="C8043" s="2" t="s">
        <v>41</v>
      </c>
      <c r="D8043" s="52" t="s">
        <v>41</v>
      </c>
      <c r="E8043" s="2" t="s">
        <v>20</v>
      </c>
      <c r="F8043" s="2">
        <v>4407.03</v>
      </c>
      <c r="G8043" s="2">
        <v>0.43</v>
      </c>
      <c r="H8043" s="2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52" t="s">
        <v>39</v>
      </c>
    </row>
    <row r="8044" spans="1:17" ht="14.25" customHeight="1" x14ac:dyDescent="0.3">
      <c r="A8044" s="2" t="s">
        <v>8075</v>
      </c>
      <c r="B8044" s="2">
        <v>108042</v>
      </c>
      <c r="C8044" s="2" t="s">
        <v>41</v>
      </c>
      <c r="D8044" s="52" t="s">
        <v>41</v>
      </c>
      <c r="E8044" s="2" t="s">
        <v>14</v>
      </c>
      <c r="F8044" s="2">
        <v>3487.89</v>
      </c>
      <c r="G8044" s="2">
        <v>0.23</v>
      </c>
      <c r="H8044" s="2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52" t="s">
        <v>34</v>
      </c>
    </row>
    <row r="8045" spans="1:17" ht="14.25" customHeight="1" x14ac:dyDescent="0.3">
      <c r="A8045" s="2" t="s">
        <v>8076</v>
      </c>
      <c r="B8045" s="2">
        <v>108043</v>
      </c>
      <c r="C8045" s="2" t="s">
        <v>19</v>
      </c>
      <c r="D8045" s="52" t="s">
        <v>19</v>
      </c>
      <c r="E8045" s="2" t="s">
        <v>33</v>
      </c>
      <c r="F8045" s="2">
        <v>4307.22</v>
      </c>
      <c r="G8045" s="2">
        <v>0.05</v>
      </c>
      <c r="H8045" s="2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52" t="s">
        <v>28</v>
      </c>
    </row>
    <row r="8046" spans="1:17" ht="14.25" customHeight="1" x14ac:dyDescent="0.3">
      <c r="A8046" s="2" t="s">
        <v>8077</v>
      </c>
      <c r="B8046" s="2">
        <v>108044</v>
      </c>
      <c r="C8046" s="2" t="s">
        <v>25</v>
      </c>
      <c r="D8046" s="52" t="s">
        <v>25</v>
      </c>
      <c r="E8046" s="2" t="s">
        <v>26</v>
      </c>
      <c r="F8046" s="2">
        <v>1709.06</v>
      </c>
      <c r="G8046" s="2">
        <v>0.18</v>
      </c>
      <c r="H8046" s="2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52" t="s">
        <v>48</v>
      </c>
    </row>
    <row r="8047" spans="1:17" ht="14.25" customHeight="1" x14ac:dyDescent="0.3">
      <c r="A8047" s="2" t="s">
        <v>8078</v>
      </c>
      <c r="B8047" s="2">
        <v>108045</v>
      </c>
      <c r="C8047" s="2" t="s">
        <v>25</v>
      </c>
      <c r="D8047" s="52" t="s">
        <v>25</v>
      </c>
      <c r="E8047" s="2" t="s">
        <v>36</v>
      </c>
      <c r="F8047" s="2">
        <v>3588.7</v>
      </c>
      <c r="G8047" s="2">
        <v>0.39</v>
      </c>
      <c r="H8047" s="2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52" t="s">
        <v>39</v>
      </c>
    </row>
    <row r="8048" spans="1:17" ht="14.25" customHeight="1" x14ac:dyDescent="0.3">
      <c r="A8048" s="2" t="s">
        <v>8079</v>
      </c>
      <c r="B8048" s="2">
        <v>108046</v>
      </c>
      <c r="C8048" s="2" t="s">
        <v>25</v>
      </c>
      <c r="D8048" s="52" t="s">
        <v>25</v>
      </c>
      <c r="E8048" s="2" t="s">
        <v>20</v>
      </c>
      <c r="F8048" s="2">
        <v>3299.94</v>
      </c>
      <c r="G8048" s="2">
        <v>0.04</v>
      </c>
      <c r="H8048" s="2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52" t="s">
        <v>39</v>
      </c>
    </row>
    <row r="8049" spans="1:17" ht="14.25" customHeight="1" x14ac:dyDescent="0.3">
      <c r="A8049" s="2" t="s">
        <v>8080</v>
      </c>
      <c r="B8049" s="2">
        <v>108047</v>
      </c>
      <c r="C8049" s="2" t="s">
        <v>19</v>
      </c>
      <c r="D8049" s="52" t="s">
        <v>19</v>
      </c>
      <c r="E8049" s="2" t="s">
        <v>14</v>
      </c>
      <c r="F8049" s="2">
        <v>2900.92</v>
      </c>
      <c r="G8049" s="2">
        <v>0.31</v>
      </c>
      <c r="H8049" s="2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52" t="s">
        <v>34</v>
      </c>
    </row>
    <row r="8050" spans="1:17" ht="14.25" customHeight="1" x14ac:dyDescent="0.3">
      <c r="A8050" s="2" t="s">
        <v>8081</v>
      </c>
      <c r="B8050" s="2">
        <v>108048</v>
      </c>
      <c r="C8050" s="2" t="s">
        <v>25</v>
      </c>
      <c r="D8050" s="52" t="s">
        <v>25</v>
      </c>
      <c r="E8050" s="2" t="s">
        <v>33</v>
      </c>
      <c r="F8050" s="2">
        <v>2688.3</v>
      </c>
      <c r="G8050" s="2">
        <v>0.25</v>
      </c>
      <c r="H8050" s="2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52" t="s">
        <v>48</v>
      </c>
    </row>
    <row r="8051" spans="1:17" ht="14.25" customHeight="1" x14ac:dyDescent="0.3">
      <c r="A8051" s="2" t="s">
        <v>8082</v>
      </c>
      <c r="B8051" s="2">
        <v>108049</v>
      </c>
      <c r="C8051" s="2" t="s">
        <v>19</v>
      </c>
      <c r="D8051" s="52" t="s">
        <v>19</v>
      </c>
      <c r="E8051" s="2" t="s">
        <v>20</v>
      </c>
      <c r="F8051" s="2">
        <v>2799.79</v>
      </c>
      <c r="G8051" s="2">
        <v>0.15</v>
      </c>
      <c r="H8051" s="2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52" t="s">
        <v>48</v>
      </c>
    </row>
    <row r="8052" spans="1:17" ht="14.25" customHeight="1" x14ac:dyDescent="0.3">
      <c r="A8052" s="2" t="s">
        <v>8083</v>
      </c>
      <c r="B8052" s="2">
        <v>108050</v>
      </c>
      <c r="C8052" s="2" t="s">
        <v>19</v>
      </c>
      <c r="D8052" s="52" t="s">
        <v>19</v>
      </c>
      <c r="E8052" s="2" t="s">
        <v>33</v>
      </c>
      <c r="F8052" s="2">
        <v>4263.3900000000003</v>
      </c>
      <c r="G8052" s="2">
        <v>0.38</v>
      </c>
      <c r="H8052" s="2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52" t="s">
        <v>17</v>
      </c>
    </row>
    <row r="8053" spans="1:17" ht="14.25" customHeight="1" x14ac:dyDescent="0.3">
      <c r="A8053" s="2" t="s">
        <v>8084</v>
      </c>
      <c r="B8053" s="2">
        <v>108051</v>
      </c>
      <c r="C8053" s="2" t="s">
        <v>41</v>
      </c>
      <c r="D8053" s="52" t="s">
        <v>41</v>
      </c>
      <c r="E8053" s="2" t="s">
        <v>20</v>
      </c>
      <c r="F8053" s="2">
        <v>4588.37</v>
      </c>
      <c r="G8053" s="2">
        <v>0.03</v>
      </c>
      <c r="H8053" s="2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52" t="s">
        <v>48</v>
      </c>
    </row>
    <row r="8054" spans="1:17" ht="14.25" customHeight="1" x14ac:dyDescent="0.3">
      <c r="A8054" s="2" t="s">
        <v>8085</v>
      </c>
      <c r="B8054" s="2">
        <v>108052</v>
      </c>
      <c r="C8054" s="2" t="s">
        <v>41</v>
      </c>
      <c r="D8054" s="52" t="s">
        <v>41</v>
      </c>
      <c r="E8054" s="2" t="s">
        <v>14</v>
      </c>
      <c r="F8054" s="2">
        <v>653.02</v>
      </c>
      <c r="G8054" s="2">
        <v>0.25</v>
      </c>
      <c r="H8054" s="2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52" t="s">
        <v>34</v>
      </c>
    </row>
    <row r="8055" spans="1:17" ht="14.25" customHeight="1" x14ac:dyDescent="0.3">
      <c r="A8055" s="2" t="s">
        <v>8086</v>
      </c>
      <c r="B8055" s="2">
        <v>108053</v>
      </c>
      <c r="C8055" s="2" t="s">
        <v>25</v>
      </c>
      <c r="D8055" s="52" t="s">
        <v>25</v>
      </c>
      <c r="E8055" s="2" t="s">
        <v>33</v>
      </c>
      <c r="F8055" s="2">
        <v>2886.98</v>
      </c>
      <c r="G8055" s="2">
        <v>0.25</v>
      </c>
      <c r="H8055" s="2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52" t="s">
        <v>23</v>
      </c>
    </row>
    <row r="8056" spans="1:17" ht="14.25" customHeight="1" x14ac:dyDescent="0.3">
      <c r="A8056" s="2" t="s">
        <v>8087</v>
      </c>
      <c r="B8056" s="2">
        <v>108054</v>
      </c>
      <c r="C8056" s="2" t="s">
        <v>19</v>
      </c>
      <c r="D8056" s="52" t="s">
        <v>19</v>
      </c>
      <c r="E8056" s="2" t="s">
        <v>14</v>
      </c>
      <c r="F8056" s="2">
        <v>4600.2</v>
      </c>
      <c r="G8056" s="2">
        <v>0.04</v>
      </c>
      <c r="H8056" s="2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52" t="s">
        <v>23</v>
      </c>
    </row>
    <row r="8057" spans="1:17" ht="14.25" customHeight="1" x14ac:dyDescent="0.3">
      <c r="A8057" s="2" t="s">
        <v>8088</v>
      </c>
      <c r="B8057" s="2">
        <v>108055</v>
      </c>
      <c r="C8057" s="2" t="s">
        <v>25</v>
      </c>
      <c r="D8057" s="52" t="s">
        <v>25</v>
      </c>
      <c r="E8057" s="2" t="s">
        <v>33</v>
      </c>
      <c r="F8057" s="2">
        <v>760.23</v>
      </c>
      <c r="G8057" s="2">
        <v>7.0000000000000007E-2</v>
      </c>
      <c r="H8057" s="2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52" t="s">
        <v>17</v>
      </c>
    </row>
    <row r="8058" spans="1:17" ht="14.25" customHeight="1" x14ac:dyDescent="0.3">
      <c r="A8058" s="2" t="s">
        <v>8089</v>
      </c>
      <c r="B8058" s="2">
        <v>108056</v>
      </c>
      <c r="C8058" s="2" t="s">
        <v>41</v>
      </c>
      <c r="D8058" s="52" t="s">
        <v>41</v>
      </c>
      <c r="E8058" s="2" t="s">
        <v>20</v>
      </c>
      <c r="F8058" s="2">
        <v>2123.0100000000002</v>
      </c>
      <c r="G8058" s="2">
        <v>0.2</v>
      </c>
      <c r="H8058" s="2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52" t="s">
        <v>23</v>
      </c>
    </row>
    <row r="8059" spans="1:17" ht="14.25" customHeight="1" x14ac:dyDescent="0.3">
      <c r="A8059" s="2" t="s">
        <v>8090</v>
      </c>
      <c r="B8059" s="2">
        <v>108057</v>
      </c>
      <c r="C8059" s="2" t="s">
        <v>25</v>
      </c>
      <c r="D8059" s="52" t="s">
        <v>25</v>
      </c>
      <c r="E8059" s="2" t="s">
        <v>36</v>
      </c>
      <c r="F8059" s="2">
        <v>536.49</v>
      </c>
      <c r="G8059" s="2">
        <v>0.27</v>
      </c>
      <c r="H8059" s="2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52" t="s">
        <v>23</v>
      </c>
    </row>
    <row r="8060" spans="1:17" ht="14.25" customHeight="1" x14ac:dyDescent="0.3">
      <c r="A8060" s="2" t="s">
        <v>8091</v>
      </c>
      <c r="B8060" s="2">
        <v>108058</v>
      </c>
      <c r="C8060" s="2" t="s">
        <v>25</v>
      </c>
      <c r="D8060" s="52" t="s">
        <v>25</v>
      </c>
      <c r="E8060" s="2" t="s">
        <v>36</v>
      </c>
      <c r="F8060" s="2">
        <v>656.03</v>
      </c>
      <c r="G8060" s="2">
        <v>0.03</v>
      </c>
      <c r="H8060" s="2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52" t="s">
        <v>23</v>
      </c>
    </row>
    <row r="8061" spans="1:17" ht="14.25" customHeight="1" x14ac:dyDescent="0.3">
      <c r="A8061" s="2" t="s">
        <v>8092</v>
      </c>
      <c r="B8061" s="2">
        <v>108059</v>
      </c>
      <c r="C8061" s="2" t="s">
        <v>41</v>
      </c>
      <c r="D8061" s="52" t="s">
        <v>41</v>
      </c>
      <c r="E8061" s="2" t="s">
        <v>26</v>
      </c>
      <c r="F8061" s="2">
        <v>4530.1400000000003</v>
      </c>
      <c r="G8061" s="2">
        <v>0.01</v>
      </c>
      <c r="H8061" s="2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52" t="s">
        <v>48</v>
      </c>
    </row>
    <row r="8062" spans="1:17" ht="14.25" customHeight="1" x14ac:dyDescent="0.3">
      <c r="A8062" s="2" t="s">
        <v>8093</v>
      </c>
      <c r="B8062" s="2">
        <v>108060</v>
      </c>
      <c r="C8062" s="2" t="s">
        <v>41</v>
      </c>
      <c r="D8062" s="52" t="s">
        <v>41</v>
      </c>
      <c r="E8062" s="2" t="s">
        <v>26</v>
      </c>
      <c r="F8062" s="2">
        <v>2286.2800000000002</v>
      </c>
      <c r="G8062" s="2">
        <v>0.1</v>
      </c>
      <c r="H8062" s="2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52" t="s">
        <v>39</v>
      </c>
    </row>
    <row r="8063" spans="1:17" ht="14.25" customHeight="1" x14ac:dyDescent="0.3">
      <c r="A8063" s="2" t="s">
        <v>8094</v>
      </c>
      <c r="B8063" s="2">
        <v>108061</v>
      </c>
      <c r="C8063" s="2" t="s">
        <v>19</v>
      </c>
      <c r="D8063" s="52" t="s">
        <v>19</v>
      </c>
      <c r="E8063" s="2" t="s">
        <v>14</v>
      </c>
      <c r="F8063" s="2">
        <v>3474.82</v>
      </c>
      <c r="G8063" s="2">
        <v>0.24</v>
      </c>
      <c r="H8063" s="2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52" t="s">
        <v>34</v>
      </c>
    </row>
    <row r="8064" spans="1:17" ht="14.25" customHeight="1" x14ac:dyDescent="0.3">
      <c r="A8064" s="2" t="s">
        <v>8095</v>
      </c>
      <c r="B8064" s="2">
        <v>108062</v>
      </c>
      <c r="C8064" s="2" t="s">
        <v>25</v>
      </c>
      <c r="D8064" s="52" t="s">
        <v>25</v>
      </c>
      <c r="E8064" s="2" t="s">
        <v>33</v>
      </c>
      <c r="F8064" s="2">
        <v>780.68</v>
      </c>
      <c r="G8064" s="2">
        <v>0.02</v>
      </c>
      <c r="H8064" s="2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52" t="s">
        <v>28</v>
      </c>
    </row>
    <row r="8065" spans="1:17" ht="14.25" customHeight="1" x14ac:dyDescent="0.3">
      <c r="A8065" s="2" t="s">
        <v>8096</v>
      </c>
      <c r="B8065" s="2">
        <v>108063</v>
      </c>
      <c r="C8065" s="2" t="s">
        <v>19</v>
      </c>
      <c r="D8065" s="52" t="s">
        <v>19</v>
      </c>
      <c r="E8065" s="2" t="s">
        <v>26</v>
      </c>
      <c r="F8065" s="2">
        <v>207.54</v>
      </c>
      <c r="G8065" s="2">
        <v>0.37</v>
      </c>
      <c r="H8065" s="2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52" t="s">
        <v>28</v>
      </c>
    </row>
    <row r="8066" spans="1:17" ht="14.25" customHeight="1" x14ac:dyDescent="0.3">
      <c r="A8066" s="2" t="s">
        <v>8097</v>
      </c>
      <c r="B8066" s="2">
        <v>108064</v>
      </c>
      <c r="C8066" s="2" t="s">
        <v>41</v>
      </c>
      <c r="D8066" s="52" t="s">
        <v>41</v>
      </c>
      <c r="E8066" s="2" t="s">
        <v>20</v>
      </c>
      <c r="F8066" s="2">
        <v>4463.37</v>
      </c>
      <c r="G8066" s="2">
        <v>0.08</v>
      </c>
      <c r="H8066" s="2">
        <f t="shared" si="250"/>
        <v>357.06959999999998</v>
      </c>
      <c r="I8066" s="2">
        <f t="shared" si="251"/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52" t="s">
        <v>34</v>
      </c>
    </row>
    <row r="8067" spans="1:17" ht="14.25" customHeight="1" x14ac:dyDescent="0.3">
      <c r="A8067" s="2" t="s">
        <v>8098</v>
      </c>
      <c r="B8067" s="2">
        <v>108065</v>
      </c>
      <c r="C8067" s="2" t="s">
        <v>25</v>
      </c>
      <c r="D8067" s="52" t="s">
        <v>25</v>
      </c>
      <c r="E8067" s="2" t="s">
        <v>36</v>
      </c>
      <c r="F8067" s="2">
        <v>2915.27</v>
      </c>
      <c r="G8067" s="2">
        <v>0.39</v>
      </c>
      <c r="H8067" s="2">
        <f t="shared" ref="H8067:H8130" si="252">F8067*G8067</f>
        <v>1136.9553000000001</v>
      </c>
      <c r="I8067" s="2">
        <f t="shared" ref="I8067:I8130" si="253">F8067-H8067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52" t="s">
        <v>34</v>
      </c>
    </row>
    <row r="8068" spans="1:17" ht="14.25" customHeight="1" x14ac:dyDescent="0.3">
      <c r="A8068" s="2" t="s">
        <v>8099</v>
      </c>
      <c r="B8068" s="2">
        <v>108066</v>
      </c>
      <c r="C8068" s="2" t="s">
        <v>41</v>
      </c>
      <c r="D8068" s="52" t="s">
        <v>41</v>
      </c>
      <c r="E8068" s="2" t="s">
        <v>33</v>
      </c>
      <c r="F8068" s="2">
        <v>197.94</v>
      </c>
      <c r="G8068" s="2">
        <v>0.1</v>
      </c>
      <c r="H8068" s="2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52" t="s">
        <v>28</v>
      </c>
    </row>
    <row r="8069" spans="1:17" ht="14.25" customHeight="1" x14ac:dyDescent="0.3">
      <c r="A8069" s="2" t="s">
        <v>8100</v>
      </c>
      <c r="B8069" s="2">
        <v>108067</v>
      </c>
      <c r="C8069" s="2" t="s">
        <v>25</v>
      </c>
      <c r="D8069" s="52" t="s">
        <v>25</v>
      </c>
      <c r="E8069" s="2" t="s">
        <v>36</v>
      </c>
      <c r="F8069" s="2">
        <v>4962.46</v>
      </c>
      <c r="G8069" s="2">
        <v>0.17</v>
      </c>
      <c r="H8069" s="2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52" t="s">
        <v>28</v>
      </c>
    </row>
    <row r="8070" spans="1:17" ht="14.25" customHeight="1" x14ac:dyDescent="0.3">
      <c r="A8070" s="2" t="s">
        <v>8101</v>
      </c>
      <c r="B8070" s="2">
        <v>108068</v>
      </c>
      <c r="C8070" s="2" t="s">
        <v>41</v>
      </c>
      <c r="D8070" s="52" t="s">
        <v>41</v>
      </c>
      <c r="E8070" s="2" t="s">
        <v>33</v>
      </c>
      <c r="F8070" s="2">
        <v>2511.7399999999998</v>
      </c>
      <c r="G8070" s="2">
        <v>0.24</v>
      </c>
      <c r="H8070" s="2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52" t="s">
        <v>28</v>
      </c>
    </row>
    <row r="8071" spans="1:17" ht="14.25" customHeight="1" x14ac:dyDescent="0.3">
      <c r="A8071" s="2" t="s">
        <v>8102</v>
      </c>
      <c r="B8071" s="2">
        <v>108069</v>
      </c>
      <c r="C8071" s="2" t="s">
        <v>25</v>
      </c>
      <c r="D8071" s="52" t="s">
        <v>25</v>
      </c>
      <c r="E8071" s="2" t="s">
        <v>26</v>
      </c>
      <c r="F8071" s="2">
        <v>2431.79</v>
      </c>
      <c r="G8071" s="2">
        <v>0.17</v>
      </c>
      <c r="H8071" s="2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52" t="s">
        <v>17</v>
      </c>
    </row>
    <row r="8072" spans="1:17" ht="14.25" customHeight="1" x14ac:dyDescent="0.3">
      <c r="A8072" s="2" t="s">
        <v>8103</v>
      </c>
      <c r="B8072" s="2">
        <v>108070</v>
      </c>
      <c r="C8072" s="2" t="s">
        <v>25</v>
      </c>
      <c r="D8072" s="52" t="s">
        <v>25</v>
      </c>
      <c r="E8072" s="2" t="s">
        <v>26</v>
      </c>
      <c r="F8072" s="2">
        <v>3142.48</v>
      </c>
      <c r="G8072" s="2">
        <v>0.01</v>
      </c>
      <c r="H8072" s="2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52" t="s">
        <v>34</v>
      </c>
    </row>
    <row r="8073" spans="1:17" ht="14.25" customHeight="1" x14ac:dyDescent="0.3">
      <c r="A8073" s="2" t="s">
        <v>8104</v>
      </c>
      <c r="B8073" s="2">
        <v>108071</v>
      </c>
      <c r="C8073" s="2" t="s">
        <v>19</v>
      </c>
      <c r="D8073" s="52" t="s">
        <v>19</v>
      </c>
      <c r="E8073" s="2" t="s">
        <v>14</v>
      </c>
      <c r="F8073" s="2">
        <v>138.72999999999999</v>
      </c>
      <c r="G8073" s="2">
        <v>0.45</v>
      </c>
      <c r="H8073" s="2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52" t="s">
        <v>23</v>
      </c>
    </row>
    <row r="8074" spans="1:17" ht="14.25" customHeight="1" x14ac:dyDescent="0.3">
      <c r="A8074" s="2" t="s">
        <v>8105</v>
      </c>
      <c r="B8074" s="2">
        <v>108072</v>
      </c>
      <c r="C8074" s="2" t="s">
        <v>25</v>
      </c>
      <c r="D8074" s="52" t="s">
        <v>25</v>
      </c>
      <c r="E8074" s="2" t="s">
        <v>33</v>
      </c>
      <c r="F8074" s="2">
        <v>2888.78</v>
      </c>
      <c r="G8074" s="2">
        <v>0.14000000000000001</v>
      </c>
      <c r="H8074" s="2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52" t="s">
        <v>17</v>
      </c>
    </row>
    <row r="8075" spans="1:17" ht="14.25" customHeight="1" x14ac:dyDescent="0.3">
      <c r="A8075" s="2" t="s">
        <v>8106</v>
      </c>
      <c r="B8075" s="2">
        <v>108073</v>
      </c>
      <c r="C8075" s="2" t="s">
        <v>41</v>
      </c>
      <c r="D8075" s="52" t="s">
        <v>41</v>
      </c>
      <c r="E8075" s="2" t="s">
        <v>20</v>
      </c>
      <c r="F8075" s="2">
        <v>3184.47</v>
      </c>
      <c r="G8075" s="2">
        <v>7.0000000000000007E-2</v>
      </c>
      <c r="H8075" s="2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52" t="s">
        <v>48</v>
      </c>
    </row>
    <row r="8076" spans="1:17" ht="14.25" customHeight="1" x14ac:dyDescent="0.3">
      <c r="A8076" s="2" t="s">
        <v>8107</v>
      </c>
      <c r="B8076" s="2">
        <v>108074</v>
      </c>
      <c r="C8076" s="2" t="s">
        <v>41</v>
      </c>
      <c r="D8076" s="52" t="s">
        <v>41</v>
      </c>
      <c r="E8076" s="2" t="s">
        <v>26</v>
      </c>
      <c r="F8076" s="2">
        <v>1555.07</v>
      </c>
      <c r="G8076" s="2">
        <v>7.0000000000000007E-2</v>
      </c>
      <c r="H8076" s="2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52" t="s">
        <v>17</v>
      </c>
    </row>
    <row r="8077" spans="1:17" ht="14.25" customHeight="1" x14ac:dyDescent="0.3">
      <c r="A8077" s="2" t="s">
        <v>8108</v>
      </c>
      <c r="B8077" s="2">
        <v>108075</v>
      </c>
      <c r="C8077" s="2" t="s">
        <v>25</v>
      </c>
      <c r="D8077" s="52" t="s">
        <v>25</v>
      </c>
      <c r="E8077" s="2" t="s">
        <v>14</v>
      </c>
      <c r="F8077" s="2">
        <v>3661.58</v>
      </c>
      <c r="G8077" s="2">
        <v>0.49</v>
      </c>
      <c r="H8077" s="2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52" t="s">
        <v>39</v>
      </c>
    </row>
    <row r="8078" spans="1:17" ht="14.25" customHeight="1" x14ac:dyDescent="0.3">
      <c r="A8078" s="2" t="s">
        <v>8109</v>
      </c>
      <c r="B8078" s="2">
        <v>108076</v>
      </c>
      <c r="C8078" s="2" t="s">
        <v>19</v>
      </c>
      <c r="D8078" s="52" t="s">
        <v>19</v>
      </c>
      <c r="E8078" s="2" t="s">
        <v>26</v>
      </c>
      <c r="F8078" s="2">
        <v>1949.42</v>
      </c>
      <c r="G8078" s="2">
        <v>0.06</v>
      </c>
      <c r="H8078" s="2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52" t="s">
        <v>34</v>
      </c>
    </row>
    <row r="8079" spans="1:17" ht="14.25" customHeight="1" x14ac:dyDescent="0.3">
      <c r="A8079" s="2" t="s">
        <v>8110</v>
      </c>
      <c r="B8079" s="2">
        <v>108077</v>
      </c>
      <c r="C8079" s="2" t="s">
        <v>25</v>
      </c>
      <c r="D8079" s="52" t="s">
        <v>25</v>
      </c>
      <c r="E8079" s="2" t="s">
        <v>36</v>
      </c>
      <c r="F8079" s="2">
        <v>3617.09</v>
      </c>
      <c r="G8079" s="2">
        <v>0.17</v>
      </c>
      <c r="H8079" s="2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52" t="s">
        <v>48</v>
      </c>
    </row>
    <row r="8080" spans="1:17" ht="14.25" customHeight="1" x14ac:dyDescent="0.3">
      <c r="A8080" s="2" t="s">
        <v>8111</v>
      </c>
      <c r="B8080" s="2">
        <v>108078</v>
      </c>
      <c r="C8080" s="2" t="s">
        <v>25</v>
      </c>
      <c r="D8080" s="52" t="s">
        <v>25</v>
      </c>
      <c r="E8080" s="2" t="s">
        <v>26</v>
      </c>
      <c r="F8080" s="2">
        <v>804.74</v>
      </c>
      <c r="G8080" s="2">
        <v>0.03</v>
      </c>
      <c r="H8080" s="2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52" t="s">
        <v>28</v>
      </c>
    </row>
    <row r="8081" spans="1:17" ht="14.25" customHeight="1" x14ac:dyDescent="0.3">
      <c r="A8081" s="2" t="s">
        <v>8112</v>
      </c>
      <c r="B8081" s="2">
        <v>108079</v>
      </c>
      <c r="C8081" s="2" t="s">
        <v>25</v>
      </c>
      <c r="D8081" s="52" t="s">
        <v>25</v>
      </c>
      <c r="E8081" s="2" t="s">
        <v>33</v>
      </c>
      <c r="F8081" s="2">
        <v>4577.12</v>
      </c>
      <c r="G8081" s="2">
        <v>0.37</v>
      </c>
      <c r="H8081" s="2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52" t="s">
        <v>39</v>
      </c>
    </row>
    <row r="8082" spans="1:17" ht="14.25" customHeight="1" x14ac:dyDescent="0.3">
      <c r="A8082" s="2" t="s">
        <v>8113</v>
      </c>
      <c r="B8082" s="2">
        <v>108080</v>
      </c>
      <c r="C8082" s="2" t="s">
        <v>25</v>
      </c>
      <c r="D8082" s="52" t="s">
        <v>25</v>
      </c>
      <c r="E8082" s="2" t="s">
        <v>14</v>
      </c>
      <c r="F8082" s="2">
        <v>4409.34</v>
      </c>
      <c r="G8082" s="2">
        <v>0.3</v>
      </c>
      <c r="H8082" s="2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52" t="s">
        <v>23</v>
      </c>
    </row>
    <row r="8083" spans="1:17" ht="14.25" customHeight="1" x14ac:dyDescent="0.3">
      <c r="A8083" s="2" t="s">
        <v>8114</v>
      </c>
      <c r="B8083" s="2">
        <v>108081</v>
      </c>
      <c r="C8083" s="2" t="s">
        <v>25</v>
      </c>
      <c r="D8083" s="52" t="s">
        <v>25</v>
      </c>
      <c r="E8083" s="2" t="s">
        <v>33</v>
      </c>
      <c r="F8083" s="2">
        <v>838.07</v>
      </c>
      <c r="G8083" s="2">
        <v>0.27</v>
      </c>
      <c r="H8083" s="2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52" t="s">
        <v>23</v>
      </c>
    </row>
    <row r="8084" spans="1:17" ht="14.25" customHeight="1" x14ac:dyDescent="0.3">
      <c r="A8084" s="2" t="s">
        <v>8115</v>
      </c>
      <c r="B8084" s="2">
        <v>108082</v>
      </c>
      <c r="C8084" s="2" t="s">
        <v>25</v>
      </c>
      <c r="D8084" s="52" t="s">
        <v>25</v>
      </c>
      <c r="E8084" s="2" t="s">
        <v>20</v>
      </c>
      <c r="F8084" s="2">
        <v>4698.42</v>
      </c>
      <c r="G8084" s="2">
        <v>0.43</v>
      </c>
      <c r="H8084" s="2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52" t="s">
        <v>48</v>
      </c>
    </row>
    <row r="8085" spans="1:17" ht="14.25" customHeight="1" x14ac:dyDescent="0.3">
      <c r="A8085" s="2" t="s">
        <v>8116</v>
      </c>
      <c r="B8085" s="2">
        <v>108083</v>
      </c>
      <c r="C8085" s="2" t="s">
        <v>25</v>
      </c>
      <c r="D8085" s="52" t="s">
        <v>25</v>
      </c>
      <c r="E8085" s="2" t="s">
        <v>20</v>
      </c>
      <c r="F8085" s="2">
        <v>2833.12</v>
      </c>
      <c r="G8085" s="2">
        <v>0.28999999999999998</v>
      </c>
      <c r="H8085" s="2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52" t="s">
        <v>48</v>
      </c>
    </row>
    <row r="8086" spans="1:17" ht="14.25" customHeight="1" x14ac:dyDescent="0.3">
      <c r="A8086" s="2" t="s">
        <v>8117</v>
      </c>
      <c r="B8086" s="2">
        <v>108084</v>
      </c>
      <c r="C8086" s="2" t="s">
        <v>25</v>
      </c>
      <c r="D8086" s="52" t="s">
        <v>25</v>
      </c>
      <c r="E8086" s="2" t="s">
        <v>26</v>
      </c>
      <c r="F8086" s="2">
        <v>3538.08</v>
      </c>
      <c r="G8086" s="2">
        <v>0.48</v>
      </c>
      <c r="H8086" s="2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52" t="s">
        <v>39</v>
      </c>
    </row>
    <row r="8087" spans="1:17" ht="14.25" customHeight="1" x14ac:dyDescent="0.3">
      <c r="A8087" s="2" t="s">
        <v>8118</v>
      </c>
      <c r="B8087" s="2">
        <v>108085</v>
      </c>
      <c r="C8087" s="2" t="s">
        <v>19</v>
      </c>
      <c r="D8087" s="52" t="s">
        <v>19</v>
      </c>
      <c r="E8087" s="2" t="s">
        <v>14</v>
      </c>
      <c r="F8087" s="2">
        <v>4217.4399999999996</v>
      </c>
      <c r="G8087" s="2">
        <v>0.31</v>
      </c>
      <c r="H8087" s="2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52" t="s">
        <v>34</v>
      </c>
    </row>
    <row r="8088" spans="1:17" ht="14.25" customHeight="1" x14ac:dyDescent="0.3">
      <c r="A8088" s="2" t="s">
        <v>8119</v>
      </c>
      <c r="B8088" s="2">
        <v>108086</v>
      </c>
      <c r="C8088" s="2" t="s">
        <v>41</v>
      </c>
      <c r="D8088" s="52" t="s">
        <v>41</v>
      </c>
      <c r="E8088" s="2" t="s">
        <v>14</v>
      </c>
      <c r="F8088" s="2">
        <v>509.49</v>
      </c>
      <c r="G8088" s="2">
        <v>0.18</v>
      </c>
      <c r="H8088" s="2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52" t="s">
        <v>48</v>
      </c>
    </row>
    <row r="8089" spans="1:17" ht="14.25" customHeight="1" x14ac:dyDescent="0.3">
      <c r="A8089" s="2" t="s">
        <v>8120</v>
      </c>
      <c r="B8089" s="2">
        <v>108087</v>
      </c>
      <c r="C8089" s="2" t="s">
        <v>25</v>
      </c>
      <c r="D8089" s="52" t="s">
        <v>25</v>
      </c>
      <c r="E8089" s="2" t="s">
        <v>14</v>
      </c>
      <c r="F8089" s="2">
        <v>929.49</v>
      </c>
      <c r="G8089" s="2">
        <v>0.02</v>
      </c>
      <c r="H8089" s="2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52" t="s">
        <v>17</v>
      </c>
    </row>
    <row r="8090" spans="1:17" ht="14.25" customHeight="1" x14ac:dyDescent="0.3">
      <c r="A8090" s="2" t="s">
        <v>8121</v>
      </c>
      <c r="B8090" s="2">
        <v>108088</v>
      </c>
      <c r="C8090" s="2" t="s">
        <v>19</v>
      </c>
      <c r="D8090" s="52" t="s">
        <v>19</v>
      </c>
      <c r="E8090" s="2" t="s">
        <v>14</v>
      </c>
      <c r="F8090" s="2">
        <v>1522.92</v>
      </c>
      <c r="G8090" s="2">
        <v>0.36</v>
      </c>
      <c r="H8090" s="2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52" t="s">
        <v>17</v>
      </c>
    </row>
    <row r="8091" spans="1:17" ht="14.25" customHeight="1" x14ac:dyDescent="0.3">
      <c r="A8091" s="2" t="s">
        <v>8122</v>
      </c>
      <c r="B8091" s="2">
        <v>108089</v>
      </c>
      <c r="C8091" s="2" t="s">
        <v>41</v>
      </c>
      <c r="D8091" s="52" t="s">
        <v>41</v>
      </c>
      <c r="E8091" s="2" t="s">
        <v>26</v>
      </c>
      <c r="F8091" s="2">
        <v>2438.3000000000002</v>
      </c>
      <c r="G8091" s="2">
        <v>0.19</v>
      </c>
      <c r="H8091" s="2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52" t="s">
        <v>17</v>
      </c>
    </row>
    <row r="8092" spans="1:17" ht="14.25" customHeight="1" x14ac:dyDescent="0.3">
      <c r="A8092" s="2" t="s">
        <v>8123</v>
      </c>
      <c r="B8092" s="2">
        <v>108090</v>
      </c>
      <c r="C8092" s="2" t="s">
        <v>41</v>
      </c>
      <c r="D8092" s="52" t="s">
        <v>41</v>
      </c>
      <c r="E8092" s="2" t="s">
        <v>33</v>
      </c>
      <c r="F8092" s="2">
        <v>1795.67</v>
      </c>
      <c r="G8092" s="2">
        <v>0.3</v>
      </c>
      <c r="H8092" s="2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52" t="s">
        <v>34</v>
      </c>
    </row>
    <row r="8093" spans="1:17" ht="14.25" customHeight="1" x14ac:dyDescent="0.3">
      <c r="A8093" s="2" t="s">
        <v>8124</v>
      </c>
      <c r="B8093" s="2">
        <v>108091</v>
      </c>
      <c r="C8093" s="2" t="s">
        <v>41</v>
      </c>
      <c r="D8093" s="52" t="s">
        <v>41</v>
      </c>
      <c r="E8093" s="2" t="s">
        <v>26</v>
      </c>
      <c r="F8093" s="2">
        <v>2578.65</v>
      </c>
      <c r="G8093" s="2">
        <v>0.44</v>
      </c>
      <c r="H8093" s="2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52" t="s">
        <v>28</v>
      </c>
    </row>
    <row r="8094" spans="1:17" ht="14.25" customHeight="1" x14ac:dyDescent="0.3">
      <c r="A8094" s="2" t="s">
        <v>8125</v>
      </c>
      <c r="B8094" s="2">
        <v>108092</v>
      </c>
      <c r="C8094" s="2" t="s">
        <v>19</v>
      </c>
      <c r="D8094" s="52" t="s">
        <v>19</v>
      </c>
      <c r="E8094" s="2" t="s">
        <v>33</v>
      </c>
      <c r="F8094" s="2">
        <v>1010.99</v>
      </c>
      <c r="G8094" s="2">
        <v>0</v>
      </c>
      <c r="H8094" s="2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52" t="s">
        <v>48</v>
      </c>
    </row>
    <row r="8095" spans="1:17" ht="14.25" customHeight="1" x14ac:dyDescent="0.3">
      <c r="A8095" s="2" t="s">
        <v>8126</v>
      </c>
      <c r="B8095" s="2">
        <v>108093</v>
      </c>
      <c r="C8095" s="2" t="s">
        <v>19</v>
      </c>
      <c r="D8095" s="52" t="s">
        <v>19</v>
      </c>
      <c r="E8095" s="2" t="s">
        <v>36</v>
      </c>
      <c r="F8095" s="2">
        <v>3442.56</v>
      </c>
      <c r="G8095" s="2">
        <v>0.38</v>
      </c>
      <c r="H8095" s="2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52" t="s">
        <v>17</v>
      </c>
    </row>
    <row r="8096" spans="1:17" ht="14.25" customHeight="1" x14ac:dyDescent="0.3">
      <c r="A8096" s="2" t="s">
        <v>8127</v>
      </c>
      <c r="B8096" s="2">
        <v>108094</v>
      </c>
      <c r="C8096" s="2" t="s">
        <v>25</v>
      </c>
      <c r="D8096" s="52" t="s">
        <v>25</v>
      </c>
      <c r="E8096" s="2" t="s">
        <v>36</v>
      </c>
      <c r="F8096" s="2">
        <v>373.1</v>
      </c>
      <c r="G8096" s="2">
        <v>0.22</v>
      </c>
      <c r="H8096" s="2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52" t="s">
        <v>23</v>
      </c>
    </row>
    <row r="8097" spans="1:17" ht="14.25" customHeight="1" x14ac:dyDescent="0.3">
      <c r="A8097" s="2" t="s">
        <v>8128</v>
      </c>
      <c r="B8097" s="2">
        <v>108095</v>
      </c>
      <c r="C8097" s="2" t="s">
        <v>19</v>
      </c>
      <c r="D8097" s="52" t="s">
        <v>19</v>
      </c>
      <c r="E8097" s="2" t="s">
        <v>33</v>
      </c>
      <c r="F8097" s="2">
        <v>1871.1</v>
      </c>
      <c r="G8097" s="2">
        <v>0.06</v>
      </c>
      <c r="H8097" s="2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52" t="s">
        <v>34</v>
      </c>
    </row>
    <row r="8098" spans="1:17" ht="14.25" customHeight="1" x14ac:dyDescent="0.3">
      <c r="A8098" s="2" t="s">
        <v>8129</v>
      </c>
      <c r="B8098" s="2">
        <v>108096</v>
      </c>
      <c r="C8098" s="2" t="s">
        <v>19</v>
      </c>
      <c r="D8098" s="52" t="s">
        <v>19</v>
      </c>
      <c r="E8098" s="2" t="s">
        <v>26</v>
      </c>
      <c r="F8098" s="2">
        <v>977.26</v>
      </c>
      <c r="G8098" s="2">
        <v>0.28999999999999998</v>
      </c>
      <c r="H8098" s="2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52" t="s">
        <v>28</v>
      </c>
    </row>
    <row r="8099" spans="1:17" ht="14.25" customHeight="1" x14ac:dyDescent="0.3">
      <c r="A8099" s="2" t="s">
        <v>8130</v>
      </c>
      <c r="B8099" s="2">
        <v>108097</v>
      </c>
      <c r="C8099" s="2" t="s">
        <v>19</v>
      </c>
      <c r="D8099" s="52" t="s">
        <v>19</v>
      </c>
      <c r="E8099" s="2" t="s">
        <v>20</v>
      </c>
      <c r="F8099" s="2">
        <v>3676.67</v>
      </c>
      <c r="G8099" s="2">
        <v>0.27</v>
      </c>
      <c r="H8099" s="2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52" t="s">
        <v>48</v>
      </c>
    </row>
    <row r="8100" spans="1:17" ht="14.25" customHeight="1" x14ac:dyDescent="0.3">
      <c r="A8100" s="2" t="s">
        <v>8131</v>
      </c>
      <c r="B8100" s="2">
        <v>108098</v>
      </c>
      <c r="C8100" s="2" t="s">
        <v>41</v>
      </c>
      <c r="D8100" s="52" t="s">
        <v>41</v>
      </c>
      <c r="E8100" s="2" t="s">
        <v>26</v>
      </c>
      <c r="F8100" s="2">
        <v>4429.8999999999996</v>
      </c>
      <c r="G8100" s="2">
        <v>0.42</v>
      </c>
      <c r="H8100" s="2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52" t="s">
        <v>28</v>
      </c>
    </row>
    <row r="8101" spans="1:17" ht="14.25" customHeight="1" x14ac:dyDescent="0.3">
      <c r="A8101" s="2" t="s">
        <v>8132</v>
      </c>
      <c r="B8101" s="2">
        <v>108099</v>
      </c>
      <c r="C8101" s="2" t="s">
        <v>25</v>
      </c>
      <c r="D8101" s="52" t="s">
        <v>25</v>
      </c>
      <c r="E8101" s="2" t="s">
        <v>20</v>
      </c>
      <c r="F8101" s="2">
        <v>486.05</v>
      </c>
      <c r="G8101" s="2">
        <v>0.26</v>
      </c>
      <c r="H8101" s="2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52" t="s">
        <v>17</v>
      </c>
    </row>
    <row r="8102" spans="1:17" ht="14.25" customHeight="1" x14ac:dyDescent="0.3">
      <c r="A8102" s="2" t="s">
        <v>8133</v>
      </c>
      <c r="B8102" s="2">
        <v>108100</v>
      </c>
      <c r="C8102" s="2" t="s">
        <v>25</v>
      </c>
      <c r="D8102" s="52" t="s">
        <v>25</v>
      </c>
      <c r="E8102" s="2" t="s">
        <v>26</v>
      </c>
      <c r="F8102" s="2">
        <v>3946.69</v>
      </c>
      <c r="G8102" s="2">
        <v>0.41</v>
      </c>
      <c r="H8102" s="2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52" t="s">
        <v>28</v>
      </c>
    </row>
    <row r="8103" spans="1:17" ht="14.25" customHeight="1" x14ac:dyDescent="0.3">
      <c r="A8103" s="2" t="s">
        <v>8134</v>
      </c>
      <c r="B8103" s="2">
        <v>108101</v>
      </c>
      <c r="C8103" s="2" t="s">
        <v>25</v>
      </c>
      <c r="D8103" s="52" t="s">
        <v>25</v>
      </c>
      <c r="E8103" s="2" t="s">
        <v>14</v>
      </c>
      <c r="F8103" s="2">
        <v>4489.04</v>
      </c>
      <c r="G8103" s="2">
        <v>0.27</v>
      </c>
      <c r="H8103" s="2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52" t="s">
        <v>23</v>
      </c>
    </row>
    <row r="8104" spans="1:17" ht="14.25" customHeight="1" x14ac:dyDescent="0.3">
      <c r="A8104" s="2" t="s">
        <v>8135</v>
      </c>
      <c r="B8104" s="2">
        <v>108102</v>
      </c>
      <c r="C8104" s="2" t="s">
        <v>25</v>
      </c>
      <c r="D8104" s="52" t="s">
        <v>25</v>
      </c>
      <c r="E8104" s="2" t="s">
        <v>14</v>
      </c>
      <c r="F8104" s="2">
        <v>4872.45</v>
      </c>
      <c r="G8104" s="2">
        <v>0.22</v>
      </c>
      <c r="H8104" s="2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52" t="s">
        <v>34</v>
      </c>
    </row>
    <row r="8105" spans="1:17" ht="14.25" customHeight="1" x14ac:dyDescent="0.3">
      <c r="A8105" s="2" t="s">
        <v>8136</v>
      </c>
      <c r="B8105" s="2">
        <v>108103</v>
      </c>
      <c r="C8105" s="2" t="s">
        <v>19</v>
      </c>
      <c r="D8105" s="52" t="s">
        <v>19</v>
      </c>
      <c r="E8105" s="2" t="s">
        <v>36</v>
      </c>
      <c r="F8105" s="2">
        <v>2938.99</v>
      </c>
      <c r="G8105" s="2">
        <v>0.19</v>
      </c>
      <c r="H8105" s="2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52" t="s">
        <v>23</v>
      </c>
    </row>
    <row r="8106" spans="1:17" ht="14.25" customHeight="1" x14ac:dyDescent="0.3">
      <c r="A8106" s="2" t="s">
        <v>8137</v>
      </c>
      <c r="B8106" s="2">
        <v>108104</v>
      </c>
      <c r="C8106" s="2" t="s">
        <v>25</v>
      </c>
      <c r="D8106" s="52" t="s">
        <v>25</v>
      </c>
      <c r="E8106" s="2" t="s">
        <v>36</v>
      </c>
      <c r="F8106" s="2">
        <v>1704.22</v>
      </c>
      <c r="G8106" s="2">
        <v>0.09</v>
      </c>
      <c r="H8106" s="2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52" t="s">
        <v>17</v>
      </c>
    </row>
    <row r="8107" spans="1:17" ht="14.25" customHeight="1" x14ac:dyDescent="0.3">
      <c r="A8107" s="2" t="s">
        <v>8138</v>
      </c>
      <c r="B8107" s="2">
        <v>108105</v>
      </c>
      <c r="C8107" s="2" t="s">
        <v>25</v>
      </c>
      <c r="D8107" s="52" t="s">
        <v>25</v>
      </c>
      <c r="E8107" s="2" t="s">
        <v>33</v>
      </c>
      <c r="F8107" s="2">
        <v>1677.67</v>
      </c>
      <c r="G8107" s="2">
        <v>0.28999999999999998</v>
      </c>
      <c r="H8107" s="2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52" t="s">
        <v>48</v>
      </c>
    </row>
    <row r="8108" spans="1:17" ht="14.25" customHeight="1" x14ac:dyDescent="0.3">
      <c r="A8108" s="2" t="s">
        <v>8139</v>
      </c>
      <c r="B8108" s="2">
        <v>108106</v>
      </c>
      <c r="C8108" s="2" t="s">
        <v>25</v>
      </c>
      <c r="D8108" s="52" t="s">
        <v>25</v>
      </c>
      <c r="E8108" s="2" t="s">
        <v>20</v>
      </c>
      <c r="F8108" s="2">
        <v>1956.95</v>
      </c>
      <c r="G8108" s="2">
        <v>0.27</v>
      </c>
      <c r="H8108" s="2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52" t="s">
        <v>23</v>
      </c>
    </row>
    <row r="8109" spans="1:17" ht="14.25" customHeight="1" x14ac:dyDescent="0.3">
      <c r="A8109" s="2" t="s">
        <v>8140</v>
      </c>
      <c r="B8109" s="2">
        <v>108107</v>
      </c>
      <c r="C8109" s="2" t="s">
        <v>25</v>
      </c>
      <c r="D8109" s="52" t="s">
        <v>25</v>
      </c>
      <c r="E8109" s="2" t="s">
        <v>14</v>
      </c>
      <c r="F8109" s="2">
        <v>3102.07</v>
      </c>
      <c r="G8109" s="2">
        <v>0.49</v>
      </c>
      <c r="H8109" s="2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52" t="s">
        <v>23</v>
      </c>
    </row>
    <row r="8110" spans="1:17" ht="14.25" customHeight="1" x14ac:dyDescent="0.3">
      <c r="A8110" s="2" t="s">
        <v>8141</v>
      </c>
      <c r="B8110" s="2">
        <v>108108</v>
      </c>
      <c r="C8110" s="2" t="s">
        <v>19</v>
      </c>
      <c r="D8110" s="52" t="s">
        <v>19</v>
      </c>
      <c r="E8110" s="2" t="s">
        <v>26</v>
      </c>
      <c r="F8110" s="2">
        <v>2502.13</v>
      </c>
      <c r="G8110" s="2">
        <v>0.21</v>
      </c>
      <c r="H8110" s="2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52" t="s">
        <v>39</v>
      </c>
    </row>
    <row r="8111" spans="1:17" ht="14.25" customHeight="1" x14ac:dyDescent="0.3">
      <c r="A8111" s="2" t="s">
        <v>8142</v>
      </c>
      <c r="B8111" s="2">
        <v>108109</v>
      </c>
      <c r="C8111" s="2" t="s">
        <v>25</v>
      </c>
      <c r="D8111" s="52" t="s">
        <v>25</v>
      </c>
      <c r="E8111" s="2" t="s">
        <v>33</v>
      </c>
      <c r="F8111" s="2">
        <v>3302.81</v>
      </c>
      <c r="G8111" s="2">
        <v>0.21</v>
      </c>
      <c r="H8111" s="2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52" t="s">
        <v>48</v>
      </c>
    </row>
    <row r="8112" spans="1:17" ht="14.25" customHeight="1" x14ac:dyDescent="0.3">
      <c r="A8112" s="2" t="s">
        <v>8143</v>
      </c>
      <c r="B8112" s="2">
        <v>108110</v>
      </c>
      <c r="C8112" s="2" t="s">
        <v>41</v>
      </c>
      <c r="D8112" s="52" t="s">
        <v>41</v>
      </c>
      <c r="E8112" s="2" t="s">
        <v>26</v>
      </c>
      <c r="F8112" s="2">
        <v>292.64</v>
      </c>
      <c r="G8112" s="2">
        <v>0.08</v>
      </c>
      <c r="H8112" s="2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52" t="s">
        <v>23</v>
      </c>
    </row>
    <row r="8113" spans="1:17" ht="14.25" customHeight="1" x14ac:dyDescent="0.3">
      <c r="A8113" s="2" t="s">
        <v>8144</v>
      </c>
      <c r="B8113" s="2">
        <v>108111</v>
      </c>
      <c r="C8113" s="2" t="s">
        <v>25</v>
      </c>
      <c r="D8113" s="52" t="s">
        <v>25</v>
      </c>
      <c r="E8113" s="2" t="s">
        <v>14</v>
      </c>
      <c r="F8113" s="2">
        <v>618.82000000000005</v>
      </c>
      <c r="G8113" s="2">
        <v>0.3</v>
      </c>
      <c r="H8113" s="2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52" t="s">
        <v>48</v>
      </c>
    </row>
    <row r="8114" spans="1:17" ht="14.25" customHeight="1" x14ac:dyDescent="0.3">
      <c r="A8114" s="2" t="s">
        <v>8145</v>
      </c>
      <c r="B8114" s="2">
        <v>108112</v>
      </c>
      <c r="C8114" s="2" t="s">
        <v>41</v>
      </c>
      <c r="D8114" s="52" t="s">
        <v>41</v>
      </c>
      <c r="E8114" s="2" t="s">
        <v>14</v>
      </c>
      <c r="F8114" s="2">
        <v>4885.04</v>
      </c>
      <c r="G8114" s="2">
        <v>0.42</v>
      </c>
      <c r="H8114" s="2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52" t="s">
        <v>48</v>
      </c>
    </row>
    <row r="8115" spans="1:17" ht="14.25" customHeight="1" x14ac:dyDescent="0.3">
      <c r="A8115" s="2" t="s">
        <v>8146</v>
      </c>
      <c r="B8115" s="2">
        <v>108113</v>
      </c>
      <c r="C8115" s="2" t="s">
        <v>19</v>
      </c>
      <c r="D8115" s="52" t="s">
        <v>19</v>
      </c>
      <c r="E8115" s="2" t="s">
        <v>14</v>
      </c>
      <c r="F8115" s="2">
        <v>4977.3900000000003</v>
      </c>
      <c r="G8115" s="2">
        <v>0.12</v>
      </c>
      <c r="H8115" s="2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52" t="s">
        <v>34</v>
      </c>
    </row>
    <row r="8116" spans="1:17" ht="14.25" customHeight="1" x14ac:dyDescent="0.3">
      <c r="A8116" s="2" t="s">
        <v>8147</v>
      </c>
      <c r="B8116" s="2">
        <v>108114</v>
      </c>
      <c r="C8116" s="2" t="s">
        <v>25</v>
      </c>
      <c r="D8116" s="52" t="s">
        <v>25</v>
      </c>
      <c r="E8116" s="2" t="s">
        <v>14</v>
      </c>
      <c r="F8116" s="2">
        <v>3758.63</v>
      </c>
      <c r="G8116" s="2">
        <v>0</v>
      </c>
      <c r="H8116" s="2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52" t="s">
        <v>23</v>
      </c>
    </row>
    <row r="8117" spans="1:17" ht="14.25" customHeight="1" x14ac:dyDescent="0.3">
      <c r="A8117" s="2" t="s">
        <v>8148</v>
      </c>
      <c r="B8117" s="2">
        <v>108115</v>
      </c>
      <c r="C8117" s="2" t="s">
        <v>25</v>
      </c>
      <c r="D8117" s="52" t="s">
        <v>25</v>
      </c>
      <c r="E8117" s="2" t="s">
        <v>26</v>
      </c>
      <c r="F8117" s="2">
        <v>1356.35</v>
      </c>
      <c r="G8117" s="2">
        <v>0.35</v>
      </c>
      <c r="H8117" s="2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52" t="s">
        <v>17</v>
      </c>
    </row>
    <row r="8118" spans="1:17" ht="14.25" customHeight="1" x14ac:dyDescent="0.3">
      <c r="A8118" s="2" t="s">
        <v>8149</v>
      </c>
      <c r="B8118" s="2">
        <v>108116</v>
      </c>
      <c r="C8118" s="2" t="s">
        <v>25</v>
      </c>
      <c r="D8118" s="52" t="s">
        <v>25</v>
      </c>
      <c r="E8118" s="2" t="s">
        <v>33</v>
      </c>
      <c r="F8118" s="2">
        <v>4771.57</v>
      </c>
      <c r="G8118" s="2">
        <v>0.02</v>
      </c>
      <c r="H8118" s="2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52" t="s">
        <v>48</v>
      </c>
    </row>
    <row r="8119" spans="1:17" ht="14.25" customHeight="1" x14ac:dyDescent="0.3">
      <c r="A8119" s="2" t="s">
        <v>8150</v>
      </c>
      <c r="B8119" s="2">
        <v>108117</v>
      </c>
      <c r="C8119" s="2" t="s">
        <v>25</v>
      </c>
      <c r="D8119" s="52" t="s">
        <v>25</v>
      </c>
      <c r="E8119" s="2" t="s">
        <v>14</v>
      </c>
      <c r="F8119" s="2">
        <v>1147.1400000000001</v>
      </c>
      <c r="G8119" s="2">
        <v>0.2</v>
      </c>
      <c r="H8119" s="2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52" t="s">
        <v>34</v>
      </c>
    </row>
    <row r="8120" spans="1:17" ht="14.25" customHeight="1" x14ac:dyDescent="0.3">
      <c r="A8120" s="2" t="s">
        <v>8151</v>
      </c>
      <c r="B8120" s="2">
        <v>108118</v>
      </c>
      <c r="C8120" s="2" t="s">
        <v>19</v>
      </c>
      <c r="D8120" s="52" t="s">
        <v>19</v>
      </c>
      <c r="E8120" s="2" t="s">
        <v>36</v>
      </c>
      <c r="F8120" s="2">
        <v>3684.01</v>
      </c>
      <c r="G8120" s="2">
        <v>0.31</v>
      </c>
      <c r="H8120" s="2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52" t="s">
        <v>34</v>
      </c>
    </row>
    <row r="8121" spans="1:17" ht="14.25" customHeight="1" x14ac:dyDescent="0.3">
      <c r="A8121" s="2" t="s">
        <v>8152</v>
      </c>
      <c r="B8121" s="2">
        <v>108119</v>
      </c>
      <c r="C8121" s="2" t="s">
        <v>19</v>
      </c>
      <c r="D8121" s="52" t="s">
        <v>19</v>
      </c>
      <c r="E8121" s="2" t="s">
        <v>33</v>
      </c>
      <c r="F8121" s="2">
        <v>664.77</v>
      </c>
      <c r="G8121" s="2">
        <v>0.19</v>
      </c>
      <c r="H8121" s="2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52" t="s">
        <v>17</v>
      </c>
    </row>
    <row r="8122" spans="1:17" ht="14.25" customHeight="1" x14ac:dyDescent="0.3">
      <c r="A8122" s="2" t="s">
        <v>8153</v>
      </c>
      <c r="B8122" s="2">
        <v>108120</v>
      </c>
      <c r="C8122" s="2" t="s">
        <v>25</v>
      </c>
      <c r="D8122" s="52" t="s">
        <v>25</v>
      </c>
      <c r="E8122" s="2" t="s">
        <v>36</v>
      </c>
      <c r="F8122" s="2">
        <v>3279.63</v>
      </c>
      <c r="G8122" s="2">
        <v>0.13</v>
      </c>
      <c r="H8122" s="2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52" t="s">
        <v>34</v>
      </c>
    </row>
    <row r="8123" spans="1:17" ht="14.25" customHeight="1" x14ac:dyDescent="0.3">
      <c r="A8123" s="2" t="s">
        <v>8154</v>
      </c>
      <c r="B8123" s="2">
        <v>108121</v>
      </c>
      <c r="C8123" s="2" t="s">
        <v>25</v>
      </c>
      <c r="D8123" s="52" t="s">
        <v>25</v>
      </c>
      <c r="E8123" s="2" t="s">
        <v>26</v>
      </c>
      <c r="F8123" s="2">
        <v>3821.62</v>
      </c>
      <c r="G8123" s="2">
        <v>0.4</v>
      </c>
      <c r="H8123" s="2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52" t="s">
        <v>23</v>
      </c>
    </row>
    <row r="8124" spans="1:17" ht="14.25" customHeight="1" x14ac:dyDescent="0.3">
      <c r="A8124" s="2" t="s">
        <v>8155</v>
      </c>
      <c r="B8124" s="2">
        <v>108122</v>
      </c>
      <c r="C8124" s="2" t="s">
        <v>19</v>
      </c>
      <c r="D8124" s="52" t="s">
        <v>19</v>
      </c>
      <c r="E8124" s="2" t="s">
        <v>14</v>
      </c>
      <c r="F8124" s="2">
        <v>4312.24</v>
      </c>
      <c r="G8124" s="2">
        <v>0.15</v>
      </c>
      <c r="H8124" s="2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52" t="s">
        <v>17</v>
      </c>
    </row>
    <row r="8125" spans="1:17" ht="14.25" customHeight="1" x14ac:dyDescent="0.3">
      <c r="A8125" s="2" t="s">
        <v>8156</v>
      </c>
      <c r="B8125" s="2">
        <v>108123</v>
      </c>
      <c r="C8125" s="2" t="s">
        <v>25</v>
      </c>
      <c r="D8125" s="52" t="s">
        <v>25</v>
      </c>
      <c r="E8125" s="2" t="s">
        <v>33</v>
      </c>
      <c r="F8125" s="2">
        <v>3698.1</v>
      </c>
      <c r="G8125" s="2">
        <v>0.09</v>
      </c>
      <c r="H8125" s="2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52" t="s">
        <v>23</v>
      </c>
    </row>
    <row r="8126" spans="1:17" ht="14.25" customHeight="1" x14ac:dyDescent="0.3">
      <c r="A8126" s="2" t="s">
        <v>8157</v>
      </c>
      <c r="B8126" s="2">
        <v>108124</v>
      </c>
      <c r="C8126" s="2" t="s">
        <v>41</v>
      </c>
      <c r="D8126" s="52" t="s">
        <v>41</v>
      </c>
      <c r="E8126" s="2" t="s">
        <v>14</v>
      </c>
      <c r="F8126" s="2">
        <v>4625.08</v>
      </c>
      <c r="G8126" s="2">
        <v>0.19</v>
      </c>
      <c r="H8126" s="2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52" t="s">
        <v>34</v>
      </c>
    </row>
    <row r="8127" spans="1:17" ht="14.25" customHeight="1" x14ac:dyDescent="0.3">
      <c r="A8127" s="2" t="s">
        <v>8158</v>
      </c>
      <c r="B8127" s="2">
        <v>108125</v>
      </c>
      <c r="C8127" s="2" t="s">
        <v>25</v>
      </c>
      <c r="D8127" s="52" t="s">
        <v>25</v>
      </c>
      <c r="E8127" s="2" t="s">
        <v>14</v>
      </c>
      <c r="F8127" s="2">
        <v>2652.52</v>
      </c>
      <c r="G8127" s="2">
        <v>7.0000000000000007E-2</v>
      </c>
      <c r="H8127" s="2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52" t="s">
        <v>23</v>
      </c>
    </row>
    <row r="8128" spans="1:17" ht="14.25" customHeight="1" x14ac:dyDescent="0.3">
      <c r="A8128" s="2" t="s">
        <v>8159</v>
      </c>
      <c r="B8128" s="2">
        <v>108126</v>
      </c>
      <c r="C8128" s="2" t="s">
        <v>41</v>
      </c>
      <c r="D8128" s="52" t="s">
        <v>41</v>
      </c>
      <c r="E8128" s="2" t="s">
        <v>33</v>
      </c>
      <c r="F8128" s="2">
        <v>3419.4</v>
      </c>
      <c r="G8128" s="2">
        <v>0.35</v>
      </c>
      <c r="H8128" s="2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52" t="s">
        <v>17</v>
      </c>
    </row>
    <row r="8129" spans="1:17" ht="14.25" customHeight="1" x14ac:dyDescent="0.3">
      <c r="A8129" s="2" t="s">
        <v>8160</v>
      </c>
      <c r="B8129" s="2">
        <v>108127</v>
      </c>
      <c r="C8129" s="2" t="s">
        <v>41</v>
      </c>
      <c r="D8129" s="52" t="s">
        <v>41</v>
      </c>
      <c r="E8129" s="2" t="s">
        <v>14</v>
      </c>
      <c r="F8129" s="2">
        <v>1910.8</v>
      </c>
      <c r="G8129" s="2">
        <v>0.36</v>
      </c>
      <c r="H8129" s="2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52" t="s">
        <v>28</v>
      </c>
    </row>
    <row r="8130" spans="1:17" ht="14.25" customHeight="1" x14ac:dyDescent="0.3">
      <c r="A8130" s="2" t="s">
        <v>8161</v>
      </c>
      <c r="B8130" s="2">
        <v>108128</v>
      </c>
      <c r="C8130" s="2" t="s">
        <v>19</v>
      </c>
      <c r="D8130" s="52" t="s">
        <v>19</v>
      </c>
      <c r="E8130" s="2" t="s">
        <v>14</v>
      </c>
      <c r="F8130" s="2">
        <v>150.91</v>
      </c>
      <c r="G8130" s="2">
        <v>0.01</v>
      </c>
      <c r="H8130" s="2">
        <f t="shared" si="252"/>
        <v>1.5091000000000001</v>
      </c>
      <c r="I8130" s="2">
        <f t="shared" si="253"/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52" t="s">
        <v>48</v>
      </c>
    </row>
    <row r="8131" spans="1:17" ht="14.25" customHeight="1" x14ac:dyDescent="0.3">
      <c r="A8131" s="2" t="s">
        <v>8162</v>
      </c>
      <c r="B8131" s="2">
        <v>108129</v>
      </c>
      <c r="C8131" s="2" t="s">
        <v>19</v>
      </c>
      <c r="D8131" s="52" t="s">
        <v>19</v>
      </c>
      <c r="E8131" s="2" t="s">
        <v>20</v>
      </c>
      <c r="F8131" s="2">
        <v>3807.8</v>
      </c>
      <c r="G8131" s="2">
        <v>0.35</v>
      </c>
      <c r="H8131" s="2">
        <f t="shared" ref="H8131:H8194" si="254">F8131*G8131</f>
        <v>1332.73</v>
      </c>
      <c r="I8131" s="2">
        <f t="shared" ref="I8131:I8194" si="255">F8131-H8131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52" t="s">
        <v>17</v>
      </c>
    </row>
    <row r="8132" spans="1:17" ht="14.25" customHeight="1" x14ac:dyDescent="0.3">
      <c r="A8132" s="2" t="s">
        <v>8163</v>
      </c>
      <c r="B8132" s="2">
        <v>108130</v>
      </c>
      <c r="C8132" s="2" t="s">
        <v>19</v>
      </c>
      <c r="D8132" s="52" t="s">
        <v>19</v>
      </c>
      <c r="E8132" s="2" t="s">
        <v>20</v>
      </c>
      <c r="F8132" s="2">
        <v>4362.32</v>
      </c>
      <c r="G8132" s="2">
        <v>0.15</v>
      </c>
      <c r="H8132" s="2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52" t="s">
        <v>17</v>
      </c>
    </row>
    <row r="8133" spans="1:17" ht="14.25" customHeight="1" x14ac:dyDescent="0.3">
      <c r="A8133" s="2" t="s">
        <v>8164</v>
      </c>
      <c r="B8133" s="2">
        <v>108131</v>
      </c>
      <c r="C8133" s="2" t="s">
        <v>25</v>
      </c>
      <c r="D8133" s="52" t="s">
        <v>25</v>
      </c>
      <c r="E8133" s="2" t="s">
        <v>33</v>
      </c>
      <c r="F8133" s="2">
        <v>952.23</v>
      </c>
      <c r="G8133" s="2">
        <v>0.33</v>
      </c>
      <c r="H8133" s="2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52" t="s">
        <v>28</v>
      </c>
    </row>
    <row r="8134" spans="1:17" ht="14.25" customHeight="1" x14ac:dyDescent="0.3">
      <c r="A8134" s="2" t="s">
        <v>8165</v>
      </c>
      <c r="B8134" s="2">
        <v>108132</v>
      </c>
      <c r="C8134" s="2" t="s">
        <v>41</v>
      </c>
      <c r="D8134" s="52" t="s">
        <v>41</v>
      </c>
      <c r="E8134" s="2" t="s">
        <v>33</v>
      </c>
      <c r="F8134" s="2">
        <v>240.34</v>
      </c>
      <c r="G8134" s="2">
        <v>0.35</v>
      </c>
      <c r="H8134" s="2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52" t="s">
        <v>23</v>
      </c>
    </row>
    <row r="8135" spans="1:17" ht="14.25" customHeight="1" x14ac:dyDescent="0.3">
      <c r="A8135" s="2" t="s">
        <v>8166</v>
      </c>
      <c r="B8135" s="2">
        <v>108133</v>
      </c>
      <c r="C8135" s="2" t="s">
        <v>25</v>
      </c>
      <c r="D8135" s="52" t="s">
        <v>25</v>
      </c>
      <c r="E8135" s="2" t="s">
        <v>14</v>
      </c>
      <c r="F8135" s="2">
        <v>906.06</v>
      </c>
      <c r="G8135" s="2">
        <v>0.14000000000000001</v>
      </c>
      <c r="H8135" s="2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52" t="s">
        <v>23</v>
      </c>
    </row>
    <row r="8136" spans="1:17" ht="14.25" customHeight="1" x14ac:dyDescent="0.3">
      <c r="A8136" s="2" t="s">
        <v>8167</v>
      </c>
      <c r="B8136" s="2">
        <v>108134</v>
      </c>
      <c r="C8136" s="2" t="s">
        <v>19</v>
      </c>
      <c r="D8136" s="52" t="s">
        <v>19</v>
      </c>
      <c r="E8136" s="2" t="s">
        <v>36</v>
      </c>
      <c r="F8136" s="2">
        <v>4486.92</v>
      </c>
      <c r="G8136" s="2">
        <v>0.09</v>
      </c>
      <c r="H8136" s="2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52" t="s">
        <v>48</v>
      </c>
    </row>
    <row r="8137" spans="1:17" ht="14.25" customHeight="1" x14ac:dyDescent="0.3">
      <c r="A8137" s="2" t="s">
        <v>8168</v>
      </c>
      <c r="B8137" s="2">
        <v>108135</v>
      </c>
      <c r="C8137" s="2" t="s">
        <v>41</v>
      </c>
      <c r="D8137" s="52" t="s">
        <v>41</v>
      </c>
      <c r="E8137" s="2" t="s">
        <v>33</v>
      </c>
      <c r="F8137" s="2">
        <v>1548</v>
      </c>
      <c r="G8137" s="2">
        <v>0.41</v>
      </c>
      <c r="H8137" s="2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52" t="s">
        <v>39</v>
      </c>
    </row>
    <row r="8138" spans="1:17" ht="14.25" customHeight="1" x14ac:dyDescent="0.3">
      <c r="A8138" s="2" t="s">
        <v>8169</v>
      </c>
      <c r="B8138" s="2">
        <v>108136</v>
      </c>
      <c r="C8138" s="2" t="s">
        <v>25</v>
      </c>
      <c r="D8138" s="52" t="s">
        <v>25</v>
      </c>
      <c r="E8138" s="2" t="s">
        <v>14</v>
      </c>
      <c r="F8138" s="2">
        <v>1245.1500000000001</v>
      </c>
      <c r="G8138" s="2">
        <v>0.37</v>
      </c>
      <c r="H8138" s="2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52" t="s">
        <v>23</v>
      </c>
    </row>
    <row r="8139" spans="1:17" ht="14.25" customHeight="1" x14ac:dyDescent="0.3">
      <c r="A8139" s="2" t="s">
        <v>8170</v>
      </c>
      <c r="B8139" s="2">
        <v>108137</v>
      </c>
      <c r="C8139" s="2" t="s">
        <v>25</v>
      </c>
      <c r="D8139" s="52" t="s">
        <v>25</v>
      </c>
      <c r="E8139" s="2" t="s">
        <v>36</v>
      </c>
      <c r="F8139" s="2">
        <v>171.49</v>
      </c>
      <c r="G8139" s="2">
        <v>0.42</v>
      </c>
      <c r="H8139" s="2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52" t="s">
        <v>17</v>
      </c>
    </row>
    <row r="8140" spans="1:17" ht="14.25" customHeight="1" x14ac:dyDescent="0.3">
      <c r="A8140" s="2" t="s">
        <v>8171</v>
      </c>
      <c r="B8140" s="2">
        <v>108138</v>
      </c>
      <c r="C8140" s="2" t="s">
        <v>25</v>
      </c>
      <c r="D8140" s="52" t="s">
        <v>25</v>
      </c>
      <c r="E8140" s="2" t="s">
        <v>20</v>
      </c>
      <c r="F8140" s="2">
        <v>1555.57</v>
      </c>
      <c r="G8140" s="2">
        <v>0.22</v>
      </c>
      <c r="H8140" s="2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52" t="s">
        <v>48</v>
      </c>
    </row>
    <row r="8141" spans="1:17" ht="14.25" customHeight="1" x14ac:dyDescent="0.3">
      <c r="A8141" s="2" t="s">
        <v>8172</v>
      </c>
      <c r="B8141" s="2">
        <v>108139</v>
      </c>
      <c r="C8141" s="2" t="s">
        <v>25</v>
      </c>
      <c r="D8141" s="52" t="s">
        <v>25</v>
      </c>
      <c r="E8141" s="2" t="s">
        <v>33</v>
      </c>
      <c r="F8141" s="2">
        <v>3606.63</v>
      </c>
      <c r="G8141" s="2">
        <v>0.23</v>
      </c>
      <c r="H8141" s="2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52" t="s">
        <v>34</v>
      </c>
    </row>
    <row r="8142" spans="1:17" ht="14.25" customHeight="1" x14ac:dyDescent="0.3">
      <c r="A8142" s="2" t="s">
        <v>8173</v>
      </c>
      <c r="B8142" s="2">
        <v>108140</v>
      </c>
      <c r="C8142" s="2" t="s">
        <v>19</v>
      </c>
      <c r="D8142" s="52" t="s">
        <v>19</v>
      </c>
      <c r="E8142" s="2" t="s">
        <v>14</v>
      </c>
      <c r="F8142" s="2">
        <v>4799.54</v>
      </c>
      <c r="G8142" s="2">
        <v>0.17</v>
      </c>
      <c r="H8142" s="2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52" t="s">
        <v>48</v>
      </c>
    </row>
    <row r="8143" spans="1:17" ht="14.25" customHeight="1" x14ac:dyDescent="0.3">
      <c r="A8143" s="2" t="s">
        <v>8174</v>
      </c>
      <c r="B8143" s="2">
        <v>108141</v>
      </c>
      <c r="C8143" s="2" t="s">
        <v>25</v>
      </c>
      <c r="D8143" s="52" t="s">
        <v>25</v>
      </c>
      <c r="E8143" s="2" t="s">
        <v>20</v>
      </c>
      <c r="F8143" s="2">
        <v>1632.43</v>
      </c>
      <c r="G8143" s="2">
        <v>0.25</v>
      </c>
      <c r="H8143" s="2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52" t="s">
        <v>17</v>
      </c>
    </row>
    <row r="8144" spans="1:17" ht="14.25" customHeight="1" x14ac:dyDescent="0.3">
      <c r="A8144" s="2" t="s">
        <v>8175</v>
      </c>
      <c r="B8144" s="2">
        <v>108142</v>
      </c>
      <c r="C8144" s="2" t="s">
        <v>41</v>
      </c>
      <c r="D8144" s="52" t="s">
        <v>41</v>
      </c>
      <c r="E8144" s="2" t="s">
        <v>26</v>
      </c>
      <c r="F8144" s="2">
        <v>1279.3599999999999</v>
      </c>
      <c r="G8144" s="2">
        <v>0.32</v>
      </c>
      <c r="H8144" s="2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52" t="s">
        <v>28</v>
      </c>
    </row>
    <row r="8145" spans="1:17" ht="14.25" customHeight="1" x14ac:dyDescent="0.3">
      <c r="A8145" s="2" t="s">
        <v>8176</v>
      </c>
      <c r="B8145" s="2">
        <v>108143</v>
      </c>
      <c r="C8145" s="2" t="s">
        <v>25</v>
      </c>
      <c r="D8145" s="52" t="s">
        <v>25</v>
      </c>
      <c r="E8145" s="2" t="s">
        <v>20</v>
      </c>
      <c r="F8145" s="2">
        <v>4451.54</v>
      </c>
      <c r="G8145" s="2">
        <v>0.41</v>
      </c>
      <c r="H8145" s="2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52" t="s">
        <v>39</v>
      </c>
    </row>
    <row r="8146" spans="1:17" ht="14.25" customHeight="1" x14ac:dyDescent="0.3">
      <c r="A8146" s="2" t="s">
        <v>8177</v>
      </c>
      <c r="B8146" s="2">
        <v>108144</v>
      </c>
      <c r="C8146" s="2" t="s">
        <v>25</v>
      </c>
      <c r="D8146" s="52" t="s">
        <v>25</v>
      </c>
      <c r="E8146" s="2" t="s">
        <v>14</v>
      </c>
      <c r="F8146" s="2">
        <v>4277.2700000000004</v>
      </c>
      <c r="G8146" s="2">
        <v>0.09</v>
      </c>
      <c r="H8146" s="2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52" t="s">
        <v>34</v>
      </c>
    </row>
    <row r="8147" spans="1:17" ht="14.25" customHeight="1" x14ac:dyDescent="0.3">
      <c r="A8147" s="2" t="s">
        <v>8178</v>
      </c>
      <c r="B8147" s="2">
        <v>108145</v>
      </c>
      <c r="C8147" s="2" t="s">
        <v>41</v>
      </c>
      <c r="D8147" s="52" t="s">
        <v>41</v>
      </c>
      <c r="E8147" s="2" t="s">
        <v>36</v>
      </c>
      <c r="F8147" s="2">
        <v>1707.99</v>
      </c>
      <c r="G8147" s="2">
        <v>0.2</v>
      </c>
      <c r="H8147" s="2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52" t="s">
        <v>28</v>
      </c>
    </row>
    <row r="8148" spans="1:17" ht="14.25" customHeight="1" x14ac:dyDescent="0.3">
      <c r="A8148" s="2" t="s">
        <v>8179</v>
      </c>
      <c r="B8148" s="2">
        <v>108146</v>
      </c>
      <c r="C8148" s="2" t="s">
        <v>41</v>
      </c>
      <c r="D8148" s="52" t="s">
        <v>41</v>
      </c>
      <c r="E8148" s="2" t="s">
        <v>26</v>
      </c>
      <c r="F8148" s="2">
        <v>437.15</v>
      </c>
      <c r="G8148" s="2">
        <v>0.23</v>
      </c>
      <c r="H8148" s="2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52" t="s">
        <v>17</v>
      </c>
    </row>
    <row r="8149" spans="1:17" ht="14.25" customHeight="1" x14ac:dyDescent="0.3">
      <c r="A8149" s="2" t="s">
        <v>8180</v>
      </c>
      <c r="B8149" s="2">
        <v>108147</v>
      </c>
      <c r="C8149" s="2" t="s">
        <v>25</v>
      </c>
      <c r="D8149" s="52" t="s">
        <v>25</v>
      </c>
      <c r="E8149" s="2" t="s">
        <v>26</v>
      </c>
      <c r="F8149" s="2">
        <v>4960.75</v>
      </c>
      <c r="G8149" s="2">
        <v>0.24</v>
      </c>
      <c r="H8149" s="2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52" t="s">
        <v>28</v>
      </c>
    </row>
    <row r="8150" spans="1:17" ht="14.25" customHeight="1" x14ac:dyDescent="0.3">
      <c r="A8150" s="2" t="s">
        <v>8181</v>
      </c>
      <c r="B8150" s="2">
        <v>108148</v>
      </c>
      <c r="C8150" s="2" t="s">
        <v>19</v>
      </c>
      <c r="D8150" s="52" t="s">
        <v>19</v>
      </c>
      <c r="E8150" s="2" t="s">
        <v>26</v>
      </c>
      <c r="F8150" s="2">
        <v>3435.45</v>
      </c>
      <c r="G8150" s="2">
        <v>0.27</v>
      </c>
      <c r="H8150" s="2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52" t="s">
        <v>23</v>
      </c>
    </row>
    <row r="8151" spans="1:17" ht="14.25" customHeight="1" x14ac:dyDescent="0.3">
      <c r="A8151" s="2" t="s">
        <v>8182</v>
      </c>
      <c r="B8151" s="2">
        <v>108149</v>
      </c>
      <c r="C8151" s="2" t="s">
        <v>41</v>
      </c>
      <c r="D8151" s="52" t="s">
        <v>41</v>
      </c>
      <c r="E8151" s="2" t="s">
        <v>33</v>
      </c>
      <c r="F8151" s="2">
        <v>4640.24</v>
      </c>
      <c r="G8151" s="2">
        <v>0.4</v>
      </c>
      <c r="H8151" s="2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52" t="s">
        <v>34</v>
      </c>
    </row>
    <row r="8152" spans="1:17" ht="14.25" customHeight="1" x14ac:dyDescent="0.3">
      <c r="A8152" s="2" t="s">
        <v>8183</v>
      </c>
      <c r="B8152" s="2">
        <v>108150</v>
      </c>
      <c r="C8152" s="2" t="s">
        <v>19</v>
      </c>
      <c r="D8152" s="52" t="s">
        <v>19</v>
      </c>
      <c r="E8152" s="2" t="s">
        <v>14</v>
      </c>
      <c r="F8152" s="2">
        <v>1775.18</v>
      </c>
      <c r="G8152" s="2">
        <v>0.44</v>
      </c>
      <c r="H8152" s="2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52" t="s">
        <v>23</v>
      </c>
    </row>
    <row r="8153" spans="1:17" ht="14.25" customHeight="1" x14ac:dyDescent="0.3">
      <c r="A8153" s="2" t="s">
        <v>8184</v>
      </c>
      <c r="B8153" s="2">
        <v>108151</v>
      </c>
      <c r="C8153" s="2" t="s">
        <v>41</v>
      </c>
      <c r="D8153" s="52" t="s">
        <v>41</v>
      </c>
      <c r="E8153" s="2" t="s">
        <v>26</v>
      </c>
      <c r="F8153" s="2">
        <v>3273.66</v>
      </c>
      <c r="G8153" s="2">
        <v>0.08</v>
      </c>
      <c r="H8153" s="2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52" t="s">
        <v>23</v>
      </c>
    </row>
    <row r="8154" spans="1:17" ht="14.25" customHeight="1" x14ac:dyDescent="0.3">
      <c r="A8154" s="2" t="s">
        <v>8185</v>
      </c>
      <c r="B8154" s="2">
        <v>108152</v>
      </c>
      <c r="C8154" s="2" t="s">
        <v>41</v>
      </c>
      <c r="D8154" s="52" t="s">
        <v>41</v>
      </c>
      <c r="E8154" s="2" t="s">
        <v>20</v>
      </c>
      <c r="F8154" s="2">
        <v>3405.04</v>
      </c>
      <c r="G8154" s="2">
        <v>0.36</v>
      </c>
      <c r="H8154" s="2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52" t="s">
        <v>48</v>
      </c>
    </row>
    <row r="8155" spans="1:17" ht="14.25" customHeight="1" x14ac:dyDescent="0.3">
      <c r="A8155" s="2" t="s">
        <v>8186</v>
      </c>
      <c r="B8155" s="2">
        <v>108153</v>
      </c>
      <c r="C8155" s="2" t="s">
        <v>19</v>
      </c>
      <c r="D8155" s="52" t="s">
        <v>19</v>
      </c>
      <c r="E8155" s="2" t="s">
        <v>36</v>
      </c>
      <c r="F8155" s="2">
        <v>4377.24</v>
      </c>
      <c r="G8155" s="2">
        <v>0.24</v>
      </c>
      <c r="H8155" s="2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52" t="s">
        <v>28</v>
      </c>
    </row>
    <row r="8156" spans="1:17" ht="14.25" customHeight="1" x14ac:dyDescent="0.3">
      <c r="A8156" s="2" t="s">
        <v>8187</v>
      </c>
      <c r="B8156" s="2">
        <v>108154</v>
      </c>
      <c r="C8156" s="2" t="s">
        <v>41</v>
      </c>
      <c r="D8156" s="52" t="s">
        <v>41</v>
      </c>
      <c r="E8156" s="2" t="s">
        <v>14</v>
      </c>
      <c r="F8156" s="2">
        <v>4965.9799999999996</v>
      </c>
      <c r="G8156" s="2">
        <v>0.21</v>
      </c>
      <c r="H8156" s="2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52" t="s">
        <v>34</v>
      </c>
    </row>
    <row r="8157" spans="1:17" ht="14.25" customHeight="1" x14ac:dyDescent="0.3">
      <c r="A8157" s="2" t="s">
        <v>8188</v>
      </c>
      <c r="B8157" s="2">
        <v>108155</v>
      </c>
      <c r="C8157" s="2" t="s">
        <v>19</v>
      </c>
      <c r="D8157" s="52" t="s">
        <v>19</v>
      </c>
      <c r="E8157" s="2" t="s">
        <v>20</v>
      </c>
      <c r="F8157" s="2">
        <v>632.46</v>
      </c>
      <c r="G8157" s="2">
        <v>0.06</v>
      </c>
      <c r="H8157" s="2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52" t="s">
        <v>23</v>
      </c>
    </row>
    <row r="8158" spans="1:17" ht="14.25" customHeight="1" x14ac:dyDescent="0.3">
      <c r="A8158" s="2" t="s">
        <v>8189</v>
      </c>
      <c r="B8158" s="2">
        <v>108156</v>
      </c>
      <c r="C8158" s="2" t="s">
        <v>25</v>
      </c>
      <c r="D8158" s="52" t="s">
        <v>25</v>
      </c>
      <c r="E8158" s="2" t="s">
        <v>33</v>
      </c>
      <c r="F8158" s="2">
        <v>3192.47</v>
      </c>
      <c r="G8158" s="2">
        <v>0.03</v>
      </c>
      <c r="H8158" s="2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52" t="s">
        <v>28</v>
      </c>
    </row>
    <row r="8159" spans="1:17" ht="14.25" customHeight="1" x14ac:dyDescent="0.3">
      <c r="A8159" s="2" t="s">
        <v>8190</v>
      </c>
      <c r="B8159" s="2">
        <v>108157</v>
      </c>
      <c r="C8159" s="2" t="s">
        <v>19</v>
      </c>
      <c r="D8159" s="52" t="s">
        <v>19</v>
      </c>
      <c r="E8159" s="2" t="s">
        <v>26</v>
      </c>
      <c r="F8159" s="2">
        <v>1748.56</v>
      </c>
      <c r="G8159" s="2">
        <v>0.49</v>
      </c>
      <c r="H8159" s="2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52" t="s">
        <v>23</v>
      </c>
    </row>
    <row r="8160" spans="1:17" ht="14.25" customHeight="1" x14ac:dyDescent="0.3">
      <c r="A8160" s="2" t="s">
        <v>8191</v>
      </c>
      <c r="B8160" s="2">
        <v>108158</v>
      </c>
      <c r="C8160" s="2" t="s">
        <v>25</v>
      </c>
      <c r="D8160" s="52" t="s">
        <v>25</v>
      </c>
      <c r="E8160" s="2" t="s">
        <v>20</v>
      </c>
      <c r="F8160" s="2">
        <v>4077.13</v>
      </c>
      <c r="G8160" s="2">
        <v>0.32</v>
      </c>
      <c r="H8160" s="2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52" t="s">
        <v>17</v>
      </c>
    </row>
    <row r="8161" spans="1:17" ht="14.25" customHeight="1" x14ac:dyDescent="0.3">
      <c r="A8161" s="2" t="s">
        <v>8192</v>
      </c>
      <c r="B8161" s="2">
        <v>108159</v>
      </c>
      <c r="C8161" s="2" t="s">
        <v>41</v>
      </c>
      <c r="D8161" s="52" t="s">
        <v>41</v>
      </c>
      <c r="E8161" s="2" t="s">
        <v>14</v>
      </c>
      <c r="F8161" s="2">
        <v>3795.33</v>
      </c>
      <c r="G8161" s="2">
        <v>0.23</v>
      </c>
      <c r="H8161" s="2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52" t="s">
        <v>39</v>
      </c>
    </row>
    <row r="8162" spans="1:17" ht="14.25" customHeight="1" x14ac:dyDescent="0.3">
      <c r="A8162" s="2" t="s">
        <v>8193</v>
      </c>
      <c r="B8162" s="2">
        <v>108160</v>
      </c>
      <c r="C8162" s="2" t="s">
        <v>19</v>
      </c>
      <c r="D8162" s="52" t="s">
        <v>19</v>
      </c>
      <c r="E8162" s="2" t="s">
        <v>20</v>
      </c>
      <c r="F8162" s="2">
        <v>4473.34</v>
      </c>
      <c r="G8162" s="2">
        <v>0.38</v>
      </c>
      <c r="H8162" s="2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52" t="s">
        <v>39</v>
      </c>
    </row>
    <row r="8163" spans="1:17" ht="14.25" customHeight="1" x14ac:dyDescent="0.3">
      <c r="A8163" s="2" t="s">
        <v>8194</v>
      </c>
      <c r="B8163" s="2">
        <v>108161</v>
      </c>
      <c r="C8163" s="2" t="s">
        <v>41</v>
      </c>
      <c r="D8163" s="52" t="s">
        <v>41</v>
      </c>
      <c r="E8163" s="2" t="s">
        <v>33</v>
      </c>
      <c r="F8163" s="2">
        <v>1784.14</v>
      </c>
      <c r="G8163" s="2">
        <v>0.05</v>
      </c>
      <c r="H8163" s="2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52" t="s">
        <v>39</v>
      </c>
    </row>
    <row r="8164" spans="1:17" ht="14.25" customHeight="1" x14ac:dyDescent="0.3">
      <c r="A8164" s="2" t="s">
        <v>8195</v>
      </c>
      <c r="B8164" s="2">
        <v>108162</v>
      </c>
      <c r="C8164" s="2" t="s">
        <v>19</v>
      </c>
      <c r="D8164" s="52" t="s">
        <v>19</v>
      </c>
      <c r="E8164" s="2" t="s">
        <v>36</v>
      </c>
      <c r="F8164" s="2">
        <v>1004.2</v>
      </c>
      <c r="G8164" s="2">
        <v>0.3</v>
      </c>
      <c r="H8164" s="2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52" t="s">
        <v>34</v>
      </c>
    </row>
    <row r="8165" spans="1:17" ht="14.25" customHeight="1" x14ac:dyDescent="0.3">
      <c r="A8165" s="2" t="s">
        <v>8196</v>
      </c>
      <c r="B8165" s="2">
        <v>108163</v>
      </c>
      <c r="C8165" s="2" t="s">
        <v>25</v>
      </c>
      <c r="D8165" s="52" t="s">
        <v>25</v>
      </c>
      <c r="E8165" s="2" t="s">
        <v>26</v>
      </c>
      <c r="F8165" s="2">
        <v>206.83</v>
      </c>
      <c r="G8165" s="2">
        <v>0.33</v>
      </c>
      <c r="H8165" s="2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52" t="s">
        <v>39</v>
      </c>
    </row>
    <row r="8166" spans="1:17" ht="14.25" customHeight="1" x14ac:dyDescent="0.3">
      <c r="A8166" s="2" t="s">
        <v>8197</v>
      </c>
      <c r="B8166" s="2">
        <v>108164</v>
      </c>
      <c r="C8166" s="2" t="s">
        <v>25</v>
      </c>
      <c r="D8166" s="52" t="s">
        <v>25</v>
      </c>
      <c r="E8166" s="2" t="s">
        <v>14</v>
      </c>
      <c r="F8166" s="2">
        <v>1351.98</v>
      </c>
      <c r="G8166" s="2">
        <v>0.23</v>
      </c>
      <c r="H8166" s="2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52" t="s">
        <v>34</v>
      </c>
    </row>
    <row r="8167" spans="1:17" ht="14.25" customHeight="1" x14ac:dyDescent="0.3">
      <c r="A8167" s="2" t="s">
        <v>8198</v>
      </c>
      <c r="B8167" s="2">
        <v>108165</v>
      </c>
      <c r="C8167" s="2" t="s">
        <v>19</v>
      </c>
      <c r="D8167" s="52" t="s">
        <v>19</v>
      </c>
      <c r="E8167" s="2" t="s">
        <v>26</v>
      </c>
      <c r="F8167" s="2">
        <v>1899.14</v>
      </c>
      <c r="G8167" s="2">
        <v>0.13</v>
      </c>
      <c r="H8167" s="2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52" t="s">
        <v>17</v>
      </c>
    </row>
    <row r="8168" spans="1:17" ht="14.25" customHeight="1" x14ac:dyDescent="0.3">
      <c r="A8168" s="2" t="s">
        <v>8199</v>
      </c>
      <c r="B8168" s="2">
        <v>108166</v>
      </c>
      <c r="C8168" s="2" t="s">
        <v>25</v>
      </c>
      <c r="D8168" s="52" t="s">
        <v>25</v>
      </c>
      <c r="E8168" s="2" t="s">
        <v>26</v>
      </c>
      <c r="F8168" s="2">
        <v>4735.7299999999996</v>
      </c>
      <c r="G8168" s="2">
        <v>0.48</v>
      </c>
      <c r="H8168" s="2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52" t="s">
        <v>34</v>
      </c>
    </row>
    <row r="8169" spans="1:17" ht="14.25" customHeight="1" x14ac:dyDescent="0.3">
      <c r="A8169" s="2" t="s">
        <v>8200</v>
      </c>
      <c r="B8169" s="2">
        <v>108167</v>
      </c>
      <c r="C8169" s="2" t="s">
        <v>41</v>
      </c>
      <c r="D8169" s="52" t="s">
        <v>41</v>
      </c>
      <c r="E8169" s="2" t="s">
        <v>26</v>
      </c>
      <c r="F8169" s="2">
        <v>2507.73</v>
      </c>
      <c r="G8169" s="2">
        <v>0.15</v>
      </c>
      <c r="H8169" s="2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52" t="s">
        <v>39</v>
      </c>
    </row>
    <row r="8170" spans="1:17" ht="14.25" customHeight="1" x14ac:dyDescent="0.3">
      <c r="A8170" s="2" t="s">
        <v>8201</v>
      </c>
      <c r="B8170" s="2">
        <v>108168</v>
      </c>
      <c r="C8170" s="2" t="s">
        <v>41</v>
      </c>
      <c r="D8170" s="52" t="s">
        <v>41</v>
      </c>
      <c r="E8170" s="2" t="s">
        <v>20</v>
      </c>
      <c r="F8170" s="2">
        <v>2826.55</v>
      </c>
      <c r="G8170" s="2">
        <v>0.06</v>
      </c>
      <c r="H8170" s="2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52" t="s">
        <v>23</v>
      </c>
    </row>
    <row r="8171" spans="1:17" ht="14.25" customHeight="1" x14ac:dyDescent="0.3">
      <c r="A8171" s="2" t="s">
        <v>8202</v>
      </c>
      <c r="B8171" s="2">
        <v>108169</v>
      </c>
      <c r="C8171" s="2" t="s">
        <v>25</v>
      </c>
      <c r="D8171" s="52" t="s">
        <v>25</v>
      </c>
      <c r="E8171" s="2" t="s">
        <v>20</v>
      </c>
      <c r="F8171" s="2">
        <v>4412.63</v>
      </c>
      <c r="G8171" s="2">
        <v>0.32</v>
      </c>
      <c r="H8171" s="2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52" t="s">
        <v>39</v>
      </c>
    </row>
    <row r="8172" spans="1:17" ht="14.25" customHeight="1" x14ac:dyDescent="0.3">
      <c r="A8172" s="2" t="s">
        <v>8203</v>
      </c>
      <c r="B8172" s="2">
        <v>108170</v>
      </c>
      <c r="C8172" s="2" t="s">
        <v>25</v>
      </c>
      <c r="D8172" s="52" t="s">
        <v>25</v>
      </c>
      <c r="E8172" s="2" t="s">
        <v>36</v>
      </c>
      <c r="F8172" s="2">
        <v>4436.84</v>
      </c>
      <c r="G8172" s="2">
        <v>0.28999999999999998</v>
      </c>
      <c r="H8172" s="2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52" t="s">
        <v>23</v>
      </c>
    </row>
    <row r="8173" spans="1:17" ht="14.25" customHeight="1" x14ac:dyDescent="0.3">
      <c r="A8173" s="2" t="s">
        <v>8204</v>
      </c>
      <c r="B8173" s="2">
        <v>108171</v>
      </c>
      <c r="C8173" s="2" t="s">
        <v>41</v>
      </c>
      <c r="D8173" s="52" t="s">
        <v>41</v>
      </c>
      <c r="E8173" s="2" t="s">
        <v>33</v>
      </c>
      <c r="F8173" s="2">
        <v>2686.79</v>
      </c>
      <c r="G8173" s="2">
        <v>0.38</v>
      </c>
      <c r="H8173" s="2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52" t="s">
        <v>39</v>
      </c>
    </row>
    <row r="8174" spans="1:17" ht="14.25" customHeight="1" x14ac:dyDescent="0.3">
      <c r="A8174" s="2" t="s">
        <v>8205</v>
      </c>
      <c r="B8174" s="2">
        <v>108172</v>
      </c>
      <c r="C8174" s="2" t="s">
        <v>19</v>
      </c>
      <c r="D8174" s="52" t="s">
        <v>19</v>
      </c>
      <c r="E8174" s="2" t="s">
        <v>14</v>
      </c>
      <c r="F8174" s="2">
        <v>657.15</v>
      </c>
      <c r="G8174" s="2">
        <v>0.38</v>
      </c>
      <c r="H8174" s="2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52" t="s">
        <v>28</v>
      </c>
    </row>
    <row r="8175" spans="1:17" ht="14.25" customHeight="1" x14ac:dyDescent="0.3">
      <c r="A8175" s="2" t="s">
        <v>8206</v>
      </c>
      <c r="B8175" s="2">
        <v>108173</v>
      </c>
      <c r="C8175" s="2" t="s">
        <v>25</v>
      </c>
      <c r="D8175" s="52" t="s">
        <v>25</v>
      </c>
      <c r="E8175" s="2" t="s">
        <v>20</v>
      </c>
      <c r="F8175" s="2">
        <v>1425.53</v>
      </c>
      <c r="G8175" s="2">
        <v>0.31</v>
      </c>
      <c r="H8175" s="2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52" t="s">
        <v>39</v>
      </c>
    </row>
    <row r="8176" spans="1:17" ht="14.25" customHeight="1" x14ac:dyDescent="0.3">
      <c r="A8176" s="2" t="s">
        <v>8207</v>
      </c>
      <c r="B8176" s="2">
        <v>108174</v>
      </c>
      <c r="C8176" s="2" t="s">
        <v>41</v>
      </c>
      <c r="D8176" s="52" t="s">
        <v>41</v>
      </c>
      <c r="E8176" s="2" t="s">
        <v>26</v>
      </c>
      <c r="F8176" s="2">
        <v>2338.75</v>
      </c>
      <c r="G8176" s="2">
        <v>0.1</v>
      </c>
      <c r="H8176" s="2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52" t="s">
        <v>39</v>
      </c>
    </row>
    <row r="8177" spans="1:17" ht="14.25" customHeight="1" x14ac:dyDescent="0.3">
      <c r="A8177" s="2" t="s">
        <v>8208</v>
      </c>
      <c r="B8177" s="2">
        <v>108175</v>
      </c>
      <c r="C8177" s="2" t="s">
        <v>25</v>
      </c>
      <c r="D8177" s="52" t="s">
        <v>25</v>
      </c>
      <c r="E8177" s="2" t="s">
        <v>33</v>
      </c>
      <c r="F8177" s="2">
        <v>3780.73</v>
      </c>
      <c r="G8177" s="2">
        <v>0.44</v>
      </c>
      <c r="H8177" s="2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52" t="s">
        <v>34</v>
      </c>
    </row>
    <row r="8178" spans="1:17" ht="14.25" customHeight="1" x14ac:dyDescent="0.3">
      <c r="A8178" s="2" t="s">
        <v>8209</v>
      </c>
      <c r="B8178" s="2">
        <v>108176</v>
      </c>
      <c r="C8178" s="2" t="s">
        <v>19</v>
      </c>
      <c r="D8178" s="52" t="s">
        <v>19</v>
      </c>
      <c r="E8178" s="2" t="s">
        <v>14</v>
      </c>
      <c r="F8178" s="2">
        <v>3587.24</v>
      </c>
      <c r="G8178" s="2">
        <v>0.12</v>
      </c>
      <c r="H8178" s="2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52" t="s">
        <v>48</v>
      </c>
    </row>
    <row r="8179" spans="1:17" ht="14.25" customHeight="1" x14ac:dyDescent="0.3">
      <c r="A8179" s="2" t="s">
        <v>8210</v>
      </c>
      <c r="B8179" s="2">
        <v>108177</v>
      </c>
      <c r="C8179" s="2" t="s">
        <v>41</v>
      </c>
      <c r="D8179" s="52" t="s">
        <v>41</v>
      </c>
      <c r="E8179" s="2" t="s">
        <v>14</v>
      </c>
      <c r="F8179" s="2">
        <v>3249.27</v>
      </c>
      <c r="G8179" s="2">
        <v>0.05</v>
      </c>
      <c r="H8179" s="2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52" t="s">
        <v>28</v>
      </c>
    </row>
    <row r="8180" spans="1:17" ht="14.25" customHeight="1" x14ac:dyDescent="0.3">
      <c r="A8180" s="2" t="s">
        <v>8211</v>
      </c>
      <c r="B8180" s="2">
        <v>108178</v>
      </c>
      <c r="C8180" s="2" t="s">
        <v>25</v>
      </c>
      <c r="D8180" s="52" t="s">
        <v>25</v>
      </c>
      <c r="E8180" s="2" t="s">
        <v>14</v>
      </c>
      <c r="F8180" s="2">
        <v>4413.2</v>
      </c>
      <c r="G8180" s="2">
        <v>0.15</v>
      </c>
      <c r="H8180" s="2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52" t="s">
        <v>48</v>
      </c>
    </row>
    <row r="8181" spans="1:17" ht="14.25" customHeight="1" x14ac:dyDescent="0.3">
      <c r="A8181" s="2" t="s">
        <v>8212</v>
      </c>
      <c r="B8181" s="2">
        <v>108179</v>
      </c>
      <c r="C8181" s="2" t="s">
        <v>25</v>
      </c>
      <c r="D8181" s="52" t="s">
        <v>25</v>
      </c>
      <c r="E8181" s="2" t="s">
        <v>14</v>
      </c>
      <c r="F8181" s="2">
        <v>4032.97</v>
      </c>
      <c r="G8181" s="2">
        <v>0.24</v>
      </c>
      <c r="H8181" s="2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52" t="s">
        <v>34</v>
      </c>
    </row>
    <row r="8182" spans="1:17" ht="14.25" customHeight="1" x14ac:dyDescent="0.3">
      <c r="A8182" s="2" t="s">
        <v>8213</v>
      </c>
      <c r="B8182" s="2">
        <v>108180</v>
      </c>
      <c r="C8182" s="2" t="s">
        <v>25</v>
      </c>
      <c r="D8182" s="52" t="s">
        <v>25</v>
      </c>
      <c r="E8182" s="2" t="s">
        <v>36</v>
      </c>
      <c r="F8182" s="2">
        <v>4912.3599999999997</v>
      </c>
      <c r="G8182" s="2">
        <v>0.1</v>
      </c>
      <c r="H8182" s="2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52" t="s">
        <v>39</v>
      </c>
    </row>
    <row r="8183" spans="1:17" ht="14.25" customHeight="1" x14ac:dyDescent="0.3">
      <c r="A8183" s="2" t="s">
        <v>8214</v>
      </c>
      <c r="B8183" s="2">
        <v>108181</v>
      </c>
      <c r="C8183" s="2" t="s">
        <v>19</v>
      </c>
      <c r="D8183" s="52" t="s">
        <v>19</v>
      </c>
      <c r="E8183" s="2" t="s">
        <v>14</v>
      </c>
      <c r="F8183" s="2">
        <v>4456.88</v>
      </c>
      <c r="G8183" s="2">
        <v>0.17</v>
      </c>
      <c r="H8183" s="2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52" t="s">
        <v>39</v>
      </c>
    </row>
    <row r="8184" spans="1:17" ht="14.25" customHeight="1" x14ac:dyDescent="0.3">
      <c r="A8184" s="2" t="s">
        <v>8215</v>
      </c>
      <c r="B8184" s="2">
        <v>108182</v>
      </c>
      <c r="C8184" s="2" t="s">
        <v>41</v>
      </c>
      <c r="D8184" s="52" t="s">
        <v>41</v>
      </c>
      <c r="E8184" s="2" t="s">
        <v>33</v>
      </c>
      <c r="F8184" s="2">
        <v>1058.72</v>
      </c>
      <c r="G8184" s="2">
        <v>0.26</v>
      </c>
      <c r="H8184" s="2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52" t="s">
        <v>48</v>
      </c>
    </row>
    <row r="8185" spans="1:17" ht="14.25" customHeight="1" x14ac:dyDescent="0.3">
      <c r="A8185" s="2" t="s">
        <v>8216</v>
      </c>
      <c r="B8185" s="2">
        <v>108183</v>
      </c>
      <c r="C8185" s="2" t="s">
        <v>19</v>
      </c>
      <c r="D8185" s="52" t="s">
        <v>19</v>
      </c>
      <c r="E8185" s="2" t="s">
        <v>20</v>
      </c>
      <c r="F8185" s="2">
        <v>382.32</v>
      </c>
      <c r="G8185" s="2">
        <v>0.16</v>
      </c>
      <c r="H8185" s="2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52" t="s">
        <v>39</v>
      </c>
    </row>
    <row r="8186" spans="1:17" ht="14.25" customHeight="1" x14ac:dyDescent="0.3">
      <c r="A8186" s="2" t="s">
        <v>8217</v>
      </c>
      <c r="B8186" s="2">
        <v>108184</v>
      </c>
      <c r="C8186" s="2" t="s">
        <v>41</v>
      </c>
      <c r="D8186" s="52" t="s">
        <v>41</v>
      </c>
      <c r="E8186" s="2" t="s">
        <v>33</v>
      </c>
      <c r="F8186" s="2">
        <v>2131.1</v>
      </c>
      <c r="G8186" s="2">
        <v>0.04</v>
      </c>
      <c r="H8186" s="2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52" t="s">
        <v>23</v>
      </c>
    </row>
    <row r="8187" spans="1:17" ht="14.25" customHeight="1" x14ac:dyDescent="0.3">
      <c r="A8187" s="2" t="s">
        <v>8218</v>
      </c>
      <c r="B8187" s="2">
        <v>108185</v>
      </c>
      <c r="C8187" s="2" t="s">
        <v>25</v>
      </c>
      <c r="D8187" s="52" t="s">
        <v>25</v>
      </c>
      <c r="E8187" s="2" t="s">
        <v>26</v>
      </c>
      <c r="F8187" s="2">
        <v>3125.77</v>
      </c>
      <c r="G8187" s="2">
        <v>0.1</v>
      </c>
      <c r="H8187" s="2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52" t="s">
        <v>39</v>
      </c>
    </row>
    <row r="8188" spans="1:17" ht="14.25" customHeight="1" x14ac:dyDescent="0.3">
      <c r="A8188" s="2" t="s">
        <v>8219</v>
      </c>
      <c r="B8188" s="2">
        <v>108186</v>
      </c>
      <c r="C8188" s="2" t="s">
        <v>41</v>
      </c>
      <c r="D8188" s="52" t="s">
        <v>41</v>
      </c>
      <c r="E8188" s="2" t="s">
        <v>36</v>
      </c>
      <c r="F8188" s="2">
        <v>3251.21</v>
      </c>
      <c r="G8188" s="2">
        <v>0.4</v>
      </c>
      <c r="H8188" s="2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52" t="s">
        <v>28</v>
      </c>
    </row>
    <row r="8189" spans="1:17" ht="14.25" customHeight="1" x14ac:dyDescent="0.3">
      <c r="A8189" s="2" t="s">
        <v>8220</v>
      </c>
      <c r="B8189" s="2">
        <v>108187</v>
      </c>
      <c r="C8189" s="2" t="s">
        <v>19</v>
      </c>
      <c r="D8189" s="52" t="s">
        <v>19</v>
      </c>
      <c r="E8189" s="2" t="s">
        <v>36</v>
      </c>
      <c r="F8189" s="2">
        <v>1410.81</v>
      </c>
      <c r="G8189" s="2">
        <v>0.48</v>
      </c>
      <c r="H8189" s="2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52" t="s">
        <v>39</v>
      </c>
    </row>
    <row r="8190" spans="1:17" ht="14.25" customHeight="1" x14ac:dyDescent="0.3">
      <c r="A8190" s="2" t="s">
        <v>8221</v>
      </c>
      <c r="B8190" s="2">
        <v>108188</v>
      </c>
      <c r="C8190" s="2" t="s">
        <v>19</v>
      </c>
      <c r="D8190" s="52" t="s">
        <v>19</v>
      </c>
      <c r="E8190" s="2" t="s">
        <v>26</v>
      </c>
      <c r="F8190" s="2">
        <v>4313.42</v>
      </c>
      <c r="G8190" s="2">
        <v>7.0000000000000007E-2</v>
      </c>
      <c r="H8190" s="2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52" t="s">
        <v>39</v>
      </c>
    </row>
    <row r="8191" spans="1:17" ht="14.25" customHeight="1" x14ac:dyDescent="0.3">
      <c r="A8191" s="2" t="s">
        <v>8222</v>
      </c>
      <c r="B8191" s="2">
        <v>108189</v>
      </c>
      <c r="C8191" s="2" t="s">
        <v>25</v>
      </c>
      <c r="D8191" s="52" t="s">
        <v>25</v>
      </c>
      <c r="E8191" s="2" t="s">
        <v>33</v>
      </c>
      <c r="F8191" s="2">
        <v>1713.31</v>
      </c>
      <c r="G8191" s="2">
        <v>0.34</v>
      </c>
      <c r="H8191" s="2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52" t="s">
        <v>48</v>
      </c>
    </row>
    <row r="8192" spans="1:17" ht="14.25" customHeight="1" x14ac:dyDescent="0.3">
      <c r="A8192" s="2" t="s">
        <v>8223</v>
      </c>
      <c r="B8192" s="2">
        <v>108190</v>
      </c>
      <c r="C8192" s="2" t="s">
        <v>19</v>
      </c>
      <c r="D8192" s="52" t="s">
        <v>19</v>
      </c>
      <c r="E8192" s="2" t="s">
        <v>33</v>
      </c>
      <c r="F8192" s="2">
        <v>4603.66</v>
      </c>
      <c r="G8192" s="2">
        <v>0.45</v>
      </c>
      <c r="H8192" s="2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52" t="s">
        <v>34</v>
      </c>
    </row>
    <row r="8193" spans="1:17" ht="14.25" customHeight="1" x14ac:dyDescent="0.3">
      <c r="A8193" s="2" t="s">
        <v>8224</v>
      </c>
      <c r="B8193" s="2">
        <v>108191</v>
      </c>
      <c r="C8193" s="2" t="s">
        <v>41</v>
      </c>
      <c r="D8193" s="52" t="s">
        <v>41</v>
      </c>
      <c r="E8193" s="2" t="s">
        <v>26</v>
      </c>
      <c r="F8193" s="2">
        <v>2410.85</v>
      </c>
      <c r="G8193" s="2">
        <v>0.15</v>
      </c>
      <c r="H8193" s="2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52" t="s">
        <v>39</v>
      </c>
    </row>
    <row r="8194" spans="1:17" ht="14.25" customHeight="1" x14ac:dyDescent="0.3">
      <c r="A8194" s="2" t="s">
        <v>8225</v>
      </c>
      <c r="B8194" s="2">
        <v>108192</v>
      </c>
      <c r="C8194" s="2" t="s">
        <v>25</v>
      </c>
      <c r="D8194" s="52" t="s">
        <v>25</v>
      </c>
      <c r="E8194" s="2" t="s">
        <v>14</v>
      </c>
      <c r="F8194" s="2">
        <v>150.91</v>
      </c>
      <c r="G8194" s="2">
        <v>0.41</v>
      </c>
      <c r="H8194" s="2">
        <f t="shared" si="254"/>
        <v>61.873099999999994</v>
      </c>
      <c r="I8194" s="2">
        <f t="shared" si="255"/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52" t="s">
        <v>28</v>
      </c>
    </row>
    <row r="8195" spans="1:17" ht="14.25" customHeight="1" x14ac:dyDescent="0.3">
      <c r="A8195" s="2" t="s">
        <v>8226</v>
      </c>
      <c r="B8195" s="2">
        <v>108193</v>
      </c>
      <c r="C8195" s="2" t="s">
        <v>41</v>
      </c>
      <c r="D8195" s="52" t="s">
        <v>41</v>
      </c>
      <c r="E8195" s="2" t="s">
        <v>14</v>
      </c>
      <c r="F8195" s="2">
        <v>894</v>
      </c>
      <c r="G8195" s="2">
        <v>0.45</v>
      </c>
      <c r="H8195" s="2">
        <f t="shared" ref="H8195:H8258" si="256">F8195*G8195</f>
        <v>402.3</v>
      </c>
      <c r="I8195" s="2">
        <f t="shared" ref="I8195:I8258" si="257">F8195-H8195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52" t="s">
        <v>34</v>
      </c>
    </row>
    <row r="8196" spans="1:17" ht="14.25" customHeight="1" x14ac:dyDescent="0.3">
      <c r="A8196" s="2" t="s">
        <v>8227</v>
      </c>
      <c r="B8196" s="2">
        <v>108194</v>
      </c>
      <c r="C8196" s="2" t="s">
        <v>19</v>
      </c>
      <c r="D8196" s="52" t="s">
        <v>19</v>
      </c>
      <c r="E8196" s="2" t="s">
        <v>20</v>
      </c>
      <c r="F8196" s="2">
        <v>601.36</v>
      </c>
      <c r="G8196" s="2">
        <v>0.15</v>
      </c>
      <c r="H8196" s="2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52" t="s">
        <v>23</v>
      </c>
    </row>
    <row r="8197" spans="1:17" ht="14.25" customHeight="1" x14ac:dyDescent="0.3">
      <c r="A8197" s="2" t="s">
        <v>8228</v>
      </c>
      <c r="B8197" s="2">
        <v>108195</v>
      </c>
      <c r="C8197" s="2" t="s">
        <v>25</v>
      </c>
      <c r="D8197" s="52" t="s">
        <v>25</v>
      </c>
      <c r="E8197" s="2" t="s">
        <v>33</v>
      </c>
      <c r="F8197" s="2">
        <v>315.73</v>
      </c>
      <c r="G8197" s="2">
        <v>0.03</v>
      </c>
      <c r="H8197" s="2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52" t="s">
        <v>28</v>
      </c>
    </row>
    <row r="8198" spans="1:17" ht="14.25" customHeight="1" x14ac:dyDescent="0.3">
      <c r="A8198" s="2" t="s">
        <v>8229</v>
      </c>
      <c r="B8198" s="2">
        <v>108196</v>
      </c>
      <c r="C8198" s="2" t="s">
        <v>41</v>
      </c>
      <c r="D8198" s="52" t="s">
        <v>41</v>
      </c>
      <c r="E8198" s="2" t="s">
        <v>33</v>
      </c>
      <c r="F8198" s="2">
        <v>3598.68</v>
      </c>
      <c r="G8198" s="2">
        <v>0.46</v>
      </c>
      <c r="H8198" s="2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52" t="s">
        <v>48</v>
      </c>
    </row>
    <row r="8199" spans="1:17" ht="14.25" customHeight="1" x14ac:dyDescent="0.3">
      <c r="A8199" s="2" t="s">
        <v>8230</v>
      </c>
      <c r="B8199" s="2">
        <v>108197</v>
      </c>
      <c r="C8199" s="2" t="s">
        <v>19</v>
      </c>
      <c r="D8199" s="52" t="s">
        <v>19</v>
      </c>
      <c r="E8199" s="2" t="s">
        <v>26</v>
      </c>
      <c r="F8199" s="2">
        <v>1042.3499999999999</v>
      </c>
      <c r="G8199" s="2">
        <v>0.17</v>
      </c>
      <c r="H8199" s="2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52" t="s">
        <v>34</v>
      </c>
    </row>
    <row r="8200" spans="1:17" ht="14.25" customHeight="1" x14ac:dyDescent="0.3">
      <c r="A8200" s="2" t="s">
        <v>8231</v>
      </c>
      <c r="B8200" s="2">
        <v>108198</v>
      </c>
      <c r="C8200" s="2" t="s">
        <v>19</v>
      </c>
      <c r="D8200" s="52" t="s">
        <v>19</v>
      </c>
      <c r="E8200" s="2" t="s">
        <v>26</v>
      </c>
      <c r="F8200" s="2">
        <v>4209.24</v>
      </c>
      <c r="G8200" s="2">
        <v>0.01</v>
      </c>
      <c r="H8200" s="2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52" t="s">
        <v>17</v>
      </c>
    </row>
    <row r="8201" spans="1:17" ht="14.25" customHeight="1" x14ac:dyDescent="0.3">
      <c r="A8201" s="2" t="s">
        <v>8232</v>
      </c>
      <c r="B8201" s="2">
        <v>108199</v>
      </c>
      <c r="C8201" s="2" t="s">
        <v>25</v>
      </c>
      <c r="D8201" s="52" t="s">
        <v>25</v>
      </c>
      <c r="E8201" s="2" t="s">
        <v>14</v>
      </c>
      <c r="F8201" s="2">
        <v>1395.9</v>
      </c>
      <c r="G8201" s="2">
        <v>0.24</v>
      </c>
      <c r="H8201" s="2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52" t="s">
        <v>28</v>
      </c>
    </row>
    <row r="8202" spans="1:17" ht="14.25" customHeight="1" x14ac:dyDescent="0.3">
      <c r="A8202" s="2" t="s">
        <v>8233</v>
      </c>
      <c r="B8202" s="2">
        <v>108200</v>
      </c>
      <c r="C8202" s="2" t="s">
        <v>19</v>
      </c>
      <c r="D8202" s="52" t="s">
        <v>19</v>
      </c>
      <c r="E8202" s="2" t="s">
        <v>33</v>
      </c>
      <c r="F8202" s="2">
        <v>258.39999999999998</v>
      </c>
      <c r="G8202" s="2">
        <v>0.06</v>
      </c>
      <c r="H8202" s="2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52" t="s">
        <v>17</v>
      </c>
    </row>
    <row r="8203" spans="1:17" ht="14.25" customHeight="1" x14ac:dyDescent="0.3">
      <c r="A8203" s="2" t="s">
        <v>8234</v>
      </c>
      <c r="B8203" s="2">
        <v>108201</v>
      </c>
      <c r="C8203" s="2" t="s">
        <v>41</v>
      </c>
      <c r="D8203" s="52" t="s">
        <v>41</v>
      </c>
      <c r="E8203" s="2" t="s">
        <v>33</v>
      </c>
      <c r="F8203" s="2">
        <v>4121.3100000000004</v>
      </c>
      <c r="G8203" s="2">
        <v>0.45</v>
      </c>
      <c r="H8203" s="2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52" t="s">
        <v>28</v>
      </c>
    </row>
    <row r="8204" spans="1:17" ht="14.25" customHeight="1" x14ac:dyDescent="0.3">
      <c r="A8204" s="2" t="s">
        <v>8235</v>
      </c>
      <c r="B8204" s="2">
        <v>108202</v>
      </c>
      <c r="C8204" s="2" t="s">
        <v>25</v>
      </c>
      <c r="D8204" s="52" t="s">
        <v>25</v>
      </c>
      <c r="E8204" s="2" t="s">
        <v>36</v>
      </c>
      <c r="F8204" s="2">
        <v>2384.11</v>
      </c>
      <c r="G8204" s="2">
        <v>0.08</v>
      </c>
      <c r="H8204" s="2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52" t="s">
        <v>34</v>
      </c>
    </row>
    <row r="8205" spans="1:17" ht="14.25" customHeight="1" x14ac:dyDescent="0.3">
      <c r="A8205" s="2" t="s">
        <v>8236</v>
      </c>
      <c r="B8205" s="2">
        <v>108203</v>
      </c>
      <c r="C8205" s="2" t="s">
        <v>25</v>
      </c>
      <c r="D8205" s="52" t="s">
        <v>25</v>
      </c>
      <c r="E8205" s="2" t="s">
        <v>20</v>
      </c>
      <c r="F8205" s="2">
        <v>3037.58</v>
      </c>
      <c r="G8205" s="2">
        <v>0.15</v>
      </c>
      <c r="H8205" s="2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52" t="s">
        <v>28</v>
      </c>
    </row>
    <row r="8206" spans="1:17" ht="14.25" customHeight="1" x14ac:dyDescent="0.3">
      <c r="A8206" s="2" t="s">
        <v>8237</v>
      </c>
      <c r="B8206" s="2">
        <v>108204</v>
      </c>
      <c r="C8206" s="2" t="s">
        <v>19</v>
      </c>
      <c r="D8206" s="52" t="s">
        <v>19</v>
      </c>
      <c r="E8206" s="2" t="s">
        <v>20</v>
      </c>
      <c r="F8206" s="2">
        <v>1747.51</v>
      </c>
      <c r="G8206" s="2">
        <v>0.4</v>
      </c>
      <c r="H8206" s="2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52" t="s">
        <v>48</v>
      </c>
    </row>
    <row r="8207" spans="1:17" ht="14.25" customHeight="1" x14ac:dyDescent="0.3">
      <c r="A8207" s="2" t="s">
        <v>8238</v>
      </c>
      <c r="B8207" s="2">
        <v>108205</v>
      </c>
      <c r="C8207" s="2" t="s">
        <v>19</v>
      </c>
      <c r="D8207" s="52" t="s">
        <v>19</v>
      </c>
      <c r="E8207" s="2" t="s">
        <v>14</v>
      </c>
      <c r="F8207" s="2">
        <v>325.60000000000002</v>
      </c>
      <c r="G8207" s="2">
        <v>0.4</v>
      </c>
      <c r="H8207" s="2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52" t="s">
        <v>23</v>
      </c>
    </row>
    <row r="8208" spans="1:17" ht="14.25" customHeight="1" x14ac:dyDescent="0.3">
      <c r="A8208" s="2" t="s">
        <v>8239</v>
      </c>
      <c r="B8208" s="2">
        <v>108206</v>
      </c>
      <c r="C8208" s="2" t="s">
        <v>19</v>
      </c>
      <c r="D8208" s="52" t="s">
        <v>19</v>
      </c>
      <c r="E8208" s="2" t="s">
        <v>33</v>
      </c>
      <c r="F8208" s="2">
        <v>1913.87</v>
      </c>
      <c r="G8208" s="2">
        <v>0.45</v>
      </c>
      <c r="H8208" s="2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52" t="s">
        <v>28</v>
      </c>
    </row>
    <row r="8209" spans="1:17" ht="14.25" customHeight="1" x14ac:dyDescent="0.3">
      <c r="A8209" s="2" t="s">
        <v>8240</v>
      </c>
      <c r="B8209" s="2">
        <v>108207</v>
      </c>
      <c r="C8209" s="2" t="s">
        <v>41</v>
      </c>
      <c r="D8209" s="52" t="s">
        <v>41</v>
      </c>
      <c r="E8209" s="2" t="s">
        <v>36</v>
      </c>
      <c r="F8209" s="2">
        <v>2639.6</v>
      </c>
      <c r="G8209" s="2">
        <v>0.25</v>
      </c>
      <c r="H8209" s="2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52" t="s">
        <v>39</v>
      </c>
    </row>
    <row r="8210" spans="1:17" ht="14.25" customHeight="1" x14ac:dyDescent="0.3">
      <c r="A8210" s="2" t="s">
        <v>8241</v>
      </c>
      <c r="B8210" s="2">
        <v>108208</v>
      </c>
      <c r="C8210" s="2" t="s">
        <v>25</v>
      </c>
      <c r="D8210" s="52" t="s">
        <v>25</v>
      </c>
      <c r="E8210" s="2" t="s">
        <v>33</v>
      </c>
      <c r="F8210" s="2">
        <v>157.26</v>
      </c>
      <c r="G8210" s="2">
        <v>0.49</v>
      </c>
      <c r="H8210" s="2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52" t="s">
        <v>28</v>
      </c>
    </row>
    <row r="8211" spans="1:17" ht="14.25" customHeight="1" x14ac:dyDescent="0.3">
      <c r="A8211" s="2" t="s">
        <v>8242</v>
      </c>
      <c r="B8211" s="2">
        <v>108209</v>
      </c>
      <c r="C8211" s="2" t="s">
        <v>41</v>
      </c>
      <c r="D8211" s="52" t="s">
        <v>41</v>
      </c>
      <c r="E8211" s="2" t="s">
        <v>26</v>
      </c>
      <c r="F8211" s="2">
        <v>2914.02</v>
      </c>
      <c r="G8211" s="2">
        <v>0.26</v>
      </c>
      <c r="H8211" s="2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52" t="s">
        <v>34</v>
      </c>
    </row>
    <row r="8212" spans="1:17" ht="14.25" customHeight="1" x14ac:dyDescent="0.3">
      <c r="A8212" s="2" t="s">
        <v>8243</v>
      </c>
      <c r="B8212" s="2">
        <v>108210</v>
      </c>
      <c r="C8212" s="2" t="s">
        <v>25</v>
      </c>
      <c r="D8212" s="52" t="s">
        <v>25</v>
      </c>
      <c r="E8212" s="2" t="s">
        <v>14</v>
      </c>
      <c r="F8212" s="2">
        <v>4475.91</v>
      </c>
      <c r="G8212" s="2">
        <v>0.4</v>
      </c>
      <c r="H8212" s="2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52" t="s">
        <v>23</v>
      </c>
    </row>
    <row r="8213" spans="1:17" ht="14.25" customHeight="1" x14ac:dyDescent="0.3">
      <c r="A8213" s="2" t="s">
        <v>8244</v>
      </c>
      <c r="B8213" s="2">
        <v>108211</v>
      </c>
      <c r="C8213" s="2" t="s">
        <v>25</v>
      </c>
      <c r="D8213" s="52" t="s">
        <v>25</v>
      </c>
      <c r="E8213" s="2" t="s">
        <v>20</v>
      </c>
      <c r="F8213" s="2">
        <v>1167.42</v>
      </c>
      <c r="G8213" s="2">
        <v>0.18</v>
      </c>
      <c r="H8213" s="2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52" t="s">
        <v>34</v>
      </c>
    </row>
    <row r="8214" spans="1:17" ht="14.25" customHeight="1" x14ac:dyDescent="0.3">
      <c r="A8214" s="2" t="s">
        <v>8245</v>
      </c>
      <c r="B8214" s="2">
        <v>108212</v>
      </c>
      <c r="C8214" s="2" t="s">
        <v>41</v>
      </c>
      <c r="D8214" s="52" t="s">
        <v>41</v>
      </c>
      <c r="E8214" s="2" t="s">
        <v>33</v>
      </c>
      <c r="F8214" s="2">
        <v>4641.17</v>
      </c>
      <c r="G8214" s="2">
        <v>0.47</v>
      </c>
      <c r="H8214" s="2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52" t="s">
        <v>48</v>
      </c>
    </row>
    <row r="8215" spans="1:17" ht="14.25" customHeight="1" x14ac:dyDescent="0.3">
      <c r="A8215" s="2" t="s">
        <v>8246</v>
      </c>
      <c r="B8215" s="2">
        <v>108213</v>
      </c>
      <c r="C8215" s="2" t="s">
        <v>41</v>
      </c>
      <c r="D8215" s="52" t="s">
        <v>41</v>
      </c>
      <c r="E8215" s="2" t="s">
        <v>14</v>
      </c>
      <c r="F8215" s="2">
        <v>578.28</v>
      </c>
      <c r="G8215" s="2">
        <v>0.34</v>
      </c>
      <c r="H8215" s="2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52" t="s">
        <v>48</v>
      </c>
    </row>
    <row r="8216" spans="1:17" ht="14.25" customHeight="1" x14ac:dyDescent="0.3">
      <c r="A8216" s="2" t="s">
        <v>8247</v>
      </c>
      <c r="B8216" s="2">
        <v>108214</v>
      </c>
      <c r="C8216" s="2" t="s">
        <v>25</v>
      </c>
      <c r="D8216" s="52" t="s">
        <v>25</v>
      </c>
      <c r="E8216" s="2" t="s">
        <v>20</v>
      </c>
      <c r="F8216" s="2">
        <v>4144.6400000000003</v>
      </c>
      <c r="G8216" s="2">
        <v>0.04</v>
      </c>
      <c r="H8216" s="2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52" t="s">
        <v>39</v>
      </c>
    </row>
    <row r="8217" spans="1:17" ht="14.25" customHeight="1" x14ac:dyDescent="0.3">
      <c r="A8217" s="2" t="s">
        <v>8248</v>
      </c>
      <c r="B8217" s="2">
        <v>108215</v>
      </c>
      <c r="C8217" s="2" t="s">
        <v>25</v>
      </c>
      <c r="D8217" s="52" t="s">
        <v>25</v>
      </c>
      <c r="E8217" s="2" t="s">
        <v>33</v>
      </c>
      <c r="F8217" s="2">
        <v>4217.59</v>
      </c>
      <c r="G8217" s="2">
        <v>0.05</v>
      </c>
      <c r="H8217" s="2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52" t="s">
        <v>39</v>
      </c>
    </row>
    <row r="8218" spans="1:17" ht="14.25" customHeight="1" x14ac:dyDescent="0.3">
      <c r="A8218" s="2" t="s">
        <v>8249</v>
      </c>
      <c r="B8218" s="2">
        <v>108216</v>
      </c>
      <c r="C8218" s="2" t="s">
        <v>19</v>
      </c>
      <c r="D8218" s="52" t="s">
        <v>19</v>
      </c>
      <c r="E8218" s="2" t="s">
        <v>36</v>
      </c>
      <c r="F8218" s="2">
        <v>1363.02</v>
      </c>
      <c r="G8218" s="2">
        <v>0.45</v>
      </c>
      <c r="H8218" s="2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52" t="s">
        <v>39</v>
      </c>
    </row>
    <row r="8219" spans="1:17" ht="14.25" customHeight="1" x14ac:dyDescent="0.3">
      <c r="A8219" s="2" t="s">
        <v>8250</v>
      </c>
      <c r="B8219" s="2">
        <v>108217</v>
      </c>
      <c r="C8219" s="2" t="s">
        <v>25</v>
      </c>
      <c r="D8219" s="52" t="s">
        <v>25</v>
      </c>
      <c r="E8219" s="2" t="s">
        <v>14</v>
      </c>
      <c r="F8219" s="2">
        <v>4793.43</v>
      </c>
      <c r="G8219" s="2">
        <v>0.4</v>
      </c>
      <c r="H8219" s="2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52" t="s">
        <v>34</v>
      </c>
    </row>
    <row r="8220" spans="1:17" ht="14.25" customHeight="1" x14ac:dyDescent="0.3">
      <c r="A8220" s="2" t="s">
        <v>8251</v>
      </c>
      <c r="B8220" s="2">
        <v>108218</v>
      </c>
      <c r="C8220" s="2" t="s">
        <v>19</v>
      </c>
      <c r="D8220" s="52" t="s">
        <v>19</v>
      </c>
      <c r="E8220" s="2" t="s">
        <v>33</v>
      </c>
      <c r="F8220" s="2">
        <v>2141.33</v>
      </c>
      <c r="G8220" s="2">
        <v>0.17</v>
      </c>
      <c r="H8220" s="2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52" t="s">
        <v>28</v>
      </c>
    </row>
    <row r="8221" spans="1:17" ht="14.25" customHeight="1" x14ac:dyDescent="0.3">
      <c r="A8221" s="2" t="s">
        <v>8252</v>
      </c>
      <c r="B8221" s="2">
        <v>108219</v>
      </c>
      <c r="C8221" s="2" t="s">
        <v>19</v>
      </c>
      <c r="D8221" s="52" t="s">
        <v>19</v>
      </c>
      <c r="E8221" s="2" t="s">
        <v>20</v>
      </c>
      <c r="F8221" s="2">
        <v>792.15</v>
      </c>
      <c r="G8221" s="2">
        <v>0.26</v>
      </c>
      <c r="H8221" s="2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52" t="s">
        <v>17</v>
      </c>
    </row>
    <row r="8222" spans="1:17" ht="14.25" customHeight="1" x14ac:dyDescent="0.3">
      <c r="A8222" s="2" t="s">
        <v>8253</v>
      </c>
      <c r="B8222" s="2">
        <v>108220</v>
      </c>
      <c r="C8222" s="2" t="s">
        <v>25</v>
      </c>
      <c r="D8222" s="52" t="s">
        <v>25</v>
      </c>
      <c r="E8222" s="2" t="s">
        <v>20</v>
      </c>
      <c r="F8222" s="2">
        <v>2999.4</v>
      </c>
      <c r="G8222" s="2">
        <v>0.43</v>
      </c>
      <c r="H8222" s="2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52" t="s">
        <v>39</v>
      </c>
    </row>
    <row r="8223" spans="1:17" ht="14.25" customHeight="1" x14ac:dyDescent="0.3">
      <c r="A8223" s="2" t="s">
        <v>8254</v>
      </c>
      <c r="B8223" s="2">
        <v>108221</v>
      </c>
      <c r="C8223" s="2" t="s">
        <v>25</v>
      </c>
      <c r="D8223" s="52" t="s">
        <v>25</v>
      </c>
      <c r="E8223" s="2" t="s">
        <v>36</v>
      </c>
      <c r="F8223" s="2">
        <v>4983.41</v>
      </c>
      <c r="G8223" s="2">
        <v>0.05</v>
      </c>
      <c r="H8223" s="2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52" t="s">
        <v>48</v>
      </c>
    </row>
    <row r="8224" spans="1:17" ht="14.25" customHeight="1" x14ac:dyDescent="0.3">
      <c r="A8224" s="2" t="s">
        <v>8255</v>
      </c>
      <c r="B8224" s="2">
        <v>108222</v>
      </c>
      <c r="C8224" s="2" t="s">
        <v>19</v>
      </c>
      <c r="D8224" s="52" t="s">
        <v>19</v>
      </c>
      <c r="E8224" s="2" t="s">
        <v>14</v>
      </c>
      <c r="F8224" s="2">
        <v>4506.53</v>
      </c>
      <c r="G8224" s="2">
        <v>7.0000000000000007E-2</v>
      </c>
      <c r="H8224" s="2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52" t="s">
        <v>48</v>
      </c>
    </row>
    <row r="8225" spans="1:17" ht="14.25" customHeight="1" x14ac:dyDescent="0.3">
      <c r="A8225" s="2" t="s">
        <v>8256</v>
      </c>
      <c r="B8225" s="2">
        <v>108223</v>
      </c>
      <c r="C8225" s="2" t="s">
        <v>25</v>
      </c>
      <c r="D8225" s="52" t="s">
        <v>25</v>
      </c>
      <c r="E8225" s="2" t="s">
        <v>14</v>
      </c>
      <c r="F8225" s="2">
        <v>1465.15</v>
      </c>
      <c r="G8225" s="2">
        <v>0.36</v>
      </c>
      <c r="H8225" s="2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52" t="s">
        <v>39</v>
      </c>
    </row>
    <row r="8226" spans="1:17" ht="14.25" customHeight="1" x14ac:dyDescent="0.3">
      <c r="A8226" s="2" t="s">
        <v>8257</v>
      </c>
      <c r="B8226" s="2">
        <v>108224</v>
      </c>
      <c r="C8226" s="2" t="s">
        <v>41</v>
      </c>
      <c r="D8226" s="52" t="s">
        <v>41</v>
      </c>
      <c r="E8226" s="2" t="s">
        <v>33</v>
      </c>
      <c r="F8226" s="2">
        <v>2927.23</v>
      </c>
      <c r="G8226" s="2">
        <v>0.04</v>
      </c>
      <c r="H8226" s="2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52" t="s">
        <v>23</v>
      </c>
    </row>
    <row r="8227" spans="1:17" ht="14.25" customHeight="1" x14ac:dyDescent="0.3">
      <c r="A8227" s="2" t="s">
        <v>8258</v>
      </c>
      <c r="B8227" s="2">
        <v>108225</v>
      </c>
      <c r="C8227" s="2" t="s">
        <v>41</v>
      </c>
      <c r="D8227" s="52" t="s">
        <v>41</v>
      </c>
      <c r="E8227" s="2" t="s">
        <v>20</v>
      </c>
      <c r="F8227" s="2">
        <v>665.3</v>
      </c>
      <c r="G8227" s="2">
        <v>0.18</v>
      </c>
      <c r="H8227" s="2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52" t="s">
        <v>34</v>
      </c>
    </row>
    <row r="8228" spans="1:17" ht="14.25" customHeight="1" x14ac:dyDescent="0.3">
      <c r="A8228" s="2" t="s">
        <v>8259</v>
      </c>
      <c r="B8228" s="2">
        <v>108226</v>
      </c>
      <c r="C8228" s="2" t="s">
        <v>41</v>
      </c>
      <c r="D8228" s="52" t="s">
        <v>41</v>
      </c>
      <c r="E8228" s="2" t="s">
        <v>20</v>
      </c>
      <c r="F8228" s="2">
        <v>2363.04</v>
      </c>
      <c r="G8228" s="2">
        <v>0.13</v>
      </c>
      <c r="H8228" s="2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52" t="s">
        <v>48</v>
      </c>
    </row>
    <row r="8229" spans="1:17" ht="14.25" customHeight="1" x14ac:dyDescent="0.3">
      <c r="A8229" s="2" t="s">
        <v>8260</v>
      </c>
      <c r="B8229" s="2">
        <v>108227</v>
      </c>
      <c r="C8229" s="2" t="s">
        <v>25</v>
      </c>
      <c r="D8229" s="52" t="s">
        <v>25</v>
      </c>
      <c r="E8229" s="2" t="s">
        <v>36</v>
      </c>
      <c r="F8229" s="2">
        <v>2663.04</v>
      </c>
      <c r="G8229" s="2">
        <v>0.38</v>
      </c>
      <c r="H8229" s="2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52" t="s">
        <v>17</v>
      </c>
    </row>
    <row r="8230" spans="1:17" ht="14.25" customHeight="1" x14ac:dyDescent="0.3">
      <c r="A8230" s="2" t="s">
        <v>8261</v>
      </c>
      <c r="B8230" s="2">
        <v>108228</v>
      </c>
      <c r="C8230" s="2" t="s">
        <v>41</v>
      </c>
      <c r="D8230" s="52" t="s">
        <v>41</v>
      </c>
      <c r="E8230" s="2" t="s">
        <v>36</v>
      </c>
      <c r="F8230" s="2">
        <v>1644.86</v>
      </c>
      <c r="G8230" s="2">
        <v>0</v>
      </c>
      <c r="H8230" s="2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52" t="s">
        <v>28</v>
      </c>
    </row>
    <row r="8231" spans="1:17" ht="14.25" customHeight="1" x14ac:dyDescent="0.3">
      <c r="A8231" s="2" t="s">
        <v>8262</v>
      </c>
      <c r="B8231" s="2">
        <v>108229</v>
      </c>
      <c r="C8231" s="2" t="s">
        <v>19</v>
      </c>
      <c r="D8231" s="52" t="s">
        <v>19</v>
      </c>
      <c r="E8231" s="2" t="s">
        <v>14</v>
      </c>
      <c r="F8231" s="2">
        <v>2472.52</v>
      </c>
      <c r="G8231" s="2">
        <v>0.06</v>
      </c>
      <c r="H8231" s="2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52" t="s">
        <v>23</v>
      </c>
    </row>
    <row r="8232" spans="1:17" ht="14.25" customHeight="1" x14ac:dyDescent="0.3">
      <c r="A8232" s="2" t="s">
        <v>8263</v>
      </c>
      <c r="B8232" s="2">
        <v>108230</v>
      </c>
      <c r="C8232" s="2" t="s">
        <v>41</v>
      </c>
      <c r="D8232" s="52" t="s">
        <v>41</v>
      </c>
      <c r="E8232" s="2" t="s">
        <v>20</v>
      </c>
      <c r="F8232" s="2">
        <v>4607.7</v>
      </c>
      <c r="G8232" s="2">
        <v>0.05</v>
      </c>
      <c r="H8232" s="2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52" t="s">
        <v>48</v>
      </c>
    </row>
    <row r="8233" spans="1:17" ht="14.25" customHeight="1" x14ac:dyDescent="0.3">
      <c r="A8233" s="2" t="s">
        <v>8264</v>
      </c>
      <c r="B8233" s="2">
        <v>108231</v>
      </c>
      <c r="C8233" s="2" t="s">
        <v>41</v>
      </c>
      <c r="D8233" s="52" t="s">
        <v>41</v>
      </c>
      <c r="E8233" s="2" t="s">
        <v>33</v>
      </c>
      <c r="F8233" s="2">
        <v>2550.67</v>
      </c>
      <c r="G8233" s="2">
        <v>0.16</v>
      </c>
      <c r="H8233" s="2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52" t="s">
        <v>17</v>
      </c>
    </row>
    <row r="8234" spans="1:17" ht="14.25" customHeight="1" x14ac:dyDescent="0.3">
      <c r="A8234" s="2" t="s">
        <v>8265</v>
      </c>
      <c r="B8234" s="2">
        <v>108232</v>
      </c>
      <c r="C8234" s="2" t="s">
        <v>19</v>
      </c>
      <c r="D8234" s="52" t="s">
        <v>19</v>
      </c>
      <c r="E8234" s="2" t="s">
        <v>26</v>
      </c>
      <c r="F8234" s="2">
        <v>4171.8500000000004</v>
      </c>
      <c r="G8234" s="2">
        <v>0.12</v>
      </c>
      <c r="H8234" s="2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52" t="s">
        <v>28</v>
      </c>
    </row>
    <row r="8235" spans="1:17" ht="14.25" customHeight="1" x14ac:dyDescent="0.3">
      <c r="A8235" s="2" t="s">
        <v>8266</v>
      </c>
      <c r="B8235" s="2">
        <v>108233</v>
      </c>
      <c r="C8235" s="2" t="s">
        <v>41</v>
      </c>
      <c r="D8235" s="52" t="s">
        <v>41</v>
      </c>
      <c r="E8235" s="2" t="s">
        <v>33</v>
      </c>
      <c r="F8235" s="2">
        <v>1655.21</v>
      </c>
      <c r="G8235" s="2">
        <v>0.11</v>
      </c>
      <c r="H8235" s="2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52" t="s">
        <v>34</v>
      </c>
    </row>
    <row r="8236" spans="1:17" ht="14.25" customHeight="1" x14ac:dyDescent="0.3">
      <c r="A8236" s="2" t="s">
        <v>8267</v>
      </c>
      <c r="B8236" s="2">
        <v>108234</v>
      </c>
      <c r="C8236" s="2" t="s">
        <v>19</v>
      </c>
      <c r="D8236" s="52" t="s">
        <v>19</v>
      </c>
      <c r="E8236" s="2" t="s">
        <v>36</v>
      </c>
      <c r="F8236" s="2">
        <v>4859.88</v>
      </c>
      <c r="G8236" s="2">
        <v>0.19</v>
      </c>
      <c r="H8236" s="2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52" t="s">
        <v>17</v>
      </c>
    </row>
    <row r="8237" spans="1:17" ht="14.25" customHeight="1" x14ac:dyDescent="0.3">
      <c r="A8237" s="2" t="s">
        <v>8268</v>
      </c>
      <c r="B8237" s="2">
        <v>108235</v>
      </c>
      <c r="C8237" s="2" t="s">
        <v>41</v>
      </c>
      <c r="D8237" s="52" t="s">
        <v>41</v>
      </c>
      <c r="E8237" s="2" t="s">
        <v>33</v>
      </c>
      <c r="F8237" s="2">
        <v>557.97</v>
      </c>
      <c r="G8237" s="2">
        <v>0.11</v>
      </c>
      <c r="H8237" s="2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52" t="s">
        <v>23</v>
      </c>
    </row>
    <row r="8238" spans="1:17" ht="14.25" customHeight="1" x14ac:dyDescent="0.3">
      <c r="A8238" s="2" t="s">
        <v>8269</v>
      </c>
      <c r="B8238" s="2">
        <v>108236</v>
      </c>
      <c r="C8238" s="2" t="s">
        <v>19</v>
      </c>
      <c r="D8238" s="52" t="s">
        <v>19</v>
      </c>
      <c r="E8238" s="2" t="s">
        <v>20</v>
      </c>
      <c r="F8238" s="2">
        <v>2969.37</v>
      </c>
      <c r="G8238" s="2">
        <v>0.05</v>
      </c>
      <c r="H8238" s="2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52" t="s">
        <v>39</v>
      </c>
    </row>
    <row r="8239" spans="1:17" ht="14.25" customHeight="1" x14ac:dyDescent="0.3">
      <c r="A8239" s="2" t="s">
        <v>8270</v>
      </c>
      <c r="B8239" s="2">
        <v>108237</v>
      </c>
      <c r="C8239" s="2" t="s">
        <v>41</v>
      </c>
      <c r="D8239" s="52" t="s">
        <v>41</v>
      </c>
      <c r="E8239" s="2" t="s">
        <v>14</v>
      </c>
      <c r="F8239" s="2">
        <v>3970.45</v>
      </c>
      <c r="G8239" s="2">
        <v>0.28999999999999998</v>
      </c>
      <c r="H8239" s="2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52" t="s">
        <v>23</v>
      </c>
    </row>
    <row r="8240" spans="1:17" ht="14.25" customHeight="1" x14ac:dyDescent="0.3">
      <c r="A8240" s="2" t="s">
        <v>8271</v>
      </c>
      <c r="B8240" s="2">
        <v>108238</v>
      </c>
      <c r="C8240" s="2" t="s">
        <v>19</v>
      </c>
      <c r="D8240" s="52" t="s">
        <v>19</v>
      </c>
      <c r="E8240" s="2" t="s">
        <v>26</v>
      </c>
      <c r="F8240" s="2">
        <v>4088.8</v>
      </c>
      <c r="G8240" s="2">
        <v>0.48</v>
      </c>
      <c r="H8240" s="2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52" t="s">
        <v>28</v>
      </c>
    </row>
    <row r="8241" spans="1:17" ht="14.25" customHeight="1" x14ac:dyDescent="0.3">
      <c r="A8241" s="2" t="s">
        <v>8272</v>
      </c>
      <c r="B8241" s="2">
        <v>108239</v>
      </c>
      <c r="C8241" s="2" t="s">
        <v>25</v>
      </c>
      <c r="D8241" s="52" t="s">
        <v>25</v>
      </c>
      <c r="E8241" s="2" t="s">
        <v>14</v>
      </c>
      <c r="F8241" s="2">
        <v>1071.58</v>
      </c>
      <c r="G8241" s="2">
        <v>0.3</v>
      </c>
      <c r="H8241" s="2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52" t="s">
        <v>34</v>
      </c>
    </row>
    <row r="8242" spans="1:17" ht="14.25" customHeight="1" x14ac:dyDescent="0.3">
      <c r="A8242" s="2" t="s">
        <v>8273</v>
      </c>
      <c r="B8242" s="2">
        <v>108240</v>
      </c>
      <c r="C8242" s="2" t="s">
        <v>19</v>
      </c>
      <c r="D8242" s="52" t="s">
        <v>19</v>
      </c>
      <c r="E8242" s="2" t="s">
        <v>26</v>
      </c>
      <c r="F8242" s="2">
        <v>2068.06</v>
      </c>
      <c r="G8242" s="2">
        <v>0.38</v>
      </c>
      <c r="H8242" s="2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52" t="s">
        <v>48</v>
      </c>
    </row>
    <row r="8243" spans="1:17" ht="14.25" customHeight="1" x14ac:dyDescent="0.3">
      <c r="A8243" s="2" t="s">
        <v>8274</v>
      </c>
      <c r="B8243" s="2">
        <v>108241</v>
      </c>
      <c r="C8243" s="2" t="s">
        <v>41</v>
      </c>
      <c r="D8243" s="52" t="s">
        <v>41</v>
      </c>
      <c r="E8243" s="2" t="s">
        <v>26</v>
      </c>
      <c r="F8243" s="2">
        <v>3158.56</v>
      </c>
      <c r="G8243" s="2">
        <v>0.49</v>
      </c>
      <c r="H8243" s="2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52" t="s">
        <v>34</v>
      </c>
    </row>
    <row r="8244" spans="1:17" ht="14.25" customHeight="1" x14ac:dyDescent="0.3">
      <c r="A8244" s="2" t="s">
        <v>8275</v>
      </c>
      <c r="B8244" s="2">
        <v>108242</v>
      </c>
      <c r="C8244" s="2" t="s">
        <v>41</v>
      </c>
      <c r="D8244" s="52" t="s">
        <v>41</v>
      </c>
      <c r="E8244" s="2" t="s">
        <v>20</v>
      </c>
      <c r="F8244" s="2">
        <v>1647.83</v>
      </c>
      <c r="G8244" s="2">
        <v>0.08</v>
      </c>
      <c r="H8244" s="2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52" t="s">
        <v>17</v>
      </c>
    </row>
    <row r="8245" spans="1:17" ht="14.25" customHeight="1" x14ac:dyDescent="0.3">
      <c r="A8245" s="2" t="s">
        <v>8276</v>
      </c>
      <c r="B8245" s="2">
        <v>108243</v>
      </c>
      <c r="C8245" s="2" t="s">
        <v>25</v>
      </c>
      <c r="D8245" s="52" t="s">
        <v>25</v>
      </c>
      <c r="E8245" s="2" t="s">
        <v>20</v>
      </c>
      <c r="F8245" s="2">
        <v>3325.65</v>
      </c>
      <c r="G8245" s="2">
        <v>0.23</v>
      </c>
      <c r="H8245" s="2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52" t="s">
        <v>39</v>
      </c>
    </row>
    <row r="8246" spans="1:17" ht="14.25" customHeight="1" x14ac:dyDescent="0.3">
      <c r="A8246" s="2" t="s">
        <v>8277</v>
      </c>
      <c r="B8246" s="2">
        <v>108244</v>
      </c>
      <c r="C8246" s="2" t="s">
        <v>19</v>
      </c>
      <c r="D8246" s="52" t="s">
        <v>19</v>
      </c>
      <c r="E8246" s="2" t="s">
        <v>36</v>
      </c>
      <c r="F8246" s="2">
        <v>1956.03</v>
      </c>
      <c r="G8246" s="2">
        <v>0.28999999999999998</v>
      </c>
      <c r="H8246" s="2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52" t="s">
        <v>39</v>
      </c>
    </row>
    <row r="8247" spans="1:17" ht="14.25" customHeight="1" x14ac:dyDescent="0.3">
      <c r="A8247" s="2" t="s">
        <v>8278</v>
      </c>
      <c r="B8247" s="2">
        <v>108245</v>
      </c>
      <c r="C8247" s="2" t="s">
        <v>25</v>
      </c>
      <c r="D8247" s="52" t="s">
        <v>25</v>
      </c>
      <c r="E8247" s="2" t="s">
        <v>36</v>
      </c>
      <c r="F8247" s="2">
        <v>1819.24</v>
      </c>
      <c r="G8247" s="2">
        <v>0.16</v>
      </c>
      <c r="H8247" s="2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52" t="s">
        <v>48</v>
      </c>
    </row>
    <row r="8248" spans="1:17" ht="14.25" customHeight="1" x14ac:dyDescent="0.3">
      <c r="A8248" s="2" t="s">
        <v>8279</v>
      </c>
      <c r="B8248" s="2">
        <v>108246</v>
      </c>
      <c r="C8248" s="2" t="s">
        <v>19</v>
      </c>
      <c r="D8248" s="52" t="s">
        <v>19</v>
      </c>
      <c r="E8248" s="2" t="s">
        <v>26</v>
      </c>
      <c r="F8248" s="2">
        <v>629.53</v>
      </c>
      <c r="G8248" s="2">
        <v>0.31</v>
      </c>
      <c r="H8248" s="2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52" t="s">
        <v>23</v>
      </c>
    </row>
    <row r="8249" spans="1:17" ht="14.25" customHeight="1" x14ac:dyDescent="0.3">
      <c r="A8249" s="2" t="s">
        <v>8280</v>
      </c>
      <c r="B8249" s="2">
        <v>108247</v>
      </c>
      <c r="C8249" s="2" t="s">
        <v>19</v>
      </c>
      <c r="D8249" s="52" t="s">
        <v>19</v>
      </c>
      <c r="E8249" s="2" t="s">
        <v>36</v>
      </c>
      <c r="F8249" s="2">
        <v>292.33999999999997</v>
      </c>
      <c r="G8249" s="2">
        <v>0.31</v>
      </c>
      <c r="H8249" s="2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52" t="s">
        <v>17</v>
      </c>
    </row>
    <row r="8250" spans="1:17" ht="14.25" customHeight="1" x14ac:dyDescent="0.3">
      <c r="A8250" s="2" t="s">
        <v>8281</v>
      </c>
      <c r="B8250" s="2">
        <v>108248</v>
      </c>
      <c r="C8250" s="2" t="s">
        <v>25</v>
      </c>
      <c r="D8250" s="52" t="s">
        <v>25</v>
      </c>
      <c r="E8250" s="2" t="s">
        <v>20</v>
      </c>
      <c r="F8250" s="2">
        <v>4192.84</v>
      </c>
      <c r="G8250" s="2">
        <v>0.42</v>
      </c>
      <c r="H8250" s="2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52" t="s">
        <v>28</v>
      </c>
    </row>
    <row r="8251" spans="1:17" ht="14.25" customHeight="1" x14ac:dyDescent="0.3">
      <c r="A8251" s="2" t="s">
        <v>8282</v>
      </c>
      <c r="B8251" s="2">
        <v>108249</v>
      </c>
      <c r="C8251" s="2" t="s">
        <v>19</v>
      </c>
      <c r="D8251" s="52" t="s">
        <v>19</v>
      </c>
      <c r="E8251" s="2" t="s">
        <v>36</v>
      </c>
      <c r="F8251" s="2">
        <v>2498.77</v>
      </c>
      <c r="G8251" s="2">
        <v>0.42</v>
      </c>
      <c r="H8251" s="2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52" t="s">
        <v>17</v>
      </c>
    </row>
    <row r="8252" spans="1:17" ht="14.25" customHeight="1" x14ac:dyDescent="0.3">
      <c r="A8252" s="2" t="s">
        <v>8283</v>
      </c>
      <c r="B8252" s="2">
        <v>108250</v>
      </c>
      <c r="C8252" s="2" t="s">
        <v>25</v>
      </c>
      <c r="D8252" s="52" t="s">
        <v>25</v>
      </c>
      <c r="E8252" s="2" t="s">
        <v>26</v>
      </c>
      <c r="F8252" s="2">
        <v>2858.08</v>
      </c>
      <c r="G8252" s="2">
        <v>7.0000000000000007E-2</v>
      </c>
      <c r="H8252" s="2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52" t="s">
        <v>48</v>
      </c>
    </row>
    <row r="8253" spans="1:17" ht="14.25" customHeight="1" x14ac:dyDescent="0.3">
      <c r="A8253" s="2" t="s">
        <v>8284</v>
      </c>
      <c r="B8253" s="2">
        <v>108251</v>
      </c>
      <c r="C8253" s="2" t="s">
        <v>25</v>
      </c>
      <c r="D8253" s="52" t="s">
        <v>25</v>
      </c>
      <c r="E8253" s="2" t="s">
        <v>14</v>
      </c>
      <c r="F8253" s="2">
        <v>1923.88</v>
      </c>
      <c r="G8253" s="2">
        <v>0.08</v>
      </c>
      <c r="H8253" s="2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52" t="s">
        <v>48</v>
      </c>
    </row>
    <row r="8254" spans="1:17" ht="14.25" customHeight="1" x14ac:dyDescent="0.3">
      <c r="A8254" s="2" t="s">
        <v>8285</v>
      </c>
      <c r="B8254" s="2">
        <v>108252</v>
      </c>
      <c r="C8254" s="2" t="s">
        <v>19</v>
      </c>
      <c r="D8254" s="52" t="s">
        <v>19</v>
      </c>
      <c r="E8254" s="2" t="s">
        <v>33</v>
      </c>
      <c r="F8254" s="2">
        <v>770.04</v>
      </c>
      <c r="G8254" s="2">
        <v>0.11</v>
      </c>
      <c r="H8254" s="2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52" t="s">
        <v>23</v>
      </c>
    </row>
    <row r="8255" spans="1:17" ht="14.25" customHeight="1" x14ac:dyDescent="0.3">
      <c r="A8255" s="2" t="s">
        <v>8286</v>
      </c>
      <c r="B8255" s="2">
        <v>108253</v>
      </c>
      <c r="C8255" s="2" t="s">
        <v>19</v>
      </c>
      <c r="D8255" s="52" t="s">
        <v>19</v>
      </c>
      <c r="E8255" s="2" t="s">
        <v>36</v>
      </c>
      <c r="F8255" s="2">
        <v>2302.9</v>
      </c>
      <c r="G8255" s="2">
        <v>0.13</v>
      </c>
      <c r="H8255" s="2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52" t="s">
        <v>39</v>
      </c>
    </row>
    <row r="8256" spans="1:17" ht="14.25" customHeight="1" x14ac:dyDescent="0.3">
      <c r="A8256" s="2" t="s">
        <v>8287</v>
      </c>
      <c r="B8256" s="2">
        <v>108254</v>
      </c>
      <c r="C8256" s="2" t="s">
        <v>41</v>
      </c>
      <c r="D8256" s="52" t="s">
        <v>41</v>
      </c>
      <c r="E8256" s="2" t="s">
        <v>20</v>
      </c>
      <c r="F8256" s="2">
        <v>1221.8900000000001</v>
      </c>
      <c r="G8256" s="2">
        <v>0.28000000000000003</v>
      </c>
      <c r="H8256" s="2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52" t="s">
        <v>23</v>
      </c>
    </row>
    <row r="8257" spans="1:17" ht="14.25" customHeight="1" x14ac:dyDescent="0.3">
      <c r="A8257" s="2" t="s">
        <v>8288</v>
      </c>
      <c r="B8257" s="2">
        <v>108255</v>
      </c>
      <c r="C8257" s="2" t="s">
        <v>41</v>
      </c>
      <c r="D8257" s="52" t="s">
        <v>41</v>
      </c>
      <c r="E8257" s="2" t="s">
        <v>14</v>
      </c>
      <c r="F8257" s="2">
        <v>4204.6499999999996</v>
      </c>
      <c r="G8257" s="2">
        <v>0.16</v>
      </c>
      <c r="H8257" s="2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52" t="s">
        <v>28</v>
      </c>
    </row>
    <row r="8258" spans="1:17" ht="14.25" customHeight="1" x14ac:dyDescent="0.3">
      <c r="A8258" s="2" t="s">
        <v>8289</v>
      </c>
      <c r="B8258" s="2">
        <v>108256</v>
      </c>
      <c r="C8258" s="2" t="s">
        <v>25</v>
      </c>
      <c r="D8258" s="52" t="s">
        <v>25</v>
      </c>
      <c r="E8258" s="2" t="s">
        <v>20</v>
      </c>
      <c r="F8258" s="2">
        <v>4935.26</v>
      </c>
      <c r="G8258" s="2">
        <v>0.48</v>
      </c>
      <c r="H8258" s="2">
        <f t="shared" si="256"/>
        <v>2368.9248000000002</v>
      </c>
      <c r="I8258" s="2">
        <f t="shared" si="257"/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52" t="s">
        <v>17</v>
      </c>
    </row>
    <row r="8259" spans="1:17" ht="14.25" customHeight="1" x14ac:dyDescent="0.3">
      <c r="A8259" s="2" t="s">
        <v>8290</v>
      </c>
      <c r="B8259" s="2">
        <v>108257</v>
      </c>
      <c r="C8259" s="2" t="s">
        <v>25</v>
      </c>
      <c r="D8259" s="52" t="s">
        <v>25</v>
      </c>
      <c r="E8259" s="2" t="s">
        <v>36</v>
      </c>
      <c r="F8259" s="2">
        <v>4456.57</v>
      </c>
      <c r="G8259" s="2">
        <v>0.06</v>
      </c>
      <c r="H8259" s="2">
        <f t="shared" ref="H8259:H8322" si="258">F8259*G8259</f>
        <v>267.39419999999996</v>
      </c>
      <c r="I8259" s="2">
        <f t="shared" ref="I8259:I8322" si="259">F8259-H8259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52" t="s">
        <v>34</v>
      </c>
    </row>
    <row r="8260" spans="1:17" ht="14.25" customHeight="1" x14ac:dyDescent="0.3">
      <c r="A8260" s="2" t="s">
        <v>8291</v>
      </c>
      <c r="B8260" s="2">
        <v>108258</v>
      </c>
      <c r="C8260" s="2" t="s">
        <v>19</v>
      </c>
      <c r="D8260" s="52" t="s">
        <v>19</v>
      </c>
      <c r="E8260" s="2" t="s">
        <v>26</v>
      </c>
      <c r="F8260" s="2">
        <v>2688.54</v>
      </c>
      <c r="G8260" s="2">
        <v>0.12</v>
      </c>
      <c r="H8260" s="2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52" t="s">
        <v>39</v>
      </c>
    </row>
    <row r="8261" spans="1:17" ht="14.25" customHeight="1" x14ac:dyDescent="0.3">
      <c r="A8261" s="2" t="s">
        <v>8292</v>
      </c>
      <c r="B8261" s="2">
        <v>108259</v>
      </c>
      <c r="C8261" s="2" t="s">
        <v>25</v>
      </c>
      <c r="D8261" s="52" t="s">
        <v>25</v>
      </c>
      <c r="E8261" s="2" t="s">
        <v>33</v>
      </c>
      <c r="F8261" s="2">
        <v>3177.85</v>
      </c>
      <c r="G8261" s="2">
        <v>0.43</v>
      </c>
      <c r="H8261" s="2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52" t="s">
        <v>34</v>
      </c>
    </row>
    <row r="8262" spans="1:17" ht="14.25" customHeight="1" x14ac:dyDescent="0.3">
      <c r="A8262" s="2" t="s">
        <v>8293</v>
      </c>
      <c r="B8262" s="2">
        <v>108260</v>
      </c>
      <c r="C8262" s="2" t="s">
        <v>25</v>
      </c>
      <c r="D8262" s="52" t="s">
        <v>25</v>
      </c>
      <c r="E8262" s="2" t="s">
        <v>33</v>
      </c>
      <c r="F8262" s="2">
        <v>4745.8</v>
      </c>
      <c r="G8262" s="2">
        <v>0.28999999999999998</v>
      </c>
      <c r="H8262" s="2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52" t="s">
        <v>34</v>
      </c>
    </row>
    <row r="8263" spans="1:17" ht="14.25" customHeight="1" x14ac:dyDescent="0.3">
      <c r="A8263" s="2" t="s">
        <v>8294</v>
      </c>
      <c r="B8263" s="2">
        <v>108261</v>
      </c>
      <c r="C8263" s="2" t="s">
        <v>19</v>
      </c>
      <c r="D8263" s="52" t="s">
        <v>19</v>
      </c>
      <c r="E8263" s="2" t="s">
        <v>14</v>
      </c>
      <c r="F8263" s="2">
        <v>2739.54</v>
      </c>
      <c r="G8263" s="2">
        <v>0.27</v>
      </c>
      <c r="H8263" s="2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52" t="s">
        <v>23</v>
      </c>
    </row>
    <row r="8264" spans="1:17" ht="14.25" customHeight="1" x14ac:dyDescent="0.3">
      <c r="A8264" s="2" t="s">
        <v>8295</v>
      </c>
      <c r="B8264" s="2">
        <v>108262</v>
      </c>
      <c r="C8264" s="2" t="s">
        <v>25</v>
      </c>
      <c r="D8264" s="52" t="s">
        <v>25</v>
      </c>
      <c r="E8264" s="2" t="s">
        <v>33</v>
      </c>
      <c r="F8264" s="2">
        <v>3229.09</v>
      </c>
      <c r="G8264" s="2">
        <v>0.3</v>
      </c>
      <c r="H8264" s="2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52" t="s">
        <v>34</v>
      </c>
    </row>
    <row r="8265" spans="1:17" ht="14.25" customHeight="1" x14ac:dyDescent="0.3">
      <c r="A8265" s="2" t="s">
        <v>8296</v>
      </c>
      <c r="B8265" s="2">
        <v>108263</v>
      </c>
      <c r="C8265" s="2" t="s">
        <v>25</v>
      </c>
      <c r="D8265" s="52" t="s">
        <v>25</v>
      </c>
      <c r="E8265" s="2" t="s">
        <v>26</v>
      </c>
      <c r="F8265" s="2">
        <v>3183.22</v>
      </c>
      <c r="G8265" s="2">
        <v>0.13</v>
      </c>
      <c r="H8265" s="2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52" t="s">
        <v>17</v>
      </c>
    </row>
    <row r="8266" spans="1:17" ht="14.25" customHeight="1" x14ac:dyDescent="0.3">
      <c r="A8266" s="2" t="s">
        <v>8297</v>
      </c>
      <c r="B8266" s="2">
        <v>108264</v>
      </c>
      <c r="C8266" s="2" t="s">
        <v>19</v>
      </c>
      <c r="D8266" s="52" t="s">
        <v>19</v>
      </c>
      <c r="E8266" s="2" t="s">
        <v>20</v>
      </c>
      <c r="F8266" s="2">
        <v>3569.79</v>
      </c>
      <c r="G8266" s="2">
        <v>0.38</v>
      </c>
      <c r="H8266" s="2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52" t="s">
        <v>34</v>
      </c>
    </row>
    <row r="8267" spans="1:17" ht="14.25" customHeight="1" x14ac:dyDescent="0.3">
      <c r="A8267" s="2" t="s">
        <v>8298</v>
      </c>
      <c r="B8267" s="2">
        <v>108265</v>
      </c>
      <c r="C8267" s="2" t="s">
        <v>25</v>
      </c>
      <c r="D8267" s="52" t="s">
        <v>25</v>
      </c>
      <c r="E8267" s="2" t="s">
        <v>26</v>
      </c>
      <c r="F8267" s="2">
        <v>3237.4</v>
      </c>
      <c r="G8267" s="2">
        <v>0.25</v>
      </c>
      <c r="H8267" s="2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52" t="s">
        <v>34</v>
      </c>
    </row>
    <row r="8268" spans="1:17" ht="14.25" customHeight="1" x14ac:dyDescent="0.3">
      <c r="A8268" s="2" t="s">
        <v>8299</v>
      </c>
      <c r="B8268" s="2">
        <v>108266</v>
      </c>
      <c r="C8268" s="2" t="s">
        <v>19</v>
      </c>
      <c r="D8268" s="52" t="s">
        <v>19</v>
      </c>
      <c r="E8268" s="2" t="s">
        <v>14</v>
      </c>
      <c r="F8268" s="2">
        <v>3386.46</v>
      </c>
      <c r="G8268" s="2">
        <v>0.02</v>
      </c>
      <c r="H8268" s="2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52" t="s">
        <v>34</v>
      </c>
    </row>
    <row r="8269" spans="1:17" ht="14.25" customHeight="1" x14ac:dyDescent="0.3">
      <c r="A8269" s="2" t="s">
        <v>8300</v>
      </c>
      <c r="B8269" s="2">
        <v>108267</v>
      </c>
      <c r="C8269" s="2" t="s">
        <v>25</v>
      </c>
      <c r="D8269" s="52" t="s">
        <v>25</v>
      </c>
      <c r="E8269" s="2" t="s">
        <v>14</v>
      </c>
      <c r="F8269" s="2">
        <v>3656.88</v>
      </c>
      <c r="G8269" s="2">
        <v>0.09</v>
      </c>
      <c r="H8269" s="2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52" t="s">
        <v>48</v>
      </c>
    </row>
    <row r="8270" spans="1:17" ht="14.25" customHeight="1" x14ac:dyDescent="0.3">
      <c r="A8270" s="2" t="s">
        <v>8301</v>
      </c>
      <c r="B8270" s="2">
        <v>108268</v>
      </c>
      <c r="C8270" s="2" t="s">
        <v>41</v>
      </c>
      <c r="D8270" s="52" t="s">
        <v>41</v>
      </c>
      <c r="E8270" s="2" t="s">
        <v>33</v>
      </c>
      <c r="F8270" s="2">
        <v>4064.59</v>
      </c>
      <c r="G8270" s="2">
        <v>0.41</v>
      </c>
      <c r="H8270" s="2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52" t="s">
        <v>34</v>
      </c>
    </row>
    <row r="8271" spans="1:17" ht="14.25" customHeight="1" x14ac:dyDescent="0.3">
      <c r="A8271" s="2" t="s">
        <v>8302</v>
      </c>
      <c r="B8271" s="2">
        <v>108269</v>
      </c>
      <c r="C8271" s="2" t="s">
        <v>25</v>
      </c>
      <c r="D8271" s="52" t="s">
        <v>25</v>
      </c>
      <c r="E8271" s="2" t="s">
        <v>26</v>
      </c>
      <c r="F8271" s="2">
        <v>2074.9699999999998</v>
      </c>
      <c r="G8271" s="2">
        <v>0.17</v>
      </c>
      <c r="H8271" s="2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52" t="s">
        <v>39</v>
      </c>
    </row>
    <row r="8272" spans="1:17" ht="14.25" customHeight="1" x14ac:dyDescent="0.3">
      <c r="A8272" s="2" t="s">
        <v>8303</v>
      </c>
      <c r="B8272" s="2">
        <v>108270</v>
      </c>
      <c r="C8272" s="2" t="s">
        <v>25</v>
      </c>
      <c r="D8272" s="52" t="s">
        <v>25</v>
      </c>
      <c r="E8272" s="2" t="s">
        <v>20</v>
      </c>
      <c r="F8272" s="2">
        <v>3754.59</v>
      </c>
      <c r="G8272" s="2">
        <v>0.39</v>
      </c>
      <c r="H8272" s="2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52" t="s">
        <v>34</v>
      </c>
    </row>
    <row r="8273" spans="1:17" ht="14.25" customHeight="1" x14ac:dyDescent="0.3">
      <c r="A8273" s="2" t="s">
        <v>8304</v>
      </c>
      <c r="B8273" s="2">
        <v>108271</v>
      </c>
      <c r="C8273" s="2" t="s">
        <v>41</v>
      </c>
      <c r="D8273" s="52" t="s">
        <v>41</v>
      </c>
      <c r="E8273" s="2" t="s">
        <v>26</v>
      </c>
      <c r="F8273" s="2">
        <v>591</v>
      </c>
      <c r="G8273" s="2">
        <v>0.33</v>
      </c>
      <c r="H8273" s="2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52" t="s">
        <v>28</v>
      </c>
    </row>
    <row r="8274" spans="1:17" ht="14.25" customHeight="1" x14ac:dyDescent="0.3">
      <c r="A8274" s="2" t="s">
        <v>8305</v>
      </c>
      <c r="B8274" s="2">
        <v>108272</v>
      </c>
      <c r="C8274" s="2" t="s">
        <v>41</v>
      </c>
      <c r="D8274" s="52" t="s">
        <v>41</v>
      </c>
      <c r="E8274" s="2" t="s">
        <v>20</v>
      </c>
      <c r="F8274" s="2">
        <v>4393.32</v>
      </c>
      <c r="G8274" s="2">
        <v>0.15</v>
      </c>
      <c r="H8274" s="2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52" t="s">
        <v>17</v>
      </c>
    </row>
    <row r="8275" spans="1:17" ht="14.25" customHeight="1" x14ac:dyDescent="0.3">
      <c r="A8275" s="2" t="s">
        <v>8306</v>
      </c>
      <c r="B8275" s="2">
        <v>108273</v>
      </c>
      <c r="C8275" s="2" t="s">
        <v>19</v>
      </c>
      <c r="D8275" s="52" t="s">
        <v>19</v>
      </c>
      <c r="E8275" s="2" t="s">
        <v>20</v>
      </c>
      <c r="F8275" s="2">
        <v>1521.22</v>
      </c>
      <c r="G8275" s="2">
        <v>0.06</v>
      </c>
      <c r="H8275" s="2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52" t="s">
        <v>34</v>
      </c>
    </row>
    <row r="8276" spans="1:17" ht="14.25" customHeight="1" x14ac:dyDescent="0.3">
      <c r="A8276" s="2" t="s">
        <v>8307</v>
      </c>
      <c r="B8276" s="2">
        <v>108274</v>
      </c>
      <c r="C8276" s="2" t="s">
        <v>19</v>
      </c>
      <c r="D8276" s="52" t="s">
        <v>19</v>
      </c>
      <c r="E8276" s="2" t="s">
        <v>26</v>
      </c>
      <c r="F8276" s="2">
        <v>2076.96</v>
      </c>
      <c r="G8276" s="2">
        <v>0.4</v>
      </c>
      <c r="H8276" s="2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52" t="s">
        <v>23</v>
      </c>
    </row>
    <row r="8277" spans="1:17" ht="14.25" customHeight="1" x14ac:dyDescent="0.3">
      <c r="A8277" s="2" t="s">
        <v>8308</v>
      </c>
      <c r="B8277" s="2">
        <v>108275</v>
      </c>
      <c r="C8277" s="2" t="s">
        <v>25</v>
      </c>
      <c r="D8277" s="52" t="s">
        <v>25</v>
      </c>
      <c r="E8277" s="2" t="s">
        <v>36</v>
      </c>
      <c r="F8277" s="2">
        <v>4037.69</v>
      </c>
      <c r="G8277" s="2">
        <v>0.32</v>
      </c>
      <c r="H8277" s="2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52" t="s">
        <v>48</v>
      </c>
    </row>
    <row r="8278" spans="1:17" ht="14.25" customHeight="1" x14ac:dyDescent="0.3">
      <c r="A8278" s="2" t="s">
        <v>8309</v>
      </c>
      <c r="B8278" s="2">
        <v>108276</v>
      </c>
      <c r="C8278" s="2" t="s">
        <v>25</v>
      </c>
      <c r="D8278" s="52" t="s">
        <v>25</v>
      </c>
      <c r="E8278" s="2" t="s">
        <v>26</v>
      </c>
      <c r="F8278" s="2">
        <v>3221.24</v>
      </c>
      <c r="G8278" s="2">
        <v>0.15</v>
      </c>
      <c r="H8278" s="2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52" t="s">
        <v>39</v>
      </c>
    </row>
    <row r="8279" spans="1:17" ht="14.25" customHeight="1" x14ac:dyDescent="0.3">
      <c r="A8279" s="2" t="s">
        <v>8310</v>
      </c>
      <c r="B8279" s="2">
        <v>108277</v>
      </c>
      <c r="C8279" s="2" t="s">
        <v>25</v>
      </c>
      <c r="D8279" s="52" t="s">
        <v>25</v>
      </c>
      <c r="E8279" s="2" t="s">
        <v>20</v>
      </c>
      <c r="F8279" s="2">
        <v>1612.28</v>
      </c>
      <c r="G8279" s="2">
        <v>0.26</v>
      </c>
      <c r="H8279" s="2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52" t="s">
        <v>39</v>
      </c>
    </row>
    <row r="8280" spans="1:17" ht="14.25" customHeight="1" x14ac:dyDescent="0.3">
      <c r="A8280" s="2" t="s">
        <v>8311</v>
      </c>
      <c r="B8280" s="2">
        <v>108278</v>
      </c>
      <c r="C8280" s="2" t="s">
        <v>41</v>
      </c>
      <c r="D8280" s="52" t="s">
        <v>41</v>
      </c>
      <c r="E8280" s="2" t="s">
        <v>14</v>
      </c>
      <c r="F8280" s="2">
        <v>1204.46</v>
      </c>
      <c r="G8280" s="2">
        <v>0.31</v>
      </c>
      <c r="H8280" s="2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52" t="s">
        <v>48</v>
      </c>
    </row>
    <row r="8281" spans="1:17" ht="14.25" customHeight="1" x14ac:dyDescent="0.3">
      <c r="A8281" s="2" t="s">
        <v>8312</v>
      </c>
      <c r="B8281" s="2">
        <v>108279</v>
      </c>
      <c r="C8281" s="2" t="s">
        <v>25</v>
      </c>
      <c r="D8281" s="52" t="s">
        <v>25</v>
      </c>
      <c r="E8281" s="2" t="s">
        <v>14</v>
      </c>
      <c r="F8281" s="2">
        <v>4792.8</v>
      </c>
      <c r="G8281" s="2">
        <v>0</v>
      </c>
      <c r="H8281" s="2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52" t="s">
        <v>48</v>
      </c>
    </row>
    <row r="8282" spans="1:17" ht="14.25" customHeight="1" x14ac:dyDescent="0.3">
      <c r="A8282" s="2" t="s">
        <v>8313</v>
      </c>
      <c r="B8282" s="2">
        <v>108280</v>
      </c>
      <c r="C8282" s="2" t="s">
        <v>25</v>
      </c>
      <c r="D8282" s="52" t="s">
        <v>25</v>
      </c>
      <c r="E8282" s="2" t="s">
        <v>33</v>
      </c>
      <c r="F8282" s="2">
        <v>530.1</v>
      </c>
      <c r="G8282" s="2">
        <v>0.34</v>
      </c>
      <c r="H8282" s="2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52" t="s">
        <v>23</v>
      </c>
    </row>
    <row r="8283" spans="1:17" ht="14.25" customHeight="1" x14ac:dyDescent="0.3">
      <c r="A8283" s="2" t="s">
        <v>8314</v>
      </c>
      <c r="B8283" s="2">
        <v>108281</v>
      </c>
      <c r="C8283" s="2" t="s">
        <v>41</v>
      </c>
      <c r="D8283" s="52" t="s">
        <v>41</v>
      </c>
      <c r="E8283" s="2" t="s">
        <v>14</v>
      </c>
      <c r="F8283" s="2">
        <v>121.24</v>
      </c>
      <c r="G8283" s="2">
        <v>0.33</v>
      </c>
      <c r="H8283" s="2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52" t="s">
        <v>23</v>
      </c>
    </row>
    <row r="8284" spans="1:17" ht="14.25" customHeight="1" x14ac:dyDescent="0.3">
      <c r="A8284" s="2" t="s">
        <v>8315</v>
      </c>
      <c r="B8284" s="2">
        <v>108282</v>
      </c>
      <c r="C8284" s="2" t="s">
        <v>19</v>
      </c>
      <c r="D8284" s="52" t="s">
        <v>19</v>
      </c>
      <c r="E8284" s="2" t="s">
        <v>36</v>
      </c>
      <c r="F8284" s="2">
        <v>3397.38</v>
      </c>
      <c r="G8284" s="2">
        <v>0.04</v>
      </c>
      <c r="H8284" s="2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52" t="s">
        <v>34</v>
      </c>
    </row>
    <row r="8285" spans="1:17" ht="14.25" customHeight="1" x14ac:dyDescent="0.3">
      <c r="A8285" s="2" t="s">
        <v>8316</v>
      </c>
      <c r="B8285" s="2">
        <v>108283</v>
      </c>
      <c r="C8285" s="2" t="s">
        <v>25</v>
      </c>
      <c r="D8285" s="52" t="s">
        <v>25</v>
      </c>
      <c r="E8285" s="2" t="s">
        <v>20</v>
      </c>
      <c r="F8285" s="2">
        <v>3110.92</v>
      </c>
      <c r="G8285" s="2">
        <v>0.39</v>
      </c>
      <c r="H8285" s="2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52" t="s">
        <v>17</v>
      </c>
    </row>
    <row r="8286" spans="1:17" ht="14.25" customHeight="1" x14ac:dyDescent="0.3">
      <c r="A8286" s="2" t="s">
        <v>8317</v>
      </c>
      <c r="B8286" s="2">
        <v>108284</v>
      </c>
      <c r="C8286" s="2" t="s">
        <v>19</v>
      </c>
      <c r="D8286" s="52" t="s">
        <v>19</v>
      </c>
      <c r="E8286" s="2" t="s">
        <v>26</v>
      </c>
      <c r="F8286" s="2">
        <v>3714.31</v>
      </c>
      <c r="G8286" s="2">
        <v>0.41</v>
      </c>
      <c r="H8286" s="2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52" t="s">
        <v>34</v>
      </c>
    </row>
    <row r="8287" spans="1:17" ht="14.25" customHeight="1" x14ac:dyDescent="0.3">
      <c r="A8287" s="2" t="s">
        <v>8318</v>
      </c>
      <c r="B8287" s="2">
        <v>108285</v>
      </c>
      <c r="C8287" s="2" t="s">
        <v>25</v>
      </c>
      <c r="D8287" s="52" t="s">
        <v>25</v>
      </c>
      <c r="E8287" s="2" t="s">
        <v>26</v>
      </c>
      <c r="F8287" s="2">
        <v>3685.01</v>
      </c>
      <c r="G8287" s="2">
        <v>0.15</v>
      </c>
      <c r="H8287" s="2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52" t="s">
        <v>48</v>
      </c>
    </row>
    <row r="8288" spans="1:17" ht="14.25" customHeight="1" x14ac:dyDescent="0.3">
      <c r="A8288" s="2" t="s">
        <v>8319</v>
      </c>
      <c r="B8288" s="2">
        <v>108286</v>
      </c>
      <c r="C8288" s="2" t="s">
        <v>25</v>
      </c>
      <c r="D8288" s="52" t="s">
        <v>25</v>
      </c>
      <c r="E8288" s="2" t="s">
        <v>36</v>
      </c>
      <c r="F8288" s="2">
        <v>4329.97</v>
      </c>
      <c r="G8288" s="2">
        <v>0.08</v>
      </c>
      <c r="H8288" s="2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52" t="s">
        <v>17</v>
      </c>
    </row>
    <row r="8289" spans="1:17" ht="14.25" customHeight="1" x14ac:dyDescent="0.3">
      <c r="A8289" s="2" t="s">
        <v>8320</v>
      </c>
      <c r="B8289" s="2">
        <v>108287</v>
      </c>
      <c r="C8289" s="2" t="s">
        <v>41</v>
      </c>
      <c r="D8289" s="52" t="s">
        <v>41</v>
      </c>
      <c r="E8289" s="2" t="s">
        <v>14</v>
      </c>
      <c r="F8289" s="2">
        <v>4618.33</v>
      </c>
      <c r="G8289" s="2">
        <v>0.34</v>
      </c>
      <c r="H8289" s="2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52" t="s">
        <v>34</v>
      </c>
    </row>
    <row r="8290" spans="1:17" ht="14.25" customHeight="1" x14ac:dyDescent="0.3">
      <c r="A8290" s="2" t="s">
        <v>8321</v>
      </c>
      <c r="B8290" s="2">
        <v>108288</v>
      </c>
      <c r="C8290" s="2" t="s">
        <v>25</v>
      </c>
      <c r="D8290" s="52" t="s">
        <v>25</v>
      </c>
      <c r="E8290" s="2" t="s">
        <v>20</v>
      </c>
      <c r="F8290" s="2">
        <v>3897.62</v>
      </c>
      <c r="G8290" s="2">
        <v>0.06</v>
      </c>
      <c r="H8290" s="2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52" t="s">
        <v>39</v>
      </c>
    </row>
    <row r="8291" spans="1:17" ht="14.25" customHeight="1" x14ac:dyDescent="0.3">
      <c r="A8291" s="2" t="s">
        <v>8322</v>
      </c>
      <c r="B8291" s="2">
        <v>108289</v>
      </c>
      <c r="C8291" s="2" t="s">
        <v>19</v>
      </c>
      <c r="D8291" s="52" t="s">
        <v>19</v>
      </c>
      <c r="E8291" s="2" t="s">
        <v>14</v>
      </c>
      <c r="F8291" s="2">
        <v>1238.23</v>
      </c>
      <c r="G8291" s="2">
        <v>0.43</v>
      </c>
      <c r="H8291" s="2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52" t="s">
        <v>28</v>
      </c>
    </row>
    <row r="8292" spans="1:17" ht="14.25" customHeight="1" x14ac:dyDescent="0.3">
      <c r="A8292" s="2" t="s">
        <v>8323</v>
      </c>
      <c r="B8292" s="2">
        <v>108290</v>
      </c>
      <c r="C8292" s="2" t="s">
        <v>41</v>
      </c>
      <c r="D8292" s="52" t="s">
        <v>41</v>
      </c>
      <c r="E8292" s="2" t="s">
        <v>33</v>
      </c>
      <c r="F8292" s="2">
        <v>2371.13</v>
      </c>
      <c r="G8292" s="2">
        <v>0.24</v>
      </c>
      <c r="H8292" s="2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52" t="s">
        <v>23</v>
      </c>
    </row>
    <row r="8293" spans="1:17" ht="14.25" customHeight="1" x14ac:dyDescent="0.3">
      <c r="A8293" s="2" t="s">
        <v>8324</v>
      </c>
      <c r="B8293" s="2">
        <v>108291</v>
      </c>
      <c r="C8293" s="2" t="s">
        <v>25</v>
      </c>
      <c r="D8293" s="52" t="s">
        <v>25</v>
      </c>
      <c r="E8293" s="2" t="s">
        <v>14</v>
      </c>
      <c r="F8293" s="2">
        <v>3244.4</v>
      </c>
      <c r="G8293" s="2">
        <v>0.45</v>
      </c>
      <c r="H8293" s="2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52" t="s">
        <v>23</v>
      </c>
    </row>
    <row r="8294" spans="1:17" ht="14.25" customHeight="1" x14ac:dyDescent="0.3">
      <c r="A8294" s="2" t="s">
        <v>8325</v>
      </c>
      <c r="B8294" s="2">
        <v>108292</v>
      </c>
      <c r="C8294" s="2" t="s">
        <v>25</v>
      </c>
      <c r="D8294" s="52" t="s">
        <v>25</v>
      </c>
      <c r="E8294" s="2" t="s">
        <v>33</v>
      </c>
      <c r="F8294" s="2">
        <v>2742.89</v>
      </c>
      <c r="G8294" s="2">
        <v>0.32</v>
      </c>
      <c r="H8294" s="2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52" t="s">
        <v>39</v>
      </c>
    </row>
    <row r="8295" spans="1:17" ht="14.25" customHeight="1" x14ac:dyDescent="0.3">
      <c r="A8295" s="2" t="s">
        <v>8326</v>
      </c>
      <c r="B8295" s="2">
        <v>108293</v>
      </c>
      <c r="C8295" s="2" t="s">
        <v>25</v>
      </c>
      <c r="D8295" s="52" t="s">
        <v>25</v>
      </c>
      <c r="E8295" s="2" t="s">
        <v>26</v>
      </c>
      <c r="F8295" s="2">
        <v>878.6</v>
      </c>
      <c r="G8295" s="2">
        <v>0.14000000000000001</v>
      </c>
      <c r="H8295" s="2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52" t="s">
        <v>28</v>
      </c>
    </row>
    <row r="8296" spans="1:17" ht="14.25" customHeight="1" x14ac:dyDescent="0.3">
      <c r="A8296" s="2" t="s">
        <v>8327</v>
      </c>
      <c r="B8296" s="2">
        <v>108294</v>
      </c>
      <c r="C8296" s="2" t="s">
        <v>19</v>
      </c>
      <c r="D8296" s="52" t="s">
        <v>19</v>
      </c>
      <c r="E8296" s="2" t="s">
        <v>20</v>
      </c>
      <c r="F8296" s="2">
        <v>2987.44</v>
      </c>
      <c r="G8296" s="2">
        <v>0.23</v>
      </c>
      <c r="H8296" s="2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52" t="s">
        <v>39</v>
      </c>
    </row>
    <row r="8297" spans="1:17" ht="14.25" customHeight="1" x14ac:dyDescent="0.3">
      <c r="A8297" s="2" t="s">
        <v>8328</v>
      </c>
      <c r="B8297" s="2">
        <v>108295</v>
      </c>
      <c r="C8297" s="2" t="s">
        <v>25</v>
      </c>
      <c r="D8297" s="52" t="s">
        <v>25</v>
      </c>
      <c r="E8297" s="2" t="s">
        <v>33</v>
      </c>
      <c r="F8297" s="2">
        <v>4443.99</v>
      </c>
      <c r="G8297" s="2">
        <v>0.26</v>
      </c>
      <c r="H8297" s="2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52" t="s">
        <v>39</v>
      </c>
    </row>
    <row r="8298" spans="1:17" ht="14.25" customHeight="1" x14ac:dyDescent="0.3">
      <c r="A8298" s="2" t="s">
        <v>8329</v>
      </c>
      <c r="B8298" s="2">
        <v>108296</v>
      </c>
      <c r="C8298" s="2" t="s">
        <v>19</v>
      </c>
      <c r="D8298" s="52" t="s">
        <v>19</v>
      </c>
      <c r="E8298" s="2" t="s">
        <v>14</v>
      </c>
      <c r="F8298" s="2">
        <v>2150.73</v>
      </c>
      <c r="G8298" s="2">
        <v>0.41</v>
      </c>
      <c r="H8298" s="2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52" t="s">
        <v>48</v>
      </c>
    </row>
    <row r="8299" spans="1:17" ht="14.25" customHeight="1" x14ac:dyDescent="0.3">
      <c r="A8299" s="2" t="s">
        <v>8330</v>
      </c>
      <c r="B8299" s="2">
        <v>108297</v>
      </c>
      <c r="C8299" s="2" t="s">
        <v>19</v>
      </c>
      <c r="D8299" s="52" t="s">
        <v>19</v>
      </c>
      <c r="E8299" s="2" t="s">
        <v>14</v>
      </c>
      <c r="F8299" s="2">
        <v>3377.77</v>
      </c>
      <c r="G8299" s="2">
        <v>0.43</v>
      </c>
      <c r="H8299" s="2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52" t="s">
        <v>48</v>
      </c>
    </row>
    <row r="8300" spans="1:17" ht="14.25" customHeight="1" x14ac:dyDescent="0.3">
      <c r="A8300" s="2" t="s">
        <v>8331</v>
      </c>
      <c r="B8300" s="2">
        <v>108298</v>
      </c>
      <c r="C8300" s="2" t="s">
        <v>25</v>
      </c>
      <c r="D8300" s="52" t="s">
        <v>25</v>
      </c>
      <c r="E8300" s="2" t="s">
        <v>26</v>
      </c>
      <c r="F8300" s="2">
        <v>3118.08</v>
      </c>
      <c r="G8300" s="2">
        <v>0.34</v>
      </c>
      <c r="H8300" s="2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52" t="s">
        <v>23</v>
      </c>
    </row>
    <row r="8301" spans="1:17" ht="14.25" customHeight="1" x14ac:dyDescent="0.3">
      <c r="A8301" s="2" t="s">
        <v>8332</v>
      </c>
      <c r="B8301" s="2">
        <v>108299</v>
      </c>
      <c r="C8301" s="2" t="s">
        <v>41</v>
      </c>
      <c r="D8301" s="52" t="s">
        <v>41</v>
      </c>
      <c r="E8301" s="2" t="s">
        <v>36</v>
      </c>
      <c r="F8301" s="2">
        <v>1947.51</v>
      </c>
      <c r="G8301" s="2">
        <v>0.15</v>
      </c>
      <c r="H8301" s="2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52" t="s">
        <v>48</v>
      </c>
    </row>
    <row r="8302" spans="1:17" ht="14.25" customHeight="1" x14ac:dyDescent="0.3">
      <c r="A8302" s="2" t="s">
        <v>8333</v>
      </c>
      <c r="B8302" s="2">
        <v>108300</v>
      </c>
      <c r="C8302" s="2" t="s">
        <v>25</v>
      </c>
      <c r="D8302" s="52" t="s">
        <v>25</v>
      </c>
      <c r="E8302" s="2" t="s">
        <v>36</v>
      </c>
      <c r="F8302" s="2">
        <v>2869.83</v>
      </c>
      <c r="G8302" s="2">
        <v>0.26</v>
      </c>
      <c r="H8302" s="2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52" t="s">
        <v>28</v>
      </c>
    </row>
    <row r="8303" spans="1:17" ht="14.25" customHeight="1" x14ac:dyDescent="0.3">
      <c r="A8303" s="2" t="s">
        <v>8334</v>
      </c>
      <c r="B8303" s="2">
        <v>108301</v>
      </c>
      <c r="C8303" s="2" t="s">
        <v>25</v>
      </c>
      <c r="D8303" s="52" t="s">
        <v>25</v>
      </c>
      <c r="E8303" s="2" t="s">
        <v>14</v>
      </c>
      <c r="F8303" s="2">
        <v>1130.04</v>
      </c>
      <c r="G8303" s="2">
        <v>7.0000000000000007E-2</v>
      </c>
      <c r="H8303" s="2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52" t="s">
        <v>17</v>
      </c>
    </row>
    <row r="8304" spans="1:17" ht="14.25" customHeight="1" x14ac:dyDescent="0.3">
      <c r="A8304" s="2" t="s">
        <v>8335</v>
      </c>
      <c r="B8304" s="2">
        <v>108302</v>
      </c>
      <c r="C8304" s="2" t="s">
        <v>25</v>
      </c>
      <c r="D8304" s="52" t="s">
        <v>25</v>
      </c>
      <c r="E8304" s="2" t="s">
        <v>36</v>
      </c>
      <c r="F8304" s="2">
        <v>2775.93</v>
      </c>
      <c r="G8304" s="2">
        <v>0.12</v>
      </c>
      <c r="H8304" s="2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52" t="s">
        <v>17</v>
      </c>
    </row>
    <row r="8305" spans="1:17" ht="14.25" customHeight="1" x14ac:dyDescent="0.3">
      <c r="A8305" s="2" t="s">
        <v>8336</v>
      </c>
      <c r="B8305" s="2">
        <v>108303</v>
      </c>
      <c r="C8305" s="2" t="s">
        <v>25</v>
      </c>
      <c r="D8305" s="52" t="s">
        <v>25</v>
      </c>
      <c r="E8305" s="2" t="s">
        <v>20</v>
      </c>
      <c r="F8305" s="2">
        <v>4014.26</v>
      </c>
      <c r="G8305" s="2">
        <v>0.15</v>
      </c>
      <c r="H8305" s="2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52" t="s">
        <v>48</v>
      </c>
    </row>
    <row r="8306" spans="1:17" ht="14.25" customHeight="1" x14ac:dyDescent="0.3">
      <c r="A8306" s="2" t="s">
        <v>8337</v>
      </c>
      <c r="B8306" s="2">
        <v>108304</v>
      </c>
      <c r="C8306" s="2" t="s">
        <v>25</v>
      </c>
      <c r="D8306" s="52" t="s">
        <v>25</v>
      </c>
      <c r="E8306" s="2" t="s">
        <v>36</v>
      </c>
      <c r="F8306" s="2">
        <v>3818.84</v>
      </c>
      <c r="G8306" s="2">
        <v>0.04</v>
      </c>
      <c r="H8306" s="2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52" t="s">
        <v>34</v>
      </c>
    </row>
    <row r="8307" spans="1:17" ht="14.25" customHeight="1" x14ac:dyDescent="0.3">
      <c r="A8307" s="2" t="s">
        <v>8338</v>
      </c>
      <c r="B8307" s="2">
        <v>108305</v>
      </c>
      <c r="C8307" s="2" t="s">
        <v>25</v>
      </c>
      <c r="D8307" s="52" t="s">
        <v>25</v>
      </c>
      <c r="E8307" s="2" t="s">
        <v>20</v>
      </c>
      <c r="F8307" s="2">
        <v>1853.98</v>
      </c>
      <c r="G8307" s="2">
        <v>0.44</v>
      </c>
      <c r="H8307" s="2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52" t="s">
        <v>28</v>
      </c>
    </row>
    <row r="8308" spans="1:17" ht="14.25" customHeight="1" x14ac:dyDescent="0.3">
      <c r="A8308" s="2" t="s">
        <v>8339</v>
      </c>
      <c r="B8308" s="2">
        <v>108306</v>
      </c>
      <c r="C8308" s="2" t="s">
        <v>25</v>
      </c>
      <c r="D8308" s="52" t="s">
        <v>25</v>
      </c>
      <c r="E8308" s="2" t="s">
        <v>14</v>
      </c>
      <c r="F8308" s="2">
        <v>649.22</v>
      </c>
      <c r="G8308" s="2">
        <v>0.06</v>
      </c>
      <c r="H8308" s="2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52" t="s">
        <v>28</v>
      </c>
    </row>
    <row r="8309" spans="1:17" ht="14.25" customHeight="1" x14ac:dyDescent="0.3">
      <c r="A8309" s="2" t="s">
        <v>8340</v>
      </c>
      <c r="B8309" s="2">
        <v>108307</v>
      </c>
      <c r="C8309" s="2" t="s">
        <v>19</v>
      </c>
      <c r="D8309" s="52" t="s">
        <v>19</v>
      </c>
      <c r="E8309" s="2" t="s">
        <v>14</v>
      </c>
      <c r="F8309" s="2">
        <v>4019.72</v>
      </c>
      <c r="G8309" s="2">
        <v>0.35</v>
      </c>
      <c r="H8309" s="2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52" t="s">
        <v>48</v>
      </c>
    </row>
    <row r="8310" spans="1:17" ht="14.25" customHeight="1" x14ac:dyDescent="0.3">
      <c r="A8310" s="2" t="s">
        <v>8341</v>
      </c>
      <c r="B8310" s="2">
        <v>108308</v>
      </c>
      <c r="C8310" s="2" t="s">
        <v>25</v>
      </c>
      <c r="D8310" s="52" t="s">
        <v>25</v>
      </c>
      <c r="E8310" s="2" t="s">
        <v>14</v>
      </c>
      <c r="F8310" s="2">
        <v>1398.69</v>
      </c>
      <c r="G8310" s="2">
        <v>0.25</v>
      </c>
      <c r="H8310" s="2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52" t="s">
        <v>48</v>
      </c>
    </row>
    <row r="8311" spans="1:17" ht="14.25" customHeight="1" x14ac:dyDescent="0.3">
      <c r="A8311" s="2" t="s">
        <v>8342</v>
      </c>
      <c r="B8311" s="2">
        <v>108309</v>
      </c>
      <c r="C8311" s="2" t="s">
        <v>41</v>
      </c>
      <c r="D8311" s="52" t="s">
        <v>41</v>
      </c>
      <c r="E8311" s="2" t="s">
        <v>26</v>
      </c>
      <c r="F8311" s="2">
        <v>359.91</v>
      </c>
      <c r="G8311" s="2">
        <v>0.42</v>
      </c>
      <c r="H8311" s="2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52" t="s">
        <v>48</v>
      </c>
    </row>
    <row r="8312" spans="1:17" ht="14.25" customHeight="1" x14ac:dyDescent="0.3">
      <c r="A8312" s="2" t="s">
        <v>8343</v>
      </c>
      <c r="B8312" s="2">
        <v>108310</v>
      </c>
      <c r="C8312" s="2" t="s">
        <v>41</v>
      </c>
      <c r="D8312" s="52" t="s">
        <v>41</v>
      </c>
      <c r="E8312" s="2" t="s">
        <v>36</v>
      </c>
      <c r="F8312" s="2">
        <v>2281.4499999999998</v>
      </c>
      <c r="G8312" s="2">
        <v>0.37</v>
      </c>
      <c r="H8312" s="2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52" t="s">
        <v>39</v>
      </c>
    </row>
    <row r="8313" spans="1:17" ht="14.25" customHeight="1" x14ac:dyDescent="0.3">
      <c r="A8313" s="2" t="s">
        <v>8344</v>
      </c>
      <c r="B8313" s="2">
        <v>108311</v>
      </c>
      <c r="C8313" s="2" t="s">
        <v>41</v>
      </c>
      <c r="D8313" s="52" t="s">
        <v>41</v>
      </c>
      <c r="E8313" s="2" t="s">
        <v>33</v>
      </c>
      <c r="F8313" s="2">
        <v>3723.41</v>
      </c>
      <c r="G8313" s="2">
        <v>0.38</v>
      </c>
      <c r="H8313" s="2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52" t="s">
        <v>28</v>
      </c>
    </row>
    <row r="8314" spans="1:17" ht="14.25" customHeight="1" x14ac:dyDescent="0.3">
      <c r="A8314" s="2" t="s">
        <v>8345</v>
      </c>
      <c r="B8314" s="2">
        <v>108312</v>
      </c>
      <c r="C8314" s="2" t="s">
        <v>25</v>
      </c>
      <c r="D8314" s="52" t="s">
        <v>25</v>
      </c>
      <c r="E8314" s="2" t="s">
        <v>33</v>
      </c>
      <c r="F8314" s="2">
        <v>4061.62</v>
      </c>
      <c r="G8314" s="2">
        <v>0.21</v>
      </c>
      <c r="H8314" s="2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52" t="s">
        <v>48</v>
      </c>
    </row>
    <row r="8315" spans="1:17" ht="14.25" customHeight="1" x14ac:dyDescent="0.3">
      <c r="A8315" s="2" t="s">
        <v>8346</v>
      </c>
      <c r="B8315" s="2">
        <v>108313</v>
      </c>
      <c r="C8315" s="2" t="s">
        <v>19</v>
      </c>
      <c r="D8315" s="52" t="s">
        <v>19</v>
      </c>
      <c r="E8315" s="2" t="s">
        <v>14</v>
      </c>
      <c r="F8315" s="2">
        <v>4912.79</v>
      </c>
      <c r="G8315" s="2">
        <v>0.42</v>
      </c>
      <c r="H8315" s="2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52" t="s">
        <v>23</v>
      </c>
    </row>
    <row r="8316" spans="1:17" ht="14.25" customHeight="1" x14ac:dyDescent="0.3">
      <c r="A8316" s="2" t="s">
        <v>8347</v>
      </c>
      <c r="B8316" s="2">
        <v>108314</v>
      </c>
      <c r="C8316" s="2" t="s">
        <v>19</v>
      </c>
      <c r="D8316" s="52" t="s">
        <v>19</v>
      </c>
      <c r="E8316" s="2" t="s">
        <v>36</v>
      </c>
      <c r="F8316" s="2">
        <v>1028.0999999999999</v>
      </c>
      <c r="G8316" s="2">
        <v>0.05</v>
      </c>
      <c r="H8316" s="2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52" t="s">
        <v>39</v>
      </c>
    </row>
    <row r="8317" spans="1:17" ht="14.25" customHeight="1" x14ac:dyDescent="0.3">
      <c r="A8317" s="2" t="s">
        <v>8348</v>
      </c>
      <c r="B8317" s="2">
        <v>108315</v>
      </c>
      <c r="C8317" s="2" t="s">
        <v>25</v>
      </c>
      <c r="D8317" s="52" t="s">
        <v>25</v>
      </c>
      <c r="E8317" s="2" t="s">
        <v>20</v>
      </c>
      <c r="F8317" s="2">
        <v>1539.59</v>
      </c>
      <c r="G8317" s="2">
        <v>0.22</v>
      </c>
      <c r="H8317" s="2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52" t="s">
        <v>34</v>
      </c>
    </row>
    <row r="8318" spans="1:17" ht="14.25" customHeight="1" x14ac:dyDescent="0.3">
      <c r="A8318" s="2" t="s">
        <v>8349</v>
      </c>
      <c r="B8318" s="2">
        <v>108316</v>
      </c>
      <c r="C8318" s="2" t="s">
        <v>25</v>
      </c>
      <c r="D8318" s="52" t="s">
        <v>25</v>
      </c>
      <c r="E8318" s="2" t="s">
        <v>33</v>
      </c>
      <c r="F8318" s="2">
        <v>3086.5</v>
      </c>
      <c r="G8318" s="2">
        <v>0.5</v>
      </c>
      <c r="H8318" s="2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52" t="s">
        <v>48</v>
      </c>
    </row>
    <row r="8319" spans="1:17" ht="14.25" customHeight="1" x14ac:dyDescent="0.3">
      <c r="A8319" s="2" t="s">
        <v>8350</v>
      </c>
      <c r="B8319" s="2">
        <v>108317</v>
      </c>
      <c r="C8319" s="2" t="s">
        <v>19</v>
      </c>
      <c r="D8319" s="52" t="s">
        <v>19</v>
      </c>
      <c r="E8319" s="2" t="s">
        <v>14</v>
      </c>
      <c r="F8319" s="2">
        <v>4075.58</v>
      </c>
      <c r="G8319" s="2">
        <v>0.47</v>
      </c>
      <c r="H8319" s="2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52" t="s">
        <v>28</v>
      </c>
    </row>
    <row r="8320" spans="1:17" ht="14.25" customHeight="1" x14ac:dyDescent="0.3">
      <c r="A8320" s="2" t="s">
        <v>8351</v>
      </c>
      <c r="B8320" s="2">
        <v>108318</v>
      </c>
      <c r="C8320" s="2" t="s">
        <v>25</v>
      </c>
      <c r="D8320" s="52" t="s">
        <v>25</v>
      </c>
      <c r="E8320" s="2" t="s">
        <v>33</v>
      </c>
      <c r="F8320" s="2">
        <v>1246.97</v>
      </c>
      <c r="G8320" s="2">
        <v>0.04</v>
      </c>
      <c r="H8320" s="2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52" t="s">
        <v>28</v>
      </c>
    </row>
    <row r="8321" spans="1:17" ht="14.25" customHeight="1" x14ac:dyDescent="0.3">
      <c r="A8321" s="2" t="s">
        <v>8352</v>
      </c>
      <c r="B8321" s="2">
        <v>108319</v>
      </c>
      <c r="C8321" s="2" t="s">
        <v>25</v>
      </c>
      <c r="D8321" s="52" t="s">
        <v>25</v>
      </c>
      <c r="E8321" s="2" t="s">
        <v>33</v>
      </c>
      <c r="F8321" s="2">
        <v>2108.58</v>
      </c>
      <c r="G8321" s="2">
        <v>0.28999999999999998</v>
      </c>
      <c r="H8321" s="2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52" t="s">
        <v>34</v>
      </c>
    </row>
    <row r="8322" spans="1:17" ht="14.25" customHeight="1" x14ac:dyDescent="0.3">
      <c r="A8322" s="2" t="s">
        <v>8353</v>
      </c>
      <c r="B8322" s="2">
        <v>108320</v>
      </c>
      <c r="C8322" s="2" t="s">
        <v>25</v>
      </c>
      <c r="D8322" s="52" t="s">
        <v>25</v>
      </c>
      <c r="E8322" s="2" t="s">
        <v>33</v>
      </c>
      <c r="F8322" s="2">
        <v>2101.16</v>
      </c>
      <c r="G8322" s="2">
        <v>0.16</v>
      </c>
      <c r="H8322" s="2">
        <f t="shared" si="258"/>
        <v>336.18559999999997</v>
      </c>
      <c r="I8322" s="2">
        <f t="shared" si="259"/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52" t="s">
        <v>48</v>
      </c>
    </row>
    <row r="8323" spans="1:17" ht="14.25" customHeight="1" x14ac:dyDescent="0.3">
      <c r="A8323" s="2" t="s">
        <v>8354</v>
      </c>
      <c r="B8323" s="2">
        <v>108321</v>
      </c>
      <c r="C8323" s="2" t="s">
        <v>25</v>
      </c>
      <c r="D8323" s="52" t="s">
        <v>25</v>
      </c>
      <c r="E8323" s="2" t="s">
        <v>14</v>
      </c>
      <c r="F8323" s="2">
        <v>3887.39</v>
      </c>
      <c r="G8323" s="2">
        <v>0.36</v>
      </c>
      <c r="H8323" s="2">
        <f t="shared" ref="H8323:H8386" si="260">F8323*G8323</f>
        <v>1399.4603999999999</v>
      </c>
      <c r="I8323" s="2">
        <f t="shared" ref="I8323:I8386" si="261">F8323-H8323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52" t="s">
        <v>28</v>
      </c>
    </row>
    <row r="8324" spans="1:17" ht="14.25" customHeight="1" x14ac:dyDescent="0.3">
      <c r="A8324" s="2" t="s">
        <v>8355</v>
      </c>
      <c r="B8324" s="2">
        <v>108322</v>
      </c>
      <c r="C8324" s="2" t="s">
        <v>41</v>
      </c>
      <c r="D8324" s="52" t="s">
        <v>41</v>
      </c>
      <c r="E8324" s="2" t="s">
        <v>14</v>
      </c>
      <c r="F8324" s="2">
        <v>1280.57</v>
      </c>
      <c r="G8324" s="2">
        <v>0.37</v>
      </c>
      <c r="H8324" s="2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52" t="s">
        <v>17</v>
      </c>
    </row>
    <row r="8325" spans="1:17" ht="14.25" customHeight="1" x14ac:dyDescent="0.3">
      <c r="A8325" s="2" t="s">
        <v>8356</v>
      </c>
      <c r="B8325" s="2">
        <v>108323</v>
      </c>
      <c r="C8325" s="2" t="s">
        <v>25</v>
      </c>
      <c r="D8325" s="52" t="s">
        <v>25</v>
      </c>
      <c r="E8325" s="2" t="s">
        <v>26</v>
      </c>
      <c r="F8325" s="2">
        <v>4846.92</v>
      </c>
      <c r="G8325" s="2">
        <v>0</v>
      </c>
      <c r="H8325" s="2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52" t="s">
        <v>28</v>
      </c>
    </row>
    <row r="8326" spans="1:17" ht="14.25" customHeight="1" x14ac:dyDescent="0.3">
      <c r="A8326" s="2" t="s">
        <v>8357</v>
      </c>
      <c r="B8326" s="2">
        <v>108324</v>
      </c>
      <c r="C8326" s="2" t="s">
        <v>25</v>
      </c>
      <c r="D8326" s="52" t="s">
        <v>25</v>
      </c>
      <c r="E8326" s="2" t="s">
        <v>26</v>
      </c>
      <c r="F8326" s="2">
        <v>2601.27</v>
      </c>
      <c r="G8326" s="2">
        <v>0.42</v>
      </c>
      <c r="H8326" s="2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52" t="s">
        <v>39</v>
      </c>
    </row>
    <row r="8327" spans="1:17" ht="14.25" customHeight="1" x14ac:dyDescent="0.3">
      <c r="A8327" s="2" t="s">
        <v>8358</v>
      </c>
      <c r="B8327" s="2">
        <v>108325</v>
      </c>
      <c r="C8327" s="2" t="s">
        <v>25</v>
      </c>
      <c r="D8327" s="52" t="s">
        <v>25</v>
      </c>
      <c r="E8327" s="2" t="s">
        <v>26</v>
      </c>
      <c r="F8327" s="2">
        <v>1482.13</v>
      </c>
      <c r="G8327" s="2">
        <v>0.11</v>
      </c>
      <c r="H8327" s="2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52" t="s">
        <v>17</v>
      </c>
    </row>
    <row r="8328" spans="1:17" ht="14.25" customHeight="1" x14ac:dyDescent="0.3">
      <c r="A8328" s="2" t="s">
        <v>8359</v>
      </c>
      <c r="B8328" s="2">
        <v>108326</v>
      </c>
      <c r="C8328" s="2" t="s">
        <v>41</v>
      </c>
      <c r="D8328" s="52" t="s">
        <v>41</v>
      </c>
      <c r="E8328" s="2" t="s">
        <v>33</v>
      </c>
      <c r="F8328" s="2">
        <v>1492.99</v>
      </c>
      <c r="G8328" s="2">
        <v>0.48</v>
      </c>
      <c r="H8328" s="2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52" t="s">
        <v>17</v>
      </c>
    </row>
    <row r="8329" spans="1:17" ht="14.25" customHeight="1" x14ac:dyDescent="0.3">
      <c r="A8329" s="2" t="s">
        <v>8360</v>
      </c>
      <c r="B8329" s="2">
        <v>108327</v>
      </c>
      <c r="C8329" s="2" t="s">
        <v>41</v>
      </c>
      <c r="D8329" s="52" t="s">
        <v>41</v>
      </c>
      <c r="E8329" s="2" t="s">
        <v>36</v>
      </c>
      <c r="F8329" s="2">
        <v>189.67</v>
      </c>
      <c r="G8329" s="2">
        <v>0.45</v>
      </c>
      <c r="H8329" s="2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52" t="s">
        <v>34</v>
      </c>
    </row>
    <row r="8330" spans="1:17" ht="14.25" customHeight="1" x14ac:dyDescent="0.3">
      <c r="A8330" s="2" t="s">
        <v>8361</v>
      </c>
      <c r="B8330" s="2">
        <v>108328</v>
      </c>
      <c r="C8330" s="2" t="s">
        <v>25</v>
      </c>
      <c r="D8330" s="52" t="s">
        <v>25</v>
      </c>
      <c r="E8330" s="2" t="s">
        <v>14</v>
      </c>
      <c r="F8330" s="2">
        <v>3492.91</v>
      </c>
      <c r="G8330" s="2">
        <v>0.1</v>
      </c>
      <c r="H8330" s="2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52" t="s">
        <v>34</v>
      </c>
    </row>
    <row r="8331" spans="1:17" ht="14.25" customHeight="1" x14ac:dyDescent="0.3">
      <c r="A8331" s="2" t="s">
        <v>8362</v>
      </c>
      <c r="B8331" s="2">
        <v>108329</v>
      </c>
      <c r="C8331" s="2" t="s">
        <v>25</v>
      </c>
      <c r="D8331" s="52" t="s">
        <v>25</v>
      </c>
      <c r="E8331" s="2" t="s">
        <v>26</v>
      </c>
      <c r="F8331" s="2">
        <v>3902.15</v>
      </c>
      <c r="G8331" s="2">
        <v>0.32</v>
      </c>
      <c r="H8331" s="2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52" t="s">
        <v>17</v>
      </c>
    </row>
    <row r="8332" spans="1:17" ht="14.25" customHeight="1" x14ac:dyDescent="0.3">
      <c r="A8332" s="2" t="s">
        <v>8363</v>
      </c>
      <c r="B8332" s="2">
        <v>108330</v>
      </c>
      <c r="C8332" s="2" t="s">
        <v>19</v>
      </c>
      <c r="D8332" s="52" t="s">
        <v>19</v>
      </c>
      <c r="E8332" s="2" t="s">
        <v>36</v>
      </c>
      <c r="F8332" s="2">
        <v>258.89999999999998</v>
      </c>
      <c r="G8332" s="2">
        <v>0.15</v>
      </c>
      <c r="H8332" s="2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52" t="s">
        <v>39</v>
      </c>
    </row>
    <row r="8333" spans="1:17" ht="14.25" customHeight="1" x14ac:dyDescent="0.3">
      <c r="A8333" s="2" t="s">
        <v>8364</v>
      </c>
      <c r="B8333" s="2">
        <v>108331</v>
      </c>
      <c r="C8333" s="2" t="s">
        <v>25</v>
      </c>
      <c r="D8333" s="52" t="s">
        <v>25</v>
      </c>
      <c r="E8333" s="2" t="s">
        <v>26</v>
      </c>
      <c r="F8333" s="2">
        <v>2971.08</v>
      </c>
      <c r="G8333" s="2">
        <v>0.05</v>
      </c>
      <c r="H8333" s="2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52" t="s">
        <v>48</v>
      </c>
    </row>
    <row r="8334" spans="1:17" ht="14.25" customHeight="1" x14ac:dyDescent="0.3">
      <c r="A8334" s="2" t="s">
        <v>8365</v>
      </c>
      <c r="B8334" s="2">
        <v>108332</v>
      </c>
      <c r="C8334" s="2" t="s">
        <v>25</v>
      </c>
      <c r="D8334" s="52" t="s">
        <v>25</v>
      </c>
      <c r="E8334" s="2" t="s">
        <v>26</v>
      </c>
      <c r="F8334" s="2">
        <v>3930.2</v>
      </c>
      <c r="G8334" s="2">
        <v>0.44</v>
      </c>
      <c r="H8334" s="2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52" t="s">
        <v>17</v>
      </c>
    </row>
    <row r="8335" spans="1:17" ht="14.25" customHeight="1" x14ac:dyDescent="0.3">
      <c r="A8335" s="2" t="s">
        <v>8366</v>
      </c>
      <c r="B8335" s="2">
        <v>108333</v>
      </c>
      <c r="C8335" s="2" t="s">
        <v>19</v>
      </c>
      <c r="D8335" s="52" t="s">
        <v>19</v>
      </c>
      <c r="E8335" s="2" t="s">
        <v>36</v>
      </c>
      <c r="F8335" s="2">
        <v>1943.58</v>
      </c>
      <c r="G8335" s="2">
        <v>0.09</v>
      </c>
      <c r="H8335" s="2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52" t="s">
        <v>34</v>
      </c>
    </row>
    <row r="8336" spans="1:17" ht="14.25" customHeight="1" x14ac:dyDescent="0.3">
      <c r="A8336" s="2" t="s">
        <v>8367</v>
      </c>
      <c r="B8336" s="2">
        <v>108334</v>
      </c>
      <c r="C8336" s="2" t="s">
        <v>25</v>
      </c>
      <c r="D8336" s="52" t="s">
        <v>25</v>
      </c>
      <c r="E8336" s="2" t="s">
        <v>26</v>
      </c>
      <c r="F8336" s="2">
        <v>2220.4299999999998</v>
      </c>
      <c r="G8336" s="2">
        <v>0.21</v>
      </c>
      <c r="H8336" s="2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52" t="s">
        <v>48</v>
      </c>
    </row>
    <row r="8337" spans="1:17" ht="14.25" customHeight="1" x14ac:dyDescent="0.3">
      <c r="A8337" s="2" t="s">
        <v>8368</v>
      </c>
      <c r="B8337" s="2">
        <v>108335</v>
      </c>
      <c r="C8337" s="2" t="s">
        <v>25</v>
      </c>
      <c r="D8337" s="52" t="s">
        <v>25</v>
      </c>
      <c r="E8337" s="2" t="s">
        <v>33</v>
      </c>
      <c r="F8337" s="2">
        <v>1871.96</v>
      </c>
      <c r="G8337" s="2">
        <v>0.46</v>
      </c>
      <c r="H8337" s="2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52" t="s">
        <v>17</v>
      </c>
    </row>
    <row r="8338" spans="1:17" ht="14.25" customHeight="1" x14ac:dyDescent="0.3">
      <c r="A8338" s="2" t="s">
        <v>8369</v>
      </c>
      <c r="B8338" s="2">
        <v>108336</v>
      </c>
      <c r="C8338" s="2" t="s">
        <v>19</v>
      </c>
      <c r="D8338" s="52" t="s">
        <v>19</v>
      </c>
      <c r="E8338" s="2" t="s">
        <v>33</v>
      </c>
      <c r="F8338" s="2">
        <v>1646.69</v>
      </c>
      <c r="G8338" s="2">
        <v>0.04</v>
      </c>
      <c r="H8338" s="2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52" t="s">
        <v>23</v>
      </c>
    </row>
    <row r="8339" spans="1:17" ht="14.25" customHeight="1" x14ac:dyDescent="0.3">
      <c r="A8339" s="2" t="s">
        <v>8370</v>
      </c>
      <c r="B8339" s="2">
        <v>108337</v>
      </c>
      <c r="C8339" s="2" t="s">
        <v>19</v>
      </c>
      <c r="D8339" s="52" t="s">
        <v>19</v>
      </c>
      <c r="E8339" s="2" t="s">
        <v>33</v>
      </c>
      <c r="F8339" s="2">
        <v>2506.59</v>
      </c>
      <c r="G8339" s="2">
        <v>0.28000000000000003</v>
      </c>
      <c r="H8339" s="2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52" t="s">
        <v>48</v>
      </c>
    </row>
    <row r="8340" spans="1:17" ht="14.25" customHeight="1" x14ac:dyDescent="0.3">
      <c r="A8340" s="2" t="s">
        <v>8371</v>
      </c>
      <c r="B8340" s="2">
        <v>108338</v>
      </c>
      <c r="C8340" s="2" t="s">
        <v>25</v>
      </c>
      <c r="D8340" s="52" t="s">
        <v>25</v>
      </c>
      <c r="E8340" s="2" t="s">
        <v>20</v>
      </c>
      <c r="F8340" s="2">
        <v>913.89</v>
      </c>
      <c r="G8340" s="2">
        <v>0.28999999999999998</v>
      </c>
      <c r="H8340" s="2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52" t="s">
        <v>28</v>
      </c>
    </row>
    <row r="8341" spans="1:17" ht="14.25" customHeight="1" x14ac:dyDescent="0.3">
      <c r="A8341" s="2" t="s">
        <v>8372</v>
      </c>
      <c r="B8341" s="2">
        <v>108339</v>
      </c>
      <c r="C8341" s="2" t="s">
        <v>19</v>
      </c>
      <c r="D8341" s="52" t="s">
        <v>19</v>
      </c>
      <c r="E8341" s="2" t="s">
        <v>26</v>
      </c>
      <c r="F8341" s="2">
        <v>2259.37</v>
      </c>
      <c r="G8341" s="2">
        <v>0.38</v>
      </c>
      <c r="H8341" s="2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52" t="s">
        <v>34</v>
      </c>
    </row>
    <row r="8342" spans="1:17" ht="14.25" customHeight="1" x14ac:dyDescent="0.3">
      <c r="A8342" s="2" t="s">
        <v>8373</v>
      </c>
      <c r="B8342" s="2">
        <v>108340</v>
      </c>
      <c r="C8342" s="2" t="s">
        <v>25</v>
      </c>
      <c r="D8342" s="52" t="s">
        <v>25</v>
      </c>
      <c r="E8342" s="2" t="s">
        <v>20</v>
      </c>
      <c r="F8342" s="2">
        <v>4714.9399999999996</v>
      </c>
      <c r="G8342" s="2">
        <v>0.41</v>
      </c>
      <c r="H8342" s="2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52" t="s">
        <v>39</v>
      </c>
    </row>
    <row r="8343" spans="1:17" ht="14.25" customHeight="1" x14ac:dyDescent="0.3">
      <c r="A8343" s="2" t="s">
        <v>8374</v>
      </c>
      <c r="B8343" s="2">
        <v>108341</v>
      </c>
      <c r="C8343" s="2" t="s">
        <v>25</v>
      </c>
      <c r="D8343" s="52" t="s">
        <v>25</v>
      </c>
      <c r="E8343" s="2" t="s">
        <v>14</v>
      </c>
      <c r="F8343" s="2">
        <v>234.27</v>
      </c>
      <c r="G8343" s="2">
        <v>0.21</v>
      </c>
      <c r="H8343" s="2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52" t="s">
        <v>28</v>
      </c>
    </row>
    <row r="8344" spans="1:17" ht="14.25" customHeight="1" x14ac:dyDescent="0.3">
      <c r="A8344" s="2" t="s">
        <v>8375</v>
      </c>
      <c r="B8344" s="2">
        <v>108342</v>
      </c>
      <c r="C8344" s="2" t="s">
        <v>25</v>
      </c>
      <c r="D8344" s="52" t="s">
        <v>25</v>
      </c>
      <c r="E8344" s="2" t="s">
        <v>36</v>
      </c>
      <c r="F8344" s="2">
        <v>907.24</v>
      </c>
      <c r="G8344" s="2">
        <v>0.37</v>
      </c>
      <c r="H8344" s="2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52" t="s">
        <v>23</v>
      </c>
    </row>
    <row r="8345" spans="1:17" ht="14.25" customHeight="1" x14ac:dyDescent="0.3">
      <c r="A8345" s="2" t="s">
        <v>8376</v>
      </c>
      <c r="B8345" s="2">
        <v>108343</v>
      </c>
      <c r="C8345" s="2" t="s">
        <v>41</v>
      </c>
      <c r="D8345" s="52" t="s">
        <v>41</v>
      </c>
      <c r="E8345" s="2" t="s">
        <v>14</v>
      </c>
      <c r="F8345" s="2">
        <v>3910.74</v>
      </c>
      <c r="G8345" s="2">
        <v>0.46</v>
      </c>
      <c r="H8345" s="2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52" t="s">
        <v>23</v>
      </c>
    </row>
    <row r="8346" spans="1:17" ht="14.25" customHeight="1" x14ac:dyDescent="0.3">
      <c r="A8346" s="2" t="s">
        <v>8377</v>
      </c>
      <c r="B8346" s="2">
        <v>108344</v>
      </c>
      <c r="C8346" s="2" t="s">
        <v>19</v>
      </c>
      <c r="D8346" s="52" t="s">
        <v>19</v>
      </c>
      <c r="E8346" s="2" t="s">
        <v>20</v>
      </c>
      <c r="F8346" s="2">
        <v>747.08</v>
      </c>
      <c r="G8346" s="2">
        <v>0.44</v>
      </c>
      <c r="H8346" s="2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52" t="s">
        <v>48</v>
      </c>
    </row>
    <row r="8347" spans="1:17" ht="14.25" customHeight="1" x14ac:dyDescent="0.3">
      <c r="A8347" s="2" t="s">
        <v>8378</v>
      </c>
      <c r="B8347" s="2">
        <v>108345</v>
      </c>
      <c r="C8347" s="2" t="s">
        <v>25</v>
      </c>
      <c r="D8347" s="52" t="s">
        <v>25</v>
      </c>
      <c r="E8347" s="2" t="s">
        <v>33</v>
      </c>
      <c r="F8347" s="2">
        <v>1429.28</v>
      </c>
      <c r="G8347" s="2">
        <v>0.25</v>
      </c>
      <c r="H8347" s="2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52" t="s">
        <v>28</v>
      </c>
    </row>
    <row r="8348" spans="1:17" ht="14.25" customHeight="1" x14ac:dyDescent="0.3">
      <c r="A8348" s="2" t="s">
        <v>8379</v>
      </c>
      <c r="B8348" s="2">
        <v>108346</v>
      </c>
      <c r="C8348" s="2" t="s">
        <v>25</v>
      </c>
      <c r="D8348" s="52" t="s">
        <v>25</v>
      </c>
      <c r="E8348" s="2" t="s">
        <v>26</v>
      </c>
      <c r="F8348" s="2">
        <v>2328.71</v>
      </c>
      <c r="G8348" s="2">
        <v>0.3</v>
      </c>
      <c r="H8348" s="2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52" t="s">
        <v>23</v>
      </c>
    </row>
    <row r="8349" spans="1:17" ht="14.25" customHeight="1" x14ac:dyDescent="0.3">
      <c r="A8349" s="2" t="s">
        <v>8380</v>
      </c>
      <c r="B8349" s="2">
        <v>108347</v>
      </c>
      <c r="C8349" s="2" t="s">
        <v>41</v>
      </c>
      <c r="D8349" s="52" t="s">
        <v>41</v>
      </c>
      <c r="E8349" s="2" t="s">
        <v>26</v>
      </c>
      <c r="F8349" s="2">
        <v>4721.5</v>
      </c>
      <c r="G8349" s="2">
        <v>0.34</v>
      </c>
      <c r="H8349" s="2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52" t="s">
        <v>17</v>
      </c>
    </row>
    <row r="8350" spans="1:17" ht="14.25" customHeight="1" x14ac:dyDescent="0.3">
      <c r="A8350" s="2" t="s">
        <v>8381</v>
      </c>
      <c r="B8350" s="2">
        <v>108348</v>
      </c>
      <c r="C8350" s="2" t="s">
        <v>41</v>
      </c>
      <c r="D8350" s="52" t="s">
        <v>41</v>
      </c>
      <c r="E8350" s="2" t="s">
        <v>33</v>
      </c>
      <c r="F8350" s="2">
        <v>999.16</v>
      </c>
      <c r="G8350" s="2">
        <v>0.41</v>
      </c>
      <c r="H8350" s="2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52" t="s">
        <v>23</v>
      </c>
    </row>
    <row r="8351" spans="1:17" ht="14.25" customHeight="1" x14ac:dyDescent="0.3">
      <c r="A8351" s="2" t="s">
        <v>8382</v>
      </c>
      <c r="B8351" s="2">
        <v>108349</v>
      </c>
      <c r="C8351" s="2" t="s">
        <v>19</v>
      </c>
      <c r="D8351" s="52" t="s">
        <v>19</v>
      </c>
      <c r="E8351" s="2" t="s">
        <v>26</v>
      </c>
      <c r="F8351" s="2">
        <v>4623.1099999999997</v>
      </c>
      <c r="G8351" s="2">
        <v>0.25</v>
      </c>
      <c r="H8351" s="2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52" t="s">
        <v>17</v>
      </c>
    </row>
    <row r="8352" spans="1:17" ht="14.25" customHeight="1" x14ac:dyDescent="0.3">
      <c r="A8352" s="2" t="s">
        <v>8383</v>
      </c>
      <c r="B8352" s="2">
        <v>108350</v>
      </c>
      <c r="C8352" s="2" t="s">
        <v>25</v>
      </c>
      <c r="D8352" s="52" t="s">
        <v>25</v>
      </c>
      <c r="E8352" s="2" t="s">
        <v>36</v>
      </c>
      <c r="F8352" s="2">
        <v>3620.77</v>
      </c>
      <c r="G8352" s="2">
        <v>0.06</v>
      </c>
      <c r="H8352" s="2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52" t="s">
        <v>17</v>
      </c>
    </row>
    <row r="8353" spans="1:17" ht="14.25" customHeight="1" x14ac:dyDescent="0.3">
      <c r="A8353" s="2" t="s">
        <v>8384</v>
      </c>
      <c r="B8353" s="2">
        <v>108351</v>
      </c>
      <c r="C8353" s="2" t="s">
        <v>19</v>
      </c>
      <c r="D8353" s="52" t="s">
        <v>19</v>
      </c>
      <c r="E8353" s="2" t="s">
        <v>36</v>
      </c>
      <c r="F8353" s="2">
        <v>3388.61</v>
      </c>
      <c r="G8353" s="2">
        <v>0.19</v>
      </c>
      <c r="H8353" s="2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52" t="s">
        <v>28</v>
      </c>
    </row>
    <row r="8354" spans="1:17" ht="14.25" customHeight="1" x14ac:dyDescent="0.3">
      <c r="A8354" s="2" t="s">
        <v>8385</v>
      </c>
      <c r="B8354" s="2">
        <v>108352</v>
      </c>
      <c r="C8354" s="2" t="s">
        <v>41</v>
      </c>
      <c r="D8354" s="52" t="s">
        <v>41</v>
      </c>
      <c r="E8354" s="2" t="s">
        <v>36</v>
      </c>
      <c r="F8354" s="2">
        <v>3645.36</v>
      </c>
      <c r="G8354" s="2">
        <v>0.36</v>
      </c>
      <c r="H8354" s="2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52" t="s">
        <v>34</v>
      </c>
    </row>
    <row r="8355" spans="1:17" ht="14.25" customHeight="1" x14ac:dyDescent="0.3">
      <c r="A8355" s="2" t="s">
        <v>8386</v>
      </c>
      <c r="B8355" s="2">
        <v>108353</v>
      </c>
      <c r="C8355" s="2" t="s">
        <v>25</v>
      </c>
      <c r="D8355" s="52" t="s">
        <v>25</v>
      </c>
      <c r="E8355" s="2" t="s">
        <v>14</v>
      </c>
      <c r="F8355" s="2">
        <v>253.11</v>
      </c>
      <c r="G8355" s="2">
        <v>0.31</v>
      </c>
      <c r="H8355" s="2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52" t="s">
        <v>39</v>
      </c>
    </row>
    <row r="8356" spans="1:17" ht="14.25" customHeight="1" x14ac:dyDescent="0.3">
      <c r="A8356" s="2" t="s">
        <v>8387</v>
      </c>
      <c r="B8356" s="2">
        <v>108354</v>
      </c>
      <c r="C8356" s="2" t="s">
        <v>25</v>
      </c>
      <c r="D8356" s="52" t="s">
        <v>25</v>
      </c>
      <c r="E8356" s="2" t="s">
        <v>33</v>
      </c>
      <c r="F8356" s="2">
        <v>584.61</v>
      </c>
      <c r="G8356" s="2">
        <v>0.38</v>
      </c>
      <c r="H8356" s="2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52" t="s">
        <v>48</v>
      </c>
    </row>
    <row r="8357" spans="1:17" ht="14.25" customHeight="1" x14ac:dyDescent="0.3">
      <c r="A8357" s="2" t="s">
        <v>8388</v>
      </c>
      <c r="B8357" s="2">
        <v>108355</v>
      </c>
      <c r="C8357" s="2" t="s">
        <v>25</v>
      </c>
      <c r="D8357" s="52" t="s">
        <v>25</v>
      </c>
      <c r="E8357" s="2" t="s">
        <v>36</v>
      </c>
      <c r="F8357" s="2">
        <v>1740.72</v>
      </c>
      <c r="G8357" s="2">
        <v>0.25</v>
      </c>
      <c r="H8357" s="2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52" t="s">
        <v>34</v>
      </c>
    </row>
    <row r="8358" spans="1:17" ht="14.25" customHeight="1" x14ac:dyDescent="0.3">
      <c r="A8358" s="2" t="s">
        <v>8389</v>
      </c>
      <c r="B8358" s="2">
        <v>108356</v>
      </c>
      <c r="C8358" s="2" t="s">
        <v>41</v>
      </c>
      <c r="D8358" s="52" t="s">
        <v>41</v>
      </c>
      <c r="E8358" s="2" t="s">
        <v>20</v>
      </c>
      <c r="F8358" s="2">
        <v>462.44</v>
      </c>
      <c r="G8358" s="2">
        <v>0.09</v>
      </c>
      <c r="H8358" s="2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52" t="s">
        <v>48</v>
      </c>
    </row>
    <row r="8359" spans="1:17" ht="14.25" customHeight="1" x14ac:dyDescent="0.3">
      <c r="A8359" s="2" t="s">
        <v>8390</v>
      </c>
      <c r="B8359" s="2">
        <v>108357</v>
      </c>
      <c r="C8359" s="2" t="s">
        <v>25</v>
      </c>
      <c r="D8359" s="52" t="s">
        <v>25</v>
      </c>
      <c r="E8359" s="2" t="s">
        <v>36</v>
      </c>
      <c r="F8359" s="2">
        <v>4939.1899999999996</v>
      </c>
      <c r="G8359" s="2">
        <v>0.06</v>
      </c>
      <c r="H8359" s="2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52" t="s">
        <v>23</v>
      </c>
    </row>
    <row r="8360" spans="1:17" ht="14.25" customHeight="1" x14ac:dyDescent="0.3">
      <c r="A8360" s="2" t="s">
        <v>8391</v>
      </c>
      <c r="B8360" s="2">
        <v>108358</v>
      </c>
      <c r="C8360" s="2" t="s">
        <v>25</v>
      </c>
      <c r="D8360" s="52" t="s">
        <v>25</v>
      </c>
      <c r="E8360" s="2" t="s">
        <v>14</v>
      </c>
      <c r="F8360" s="2">
        <v>2944.02</v>
      </c>
      <c r="G8360" s="2">
        <v>0.24</v>
      </c>
      <c r="H8360" s="2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52" t="s">
        <v>28</v>
      </c>
    </row>
    <row r="8361" spans="1:17" ht="14.25" customHeight="1" x14ac:dyDescent="0.3">
      <c r="A8361" s="2" t="s">
        <v>8392</v>
      </c>
      <c r="B8361" s="2">
        <v>108359</v>
      </c>
      <c r="C8361" s="2" t="s">
        <v>25</v>
      </c>
      <c r="D8361" s="52" t="s">
        <v>25</v>
      </c>
      <c r="E8361" s="2" t="s">
        <v>20</v>
      </c>
      <c r="F8361" s="2">
        <v>2487.98</v>
      </c>
      <c r="G8361" s="2">
        <v>0.1</v>
      </c>
      <c r="H8361" s="2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52" t="s">
        <v>34</v>
      </c>
    </row>
    <row r="8362" spans="1:17" ht="14.25" customHeight="1" x14ac:dyDescent="0.3">
      <c r="A8362" s="2" t="s">
        <v>8393</v>
      </c>
      <c r="B8362" s="2">
        <v>108360</v>
      </c>
      <c r="C8362" s="2" t="s">
        <v>25</v>
      </c>
      <c r="D8362" s="52" t="s">
        <v>25</v>
      </c>
      <c r="E8362" s="2" t="s">
        <v>33</v>
      </c>
      <c r="F8362" s="2">
        <v>3949.01</v>
      </c>
      <c r="G8362" s="2">
        <v>0.49</v>
      </c>
      <c r="H8362" s="2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52" t="s">
        <v>39</v>
      </c>
    </row>
    <row r="8363" spans="1:17" ht="14.25" customHeight="1" x14ac:dyDescent="0.3">
      <c r="A8363" s="2" t="s">
        <v>8394</v>
      </c>
      <c r="B8363" s="2">
        <v>108361</v>
      </c>
      <c r="C8363" s="2" t="s">
        <v>41</v>
      </c>
      <c r="D8363" s="52" t="s">
        <v>41</v>
      </c>
      <c r="E8363" s="2" t="s">
        <v>33</v>
      </c>
      <c r="F8363" s="2">
        <v>4887.1000000000004</v>
      </c>
      <c r="G8363" s="2">
        <v>0.1</v>
      </c>
      <c r="H8363" s="2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52" t="s">
        <v>17</v>
      </c>
    </row>
    <row r="8364" spans="1:17" ht="14.25" customHeight="1" x14ac:dyDescent="0.3">
      <c r="A8364" s="2" t="s">
        <v>8395</v>
      </c>
      <c r="B8364" s="2">
        <v>108362</v>
      </c>
      <c r="C8364" s="2" t="s">
        <v>25</v>
      </c>
      <c r="D8364" s="52" t="s">
        <v>25</v>
      </c>
      <c r="E8364" s="2" t="s">
        <v>36</v>
      </c>
      <c r="F8364" s="2">
        <v>4780.1400000000003</v>
      </c>
      <c r="G8364" s="2">
        <v>0.28000000000000003</v>
      </c>
      <c r="H8364" s="2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52" t="s">
        <v>39</v>
      </c>
    </row>
    <row r="8365" spans="1:17" ht="14.25" customHeight="1" x14ac:dyDescent="0.3">
      <c r="A8365" s="2" t="s">
        <v>8396</v>
      </c>
      <c r="B8365" s="2">
        <v>108363</v>
      </c>
      <c r="C8365" s="2" t="s">
        <v>19</v>
      </c>
      <c r="D8365" s="52" t="s">
        <v>19</v>
      </c>
      <c r="E8365" s="2" t="s">
        <v>20</v>
      </c>
      <c r="F8365" s="2">
        <v>3986.02</v>
      </c>
      <c r="G8365" s="2">
        <v>0</v>
      </c>
      <c r="H8365" s="2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52" t="s">
        <v>39</v>
      </c>
    </row>
    <row r="8366" spans="1:17" ht="14.25" customHeight="1" x14ac:dyDescent="0.3">
      <c r="A8366" s="2" t="s">
        <v>8397</v>
      </c>
      <c r="B8366" s="2">
        <v>108364</v>
      </c>
      <c r="C8366" s="2" t="s">
        <v>41</v>
      </c>
      <c r="D8366" s="52" t="s">
        <v>41</v>
      </c>
      <c r="E8366" s="2" t="s">
        <v>20</v>
      </c>
      <c r="F8366" s="2">
        <v>1948.15</v>
      </c>
      <c r="G8366" s="2">
        <v>0.13</v>
      </c>
      <c r="H8366" s="2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52" t="s">
        <v>39</v>
      </c>
    </row>
    <row r="8367" spans="1:17" ht="14.25" customHeight="1" x14ac:dyDescent="0.3">
      <c r="A8367" s="2" t="s">
        <v>8398</v>
      </c>
      <c r="B8367" s="2">
        <v>108365</v>
      </c>
      <c r="C8367" s="2" t="s">
        <v>19</v>
      </c>
      <c r="D8367" s="52" t="s">
        <v>19</v>
      </c>
      <c r="E8367" s="2" t="s">
        <v>36</v>
      </c>
      <c r="F8367" s="2">
        <v>423.2</v>
      </c>
      <c r="G8367" s="2">
        <v>0.13</v>
      </c>
      <c r="H8367" s="2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52" t="s">
        <v>17</v>
      </c>
    </row>
    <row r="8368" spans="1:17" ht="14.25" customHeight="1" x14ac:dyDescent="0.3">
      <c r="A8368" s="2" t="s">
        <v>8399</v>
      </c>
      <c r="B8368" s="2">
        <v>108366</v>
      </c>
      <c r="C8368" s="2" t="s">
        <v>25</v>
      </c>
      <c r="D8368" s="52" t="s">
        <v>25</v>
      </c>
      <c r="E8368" s="2" t="s">
        <v>36</v>
      </c>
      <c r="F8368" s="2">
        <v>582.04999999999995</v>
      </c>
      <c r="G8368" s="2">
        <v>0.37</v>
      </c>
      <c r="H8368" s="2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52" t="s">
        <v>39</v>
      </c>
    </row>
    <row r="8369" spans="1:17" ht="14.25" customHeight="1" x14ac:dyDescent="0.3">
      <c r="A8369" s="2" t="s">
        <v>8400</v>
      </c>
      <c r="B8369" s="2">
        <v>108367</v>
      </c>
      <c r="C8369" s="2" t="s">
        <v>19</v>
      </c>
      <c r="D8369" s="52" t="s">
        <v>19</v>
      </c>
      <c r="E8369" s="2" t="s">
        <v>26</v>
      </c>
      <c r="F8369" s="2">
        <v>105.65</v>
      </c>
      <c r="G8369" s="2">
        <v>0.25</v>
      </c>
      <c r="H8369" s="2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52" t="s">
        <v>28</v>
      </c>
    </row>
    <row r="8370" spans="1:17" ht="14.25" customHeight="1" x14ac:dyDescent="0.3">
      <c r="A8370" s="2" t="s">
        <v>8401</v>
      </c>
      <c r="B8370" s="2">
        <v>108368</v>
      </c>
      <c r="C8370" s="2" t="s">
        <v>25</v>
      </c>
      <c r="D8370" s="52" t="s">
        <v>25</v>
      </c>
      <c r="E8370" s="2" t="s">
        <v>26</v>
      </c>
      <c r="F8370" s="2">
        <v>109.32</v>
      </c>
      <c r="G8370" s="2">
        <v>0.01</v>
      </c>
      <c r="H8370" s="2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52" t="s">
        <v>39</v>
      </c>
    </row>
    <row r="8371" spans="1:17" ht="14.25" customHeight="1" x14ac:dyDescent="0.3">
      <c r="A8371" s="2" t="s">
        <v>8402</v>
      </c>
      <c r="B8371" s="2">
        <v>108369</v>
      </c>
      <c r="C8371" s="2" t="s">
        <v>25</v>
      </c>
      <c r="D8371" s="52" t="s">
        <v>25</v>
      </c>
      <c r="E8371" s="2" t="s">
        <v>36</v>
      </c>
      <c r="F8371" s="2">
        <v>4688.47</v>
      </c>
      <c r="G8371" s="2">
        <v>0.19</v>
      </c>
      <c r="H8371" s="2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52" t="s">
        <v>39</v>
      </c>
    </row>
    <row r="8372" spans="1:17" ht="14.25" customHeight="1" x14ac:dyDescent="0.3">
      <c r="A8372" s="2" t="s">
        <v>8403</v>
      </c>
      <c r="B8372" s="2">
        <v>108370</v>
      </c>
      <c r="C8372" s="2" t="s">
        <v>25</v>
      </c>
      <c r="D8372" s="52" t="s">
        <v>25</v>
      </c>
      <c r="E8372" s="2" t="s">
        <v>14</v>
      </c>
      <c r="F8372" s="2">
        <v>4642.38</v>
      </c>
      <c r="G8372" s="2">
        <v>0.32</v>
      </c>
      <c r="H8372" s="2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52" t="s">
        <v>23</v>
      </c>
    </row>
    <row r="8373" spans="1:17" ht="14.25" customHeight="1" x14ac:dyDescent="0.3">
      <c r="A8373" s="2" t="s">
        <v>8404</v>
      </c>
      <c r="B8373" s="2">
        <v>108371</v>
      </c>
      <c r="C8373" s="2" t="s">
        <v>19</v>
      </c>
      <c r="D8373" s="52" t="s">
        <v>19</v>
      </c>
      <c r="E8373" s="2" t="s">
        <v>26</v>
      </c>
      <c r="F8373" s="2">
        <v>3371.01</v>
      </c>
      <c r="G8373" s="2">
        <v>0.32</v>
      </c>
      <c r="H8373" s="2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52" t="s">
        <v>28</v>
      </c>
    </row>
    <row r="8374" spans="1:17" ht="14.25" customHeight="1" x14ac:dyDescent="0.3">
      <c r="A8374" s="2" t="s">
        <v>8405</v>
      </c>
      <c r="B8374" s="2">
        <v>108372</v>
      </c>
      <c r="C8374" s="2" t="s">
        <v>25</v>
      </c>
      <c r="D8374" s="52" t="s">
        <v>25</v>
      </c>
      <c r="E8374" s="2" t="s">
        <v>36</v>
      </c>
      <c r="F8374" s="2">
        <v>3660.72</v>
      </c>
      <c r="G8374" s="2">
        <v>0.03</v>
      </c>
      <c r="H8374" s="2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52" t="s">
        <v>34</v>
      </c>
    </row>
    <row r="8375" spans="1:17" ht="14.25" customHeight="1" x14ac:dyDescent="0.3">
      <c r="A8375" s="2" t="s">
        <v>8406</v>
      </c>
      <c r="B8375" s="2">
        <v>108373</v>
      </c>
      <c r="C8375" s="2" t="s">
        <v>25</v>
      </c>
      <c r="D8375" s="52" t="s">
        <v>25</v>
      </c>
      <c r="E8375" s="2" t="s">
        <v>20</v>
      </c>
      <c r="F8375" s="2">
        <v>2614.7199999999998</v>
      </c>
      <c r="G8375" s="2">
        <v>0.46</v>
      </c>
      <c r="H8375" s="2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52" t="s">
        <v>28</v>
      </c>
    </row>
    <row r="8376" spans="1:17" ht="14.25" customHeight="1" x14ac:dyDescent="0.3">
      <c r="A8376" s="2" t="s">
        <v>8407</v>
      </c>
      <c r="B8376" s="2">
        <v>108374</v>
      </c>
      <c r="C8376" s="2" t="s">
        <v>25</v>
      </c>
      <c r="D8376" s="52" t="s">
        <v>25</v>
      </c>
      <c r="E8376" s="2" t="s">
        <v>26</v>
      </c>
      <c r="F8376" s="2">
        <v>1265.43</v>
      </c>
      <c r="G8376" s="2">
        <v>0.12</v>
      </c>
      <c r="H8376" s="2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52" t="s">
        <v>48</v>
      </c>
    </row>
    <row r="8377" spans="1:17" ht="14.25" customHeight="1" x14ac:dyDescent="0.3">
      <c r="A8377" s="2" t="s">
        <v>8408</v>
      </c>
      <c r="B8377" s="2">
        <v>108375</v>
      </c>
      <c r="C8377" s="2" t="s">
        <v>19</v>
      </c>
      <c r="D8377" s="52" t="s">
        <v>19</v>
      </c>
      <c r="E8377" s="2" t="s">
        <v>14</v>
      </c>
      <c r="F8377" s="2">
        <v>4580.49</v>
      </c>
      <c r="G8377" s="2">
        <v>0.45</v>
      </c>
      <c r="H8377" s="2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52" t="s">
        <v>17</v>
      </c>
    </row>
    <row r="8378" spans="1:17" ht="14.25" customHeight="1" x14ac:dyDescent="0.3">
      <c r="A8378" s="2" t="s">
        <v>8409</v>
      </c>
      <c r="B8378" s="2">
        <v>108376</v>
      </c>
      <c r="C8378" s="2" t="s">
        <v>19</v>
      </c>
      <c r="D8378" s="52" t="s">
        <v>19</v>
      </c>
      <c r="E8378" s="2" t="s">
        <v>33</v>
      </c>
      <c r="F8378" s="2">
        <v>1460.69</v>
      </c>
      <c r="G8378" s="2">
        <v>0.11</v>
      </c>
      <c r="H8378" s="2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52" t="s">
        <v>28</v>
      </c>
    </row>
    <row r="8379" spans="1:17" ht="14.25" customHeight="1" x14ac:dyDescent="0.3">
      <c r="A8379" s="2" t="s">
        <v>8410</v>
      </c>
      <c r="B8379" s="2">
        <v>108377</v>
      </c>
      <c r="C8379" s="2" t="s">
        <v>19</v>
      </c>
      <c r="D8379" s="52" t="s">
        <v>19</v>
      </c>
      <c r="E8379" s="2" t="s">
        <v>20</v>
      </c>
      <c r="F8379" s="2">
        <v>3724.39</v>
      </c>
      <c r="G8379" s="2">
        <v>0.28000000000000003</v>
      </c>
      <c r="H8379" s="2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52" t="s">
        <v>17</v>
      </c>
    </row>
    <row r="8380" spans="1:17" ht="14.25" customHeight="1" x14ac:dyDescent="0.3">
      <c r="A8380" s="2" t="s">
        <v>8411</v>
      </c>
      <c r="B8380" s="2">
        <v>108378</v>
      </c>
      <c r="C8380" s="2" t="s">
        <v>25</v>
      </c>
      <c r="D8380" s="52" t="s">
        <v>25</v>
      </c>
      <c r="E8380" s="2" t="s">
        <v>14</v>
      </c>
      <c r="F8380" s="2">
        <v>1302.6300000000001</v>
      </c>
      <c r="G8380" s="2">
        <v>0.2</v>
      </c>
      <c r="H8380" s="2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52" t="s">
        <v>28</v>
      </c>
    </row>
    <row r="8381" spans="1:17" ht="14.25" customHeight="1" x14ac:dyDescent="0.3">
      <c r="A8381" s="2" t="s">
        <v>8412</v>
      </c>
      <c r="B8381" s="2">
        <v>108379</v>
      </c>
      <c r="C8381" s="2" t="s">
        <v>19</v>
      </c>
      <c r="D8381" s="52" t="s">
        <v>19</v>
      </c>
      <c r="E8381" s="2" t="s">
        <v>14</v>
      </c>
      <c r="F8381" s="2">
        <v>4363.7299999999996</v>
      </c>
      <c r="G8381" s="2">
        <v>0.28999999999999998</v>
      </c>
      <c r="H8381" s="2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52" t="s">
        <v>39</v>
      </c>
    </row>
    <row r="8382" spans="1:17" ht="14.25" customHeight="1" x14ac:dyDescent="0.3">
      <c r="A8382" s="2" t="s">
        <v>8413</v>
      </c>
      <c r="B8382" s="2">
        <v>108380</v>
      </c>
      <c r="C8382" s="2" t="s">
        <v>25</v>
      </c>
      <c r="D8382" s="52" t="s">
        <v>25</v>
      </c>
      <c r="E8382" s="2" t="s">
        <v>14</v>
      </c>
      <c r="F8382" s="2">
        <v>3291.07</v>
      </c>
      <c r="G8382" s="2">
        <v>0.25</v>
      </c>
      <c r="H8382" s="2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52" t="s">
        <v>39</v>
      </c>
    </row>
    <row r="8383" spans="1:17" ht="14.25" customHeight="1" x14ac:dyDescent="0.3">
      <c r="A8383" s="2" t="s">
        <v>8414</v>
      </c>
      <c r="B8383" s="2">
        <v>108381</v>
      </c>
      <c r="C8383" s="2" t="s">
        <v>25</v>
      </c>
      <c r="D8383" s="52" t="s">
        <v>25</v>
      </c>
      <c r="E8383" s="2" t="s">
        <v>20</v>
      </c>
      <c r="F8383" s="2">
        <v>3249.21</v>
      </c>
      <c r="G8383" s="2">
        <v>0</v>
      </c>
      <c r="H8383" s="2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52" t="s">
        <v>48</v>
      </c>
    </row>
    <row r="8384" spans="1:17" ht="14.25" customHeight="1" x14ac:dyDescent="0.3">
      <c r="A8384" s="2" t="s">
        <v>8415</v>
      </c>
      <c r="B8384" s="2">
        <v>108382</v>
      </c>
      <c r="C8384" s="2" t="s">
        <v>19</v>
      </c>
      <c r="D8384" s="52" t="s">
        <v>19</v>
      </c>
      <c r="E8384" s="2" t="s">
        <v>14</v>
      </c>
      <c r="F8384" s="2">
        <v>577.1</v>
      </c>
      <c r="G8384" s="2">
        <v>0.18</v>
      </c>
      <c r="H8384" s="2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52" t="s">
        <v>34</v>
      </c>
    </row>
    <row r="8385" spans="1:17" ht="14.25" customHeight="1" x14ac:dyDescent="0.3">
      <c r="A8385" s="2" t="s">
        <v>8416</v>
      </c>
      <c r="B8385" s="2">
        <v>108383</v>
      </c>
      <c r="C8385" s="2" t="s">
        <v>25</v>
      </c>
      <c r="D8385" s="52" t="s">
        <v>25</v>
      </c>
      <c r="E8385" s="2" t="s">
        <v>33</v>
      </c>
      <c r="F8385" s="2">
        <v>2155.4</v>
      </c>
      <c r="G8385" s="2">
        <v>0.01</v>
      </c>
      <c r="H8385" s="2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52" t="s">
        <v>28</v>
      </c>
    </row>
    <row r="8386" spans="1:17" ht="14.25" customHeight="1" x14ac:dyDescent="0.3">
      <c r="A8386" s="2" t="s">
        <v>8417</v>
      </c>
      <c r="B8386" s="2">
        <v>108384</v>
      </c>
      <c r="C8386" s="2" t="s">
        <v>41</v>
      </c>
      <c r="D8386" s="52" t="s">
        <v>41</v>
      </c>
      <c r="E8386" s="2" t="s">
        <v>26</v>
      </c>
      <c r="F8386" s="2">
        <v>2672.05</v>
      </c>
      <c r="G8386" s="2">
        <v>0.34</v>
      </c>
      <c r="H8386" s="2">
        <f t="shared" si="260"/>
        <v>908.49700000000007</v>
      </c>
      <c r="I8386" s="2">
        <f t="shared" si="261"/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52" t="s">
        <v>48</v>
      </c>
    </row>
    <row r="8387" spans="1:17" ht="14.25" customHeight="1" x14ac:dyDescent="0.3">
      <c r="A8387" s="2" t="s">
        <v>8418</v>
      </c>
      <c r="B8387" s="2">
        <v>108385</v>
      </c>
      <c r="C8387" s="2" t="s">
        <v>25</v>
      </c>
      <c r="D8387" s="52" t="s">
        <v>25</v>
      </c>
      <c r="E8387" s="2" t="s">
        <v>20</v>
      </c>
      <c r="F8387" s="2">
        <v>1540.78</v>
      </c>
      <c r="G8387" s="2">
        <v>0.43</v>
      </c>
      <c r="H8387" s="2">
        <f t="shared" ref="H8387:H8450" si="262">F8387*G8387</f>
        <v>662.53539999999998</v>
      </c>
      <c r="I8387" s="2">
        <f t="shared" ref="I8387:I8450" si="263">F8387-H8387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52" t="s">
        <v>28</v>
      </c>
    </row>
    <row r="8388" spans="1:17" ht="14.25" customHeight="1" x14ac:dyDescent="0.3">
      <c r="A8388" s="2" t="s">
        <v>8419</v>
      </c>
      <c r="B8388" s="2">
        <v>108386</v>
      </c>
      <c r="C8388" s="2" t="s">
        <v>41</v>
      </c>
      <c r="D8388" s="52" t="s">
        <v>41</v>
      </c>
      <c r="E8388" s="2" t="s">
        <v>14</v>
      </c>
      <c r="F8388" s="2">
        <v>4416.78</v>
      </c>
      <c r="G8388" s="2">
        <v>0.19</v>
      </c>
      <c r="H8388" s="2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52" t="s">
        <v>17</v>
      </c>
    </row>
    <row r="8389" spans="1:17" ht="14.25" customHeight="1" x14ac:dyDescent="0.3">
      <c r="A8389" s="2" t="s">
        <v>8420</v>
      </c>
      <c r="B8389" s="2">
        <v>108387</v>
      </c>
      <c r="C8389" s="2" t="s">
        <v>25</v>
      </c>
      <c r="D8389" s="52" t="s">
        <v>25</v>
      </c>
      <c r="E8389" s="2" t="s">
        <v>36</v>
      </c>
      <c r="F8389" s="2">
        <v>4204.58</v>
      </c>
      <c r="G8389" s="2">
        <v>0.26</v>
      </c>
      <c r="H8389" s="2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52" t="s">
        <v>48</v>
      </c>
    </row>
    <row r="8390" spans="1:17" ht="14.25" customHeight="1" x14ac:dyDescent="0.3">
      <c r="A8390" s="2" t="s">
        <v>8421</v>
      </c>
      <c r="B8390" s="2">
        <v>108388</v>
      </c>
      <c r="C8390" s="2" t="s">
        <v>25</v>
      </c>
      <c r="D8390" s="52" t="s">
        <v>25</v>
      </c>
      <c r="E8390" s="2" t="s">
        <v>26</v>
      </c>
      <c r="F8390" s="2">
        <v>2518.7399999999998</v>
      </c>
      <c r="G8390" s="2">
        <v>0.03</v>
      </c>
      <c r="H8390" s="2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52" t="s">
        <v>34</v>
      </c>
    </row>
    <row r="8391" spans="1:17" ht="14.25" customHeight="1" x14ac:dyDescent="0.3">
      <c r="A8391" s="2" t="s">
        <v>8422</v>
      </c>
      <c r="B8391" s="2">
        <v>108389</v>
      </c>
      <c r="C8391" s="2" t="s">
        <v>25</v>
      </c>
      <c r="D8391" s="52" t="s">
        <v>25</v>
      </c>
      <c r="E8391" s="2" t="s">
        <v>20</v>
      </c>
      <c r="F8391" s="2">
        <v>1766.15</v>
      </c>
      <c r="G8391" s="2">
        <v>0.19</v>
      </c>
      <c r="H8391" s="2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52" t="s">
        <v>23</v>
      </c>
    </row>
    <row r="8392" spans="1:17" ht="14.25" customHeight="1" x14ac:dyDescent="0.3">
      <c r="A8392" s="2" t="s">
        <v>8423</v>
      </c>
      <c r="B8392" s="2">
        <v>108390</v>
      </c>
      <c r="C8392" s="2" t="s">
        <v>25</v>
      </c>
      <c r="D8392" s="52" t="s">
        <v>25</v>
      </c>
      <c r="E8392" s="2" t="s">
        <v>36</v>
      </c>
      <c r="F8392" s="2">
        <v>4027.56</v>
      </c>
      <c r="G8392" s="2">
        <v>7.0000000000000007E-2</v>
      </c>
      <c r="H8392" s="2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52" t="s">
        <v>28</v>
      </c>
    </row>
    <row r="8393" spans="1:17" ht="14.25" customHeight="1" x14ac:dyDescent="0.3">
      <c r="A8393" s="2" t="s">
        <v>8424</v>
      </c>
      <c r="B8393" s="2">
        <v>108391</v>
      </c>
      <c r="C8393" s="2" t="s">
        <v>25</v>
      </c>
      <c r="D8393" s="52" t="s">
        <v>25</v>
      </c>
      <c r="E8393" s="2" t="s">
        <v>36</v>
      </c>
      <c r="F8393" s="2">
        <v>1064.77</v>
      </c>
      <c r="G8393" s="2">
        <v>0.03</v>
      </c>
      <c r="H8393" s="2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52" t="s">
        <v>17</v>
      </c>
    </row>
    <row r="8394" spans="1:17" ht="14.25" customHeight="1" x14ac:dyDescent="0.3">
      <c r="A8394" s="2" t="s">
        <v>8425</v>
      </c>
      <c r="B8394" s="2">
        <v>108392</v>
      </c>
      <c r="C8394" s="2" t="s">
        <v>19</v>
      </c>
      <c r="D8394" s="52" t="s">
        <v>19</v>
      </c>
      <c r="E8394" s="2" t="s">
        <v>14</v>
      </c>
      <c r="F8394" s="2">
        <v>450.43</v>
      </c>
      <c r="G8394" s="2">
        <v>0.09</v>
      </c>
      <c r="H8394" s="2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52" t="s">
        <v>17</v>
      </c>
    </row>
    <row r="8395" spans="1:17" ht="14.25" customHeight="1" x14ac:dyDescent="0.3">
      <c r="A8395" s="2" t="s">
        <v>8426</v>
      </c>
      <c r="B8395" s="2">
        <v>108393</v>
      </c>
      <c r="C8395" s="2" t="s">
        <v>25</v>
      </c>
      <c r="D8395" s="52" t="s">
        <v>25</v>
      </c>
      <c r="E8395" s="2" t="s">
        <v>20</v>
      </c>
      <c r="F8395" s="2">
        <v>323.98</v>
      </c>
      <c r="G8395" s="2">
        <v>0.44</v>
      </c>
      <c r="H8395" s="2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52" t="s">
        <v>23</v>
      </c>
    </row>
    <row r="8396" spans="1:17" ht="14.25" customHeight="1" x14ac:dyDescent="0.3">
      <c r="A8396" s="2" t="s">
        <v>8427</v>
      </c>
      <c r="B8396" s="2">
        <v>108394</v>
      </c>
      <c r="C8396" s="2" t="s">
        <v>41</v>
      </c>
      <c r="D8396" s="52" t="s">
        <v>41</v>
      </c>
      <c r="E8396" s="2" t="s">
        <v>14</v>
      </c>
      <c r="F8396" s="2">
        <v>289.55</v>
      </c>
      <c r="G8396" s="2">
        <v>0.49</v>
      </c>
      <c r="H8396" s="2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52" t="s">
        <v>48</v>
      </c>
    </row>
    <row r="8397" spans="1:17" ht="14.25" customHeight="1" x14ac:dyDescent="0.3">
      <c r="A8397" s="2" t="s">
        <v>8428</v>
      </c>
      <c r="B8397" s="2">
        <v>108395</v>
      </c>
      <c r="C8397" s="2" t="s">
        <v>19</v>
      </c>
      <c r="D8397" s="52" t="s">
        <v>19</v>
      </c>
      <c r="E8397" s="2" t="s">
        <v>33</v>
      </c>
      <c r="F8397" s="2">
        <v>2495.5500000000002</v>
      </c>
      <c r="G8397" s="2">
        <v>0.44</v>
      </c>
      <c r="H8397" s="2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52" t="s">
        <v>39</v>
      </c>
    </row>
    <row r="8398" spans="1:17" ht="14.25" customHeight="1" x14ac:dyDescent="0.3">
      <c r="A8398" s="2" t="s">
        <v>8429</v>
      </c>
      <c r="B8398" s="2">
        <v>108396</v>
      </c>
      <c r="C8398" s="2" t="s">
        <v>19</v>
      </c>
      <c r="D8398" s="52" t="s">
        <v>19</v>
      </c>
      <c r="E8398" s="2" t="s">
        <v>36</v>
      </c>
      <c r="F8398" s="2">
        <v>1351.04</v>
      </c>
      <c r="G8398" s="2">
        <v>0.48</v>
      </c>
      <c r="H8398" s="2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52" t="s">
        <v>48</v>
      </c>
    </row>
    <row r="8399" spans="1:17" ht="14.25" customHeight="1" x14ac:dyDescent="0.3">
      <c r="A8399" s="2" t="s">
        <v>8430</v>
      </c>
      <c r="B8399" s="2">
        <v>108397</v>
      </c>
      <c r="C8399" s="2" t="s">
        <v>25</v>
      </c>
      <c r="D8399" s="52" t="s">
        <v>25</v>
      </c>
      <c r="E8399" s="2" t="s">
        <v>33</v>
      </c>
      <c r="F8399" s="2">
        <v>3482.84</v>
      </c>
      <c r="G8399" s="2">
        <v>0.37</v>
      </c>
      <c r="H8399" s="2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52" t="s">
        <v>48</v>
      </c>
    </row>
    <row r="8400" spans="1:17" ht="14.25" customHeight="1" x14ac:dyDescent="0.3">
      <c r="A8400" s="2" t="s">
        <v>8431</v>
      </c>
      <c r="B8400" s="2">
        <v>108398</v>
      </c>
      <c r="C8400" s="2" t="s">
        <v>25</v>
      </c>
      <c r="D8400" s="52" t="s">
        <v>25</v>
      </c>
      <c r="E8400" s="2" t="s">
        <v>14</v>
      </c>
      <c r="F8400" s="2">
        <v>3304.07</v>
      </c>
      <c r="G8400" s="2">
        <v>0.08</v>
      </c>
      <c r="H8400" s="2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52" t="s">
        <v>17</v>
      </c>
    </row>
    <row r="8401" spans="1:17" ht="14.25" customHeight="1" x14ac:dyDescent="0.3">
      <c r="A8401" s="2" t="s">
        <v>8432</v>
      </c>
      <c r="B8401" s="2">
        <v>108399</v>
      </c>
      <c r="C8401" s="2" t="s">
        <v>25</v>
      </c>
      <c r="D8401" s="52" t="s">
        <v>25</v>
      </c>
      <c r="E8401" s="2" t="s">
        <v>26</v>
      </c>
      <c r="F8401" s="2">
        <v>2755.9</v>
      </c>
      <c r="G8401" s="2">
        <v>0.28000000000000003</v>
      </c>
      <c r="H8401" s="2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52" t="s">
        <v>34</v>
      </c>
    </row>
    <row r="8402" spans="1:17" ht="14.25" customHeight="1" x14ac:dyDescent="0.3">
      <c r="A8402" s="2" t="s">
        <v>8433</v>
      </c>
      <c r="B8402" s="2">
        <v>108400</v>
      </c>
      <c r="C8402" s="2" t="s">
        <v>41</v>
      </c>
      <c r="D8402" s="52" t="s">
        <v>41</v>
      </c>
      <c r="E8402" s="2" t="s">
        <v>36</v>
      </c>
      <c r="F8402" s="2">
        <v>1828.93</v>
      </c>
      <c r="G8402" s="2">
        <v>0.37</v>
      </c>
      <c r="H8402" s="2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52" t="s">
        <v>48</v>
      </c>
    </row>
    <row r="8403" spans="1:17" ht="14.25" customHeight="1" x14ac:dyDescent="0.3">
      <c r="A8403" s="2" t="s">
        <v>8434</v>
      </c>
      <c r="B8403" s="2">
        <v>108401</v>
      </c>
      <c r="C8403" s="2" t="s">
        <v>25</v>
      </c>
      <c r="D8403" s="52" t="s">
        <v>25</v>
      </c>
      <c r="E8403" s="2" t="s">
        <v>26</v>
      </c>
      <c r="F8403" s="2">
        <v>4267.24</v>
      </c>
      <c r="G8403" s="2">
        <v>0.26</v>
      </c>
      <c r="H8403" s="2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52" t="s">
        <v>39</v>
      </c>
    </row>
    <row r="8404" spans="1:17" ht="14.25" customHeight="1" x14ac:dyDescent="0.3">
      <c r="A8404" s="2" t="s">
        <v>8435</v>
      </c>
      <c r="B8404" s="2">
        <v>108402</v>
      </c>
      <c r="C8404" s="2" t="s">
        <v>25</v>
      </c>
      <c r="D8404" s="52" t="s">
        <v>25</v>
      </c>
      <c r="E8404" s="2" t="s">
        <v>20</v>
      </c>
      <c r="F8404" s="2">
        <v>3577.54</v>
      </c>
      <c r="G8404" s="2">
        <v>0.28000000000000003</v>
      </c>
      <c r="H8404" s="2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52" t="s">
        <v>23</v>
      </c>
    </row>
    <row r="8405" spans="1:17" ht="14.25" customHeight="1" x14ac:dyDescent="0.3">
      <c r="A8405" s="2" t="s">
        <v>8436</v>
      </c>
      <c r="B8405" s="2">
        <v>108403</v>
      </c>
      <c r="C8405" s="2" t="s">
        <v>19</v>
      </c>
      <c r="D8405" s="52" t="s">
        <v>19</v>
      </c>
      <c r="E8405" s="2" t="s">
        <v>36</v>
      </c>
      <c r="F8405" s="2">
        <v>1430.48</v>
      </c>
      <c r="G8405" s="2">
        <v>0.28999999999999998</v>
      </c>
      <c r="H8405" s="2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52" t="s">
        <v>17</v>
      </c>
    </row>
    <row r="8406" spans="1:17" ht="14.25" customHeight="1" x14ac:dyDescent="0.3">
      <c r="A8406" s="2" t="s">
        <v>8437</v>
      </c>
      <c r="B8406" s="2">
        <v>108404</v>
      </c>
      <c r="C8406" s="2" t="s">
        <v>19</v>
      </c>
      <c r="D8406" s="52" t="s">
        <v>19</v>
      </c>
      <c r="E8406" s="2" t="s">
        <v>33</v>
      </c>
      <c r="F8406" s="2">
        <v>2558.27</v>
      </c>
      <c r="G8406" s="2">
        <v>0.23</v>
      </c>
      <c r="H8406" s="2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52" t="s">
        <v>39</v>
      </c>
    </row>
    <row r="8407" spans="1:17" ht="14.25" customHeight="1" x14ac:dyDescent="0.3">
      <c r="A8407" s="2" t="s">
        <v>8438</v>
      </c>
      <c r="B8407" s="2">
        <v>108405</v>
      </c>
      <c r="C8407" s="2" t="s">
        <v>19</v>
      </c>
      <c r="D8407" s="52" t="s">
        <v>19</v>
      </c>
      <c r="E8407" s="2" t="s">
        <v>26</v>
      </c>
      <c r="F8407" s="2">
        <v>865.73</v>
      </c>
      <c r="G8407" s="2">
        <v>0.15</v>
      </c>
      <c r="H8407" s="2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52" t="s">
        <v>17</v>
      </c>
    </row>
    <row r="8408" spans="1:17" ht="14.25" customHeight="1" x14ac:dyDescent="0.3">
      <c r="A8408" s="2" t="s">
        <v>8439</v>
      </c>
      <c r="B8408" s="2">
        <v>108406</v>
      </c>
      <c r="C8408" s="2" t="s">
        <v>41</v>
      </c>
      <c r="D8408" s="52" t="s">
        <v>41</v>
      </c>
      <c r="E8408" s="2" t="s">
        <v>20</v>
      </c>
      <c r="F8408" s="2">
        <v>1711</v>
      </c>
      <c r="G8408" s="2">
        <v>0.32</v>
      </c>
      <c r="H8408" s="2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52" t="s">
        <v>23</v>
      </c>
    </row>
    <row r="8409" spans="1:17" ht="14.25" customHeight="1" x14ac:dyDescent="0.3">
      <c r="A8409" s="2" t="s">
        <v>8440</v>
      </c>
      <c r="B8409" s="2">
        <v>108407</v>
      </c>
      <c r="C8409" s="2" t="s">
        <v>41</v>
      </c>
      <c r="D8409" s="52" t="s">
        <v>41</v>
      </c>
      <c r="E8409" s="2" t="s">
        <v>36</v>
      </c>
      <c r="F8409" s="2">
        <v>4985.99</v>
      </c>
      <c r="G8409" s="2">
        <v>0.03</v>
      </c>
      <c r="H8409" s="2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52" t="s">
        <v>17</v>
      </c>
    </row>
    <row r="8410" spans="1:17" ht="14.25" customHeight="1" x14ac:dyDescent="0.3">
      <c r="A8410" s="2" t="s">
        <v>8441</v>
      </c>
      <c r="B8410" s="2">
        <v>108408</v>
      </c>
      <c r="C8410" s="2" t="s">
        <v>19</v>
      </c>
      <c r="D8410" s="52" t="s">
        <v>19</v>
      </c>
      <c r="E8410" s="2" t="s">
        <v>20</v>
      </c>
      <c r="F8410" s="2">
        <v>1196.8399999999999</v>
      </c>
      <c r="G8410" s="2">
        <v>0.09</v>
      </c>
      <c r="H8410" s="2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52" t="s">
        <v>48</v>
      </c>
    </row>
    <row r="8411" spans="1:17" ht="14.25" customHeight="1" x14ac:dyDescent="0.3">
      <c r="A8411" s="2" t="s">
        <v>8442</v>
      </c>
      <c r="B8411" s="2">
        <v>108409</v>
      </c>
      <c r="C8411" s="2" t="s">
        <v>25</v>
      </c>
      <c r="D8411" s="52" t="s">
        <v>25</v>
      </c>
      <c r="E8411" s="2" t="s">
        <v>33</v>
      </c>
      <c r="F8411" s="2">
        <v>3521.68</v>
      </c>
      <c r="G8411" s="2">
        <v>0.46</v>
      </c>
      <c r="H8411" s="2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52" t="s">
        <v>17</v>
      </c>
    </row>
    <row r="8412" spans="1:17" ht="14.25" customHeight="1" x14ac:dyDescent="0.3">
      <c r="A8412" s="2" t="s">
        <v>8443</v>
      </c>
      <c r="B8412" s="2">
        <v>108410</v>
      </c>
      <c r="C8412" s="2" t="s">
        <v>41</v>
      </c>
      <c r="D8412" s="52" t="s">
        <v>41</v>
      </c>
      <c r="E8412" s="2" t="s">
        <v>36</v>
      </c>
      <c r="F8412" s="2">
        <v>1268.25</v>
      </c>
      <c r="G8412" s="2">
        <v>0.24</v>
      </c>
      <c r="H8412" s="2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52" t="s">
        <v>34</v>
      </c>
    </row>
    <row r="8413" spans="1:17" ht="14.25" customHeight="1" x14ac:dyDescent="0.3">
      <c r="A8413" s="2" t="s">
        <v>8444</v>
      </c>
      <c r="B8413" s="2">
        <v>108411</v>
      </c>
      <c r="C8413" s="2" t="s">
        <v>25</v>
      </c>
      <c r="D8413" s="52" t="s">
        <v>25</v>
      </c>
      <c r="E8413" s="2" t="s">
        <v>20</v>
      </c>
      <c r="F8413" s="2">
        <v>4696.8599999999997</v>
      </c>
      <c r="G8413" s="2">
        <v>0.41</v>
      </c>
      <c r="H8413" s="2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52" t="s">
        <v>39</v>
      </c>
    </row>
    <row r="8414" spans="1:17" ht="14.25" customHeight="1" x14ac:dyDescent="0.3">
      <c r="A8414" s="2" t="s">
        <v>8445</v>
      </c>
      <c r="B8414" s="2">
        <v>108412</v>
      </c>
      <c r="C8414" s="2" t="s">
        <v>25</v>
      </c>
      <c r="D8414" s="52" t="s">
        <v>25</v>
      </c>
      <c r="E8414" s="2" t="s">
        <v>14</v>
      </c>
      <c r="F8414" s="2">
        <v>1619.65</v>
      </c>
      <c r="G8414" s="2">
        <v>0.36</v>
      </c>
      <c r="H8414" s="2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52" t="s">
        <v>23</v>
      </c>
    </row>
    <row r="8415" spans="1:17" ht="14.25" customHeight="1" x14ac:dyDescent="0.3">
      <c r="A8415" s="2" t="s">
        <v>8446</v>
      </c>
      <c r="B8415" s="2">
        <v>108413</v>
      </c>
      <c r="C8415" s="2" t="s">
        <v>25</v>
      </c>
      <c r="D8415" s="52" t="s">
        <v>25</v>
      </c>
      <c r="E8415" s="2" t="s">
        <v>36</v>
      </c>
      <c r="F8415" s="2">
        <v>1798.78</v>
      </c>
      <c r="G8415" s="2">
        <v>0.16</v>
      </c>
      <c r="H8415" s="2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52" t="s">
        <v>28</v>
      </c>
    </row>
    <row r="8416" spans="1:17" ht="14.25" customHeight="1" x14ac:dyDescent="0.3">
      <c r="A8416" s="2" t="s">
        <v>8447</v>
      </c>
      <c r="B8416" s="2">
        <v>108414</v>
      </c>
      <c r="C8416" s="2" t="s">
        <v>19</v>
      </c>
      <c r="D8416" s="52" t="s">
        <v>19</v>
      </c>
      <c r="E8416" s="2" t="s">
        <v>36</v>
      </c>
      <c r="F8416" s="2">
        <v>3009.91</v>
      </c>
      <c r="G8416" s="2">
        <v>0.4</v>
      </c>
      <c r="H8416" s="2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52" t="s">
        <v>17</v>
      </c>
    </row>
    <row r="8417" spans="1:17" ht="14.25" customHeight="1" x14ac:dyDescent="0.3">
      <c r="A8417" s="2" t="s">
        <v>8448</v>
      </c>
      <c r="B8417" s="2">
        <v>108415</v>
      </c>
      <c r="C8417" s="2" t="s">
        <v>25</v>
      </c>
      <c r="D8417" s="52" t="s">
        <v>25</v>
      </c>
      <c r="E8417" s="2" t="s">
        <v>36</v>
      </c>
      <c r="F8417" s="2">
        <v>2981.75</v>
      </c>
      <c r="G8417" s="2">
        <v>0.05</v>
      </c>
      <c r="H8417" s="2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52" t="s">
        <v>48</v>
      </c>
    </row>
    <row r="8418" spans="1:17" ht="14.25" customHeight="1" x14ac:dyDescent="0.3">
      <c r="A8418" s="2" t="s">
        <v>8449</v>
      </c>
      <c r="B8418" s="2">
        <v>108416</v>
      </c>
      <c r="C8418" s="2" t="s">
        <v>19</v>
      </c>
      <c r="D8418" s="52" t="s">
        <v>19</v>
      </c>
      <c r="E8418" s="2" t="s">
        <v>36</v>
      </c>
      <c r="F8418" s="2">
        <v>2937.47</v>
      </c>
      <c r="G8418" s="2">
        <v>0.44</v>
      </c>
      <c r="H8418" s="2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52" t="s">
        <v>28</v>
      </c>
    </row>
    <row r="8419" spans="1:17" ht="14.25" customHeight="1" x14ac:dyDescent="0.3">
      <c r="A8419" s="2" t="s">
        <v>8450</v>
      </c>
      <c r="B8419" s="2">
        <v>108417</v>
      </c>
      <c r="C8419" s="2" t="s">
        <v>19</v>
      </c>
      <c r="D8419" s="52" t="s">
        <v>19</v>
      </c>
      <c r="E8419" s="2" t="s">
        <v>14</v>
      </c>
      <c r="F8419" s="2">
        <v>2908.95</v>
      </c>
      <c r="G8419" s="2">
        <v>0.34</v>
      </c>
      <c r="H8419" s="2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52" t="s">
        <v>34</v>
      </c>
    </row>
    <row r="8420" spans="1:17" ht="14.25" customHeight="1" x14ac:dyDescent="0.3">
      <c r="A8420" s="2" t="s">
        <v>8451</v>
      </c>
      <c r="B8420" s="2">
        <v>108418</v>
      </c>
      <c r="C8420" s="2" t="s">
        <v>25</v>
      </c>
      <c r="D8420" s="52" t="s">
        <v>25</v>
      </c>
      <c r="E8420" s="2" t="s">
        <v>33</v>
      </c>
      <c r="F8420" s="2">
        <v>1629.72</v>
      </c>
      <c r="G8420" s="2">
        <v>0.46</v>
      </c>
      <c r="H8420" s="2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52" t="s">
        <v>23</v>
      </c>
    </row>
    <row r="8421" spans="1:17" ht="14.25" customHeight="1" x14ac:dyDescent="0.3">
      <c r="A8421" s="2" t="s">
        <v>8452</v>
      </c>
      <c r="B8421" s="2">
        <v>108419</v>
      </c>
      <c r="C8421" s="2" t="s">
        <v>19</v>
      </c>
      <c r="D8421" s="52" t="s">
        <v>19</v>
      </c>
      <c r="E8421" s="2" t="s">
        <v>14</v>
      </c>
      <c r="F8421" s="2">
        <v>2228.61</v>
      </c>
      <c r="G8421" s="2">
        <v>0.45</v>
      </c>
      <c r="H8421" s="2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52" t="s">
        <v>39</v>
      </c>
    </row>
    <row r="8422" spans="1:17" ht="14.25" customHeight="1" x14ac:dyDescent="0.3">
      <c r="A8422" s="2" t="s">
        <v>8453</v>
      </c>
      <c r="B8422" s="2">
        <v>108420</v>
      </c>
      <c r="C8422" s="2" t="s">
        <v>25</v>
      </c>
      <c r="D8422" s="52" t="s">
        <v>25</v>
      </c>
      <c r="E8422" s="2" t="s">
        <v>14</v>
      </c>
      <c r="F8422" s="2">
        <v>3007.82</v>
      </c>
      <c r="G8422" s="2">
        <v>0.19</v>
      </c>
      <c r="H8422" s="2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52" t="s">
        <v>34</v>
      </c>
    </row>
    <row r="8423" spans="1:17" ht="14.25" customHeight="1" x14ac:dyDescent="0.3">
      <c r="A8423" s="2" t="s">
        <v>8454</v>
      </c>
      <c r="B8423" s="2">
        <v>108421</v>
      </c>
      <c r="C8423" s="2" t="s">
        <v>25</v>
      </c>
      <c r="D8423" s="52" t="s">
        <v>25</v>
      </c>
      <c r="E8423" s="2" t="s">
        <v>20</v>
      </c>
      <c r="F8423" s="2">
        <v>3389.22</v>
      </c>
      <c r="G8423" s="2">
        <v>0.43</v>
      </c>
      <c r="H8423" s="2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52" t="s">
        <v>48</v>
      </c>
    </row>
    <row r="8424" spans="1:17" ht="14.25" customHeight="1" x14ac:dyDescent="0.3">
      <c r="A8424" s="2" t="s">
        <v>8455</v>
      </c>
      <c r="B8424" s="2">
        <v>108422</v>
      </c>
      <c r="C8424" s="2" t="s">
        <v>19</v>
      </c>
      <c r="D8424" s="52" t="s">
        <v>19</v>
      </c>
      <c r="E8424" s="2" t="s">
        <v>26</v>
      </c>
      <c r="F8424" s="2">
        <v>1340.33</v>
      </c>
      <c r="G8424" s="2">
        <v>0.28000000000000003</v>
      </c>
      <c r="H8424" s="2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52" t="s">
        <v>28</v>
      </c>
    </row>
    <row r="8425" spans="1:17" ht="14.25" customHeight="1" x14ac:dyDescent="0.3">
      <c r="A8425" s="2" t="s">
        <v>8456</v>
      </c>
      <c r="B8425" s="2">
        <v>108423</v>
      </c>
      <c r="C8425" s="2" t="s">
        <v>25</v>
      </c>
      <c r="D8425" s="52" t="s">
        <v>25</v>
      </c>
      <c r="E8425" s="2" t="s">
        <v>26</v>
      </c>
      <c r="F8425" s="2">
        <v>3537.23</v>
      </c>
      <c r="G8425" s="2">
        <v>0.08</v>
      </c>
      <c r="H8425" s="2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52" t="s">
        <v>23</v>
      </c>
    </row>
    <row r="8426" spans="1:17" ht="14.25" customHeight="1" x14ac:dyDescent="0.3">
      <c r="A8426" s="2" t="s">
        <v>8457</v>
      </c>
      <c r="B8426" s="2">
        <v>108424</v>
      </c>
      <c r="C8426" s="2" t="s">
        <v>25</v>
      </c>
      <c r="D8426" s="52" t="s">
        <v>25</v>
      </c>
      <c r="E8426" s="2" t="s">
        <v>20</v>
      </c>
      <c r="F8426" s="2">
        <v>4624.05</v>
      </c>
      <c r="G8426" s="2">
        <v>0.41</v>
      </c>
      <c r="H8426" s="2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52" t="s">
        <v>34</v>
      </c>
    </row>
    <row r="8427" spans="1:17" ht="14.25" customHeight="1" x14ac:dyDescent="0.3">
      <c r="A8427" s="2" t="s">
        <v>8458</v>
      </c>
      <c r="B8427" s="2">
        <v>108425</v>
      </c>
      <c r="C8427" s="2" t="s">
        <v>25</v>
      </c>
      <c r="D8427" s="52" t="s">
        <v>25</v>
      </c>
      <c r="E8427" s="2" t="s">
        <v>14</v>
      </c>
      <c r="F8427" s="2">
        <v>3813.85</v>
      </c>
      <c r="G8427" s="2">
        <v>0.45</v>
      </c>
      <c r="H8427" s="2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52" t="s">
        <v>17</v>
      </c>
    </row>
    <row r="8428" spans="1:17" ht="14.25" customHeight="1" x14ac:dyDescent="0.3">
      <c r="A8428" s="2" t="s">
        <v>8459</v>
      </c>
      <c r="B8428" s="2">
        <v>108426</v>
      </c>
      <c r="C8428" s="2" t="s">
        <v>41</v>
      </c>
      <c r="D8428" s="52" t="s">
        <v>41</v>
      </c>
      <c r="E8428" s="2" t="s">
        <v>20</v>
      </c>
      <c r="F8428" s="2">
        <v>512.74</v>
      </c>
      <c r="G8428" s="2">
        <v>0.04</v>
      </c>
      <c r="H8428" s="2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52" t="s">
        <v>28</v>
      </c>
    </row>
    <row r="8429" spans="1:17" ht="14.25" customHeight="1" x14ac:dyDescent="0.3">
      <c r="A8429" s="2" t="s">
        <v>8460</v>
      </c>
      <c r="B8429" s="2">
        <v>108427</v>
      </c>
      <c r="C8429" s="2" t="s">
        <v>25</v>
      </c>
      <c r="D8429" s="52" t="s">
        <v>25</v>
      </c>
      <c r="E8429" s="2" t="s">
        <v>36</v>
      </c>
      <c r="F8429" s="2">
        <v>2398.7199999999998</v>
      </c>
      <c r="G8429" s="2">
        <v>0.47</v>
      </c>
      <c r="H8429" s="2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52" t="s">
        <v>39</v>
      </c>
    </row>
    <row r="8430" spans="1:17" ht="14.25" customHeight="1" x14ac:dyDescent="0.3">
      <c r="A8430" s="2" t="s">
        <v>8461</v>
      </c>
      <c r="B8430" s="2">
        <v>108428</v>
      </c>
      <c r="C8430" s="2" t="s">
        <v>41</v>
      </c>
      <c r="D8430" s="52" t="s">
        <v>41</v>
      </c>
      <c r="E8430" s="2" t="s">
        <v>20</v>
      </c>
      <c r="F8430" s="2">
        <v>2232.79</v>
      </c>
      <c r="G8430" s="2">
        <v>0.3</v>
      </c>
      <c r="H8430" s="2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52" t="s">
        <v>48</v>
      </c>
    </row>
    <row r="8431" spans="1:17" ht="14.25" customHeight="1" x14ac:dyDescent="0.3">
      <c r="A8431" s="2" t="s">
        <v>8462</v>
      </c>
      <c r="B8431" s="2">
        <v>108429</v>
      </c>
      <c r="C8431" s="2" t="s">
        <v>41</v>
      </c>
      <c r="D8431" s="52" t="s">
        <v>41</v>
      </c>
      <c r="E8431" s="2" t="s">
        <v>20</v>
      </c>
      <c r="F8431" s="2">
        <v>1748.87</v>
      </c>
      <c r="G8431" s="2">
        <v>0.01</v>
      </c>
      <c r="H8431" s="2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52" t="s">
        <v>48</v>
      </c>
    </row>
    <row r="8432" spans="1:17" ht="14.25" customHeight="1" x14ac:dyDescent="0.3">
      <c r="A8432" s="2" t="s">
        <v>8463</v>
      </c>
      <c r="B8432" s="2">
        <v>108430</v>
      </c>
      <c r="C8432" s="2" t="s">
        <v>25</v>
      </c>
      <c r="D8432" s="52" t="s">
        <v>25</v>
      </c>
      <c r="E8432" s="2" t="s">
        <v>36</v>
      </c>
      <c r="F8432" s="2">
        <v>2507.4699999999998</v>
      </c>
      <c r="G8432" s="2">
        <v>0.27</v>
      </c>
      <c r="H8432" s="2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52" t="s">
        <v>39</v>
      </c>
    </row>
    <row r="8433" spans="1:17" ht="14.25" customHeight="1" x14ac:dyDescent="0.3">
      <c r="A8433" s="2" t="s">
        <v>8464</v>
      </c>
      <c r="B8433" s="2">
        <v>108431</v>
      </c>
      <c r="C8433" s="2" t="s">
        <v>25</v>
      </c>
      <c r="D8433" s="52" t="s">
        <v>25</v>
      </c>
      <c r="E8433" s="2" t="s">
        <v>26</v>
      </c>
      <c r="F8433" s="2">
        <v>2254.21</v>
      </c>
      <c r="G8433" s="2">
        <v>0.4</v>
      </c>
      <c r="H8433" s="2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52" t="s">
        <v>48</v>
      </c>
    </row>
    <row r="8434" spans="1:17" ht="14.25" customHeight="1" x14ac:dyDescent="0.3">
      <c r="A8434" s="2" t="s">
        <v>8465</v>
      </c>
      <c r="B8434" s="2">
        <v>108432</v>
      </c>
      <c r="C8434" s="2" t="s">
        <v>41</v>
      </c>
      <c r="D8434" s="52" t="s">
        <v>41</v>
      </c>
      <c r="E8434" s="2" t="s">
        <v>36</v>
      </c>
      <c r="F8434" s="2">
        <v>130.24</v>
      </c>
      <c r="G8434" s="2">
        <v>0.27</v>
      </c>
      <c r="H8434" s="2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52" t="s">
        <v>48</v>
      </c>
    </row>
    <row r="8435" spans="1:17" ht="14.25" customHeight="1" x14ac:dyDescent="0.3">
      <c r="A8435" s="2" t="s">
        <v>8466</v>
      </c>
      <c r="B8435" s="2">
        <v>108433</v>
      </c>
      <c r="C8435" s="2" t="s">
        <v>41</v>
      </c>
      <c r="D8435" s="52" t="s">
        <v>41</v>
      </c>
      <c r="E8435" s="2" t="s">
        <v>33</v>
      </c>
      <c r="F8435" s="2">
        <v>1259.1199999999999</v>
      </c>
      <c r="G8435" s="2">
        <v>0.35</v>
      </c>
      <c r="H8435" s="2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52" t="s">
        <v>39</v>
      </c>
    </row>
    <row r="8436" spans="1:17" ht="14.25" customHeight="1" x14ac:dyDescent="0.3">
      <c r="A8436" s="2" t="s">
        <v>8467</v>
      </c>
      <c r="B8436" s="2">
        <v>108434</v>
      </c>
      <c r="C8436" s="2" t="s">
        <v>25</v>
      </c>
      <c r="D8436" s="52" t="s">
        <v>25</v>
      </c>
      <c r="E8436" s="2" t="s">
        <v>20</v>
      </c>
      <c r="F8436" s="2">
        <v>1147.53</v>
      </c>
      <c r="G8436" s="2">
        <v>0.44</v>
      </c>
      <c r="H8436" s="2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52" t="s">
        <v>48</v>
      </c>
    </row>
    <row r="8437" spans="1:17" ht="14.25" customHeight="1" x14ac:dyDescent="0.3">
      <c r="A8437" s="2" t="s">
        <v>8468</v>
      </c>
      <c r="B8437" s="2">
        <v>108435</v>
      </c>
      <c r="C8437" s="2" t="s">
        <v>25</v>
      </c>
      <c r="D8437" s="52" t="s">
        <v>25</v>
      </c>
      <c r="E8437" s="2" t="s">
        <v>20</v>
      </c>
      <c r="F8437" s="2">
        <v>1811.37</v>
      </c>
      <c r="G8437" s="2">
        <v>0.43</v>
      </c>
      <c r="H8437" s="2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52" t="s">
        <v>39</v>
      </c>
    </row>
    <row r="8438" spans="1:17" ht="14.25" customHeight="1" x14ac:dyDescent="0.3">
      <c r="A8438" s="2" t="s">
        <v>8469</v>
      </c>
      <c r="B8438" s="2">
        <v>108436</v>
      </c>
      <c r="C8438" s="2" t="s">
        <v>19</v>
      </c>
      <c r="D8438" s="52" t="s">
        <v>19</v>
      </c>
      <c r="E8438" s="2" t="s">
        <v>26</v>
      </c>
      <c r="F8438" s="2">
        <v>954.84</v>
      </c>
      <c r="G8438" s="2">
        <v>0.09</v>
      </c>
      <c r="H8438" s="2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52" t="s">
        <v>48</v>
      </c>
    </row>
    <row r="8439" spans="1:17" ht="14.25" customHeight="1" x14ac:dyDescent="0.3">
      <c r="A8439" s="2" t="s">
        <v>8470</v>
      </c>
      <c r="B8439" s="2">
        <v>108437</v>
      </c>
      <c r="C8439" s="2" t="s">
        <v>41</v>
      </c>
      <c r="D8439" s="52" t="s">
        <v>41</v>
      </c>
      <c r="E8439" s="2" t="s">
        <v>14</v>
      </c>
      <c r="F8439" s="2">
        <v>432.23</v>
      </c>
      <c r="G8439" s="2">
        <v>0.21</v>
      </c>
      <c r="H8439" s="2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52" t="s">
        <v>34</v>
      </c>
    </row>
    <row r="8440" spans="1:17" ht="14.25" customHeight="1" x14ac:dyDescent="0.3">
      <c r="A8440" s="2" t="s">
        <v>8471</v>
      </c>
      <c r="B8440" s="2">
        <v>108438</v>
      </c>
      <c r="C8440" s="2" t="s">
        <v>41</v>
      </c>
      <c r="D8440" s="52" t="s">
        <v>41</v>
      </c>
      <c r="E8440" s="2" t="s">
        <v>36</v>
      </c>
      <c r="F8440" s="2">
        <v>1063.4000000000001</v>
      </c>
      <c r="G8440" s="2">
        <v>0.06</v>
      </c>
      <c r="H8440" s="2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52" t="s">
        <v>34</v>
      </c>
    </row>
    <row r="8441" spans="1:17" ht="14.25" customHeight="1" x14ac:dyDescent="0.3">
      <c r="A8441" s="2" t="s">
        <v>8472</v>
      </c>
      <c r="B8441" s="2">
        <v>108439</v>
      </c>
      <c r="C8441" s="2" t="s">
        <v>19</v>
      </c>
      <c r="D8441" s="52" t="s">
        <v>19</v>
      </c>
      <c r="E8441" s="2" t="s">
        <v>14</v>
      </c>
      <c r="F8441" s="2">
        <v>4285.5200000000004</v>
      </c>
      <c r="G8441" s="2">
        <v>0.3</v>
      </c>
      <c r="H8441" s="2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52" t="s">
        <v>34</v>
      </c>
    </row>
    <row r="8442" spans="1:17" ht="14.25" customHeight="1" x14ac:dyDescent="0.3">
      <c r="A8442" s="2" t="s">
        <v>8473</v>
      </c>
      <c r="B8442" s="2">
        <v>108440</v>
      </c>
      <c r="C8442" s="2" t="s">
        <v>41</v>
      </c>
      <c r="D8442" s="52" t="s">
        <v>41</v>
      </c>
      <c r="E8442" s="2" t="s">
        <v>33</v>
      </c>
      <c r="F8442" s="2">
        <v>4005.49</v>
      </c>
      <c r="G8442" s="2">
        <v>0.48</v>
      </c>
      <c r="H8442" s="2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52" t="s">
        <v>28</v>
      </c>
    </row>
    <row r="8443" spans="1:17" ht="14.25" customHeight="1" x14ac:dyDescent="0.3">
      <c r="A8443" s="2" t="s">
        <v>8474</v>
      </c>
      <c r="B8443" s="2">
        <v>108441</v>
      </c>
      <c r="C8443" s="2" t="s">
        <v>25</v>
      </c>
      <c r="D8443" s="52" t="s">
        <v>25</v>
      </c>
      <c r="E8443" s="2" t="s">
        <v>36</v>
      </c>
      <c r="F8443" s="2">
        <v>2266.27</v>
      </c>
      <c r="G8443" s="2">
        <v>0.09</v>
      </c>
      <c r="H8443" s="2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52" t="s">
        <v>39</v>
      </c>
    </row>
    <row r="8444" spans="1:17" ht="14.25" customHeight="1" x14ac:dyDescent="0.3">
      <c r="A8444" s="2" t="s">
        <v>8475</v>
      </c>
      <c r="B8444" s="2">
        <v>108442</v>
      </c>
      <c r="C8444" s="2" t="s">
        <v>41</v>
      </c>
      <c r="D8444" s="52" t="s">
        <v>41</v>
      </c>
      <c r="E8444" s="2" t="s">
        <v>33</v>
      </c>
      <c r="F8444" s="2">
        <v>4401.29</v>
      </c>
      <c r="G8444" s="2">
        <v>0.2</v>
      </c>
      <c r="H8444" s="2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52" t="s">
        <v>34</v>
      </c>
    </row>
    <row r="8445" spans="1:17" ht="14.25" customHeight="1" x14ac:dyDescent="0.3">
      <c r="A8445" s="2" t="s">
        <v>8476</v>
      </c>
      <c r="B8445" s="2">
        <v>108443</v>
      </c>
      <c r="C8445" s="2" t="s">
        <v>19</v>
      </c>
      <c r="D8445" s="52" t="s">
        <v>19</v>
      </c>
      <c r="E8445" s="2" t="s">
        <v>33</v>
      </c>
      <c r="F8445" s="2">
        <v>1240.06</v>
      </c>
      <c r="G8445" s="2">
        <v>0.48</v>
      </c>
      <c r="H8445" s="2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52" t="s">
        <v>48</v>
      </c>
    </row>
    <row r="8446" spans="1:17" ht="14.25" customHeight="1" x14ac:dyDescent="0.3">
      <c r="A8446" s="2" t="s">
        <v>8477</v>
      </c>
      <c r="B8446" s="2">
        <v>108444</v>
      </c>
      <c r="C8446" s="2" t="s">
        <v>25</v>
      </c>
      <c r="D8446" s="52" t="s">
        <v>25</v>
      </c>
      <c r="E8446" s="2" t="s">
        <v>33</v>
      </c>
      <c r="F8446" s="2">
        <v>2962.62</v>
      </c>
      <c r="G8446" s="2">
        <v>0.38</v>
      </c>
      <c r="H8446" s="2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52" t="s">
        <v>39</v>
      </c>
    </row>
    <row r="8447" spans="1:17" ht="14.25" customHeight="1" x14ac:dyDescent="0.3">
      <c r="A8447" s="2" t="s">
        <v>8478</v>
      </c>
      <c r="B8447" s="2">
        <v>108445</v>
      </c>
      <c r="C8447" s="2" t="s">
        <v>25</v>
      </c>
      <c r="D8447" s="52" t="s">
        <v>25</v>
      </c>
      <c r="E8447" s="2" t="s">
        <v>36</v>
      </c>
      <c r="F8447" s="2">
        <v>800.33</v>
      </c>
      <c r="G8447" s="2">
        <v>0.04</v>
      </c>
      <c r="H8447" s="2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52" t="s">
        <v>39</v>
      </c>
    </row>
    <row r="8448" spans="1:17" ht="14.25" customHeight="1" x14ac:dyDescent="0.3">
      <c r="A8448" s="2" t="s">
        <v>8479</v>
      </c>
      <c r="B8448" s="2">
        <v>108446</v>
      </c>
      <c r="C8448" s="2" t="s">
        <v>19</v>
      </c>
      <c r="D8448" s="52" t="s">
        <v>19</v>
      </c>
      <c r="E8448" s="2" t="s">
        <v>36</v>
      </c>
      <c r="F8448" s="2">
        <v>4183.66</v>
      </c>
      <c r="G8448" s="2">
        <v>0.21</v>
      </c>
      <c r="H8448" s="2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52" t="s">
        <v>48</v>
      </c>
    </row>
    <row r="8449" spans="1:17" ht="14.25" customHeight="1" x14ac:dyDescent="0.3">
      <c r="A8449" s="2" t="s">
        <v>8480</v>
      </c>
      <c r="B8449" s="2">
        <v>108447</v>
      </c>
      <c r="C8449" s="2" t="s">
        <v>19</v>
      </c>
      <c r="D8449" s="52" t="s">
        <v>19</v>
      </c>
      <c r="E8449" s="2" t="s">
        <v>26</v>
      </c>
      <c r="F8449" s="2">
        <v>739.85</v>
      </c>
      <c r="G8449" s="2">
        <v>0.49</v>
      </c>
      <c r="H8449" s="2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52" t="s">
        <v>23</v>
      </c>
    </row>
    <row r="8450" spans="1:17" ht="14.25" customHeight="1" x14ac:dyDescent="0.3">
      <c r="A8450" s="2" t="s">
        <v>8481</v>
      </c>
      <c r="B8450" s="2">
        <v>108448</v>
      </c>
      <c r="C8450" s="2" t="s">
        <v>25</v>
      </c>
      <c r="D8450" s="52" t="s">
        <v>25</v>
      </c>
      <c r="E8450" s="2" t="s">
        <v>20</v>
      </c>
      <c r="F8450" s="2">
        <v>256.11</v>
      </c>
      <c r="G8450" s="2">
        <v>0.23</v>
      </c>
      <c r="H8450" s="2">
        <f t="shared" si="262"/>
        <v>58.905300000000004</v>
      </c>
      <c r="I8450" s="2">
        <f t="shared" si="263"/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52" t="s">
        <v>23</v>
      </c>
    </row>
    <row r="8451" spans="1:17" ht="14.25" customHeight="1" x14ac:dyDescent="0.3">
      <c r="A8451" s="2" t="s">
        <v>8482</v>
      </c>
      <c r="B8451" s="2">
        <v>108449</v>
      </c>
      <c r="C8451" s="2" t="s">
        <v>19</v>
      </c>
      <c r="D8451" s="52" t="s">
        <v>19</v>
      </c>
      <c r="E8451" s="2" t="s">
        <v>14</v>
      </c>
      <c r="F8451" s="2">
        <v>1439.88</v>
      </c>
      <c r="G8451" s="2">
        <v>0.31</v>
      </c>
      <c r="H8451" s="2">
        <f t="shared" ref="H8451:H8514" si="264">F8451*G8451</f>
        <v>446.36280000000005</v>
      </c>
      <c r="I8451" s="2">
        <f t="shared" ref="I8451:I8514" si="265">F8451-H8451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52" t="s">
        <v>17</v>
      </c>
    </row>
    <row r="8452" spans="1:17" ht="14.25" customHeight="1" x14ac:dyDescent="0.3">
      <c r="A8452" s="2" t="s">
        <v>8483</v>
      </c>
      <c r="B8452" s="2">
        <v>108450</v>
      </c>
      <c r="C8452" s="2" t="s">
        <v>41</v>
      </c>
      <c r="D8452" s="52" t="s">
        <v>41</v>
      </c>
      <c r="E8452" s="2" t="s">
        <v>14</v>
      </c>
      <c r="F8452" s="2">
        <v>4514.58</v>
      </c>
      <c r="G8452" s="2">
        <v>0.35</v>
      </c>
      <c r="H8452" s="2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52" t="s">
        <v>39</v>
      </c>
    </row>
    <row r="8453" spans="1:17" ht="14.25" customHeight="1" x14ac:dyDescent="0.3">
      <c r="A8453" s="2" t="s">
        <v>8484</v>
      </c>
      <c r="B8453" s="2">
        <v>108451</v>
      </c>
      <c r="C8453" s="2" t="s">
        <v>25</v>
      </c>
      <c r="D8453" s="52" t="s">
        <v>25</v>
      </c>
      <c r="E8453" s="2" t="s">
        <v>33</v>
      </c>
      <c r="F8453" s="2">
        <v>734.34</v>
      </c>
      <c r="G8453" s="2">
        <v>0.33</v>
      </c>
      <c r="H8453" s="2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52" t="s">
        <v>23</v>
      </c>
    </row>
    <row r="8454" spans="1:17" ht="14.25" customHeight="1" x14ac:dyDescent="0.3">
      <c r="A8454" s="2" t="s">
        <v>8485</v>
      </c>
      <c r="B8454" s="2">
        <v>108452</v>
      </c>
      <c r="C8454" s="2" t="s">
        <v>19</v>
      </c>
      <c r="D8454" s="52" t="s">
        <v>19</v>
      </c>
      <c r="E8454" s="2" t="s">
        <v>36</v>
      </c>
      <c r="F8454" s="2">
        <v>1720.28</v>
      </c>
      <c r="G8454" s="2">
        <v>0.26</v>
      </c>
      <c r="H8454" s="2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52" t="s">
        <v>23</v>
      </c>
    </row>
    <row r="8455" spans="1:17" ht="14.25" customHeight="1" x14ac:dyDescent="0.3">
      <c r="A8455" s="2" t="s">
        <v>8486</v>
      </c>
      <c r="B8455" s="2">
        <v>108453</v>
      </c>
      <c r="C8455" s="2" t="s">
        <v>25</v>
      </c>
      <c r="D8455" s="52" t="s">
        <v>25</v>
      </c>
      <c r="E8455" s="2" t="s">
        <v>36</v>
      </c>
      <c r="F8455" s="2">
        <v>1650.43</v>
      </c>
      <c r="G8455" s="2">
        <v>7.0000000000000007E-2</v>
      </c>
      <c r="H8455" s="2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52" t="s">
        <v>28</v>
      </c>
    </row>
    <row r="8456" spans="1:17" ht="14.25" customHeight="1" x14ac:dyDescent="0.3">
      <c r="A8456" s="2" t="s">
        <v>8487</v>
      </c>
      <c r="B8456" s="2">
        <v>108454</v>
      </c>
      <c r="C8456" s="2" t="s">
        <v>25</v>
      </c>
      <c r="D8456" s="52" t="s">
        <v>25</v>
      </c>
      <c r="E8456" s="2" t="s">
        <v>33</v>
      </c>
      <c r="F8456" s="2">
        <v>4028.07</v>
      </c>
      <c r="G8456" s="2">
        <v>0.35</v>
      </c>
      <c r="H8456" s="2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52" t="s">
        <v>28</v>
      </c>
    </row>
    <row r="8457" spans="1:17" ht="14.25" customHeight="1" x14ac:dyDescent="0.3">
      <c r="A8457" s="2" t="s">
        <v>8488</v>
      </c>
      <c r="B8457" s="2">
        <v>108455</v>
      </c>
      <c r="C8457" s="2" t="s">
        <v>25</v>
      </c>
      <c r="D8457" s="52" t="s">
        <v>25</v>
      </c>
      <c r="E8457" s="2" t="s">
        <v>20</v>
      </c>
      <c r="F8457" s="2">
        <v>2165.4699999999998</v>
      </c>
      <c r="G8457" s="2">
        <v>0.47</v>
      </c>
      <c r="H8457" s="2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52" t="s">
        <v>17</v>
      </c>
    </row>
    <row r="8458" spans="1:17" ht="14.25" customHeight="1" x14ac:dyDescent="0.3">
      <c r="A8458" s="2" t="s">
        <v>8489</v>
      </c>
      <c r="B8458" s="2">
        <v>108456</v>
      </c>
      <c r="C8458" s="2" t="s">
        <v>25</v>
      </c>
      <c r="D8458" s="52" t="s">
        <v>25</v>
      </c>
      <c r="E8458" s="2" t="s">
        <v>14</v>
      </c>
      <c r="F8458" s="2">
        <v>3096.68</v>
      </c>
      <c r="G8458" s="2">
        <v>0.47</v>
      </c>
      <c r="H8458" s="2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52" t="s">
        <v>34</v>
      </c>
    </row>
    <row r="8459" spans="1:17" ht="14.25" customHeight="1" x14ac:dyDescent="0.3">
      <c r="A8459" s="2" t="s">
        <v>8490</v>
      </c>
      <c r="B8459" s="2">
        <v>108457</v>
      </c>
      <c r="C8459" s="2" t="s">
        <v>19</v>
      </c>
      <c r="D8459" s="52" t="s">
        <v>19</v>
      </c>
      <c r="E8459" s="2" t="s">
        <v>26</v>
      </c>
      <c r="F8459" s="2">
        <v>2081.48</v>
      </c>
      <c r="G8459" s="2">
        <v>0.3</v>
      </c>
      <c r="H8459" s="2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52" t="s">
        <v>23</v>
      </c>
    </row>
    <row r="8460" spans="1:17" ht="14.25" customHeight="1" x14ac:dyDescent="0.3">
      <c r="A8460" s="2" t="s">
        <v>8491</v>
      </c>
      <c r="B8460" s="2">
        <v>108458</v>
      </c>
      <c r="C8460" s="2" t="s">
        <v>25</v>
      </c>
      <c r="D8460" s="52" t="s">
        <v>25</v>
      </c>
      <c r="E8460" s="2" t="s">
        <v>20</v>
      </c>
      <c r="F8460" s="2">
        <v>2802.14</v>
      </c>
      <c r="G8460" s="2">
        <v>0.25</v>
      </c>
      <c r="H8460" s="2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52" t="s">
        <v>34</v>
      </c>
    </row>
    <row r="8461" spans="1:17" ht="14.25" customHeight="1" x14ac:dyDescent="0.3">
      <c r="A8461" s="2" t="s">
        <v>8492</v>
      </c>
      <c r="B8461" s="2">
        <v>108459</v>
      </c>
      <c r="C8461" s="2" t="s">
        <v>19</v>
      </c>
      <c r="D8461" s="52" t="s">
        <v>19</v>
      </c>
      <c r="E8461" s="2" t="s">
        <v>36</v>
      </c>
      <c r="F8461" s="2">
        <v>405.96</v>
      </c>
      <c r="G8461" s="2">
        <v>0.17</v>
      </c>
      <c r="H8461" s="2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52" t="s">
        <v>39</v>
      </c>
    </row>
    <row r="8462" spans="1:17" ht="14.25" customHeight="1" x14ac:dyDescent="0.3">
      <c r="A8462" s="2" t="s">
        <v>8493</v>
      </c>
      <c r="B8462" s="2">
        <v>108460</v>
      </c>
      <c r="C8462" s="2" t="s">
        <v>41</v>
      </c>
      <c r="D8462" s="52" t="s">
        <v>41</v>
      </c>
      <c r="E8462" s="2" t="s">
        <v>33</v>
      </c>
      <c r="F8462" s="2">
        <v>1932.74</v>
      </c>
      <c r="G8462" s="2">
        <v>0.05</v>
      </c>
      <c r="H8462" s="2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52" t="s">
        <v>48</v>
      </c>
    </row>
    <row r="8463" spans="1:17" ht="14.25" customHeight="1" x14ac:dyDescent="0.3">
      <c r="A8463" s="2" t="s">
        <v>8494</v>
      </c>
      <c r="B8463" s="2">
        <v>108461</v>
      </c>
      <c r="C8463" s="2" t="s">
        <v>41</v>
      </c>
      <c r="D8463" s="52" t="s">
        <v>41</v>
      </c>
      <c r="E8463" s="2" t="s">
        <v>14</v>
      </c>
      <c r="F8463" s="2">
        <v>4290.0200000000004</v>
      </c>
      <c r="G8463" s="2">
        <v>0.44</v>
      </c>
      <c r="H8463" s="2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52" t="s">
        <v>39</v>
      </c>
    </row>
    <row r="8464" spans="1:17" ht="14.25" customHeight="1" x14ac:dyDescent="0.3">
      <c r="A8464" s="2" t="s">
        <v>8495</v>
      </c>
      <c r="B8464" s="2">
        <v>108462</v>
      </c>
      <c r="C8464" s="2" t="s">
        <v>41</v>
      </c>
      <c r="D8464" s="52" t="s">
        <v>41</v>
      </c>
      <c r="E8464" s="2" t="s">
        <v>33</v>
      </c>
      <c r="F8464" s="2">
        <v>3486.23</v>
      </c>
      <c r="G8464" s="2">
        <v>7.0000000000000007E-2</v>
      </c>
      <c r="H8464" s="2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52" t="s">
        <v>17</v>
      </c>
    </row>
    <row r="8465" spans="1:17" ht="14.25" customHeight="1" x14ac:dyDescent="0.3">
      <c r="A8465" s="2" t="s">
        <v>8496</v>
      </c>
      <c r="B8465" s="2">
        <v>108463</v>
      </c>
      <c r="C8465" s="2" t="s">
        <v>19</v>
      </c>
      <c r="D8465" s="52" t="s">
        <v>19</v>
      </c>
      <c r="E8465" s="2" t="s">
        <v>36</v>
      </c>
      <c r="F8465" s="2">
        <v>4910.96</v>
      </c>
      <c r="G8465" s="2">
        <v>0.14000000000000001</v>
      </c>
      <c r="H8465" s="2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52" t="s">
        <v>34</v>
      </c>
    </row>
    <row r="8466" spans="1:17" ht="14.25" customHeight="1" x14ac:dyDescent="0.3">
      <c r="A8466" s="2" t="s">
        <v>8497</v>
      </c>
      <c r="B8466" s="2">
        <v>108464</v>
      </c>
      <c r="C8466" s="2" t="s">
        <v>25</v>
      </c>
      <c r="D8466" s="52" t="s">
        <v>25</v>
      </c>
      <c r="E8466" s="2" t="s">
        <v>33</v>
      </c>
      <c r="F8466" s="2">
        <v>3960.81</v>
      </c>
      <c r="G8466" s="2">
        <v>0.37</v>
      </c>
      <c r="H8466" s="2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52" t="s">
        <v>28</v>
      </c>
    </row>
    <row r="8467" spans="1:17" ht="14.25" customHeight="1" x14ac:dyDescent="0.3">
      <c r="A8467" s="2" t="s">
        <v>8498</v>
      </c>
      <c r="B8467" s="2">
        <v>108465</v>
      </c>
      <c r="C8467" s="2" t="s">
        <v>25</v>
      </c>
      <c r="D8467" s="52" t="s">
        <v>25</v>
      </c>
      <c r="E8467" s="2" t="s">
        <v>14</v>
      </c>
      <c r="F8467" s="2">
        <v>2312.4</v>
      </c>
      <c r="G8467" s="2">
        <v>0.35</v>
      </c>
      <c r="H8467" s="2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52" t="s">
        <v>39</v>
      </c>
    </row>
    <row r="8468" spans="1:17" ht="14.25" customHeight="1" x14ac:dyDescent="0.3">
      <c r="A8468" s="2" t="s">
        <v>8499</v>
      </c>
      <c r="B8468" s="2">
        <v>108466</v>
      </c>
      <c r="C8468" s="2" t="s">
        <v>25</v>
      </c>
      <c r="D8468" s="52" t="s">
        <v>25</v>
      </c>
      <c r="E8468" s="2" t="s">
        <v>33</v>
      </c>
      <c r="F8468" s="2">
        <v>3413.77</v>
      </c>
      <c r="G8468" s="2">
        <v>0.34</v>
      </c>
      <c r="H8468" s="2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52" t="s">
        <v>17</v>
      </c>
    </row>
    <row r="8469" spans="1:17" ht="14.25" customHeight="1" x14ac:dyDescent="0.3">
      <c r="A8469" s="2" t="s">
        <v>8500</v>
      </c>
      <c r="B8469" s="2">
        <v>108467</v>
      </c>
      <c r="C8469" s="2" t="s">
        <v>25</v>
      </c>
      <c r="D8469" s="52" t="s">
        <v>25</v>
      </c>
      <c r="E8469" s="2" t="s">
        <v>14</v>
      </c>
      <c r="F8469" s="2">
        <v>3901.98</v>
      </c>
      <c r="G8469" s="2">
        <v>0.37</v>
      </c>
      <c r="H8469" s="2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52" t="s">
        <v>23</v>
      </c>
    </row>
    <row r="8470" spans="1:17" ht="14.25" customHeight="1" x14ac:dyDescent="0.3">
      <c r="A8470" s="2" t="s">
        <v>8501</v>
      </c>
      <c r="B8470" s="2">
        <v>108468</v>
      </c>
      <c r="C8470" s="2" t="s">
        <v>41</v>
      </c>
      <c r="D8470" s="52" t="s">
        <v>41</v>
      </c>
      <c r="E8470" s="2" t="s">
        <v>33</v>
      </c>
      <c r="F8470" s="2">
        <v>1421.45</v>
      </c>
      <c r="G8470" s="2">
        <v>0.27</v>
      </c>
      <c r="H8470" s="2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52" t="s">
        <v>23</v>
      </c>
    </row>
    <row r="8471" spans="1:17" ht="14.25" customHeight="1" x14ac:dyDescent="0.3">
      <c r="A8471" s="2" t="s">
        <v>8502</v>
      </c>
      <c r="B8471" s="2">
        <v>108469</v>
      </c>
      <c r="C8471" s="2" t="s">
        <v>25</v>
      </c>
      <c r="D8471" s="52" t="s">
        <v>25</v>
      </c>
      <c r="E8471" s="2" t="s">
        <v>33</v>
      </c>
      <c r="F8471" s="2">
        <v>394.09</v>
      </c>
      <c r="G8471" s="2">
        <v>0.08</v>
      </c>
      <c r="H8471" s="2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52" t="s">
        <v>39</v>
      </c>
    </row>
    <row r="8472" spans="1:17" ht="14.25" customHeight="1" x14ac:dyDescent="0.3">
      <c r="A8472" s="2" t="s">
        <v>8503</v>
      </c>
      <c r="B8472" s="2">
        <v>108470</v>
      </c>
      <c r="C8472" s="2" t="s">
        <v>19</v>
      </c>
      <c r="D8472" s="52" t="s">
        <v>19</v>
      </c>
      <c r="E8472" s="2" t="s">
        <v>14</v>
      </c>
      <c r="F8472" s="2">
        <v>2088.65</v>
      </c>
      <c r="G8472" s="2">
        <v>0.5</v>
      </c>
      <c r="H8472" s="2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52" t="s">
        <v>34</v>
      </c>
    </row>
    <row r="8473" spans="1:17" ht="14.25" customHeight="1" x14ac:dyDescent="0.3">
      <c r="A8473" s="2" t="s">
        <v>8504</v>
      </c>
      <c r="B8473" s="2">
        <v>108471</v>
      </c>
      <c r="C8473" s="2" t="s">
        <v>19</v>
      </c>
      <c r="D8473" s="52" t="s">
        <v>19</v>
      </c>
      <c r="E8473" s="2" t="s">
        <v>33</v>
      </c>
      <c r="F8473" s="2">
        <v>808.9</v>
      </c>
      <c r="G8473" s="2">
        <v>0.45</v>
      </c>
      <c r="H8473" s="2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52" t="s">
        <v>48</v>
      </c>
    </row>
    <row r="8474" spans="1:17" ht="14.25" customHeight="1" x14ac:dyDescent="0.3">
      <c r="A8474" s="2" t="s">
        <v>8505</v>
      </c>
      <c r="B8474" s="2">
        <v>108472</v>
      </c>
      <c r="C8474" s="2" t="s">
        <v>25</v>
      </c>
      <c r="D8474" s="52" t="s">
        <v>25</v>
      </c>
      <c r="E8474" s="2" t="s">
        <v>20</v>
      </c>
      <c r="F8474" s="2">
        <v>1458.48</v>
      </c>
      <c r="G8474" s="2">
        <v>0.22</v>
      </c>
      <c r="H8474" s="2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52" t="s">
        <v>23</v>
      </c>
    </row>
    <row r="8475" spans="1:17" ht="14.25" customHeight="1" x14ac:dyDescent="0.3">
      <c r="A8475" s="2" t="s">
        <v>8506</v>
      </c>
      <c r="B8475" s="2">
        <v>108473</v>
      </c>
      <c r="C8475" s="2" t="s">
        <v>25</v>
      </c>
      <c r="D8475" s="52" t="s">
        <v>25</v>
      </c>
      <c r="E8475" s="2" t="s">
        <v>26</v>
      </c>
      <c r="F8475" s="2">
        <v>4739.54</v>
      </c>
      <c r="G8475" s="2">
        <v>0.27</v>
      </c>
      <c r="H8475" s="2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52" t="s">
        <v>28</v>
      </c>
    </row>
    <row r="8476" spans="1:17" ht="14.25" customHeight="1" x14ac:dyDescent="0.3">
      <c r="A8476" s="2" t="s">
        <v>8507</v>
      </c>
      <c r="B8476" s="2">
        <v>108474</v>
      </c>
      <c r="C8476" s="2" t="s">
        <v>25</v>
      </c>
      <c r="D8476" s="52" t="s">
        <v>25</v>
      </c>
      <c r="E8476" s="2" t="s">
        <v>20</v>
      </c>
      <c r="F8476" s="2">
        <v>4250.7</v>
      </c>
      <c r="G8476" s="2">
        <v>0.2</v>
      </c>
      <c r="H8476" s="2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52" t="s">
        <v>17</v>
      </c>
    </row>
    <row r="8477" spans="1:17" ht="14.25" customHeight="1" x14ac:dyDescent="0.3">
      <c r="A8477" s="2" t="s">
        <v>8508</v>
      </c>
      <c r="B8477" s="2">
        <v>108475</v>
      </c>
      <c r="C8477" s="2" t="s">
        <v>25</v>
      </c>
      <c r="D8477" s="52" t="s">
        <v>25</v>
      </c>
      <c r="E8477" s="2" t="s">
        <v>26</v>
      </c>
      <c r="F8477" s="2">
        <v>3003.07</v>
      </c>
      <c r="G8477" s="2">
        <v>0.32</v>
      </c>
      <c r="H8477" s="2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52" t="s">
        <v>34</v>
      </c>
    </row>
    <row r="8478" spans="1:17" ht="14.25" customHeight="1" x14ac:dyDescent="0.3">
      <c r="A8478" s="2" t="s">
        <v>8509</v>
      </c>
      <c r="B8478" s="2">
        <v>108476</v>
      </c>
      <c r="C8478" s="2" t="s">
        <v>41</v>
      </c>
      <c r="D8478" s="52" t="s">
        <v>41</v>
      </c>
      <c r="E8478" s="2" t="s">
        <v>20</v>
      </c>
      <c r="F8478" s="2">
        <v>2066.16</v>
      </c>
      <c r="G8478" s="2">
        <v>0.37</v>
      </c>
      <c r="H8478" s="2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52" t="s">
        <v>23</v>
      </c>
    </row>
    <row r="8479" spans="1:17" ht="14.25" customHeight="1" x14ac:dyDescent="0.3">
      <c r="A8479" s="2" t="s">
        <v>8510</v>
      </c>
      <c r="B8479" s="2">
        <v>108477</v>
      </c>
      <c r="C8479" s="2" t="s">
        <v>41</v>
      </c>
      <c r="D8479" s="52" t="s">
        <v>41</v>
      </c>
      <c r="E8479" s="2" t="s">
        <v>26</v>
      </c>
      <c r="F8479" s="2">
        <v>1395.22</v>
      </c>
      <c r="G8479" s="2">
        <v>0.12</v>
      </c>
      <c r="H8479" s="2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52" t="s">
        <v>28</v>
      </c>
    </row>
    <row r="8480" spans="1:17" ht="14.25" customHeight="1" x14ac:dyDescent="0.3">
      <c r="A8480" s="2" t="s">
        <v>8511</v>
      </c>
      <c r="B8480" s="2">
        <v>108478</v>
      </c>
      <c r="C8480" s="2" t="s">
        <v>25</v>
      </c>
      <c r="D8480" s="52" t="s">
        <v>25</v>
      </c>
      <c r="E8480" s="2" t="s">
        <v>33</v>
      </c>
      <c r="F8480" s="2">
        <v>2900.15</v>
      </c>
      <c r="G8480" s="2">
        <v>0.22</v>
      </c>
      <c r="H8480" s="2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52" t="s">
        <v>23</v>
      </c>
    </row>
    <row r="8481" spans="1:17" ht="14.25" customHeight="1" x14ac:dyDescent="0.3">
      <c r="A8481" s="2" t="s">
        <v>8512</v>
      </c>
      <c r="B8481" s="2">
        <v>108479</v>
      </c>
      <c r="C8481" s="2" t="s">
        <v>19</v>
      </c>
      <c r="D8481" s="52" t="s">
        <v>19</v>
      </c>
      <c r="E8481" s="2" t="s">
        <v>14</v>
      </c>
      <c r="F8481" s="2">
        <v>2712.49</v>
      </c>
      <c r="G8481" s="2">
        <v>0.32</v>
      </c>
      <c r="H8481" s="2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52" t="s">
        <v>34</v>
      </c>
    </row>
    <row r="8482" spans="1:17" ht="14.25" customHeight="1" x14ac:dyDescent="0.3">
      <c r="A8482" s="2" t="s">
        <v>8513</v>
      </c>
      <c r="B8482" s="2">
        <v>108480</v>
      </c>
      <c r="C8482" s="2" t="s">
        <v>41</v>
      </c>
      <c r="D8482" s="52" t="s">
        <v>41</v>
      </c>
      <c r="E8482" s="2" t="s">
        <v>14</v>
      </c>
      <c r="F8482" s="2">
        <v>3925.83</v>
      </c>
      <c r="G8482" s="2">
        <v>0.49</v>
      </c>
      <c r="H8482" s="2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52" t="s">
        <v>34</v>
      </c>
    </row>
    <row r="8483" spans="1:17" ht="14.25" customHeight="1" x14ac:dyDescent="0.3">
      <c r="A8483" s="2" t="s">
        <v>8514</v>
      </c>
      <c r="B8483" s="2">
        <v>108481</v>
      </c>
      <c r="C8483" s="2" t="s">
        <v>19</v>
      </c>
      <c r="D8483" s="52" t="s">
        <v>19</v>
      </c>
      <c r="E8483" s="2" t="s">
        <v>36</v>
      </c>
      <c r="F8483" s="2">
        <v>4647.3</v>
      </c>
      <c r="G8483" s="2">
        <v>0.16</v>
      </c>
      <c r="H8483" s="2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52" t="s">
        <v>39</v>
      </c>
    </row>
    <row r="8484" spans="1:17" ht="14.25" customHeight="1" x14ac:dyDescent="0.3">
      <c r="A8484" s="2" t="s">
        <v>8515</v>
      </c>
      <c r="B8484" s="2">
        <v>108482</v>
      </c>
      <c r="C8484" s="2" t="s">
        <v>25</v>
      </c>
      <c r="D8484" s="52" t="s">
        <v>25</v>
      </c>
      <c r="E8484" s="2" t="s">
        <v>26</v>
      </c>
      <c r="F8484" s="2">
        <v>1711.79</v>
      </c>
      <c r="G8484" s="2">
        <v>0.37</v>
      </c>
      <c r="H8484" s="2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52" t="s">
        <v>28</v>
      </c>
    </row>
    <row r="8485" spans="1:17" ht="14.25" customHeight="1" x14ac:dyDescent="0.3">
      <c r="A8485" s="2" t="s">
        <v>8516</v>
      </c>
      <c r="B8485" s="2">
        <v>108483</v>
      </c>
      <c r="C8485" s="2" t="s">
        <v>19</v>
      </c>
      <c r="D8485" s="52" t="s">
        <v>19</v>
      </c>
      <c r="E8485" s="2" t="s">
        <v>36</v>
      </c>
      <c r="F8485" s="2">
        <v>1110.8599999999999</v>
      </c>
      <c r="G8485" s="2">
        <v>0.17</v>
      </c>
      <c r="H8485" s="2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52" t="s">
        <v>48</v>
      </c>
    </row>
    <row r="8486" spans="1:17" ht="14.25" customHeight="1" x14ac:dyDescent="0.3">
      <c r="A8486" s="2" t="s">
        <v>8517</v>
      </c>
      <c r="B8486" s="2">
        <v>108484</v>
      </c>
      <c r="C8486" s="2" t="s">
        <v>25</v>
      </c>
      <c r="D8486" s="52" t="s">
        <v>25</v>
      </c>
      <c r="E8486" s="2" t="s">
        <v>36</v>
      </c>
      <c r="F8486" s="2">
        <v>2073.7199999999998</v>
      </c>
      <c r="G8486" s="2">
        <v>0.05</v>
      </c>
      <c r="H8486" s="2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52" t="s">
        <v>34</v>
      </c>
    </row>
    <row r="8487" spans="1:17" ht="14.25" customHeight="1" x14ac:dyDescent="0.3">
      <c r="A8487" s="2" t="s">
        <v>8518</v>
      </c>
      <c r="B8487" s="2">
        <v>108485</v>
      </c>
      <c r="C8487" s="2" t="s">
        <v>25</v>
      </c>
      <c r="D8487" s="52" t="s">
        <v>25</v>
      </c>
      <c r="E8487" s="2" t="s">
        <v>26</v>
      </c>
      <c r="F8487" s="2">
        <v>2243.9499999999998</v>
      </c>
      <c r="G8487" s="2">
        <v>0.39</v>
      </c>
      <c r="H8487" s="2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52" t="s">
        <v>48</v>
      </c>
    </row>
    <row r="8488" spans="1:17" ht="14.25" customHeight="1" x14ac:dyDescent="0.3">
      <c r="A8488" s="2" t="s">
        <v>8519</v>
      </c>
      <c r="B8488" s="2">
        <v>108486</v>
      </c>
      <c r="C8488" s="2" t="s">
        <v>41</v>
      </c>
      <c r="D8488" s="52" t="s">
        <v>41</v>
      </c>
      <c r="E8488" s="2" t="s">
        <v>14</v>
      </c>
      <c r="F8488" s="2">
        <v>295.36</v>
      </c>
      <c r="G8488" s="2">
        <v>0.32</v>
      </c>
      <c r="H8488" s="2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52" t="s">
        <v>23</v>
      </c>
    </row>
    <row r="8489" spans="1:17" ht="14.25" customHeight="1" x14ac:dyDescent="0.3">
      <c r="A8489" s="2" t="s">
        <v>8520</v>
      </c>
      <c r="B8489" s="2">
        <v>108487</v>
      </c>
      <c r="C8489" s="2" t="s">
        <v>41</v>
      </c>
      <c r="D8489" s="52" t="s">
        <v>41</v>
      </c>
      <c r="E8489" s="2" t="s">
        <v>26</v>
      </c>
      <c r="F8489" s="2">
        <v>4322.3100000000004</v>
      </c>
      <c r="G8489" s="2">
        <v>0.26</v>
      </c>
      <c r="H8489" s="2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52" t="s">
        <v>48</v>
      </c>
    </row>
    <row r="8490" spans="1:17" ht="14.25" customHeight="1" x14ac:dyDescent="0.3">
      <c r="A8490" s="2" t="s">
        <v>8521</v>
      </c>
      <c r="B8490" s="2">
        <v>108488</v>
      </c>
      <c r="C8490" s="2" t="s">
        <v>25</v>
      </c>
      <c r="D8490" s="52" t="s">
        <v>25</v>
      </c>
      <c r="E8490" s="2" t="s">
        <v>33</v>
      </c>
      <c r="F8490" s="2">
        <v>4978.3999999999996</v>
      </c>
      <c r="G8490" s="2">
        <v>0.34</v>
      </c>
      <c r="H8490" s="2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52" t="s">
        <v>34</v>
      </c>
    </row>
    <row r="8491" spans="1:17" ht="14.25" customHeight="1" x14ac:dyDescent="0.3">
      <c r="A8491" s="2" t="s">
        <v>8522</v>
      </c>
      <c r="B8491" s="2">
        <v>108489</v>
      </c>
      <c r="C8491" s="2" t="s">
        <v>19</v>
      </c>
      <c r="D8491" s="52" t="s">
        <v>19</v>
      </c>
      <c r="E8491" s="2" t="s">
        <v>36</v>
      </c>
      <c r="F8491" s="2">
        <v>4623.72</v>
      </c>
      <c r="G8491" s="2">
        <v>0.44</v>
      </c>
      <c r="H8491" s="2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52" t="s">
        <v>39</v>
      </c>
    </row>
    <row r="8492" spans="1:17" ht="14.25" customHeight="1" x14ac:dyDescent="0.3">
      <c r="A8492" s="2" t="s">
        <v>8523</v>
      </c>
      <c r="B8492" s="2">
        <v>108490</v>
      </c>
      <c r="C8492" s="2" t="s">
        <v>41</v>
      </c>
      <c r="D8492" s="52" t="s">
        <v>41</v>
      </c>
      <c r="E8492" s="2" t="s">
        <v>36</v>
      </c>
      <c r="F8492" s="2">
        <v>4317.26</v>
      </c>
      <c r="G8492" s="2">
        <v>0.38</v>
      </c>
      <c r="H8492" s="2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52" t="s">
        <v>17</v>
      </c>
    </row>
    <row r="8493" spans="1:17" ht="14.25" customHeight="1" x14ac:dyDescent="0.3">
      <c r="A8493" s="2" t="s">
        <v>8524</v>
      </c>
      <c r="B8493" s="2">
        <v>108491</v>
      </c>
      <c r="C8493" s="2" t="s">
        <v>25</v>
      </c>
      <c r="D8493" s="52" t="s">
        <v>25</v>
      </c>
      <c r="E8493" s="2" t="s">
        <v>26</v>
      </c>
      <c r="F8493" s="2">
        <v>4963.74</v>
      </c>
      <c r="G8493" s="2">
        <v>0.43</v>
      </c>
      <c r="H8493" s="2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52" t="s">
        <v>17</v>
      </c>
    </row>
    <row r="8494" spans="1:17" ht="14.25" customHeight="1" x14ac:dyDescent="0.3">
      <c r="A8494" s="2" t="s">
        <v>8525</v>
      </c>
      <c r="B8494" s="2">
        <v>108492</v>
      </c>
      <c r="C8494" s="2" t="s">
        <v>25</v>
      </c>
      <c r="D8494" s="52" t="s">
        <v>25</v>
      </c>
      <c r="E8494" s="2" t="s">
        <v>36</v>
      </c>
      <c r="F8494" s="2">
        <v>4548.26</v>
      </c>
      <c r="G8494" s="2">
        <v>0.15</v>
      </c>
      <c r="H8494" s="2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52" t="s">
        <v>34</v>
      </c>
    </row>
    <row r="8495" spans="1:17" ht="14.25" customHeight="1" x14ac:dyDescent="0.3">
      <c r="A8495" s="2" t="s">
        <v>8526</v>
      </c>
      <c r="B8495" s="2">
        <v>108493</v>
      </c>
      <c r="C8495" s="2" t="s">
        <v>25</v>
      </c>
      <c r="D8495" s="52" t="s">
        <v>25</v>
      </c>
      <c r="E8495" s="2" t="s">
        <v>14</v>
      </c>
      <c r="F8495" s="2">
        <v>3473</v>
      </c>
      <c r="G8495" s="2">
        <v>0.4</v>
      </c>
      <c r="H8495" s="2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52" t="s">
        <v>23</v>
      </c>
    </row>
    <row r="8496" spans="1:17" ht="14.25" customHeight="1" x14ac:dyDescent="0.3">
      <c r="A8496" s="2" t="s">
        <v>8527</v>
      </c>
      <c r="B8496" s="2">
        <v>108494</v>
      </c>
      <c r="C8496" s="2" t="s">
        <v>25</v>
      </c>
      <c r="D8496" s="52" t="s">
        <v>25</v>
      </c>
      <c r="E8496" s="2" t="s">
        <v>36</v>
      </c>
      <c r="F8496" s="2">
        <v>917.11</v>
      </c>
      <c r="G8496" s="2">
        <v>0.18</v>
      </c>
      <c r="H8496" s="2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52" t="s">
        <v>39</v>
      </c>
    </row>
    <row r="8497" spans="1:17" ht="14.25" customHeight="1" x14ac:dyDescent="0.3">
      <c r="A8497" s="2" t="s">
        <v>8528</v>
      </c>
      <c r="B8497" s="2">
        <v>108495</v>
      </c>
      <c r="C8497" s="2" t="s">
        <v>41</v>
      </c>
      <c r="D8497" s="52" t="s">
        <v>41</v>
      </c>
      <c r="E8497" s="2" t="s">
        <v>26</v>
      </c>
      <c r="F8497" s="2">
        <v>866.12</v>
      </c>
      <c r="G8497" s="2">
        <v>0.01</v>
      </c>
      <c r="H8497" s="2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52" t="s">
        <v>17</v>
      </c>
    </row>
    <row r="8498" spans="1:17" ht="14.25" customHeight="1" x14ac:dyDescent="0.3">
      <c r="A8498" s="2" t="s">
        <v>8529</v>
      </c>
      <c r="B8498" s="2">
        <v>108496</v>
      </c>
      <c r="C8498" s="2" t="s">
        <v>19</v>
      </c>
      <c r="D8498" s="52" t="s">
        <v>19</v>
      </c>
      <c r="E8498" s="2" t="s">
        <v>14</v>
      </c>
      <c r="F8498" s="2">
        <v>339.02</v>
      </c>
      <c r="G8498" s="2">
        <v>0.02</v>
      </c>
      <c r="H8498" s="2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52" t="s">
        <v>34</v>
      </c>
    </row>
    <row r="8499" spans="1:17" ht="14.25" customHeight="1" x14ac:dyDescent="0.3">
      <c r="A8499" s="2" t="s">
        <v>8530</v>
      </c>
      <c r="B8499" s="2">
        <v>108497</v>
      </c>
      <c r="C8499" s="2" t="s">
        <v>25</v>
      </c>
      <c r="D8499" s="52" t="s">
        <v>25</v>
      </c>
      <c r="E8499" s="2" t="s">
        <v>14</v>
      </c>
      <c r="F8499" s="2">
        <v>2117.9699999999998</v>
      </c>
      <c r="G8499" s="2">
        <v>0.37</v>
      </c>
      <c r="H8499" s="2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52" t="s">
        <v>28</v>
      </c>
    </row>
    <row r="8500" spans="1:17" ht="14.25" customHeight="1" x14ac:dyDescent="0.3">
      <c r="A8500" s="2" t="s">
        <v>8531</v>
      </c>
      <c r="B8500" s="2">
        <v>108498</v>
      </c>
      <c r="C8500" s="2" t="s">
        <v>25</v>
      </c>
      <c r="D8500" s="52" t="s">
        <v>25</v>
      </c>
      <c r="E8500" s="2" t="s">
        <v>36</v>
      </c>
      <c r="F8500" s="2">
        <v>4063.24</v>
      </c>
      <c r="G8500" s="2">
        <v>0.14000000000000001</v>
      </c>
      <c r="H8500" s="2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52" t="s">
        <v>34</v>
      </c>
    </row>
    <row r="8501" spans="1:17" ht="14.25" customHeight="1" x14ac:dyDescent="0.3">
      <c r="A8501" s="2" t="s">
        <v>8532</v>
      </c>
      <c r="B8501" s="2">
        <v>108499</v>
      </c>
      <c r="C8501" s="2" t="s">
        <v>25</v>
      </c>
      <c r="D8501" s="52" t="s">
        <v>25</v>
      </c>
      <c r="E8501" s="2" t="s">
        <v>26</v>
      </c>
      <c r="F8501" s="2">
        <v>2502.4499999999998</v>
      </c>
      <c r="G8501" s="2">
        <v>0.15</v>
      </c>
      <c r="H8501" s="2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52" t="s">
        <v>34</v>
      </c>
    </row>
    <row r="8502" spans="1:17" ht="14.25" customHeight="1" x14ac:dyDescent="0.3">
      <c r="A8502" s="2" t="s">
        <v>8533</v>
      </c>
      <c r="B8502" s="2">
        <v>108500</v>
      </c>
      <c r="C8502" s="2" t="s">
        <v>41</v>
      </c>
      <c r="D8502" s="52" t="s">
        <v>41</v>
      </c>
      <c r="E8502" s="2" t="s">
        <v>36</v>
      </c>
      <c r="F8502" s="2">
        <v>1894.98</v>
      </c>
      <c r="G8502" s="2">
        <v>0.31</v>
      </c>
      <c r="H8502" s="2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52" t="s">
        <v>48</v>
      </c>
    </row>
    <row r="8503" spans="1:17" ht="14.25" customHeight="1" x14ac:dyDescent="0.3">
      <c r="A8503" s="2" t="s">
        <v>8534</v>
      </c>
      <c r="B8503" s="2">
        <v>108501</v>
      </c>
      <c r="C8503" s="2" t="s">
        <v>25</v>
      </c>
      <c r="D8503" s="52" t="s">
        <v>25</v>
      </c>
      <c r="E8503" s="2" t="s">
        <v>33</v>
      </c>
      <c r="F8503" s="2">
        <v>635.26</v>
      </c>
      <c r="G8503" s="2">
        <v>0.37</v>
      </c>
      <c r="H8503" s="2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52" t="s">
        <v>48</v>
      </c>
    </row>
    <row r="8504" spans="1:17" ht="14.25" customHeight="1" x14ac:dyDescent="0.3">
      <c r="A8504" s="2" t="s">
        <v>8535</v>
      </c>
      <c r="B8504" s="2">
        <v>108502</v>
      </c>
      <c r="C8504" s="2" t="s">
        <v>41</v>
      </c>
      <c r="D8504" s="52" t="s">
        <v>41</v>
      </c>
      <c r="E8504" s="2" t="s">
        <v>33</v>
      </c>
      <c r="F8504" s="2">
        <v>353.59</v>
      </c>
      <c r="G8504" s="2">
        <v>0.28000000000000003</v>
      </c>
      <c r="H8504" s="2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52" t="s">
        <v>39</v>
      </c>
    </row>
    <row r="8505" spans="1:17" ht="14.25" customHeight="1" x14ac:dyDescent="0.3">
      <c r="A8505" s="2" t="s">
        <v>8536</v>
      </c>
      <c r="B8505" s="2">
        <v>108503</v>
      </c>
      <c r="C8505" s="2" t="s">
        <v>25</v>
      </c>
      <c r="D8505" s="52" t="s">
        <v>25</v>
      </c>
      <c r="E8505" s="2" t="s">
        <v>14</v>
      </c>
      <c r="F8505" s="2">
        <v>2055.98</v>
      </c>
      <c r="G8505" s="2">
        <v>0.35</v>
      </c>
      <c r="H8505" s="2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52" t="s">
        <v>17</v>
      </c>
    </row>
    <row r="8506" spans="1:17" ht="14.25" customHeight="1" x14ac:dyDescent="0.3">
      <c r="A8506" s="2" t="s">
        <v>8537</v>
      </c>
      <c r="B8506" s="2">
        <v>108504</v>
      </c>
      <c r="C8506" s="2" t="s">
        <v>25</v>
      </c>
      <c r="D8506" s="52" t="s">
        <v>25</v>
      </c>
      <c r="E8506" s="2" t="s">
        <v>36</v>
      </c>
      <c r="F8506" s="2">
        <v>589.63</v>
      </c>
      <c r="G8506" s="2">
        <v>0.47</v>
      </c>
      <c r="H8506" s="2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52" t="s">
        <v>39</v>
      </c>
    </row>
    <row r="8507" spans="1:17" ht="14.25" customHeight="1" x14ac:dyDescent="0.3">
      <c r="A8507" s="2" t="s">
        <v>8538</v>
      </c>
      <c r="B8507" s="2">
        <v>108505</v>
      </c>
      <c r="C8507" s="2" t="s">
        <v>25</v>
      </c>
      <c r="D8507" s="52" t="s">
        <v>25</v>
      </c>
      <c r="E8507" s="2" t="s">
        <v>33</v>
      </c>
      <c r="F8507" s="2">
        <v>607.39</v>
      </c>
      <c r="G8507" s="2">
        <v>0.43</v>
      </c>
      <c r="H8507" s="2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52" t="s">
        <v>48</v>
      </c>
    </row>
    <row r="8508" spans="1:17" ht="14.25" customHeight="1" x14ac:dyDescent="0.3">
      <c r="A8508" s="2" t="s">
        <v>8539</v>
      </c>
      <c r="B8508" s="2">
        <v>108506</v>
      </c>
      <c r="C8508" s="2" t="s">
        <v>19</v>
      </c>
      <c r="D8508" s="52" t="s">
        <v>19</v>
      </c>
      <c r="E8508" s="2" t="s">
        <v>20</v>
      </c>
      <c r="F8508" s="2">
        <v>2037.21</v>
      </c>
      <c r="G8508" s="2">
        <v>0.12</v>
      </c>
      <c r="H8508" s="2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52" t="s">
        <v>34</v>
      </c>
    </row>
    <row r="8509" spans="1:17" ht="14.25" customHeight="1" x14ac:dyDescent="0.3">
      <c r="A8509" s="2" t="s">
        <v>8540</v>
      </c>
      <c r="B8509" s="2">
        <v>108507</v>
      </c>
      <c r="C8509" s="2" t="s">
        <v>41</v>
      </c>
      <c r="D8509" s="52" t="s">
        <v>41</v>
      </c>
      <c r="E8509" s="2" t="s">
        <v>33</v>
      </c>
      <c r="F8509" s="2">
        <v>2563.9299999999998</v>
      </c>
      <c r="G8509" s="2">
        <v>0.45</v>
      </c>
      <c r="H8509" s="2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52" t="s">
        <v>48</v>
      </c>
    </row>
    <row r="8510" spans="1:17" ht="14.25" customHeight="1" x14ac:dyDescent="0.3">
      <c r="A8510" s="2" t="s">
        <v>8541</v>
      </c>
      <c r="B8510" s="2">
        <v>108508</v>
      </c>
      <c r="C8510" s="2" t="s">
        <v>41</v>
      </c>
      <c r="D8510" s="52" t="s">
        <v>41</v>
      </c>
      <c r="E8510" s="2" t="s">
        <v>36</v>
      </c>
      <c r="F8510" s="2">
        <v>1014.75</v>
      </c>
      <c r="G8510" s="2">
        <v>0.15</v>
      </c>
      <c r="H8510" s="2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52" t="s">
        <v>34</v>
      </c>
    </row>
    <row r="8511" spans="1:17" ht="14.25" customHeight="1" x14ac:dyDescent="0.3">
      <c r="A8511" s="2" t="s">
        <v>8542</v>
      </c>
      <c r="B8511" s="2">
        <v>108509</v>
      </c>
      <c r="C8511" s="2" t="s">
        <v>25</v>
      </c>
      <c r="D8511" s="52" t="s">
        <v>25</v>
      </c>
      <c r="E8511" s="2" t="s">
        <v>36</v>
      </c>
      <c r="F8511" s="2">
        <v>3454.71</v>
      </c>
      <c r="G8511" s="2">
        <v>0.33</v>
      </c>
      <c r="H8511" s="2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52" t="s">
        <v>39</v>
      </c>
    </row>
    <row r="8512" spans="1:17" ht="14.25" customHeight="1" x14ac:dyDescent="0.3">
      <c r="A8512" s="2" t="s">
        <v>8543</v>
      </c>
      <c r="B8512" s="2">
        <v>108510</v>
      </c>
      <c r="C8512" s="2" t="s">
        <v>41</v>
      </c>
      <c r="D8512" s="52" t="s">
        <v>41</v>
      </c>
      <c r="E8512" s="2" t="s">
        <v>33</v>
      </c>
      <c r="F8512" s="2">
        <v>2151.59</v>
      </c>
      <c r="G8512" s="2">
        <v>0.44</v>
      </c>
      <c r="H8512" s="2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52" t="s">
        <v>39</v>
      </c>
    </row>
    <row r="8513" spans="1:17" ht="14.25" customHeight="1" x14ac:dyDescent="0.3">
      <c r="A8513" s="2" t="s">
        <v>8544</v>
      </c>
      <c r="B8513" s="2">
        <v>108511</v>
      </c>
      <c r="C8513" s="2" t="s">
        <v>19</v>
      </c>
      <c r="D8513" s="52" t="s">
        <v>19</v>
      </c>
      <c r="E8513" s="2" t="s">
        <v>36</v>
      </c>
      <c r="F8513" s="2">
        <v>550.41999999999996</v>
      </c>
      <c r="G8513" s="2">
        <v>0.31</v>
      </c>
      <c r="H8513" s="2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52" t="s">
        <v>39</v>
      </c>
    </row>
    <row r="8514" spans="1:17" ht="14.25" customHeight="1" x14ac:dyDescent="0.3">
      <c r="A8514" s="2" t="s">
        <v>8545</v>
      </c>
      <c r="B8514" s="2">
        <v>108512</v>
      </c>
      <c r="C8514" s="2" t="s">
        <v>25</v>
      </c>
      <c r="D8514" s="52" t="s">
        <v>25</v>
      </c>
      <c r="E8514" s="2" t="s">
        <v>36</v>
      </c>
      <c r="F8514" s="2">
        <v>3221.47</v>
      </c>
      <c r="G8514" s="2">
        <v>0.4</v>
      </c>
      <c r="H8514" s="2">
        <f t="shared" si="264"/>
        <v>1288.588</v>
      </c>
      <c r="I8514" s="2">
        <f t="shared" si="265"/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52" t="s">
        <v>39</v>
      </c>
    </row>
    <row r="8515" spans="1:17" ht="14.25" customHeight="1" x14ac:dyDescent="0.3">
      <c r="A8515" s="2" t="s">
        <v>8546</v>
      </c>
      <c r="B8515" s="2">
        <v>108513</v>
      </c>
      <c r="C8515" s="2" t="s">
        <v>25</v>
      </c>
      <c r="D8515" s="52" t="s">
        <v>25</v>
      </c>
      <c r="E8515" s="2" t="s">
        <v>20</v>
      </c>
      <c r="F8515" s="2">
        <v>1849.03</v>
      </c>
      <c r="G8515" s="2">
        <v>0.46</v>
      </c>
      <c r="H8515" s="2">
        <f t="shared" ref="H8515:H8578" si="266">F8515*G8515</f>
        <v>850.55380000000002</v>
      </c>
      <c r="I8515" s="2">
        <f t="shared" ref="I8515:I8578" si="267">F8515-H8515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52" t="s">
        <v>39</v>
      </c>
    </row>
    <row r="8516" spans="1:17" ht="14.25" customHeight="1" x14ac:dyDescent="0.3">
      <c r="A8516" s="2" t="s">
        <v>8547</v>
      </c>
      <c r="B8516" s="2">
        <v>108514</v>
      </c>
      <c r="C8516" s="2" t="s">
        <v>19</v>
      </c>
      <c r="D8516" s="52" t="s">
        <v>19</v>
      </c>
      <c r="E8516" s="2" t="s">
        <v>14</v>
      </c>
      <c r="F8516" s="2">
        <v>356.38</v>
      </c>
      <c r="G8516" s="2">
        <v>0.48</v>
      </c>
      <c r="H8516" s="2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52" t="s">
        <v>34</v>
      </c>
    </row>
    <row r="8517" spans="1:17" ht="14.25" customHeight="1" x14ac:dyDescent="0.3">
      <c r="A8517" s="2" t="s">
        <v>8548</v>
      </c>
      <c r="B8517" s="2">
        <v>108515</v>
      </c>
      <c r="C8517" s="2" t="s">
        <v>41</v>
      </c>
      <c r="D8517" s="52" t="s">
        <v>41</v>
      </c>
      <c r="E8517" s="2" t="s">
        <v>36</v>
      </c>
      <c r="F8517" s="2">
        <v>4745.1099999999997</v>
      </c>
      <c r="G8517" s="2">
        <v>0.21</v>
      </c>
      <c r="H8517" s="2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52" t="s">
        <v>23</v>
      </c>
    </row>
    <row r="8518" spans="1:17" ht="14.25" customHeight="1" x14ac:dyDescent="0.3">
      <c r="A8518" s="2" t="s">
        <v>8549</v>
      </c>
      <c r="B8518" s="2">
        <v>108516</v>
      </c>
      <c r="C8518" s="2" t="s">
        <v>41</v>
      </c>
      <c r="D8518" s="52" t="s">
        <v>41</v>
      </c>
      <c r="E8518" s="2" t="s">
        <v>26</v>
      </c>
      <c r="F8518" s="2">
        <v>2898.87</v>
      </c>
      <c r="G8518" s="2">
        <v>0.5</v>
      </c>
      <c r="H8518" s="2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52" t="s">
        <v>23</v>
      </c>
    </row>
    <row r="8519" spans="1:17" ht="14.25" customHeight="1" x14ac:dyDescent="0.3">
      <c r="A8519" s="2" t="s">
        <v>8550</v>
      </c>
      <c r="B8519" s="2">
        <v>108517</v>
      </c>
      <c r="C8519" s="2" t="s">
        <v>19</v>
      </c>
      <c r="D8519" s="52" t="s">
        <v>19</v>
      </c>
      <c r="E8519" s="2" t="s">
        <v>14</v>
      </c>
      <c r="F8519" s="2">
        <v>2440.83</v>
      </c>
      <c r="G8519" s="2">
        <v>0.14000000000000001</v>
      </c>
      <c r="H8519" s="2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52" t="s">
        <v>34</v>
      </c>
    </row>
    <row r="8520" spans="1:17" ht="14.25" customHeight="1" x14ac:dyDescent="0.3">
      <c r="A8520" s="2" t="s">
        <v>8551</v>
      </c>
      <c r="B8520" s="2">
        <v>108518</v>
      </c>
      <c r="C8520" s="2" t="s">
        <v>25</v>
      </c>
      <c r="D8520" s="52" t="s">
        <v>25</v>
      </c>
      <c r="E8520" s="2" t="s">
        <v>14</v>
      </c>
      <c r="F8520" s="2">
        <v>4309.7700000000004</v>
      </c>
      <c r="G8520" s="2">
        <v>0.23</v>
      </c>
      <c r="H8520" s="2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52" t="s">
        <v>39</v>
      </c>
    </row>
    <row r="8521" spans="1:17" ht="14.25" customHeight="1" x14ac:dyDescent="0.3">
      <c r="A8521" s="2" t="s">
        <v>8552</v>
      </c>
      <c r="B8521" s="2">
        <v>108519</v>
      </c>
      <c r="C8521" s="2" t="s">
        <v>25</v>
      </c>
      <c r="D8521" s="52" t="s">
        <v>25</v>
      </c>
      <c r="E8521" s="2" t="s">
        <v>26</v>
      </c>
      <c r="F8521" s="2">
        <v>4690.03</v>
      </c>
      <c r="G8521" s="2">
        <v>0.38</v>
      </c>
      <c r="H8521" s="2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52" t="s">
        <v>39</v>
      </c>
    </row>
    <row r="8522" spans="1:17" ht="14.25" customHeight="1" x14ac:dyDescent="0.3">
      <c r="A8522" s="2" t="s">
        <v>8553</v>
      </c>
      <c r="B8522" s="2">
        <v>108520</v>
      </c>
      <c r="C8522" s="2" t="s">
        <v>25</v>
      </c>
      <c r="D8522" s="52" t="s">
        <v>25</v>
      </c>
      <c r="E8522" s="2" t="s">
        <v>33</v>
      </c>
      <c r="F8522" s="2">
        <v>1179.58</v>
      </c>
      <c r="G8522" s="2">
        <v>0.49</v>
      </c>
      <c r="H8522" s="2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52" t="s">
        <v>34</v>
      </c>
    </row>
    <row r="8523" spans="1:17" ht="14.25" customHeight="1" x14ac:dyDescent="0.3">
      <c r="A8523" s="2" t="s">
        <v>8554</v>
      </c>
      <c r="B8523" s="2">
        <v>108521</v>
      </c>
      <c r="C8523" s="2" t="s">
        <v>41</v>
      </c>
      <c r="D8523" s="52" t="s">
        <v>41</v>
      </c>
      <c r="E8523" s="2" t="s">
        <v>20</v>
      </c>
      <c r="F8523" s="2">
        <v>4069.71</v>
      </c>
      <c r="G8523" s="2">
        <v>0.03</v>
      </c>
      <c r="H8523" s="2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52" t="s">
        <v>34</v>
      </c>
    </row>
    <row r="8524" spans="1:17" ht="14.25" customHeight="1" x14ac:dyDescent="0.3">
      <c r="A8524" s="2" t="s">
        <v>8555</v>
      </c>
      <c r="B8524" s="2">
        <v>108522</v>
      </c>
      <c r="C8524" s="2" t="s">
        <v>19</v>
      </c>
      <c r="D8524" s="52" t="s">
        <v>19</v>
      </c>
      <c r="E8524" s="2" t="s">
        <v>36</v>
      </c>
      <c r="F8524" s="2">
        <v>4172.29</v>
      </c>
      <c r="G8524" s="2">
        <v>0.47</v>
      </c>
      <c r="H8524" s="2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52" t="s">
        <v>39</v>
      </c>
    </row>
    <row r="8525" spans="1:17" ht="14.25" customHeight="1" x14ac:dyDescent="0.3">
      <c r="A8525" s="2" t="s">
        <v>8556</v>
      </c>
      <c r="B8525" s="2">
        <v>108523</v>
      </c>
      <c r="C8525" s="2" t="s">
        <v>25</v>
      </c>
      <c r="D8525" s="52" t="s">
        <v>25</v>
      </c>
      <c r="E8525" s="2" t="s">
        <v>33</v>
      </c>
      <c r="F8525" s="2">
        <v>366.57</v>
      </c>
      <c r="G8525" s="2">
        <v>0.5</v>
      </c>
      <c r="H8525" s="2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52" t="s">
        <v>23</v>
      </c>
    </row>
    <row r="8526" spans="1:17" ht="14.25" customHeight="1" x14ac:dyDescent="0.3">
      <c r="A8526" s="2" t="s">
        <v>8557</v>
      </c>
      <c r="B8526" s="2">
        <v>108524</v>
      </c>
      <c r="C8526" s="2" t="s">
        <v>25</v>
      </c>
      <c r="D8526" s="52" t="s">
        <v>25</v>
      </c>
      <c r="E8526" s="2" t="s">
        <v>26</v>
      </c>
      <c r="F8526" s="2">
        <v>3588.53</v>
      </c>
      <c r="G8526" s="2">
        <v>0.45</v>
      </c>
      <c r="H8526" s="2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52" t="s">
        <v>17</v>
      </c>
    </row>
    <row r="8527" spans="1:17" ht="14.25" customHeight="1" x14ac:dyDescent="0.3">
      <c r="A8527" s="2" t="s">
        <v>8558</v>
      </c>
      <c r="B8527" s="2">
        <v>108525</v>
      </c>
      <c r="C8527" s="2" t="s">
        <v>41</v>
      </c>
      <c r="D8527" s="52" t="s">
        <v>41</v>
      </c>
      <c r="E8527" s="2" t="s">
        <v>20</v>
      </c>
      <c r="F8527" s="2">
        <v>408.54</v>
      </c>
      <c r="G8527" s="2">
        <v>0.05</v>
      </c>
      <c r="H8527" s="2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52" t="s">
        <v>28</v>
      </c>
    </row>
    <row r="8528" spans="1:17" ht="14.25" customHeight="1" x14ac:dyDescent="0.3">
      <c r="A8528" s="2" t="s">
        <v>8559</v>
      </c>
      <c r="B8528" s="2">
        <v>108526</v>
      </c>
      <c r="C8528" s="2" t="s">
        <v>41</v>
      </c>
      <c r="D8528" s="52" t="s">
        <v>41</v>
      </c>
      <c r="E8528" s="2" t="s">
        <v>20</v>
      </c>
      <c r="F8528" s="2">
        <v>3013.9</v>
      </c>
      <c r="G8528" s="2">
        <v>0.42</v>
      </c>
      <c r="H8528" s="2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52" t="s">
        <v>17</v>
      </c>
    </row>
    <row r="8529" spans="1:17" ht="14.25" customHeight="1" x14ac:dyDescent="0.3">
      <c r="A8529" s="2" t="s">
        <v>8560</v>
      </c>
      <c r="B8529" s="2">
        <v>108527</v>
      </c>
      <c r="C8529" s="2" t="s">
        <v>25</v>
      </c>
      <c r="D8529" s="52" t="s">
        <v>25</v>
      </c>
      <c r="E8529" s="2" t="s">
        <v>20</v>
      </c>
      <c r="F8529" s="2">
        <v>3379.26</v>
      </c>
      <c r="G8529" s="2">
        <v>0.32</v>
      </c>
      <c r="H8529" s="2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52" t="s">
        <v>23</v>
      </c>
    </row>
    <row r="8530" spans="1:17" ht="14.25" customHeight="1" x14ac:dyDescent="0.3">
      <c r="A8530" s="2" t="s">
        <v>8561</v>
      </c>
      <c r="B8530" s="2">
        <v>108528</v>
      </c>
      <c r="C8530" s="2" t="s">
        <v>25</v>
      </c>
      <c r="D8530" s="52" t="s">
        <v>25</v>
      </c>
      <c r="E8530" s="2" t="s">
        <v>26</v>
      </c>
      <c r="F8530" s="2">
        <v>1898.59</v>
      </c>
      <c r="G8530" s="2">
        <v>0</v>
      </c>
      <c r="H8530" s="2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52" t="s">
        <v>17</v>
      </c>
    </row>
    <row r="8531" spans="1:17" ht="14.25" customHeight="1" x14ac:dyDescent="0.3">
      <c r="A8531" s="2" t="s">
        <v>8562</v>
      </c>
      <c r="B8531" s="2">
        <v>108529</v>
      </c>
      <c r="C8531" s="2" t="s">
        <v>25</v>
      </c>
      <c r="D8531" s="52" t="s">
        <v>25</v>
      </c>
      <c r="E8531" s="2" t="s">
        <v>33</v>
      </c>
      <c r="F8531" s="2">
        <v>4415.8599999999997</v>
      </c>
      <c r="G8531" s="2">
        <v>0.49</v>
      </c>
      <c r="H8531" s="2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52" t="s">
        <v>23</v>
      </c>
    </row>
    <row r="8532" spans="1:17" ht="14.25" customHeight="1" x14ac:dyDescent="0.3">
      <c r="A8532" s="2" t="s">
        <v>8563</v>
      </c>
      <c r="B8532" s="2">
        <v>108530</v>
      </c>
      <c r="C8532" s="2" t="s">
        <v>19</v>
      </c>
      <c r="D8532" s="52" t="s">
        <v>19</v>
      </c>
      <c r="E8532" s="2" t="s">
        <v>36</v>
      </c>
      <c r="F8532" s="2">
        <v>4022.51</v>
      </c>
      <c r="G8532" s="2">
        <v>0.08</v>
      </c>
      <c r="H8532" s="2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52" t="s">
        <v>48</v>
      </c>
    </row>
    <row r="8533" spans="1:17" ht="14.25" customHeight="1" x14ac:dyDescent="0.3">
      <c r="A8533" s="2" t="s">
        <v>8564</v>
      </c>
      <c r="B8533" s="2">
        <v>108531</v>
      </c>
      <c r="C8533" s="2" t="s">
        <v>41</v>
      </c>
      <c r="D8533" s="52" t="s">
        <v>41</v>
      </c>
      <c r="E8533" s="2" t="s">
        <v>20</v>
      </c>
      <c r="F8533" s="2">
        <v>4637.2</v>
      </c>
      <c r="G8533" s="2">
        <v>0.2</v>
      </c>
      <c r="H8533" s="2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52" t="s">
        <v>28</v>
      </c>
    </row>
    <row r="8534" spans="1:17" ht="14.25" customHeight="1" x14ac:dyDescent="0.3">
      <c r="A8534" s="2" t="s">
        <v>8565</v>
      </c>
      <c r="B8534" s="2">
        <v>108532</v>
      </c>
      <c r="C8534" s="2" t="s">
        <v>19</v>
      </c>
      <c r="D8534" s="52" t="s">
        <v>19</v>
      </c>
      <c r="E8534" s="2" t="s">
        <v>20</v>
      </c>
      <c r="F8534" s="2">
        <v>1642.96</v>
      </c>
      <c r="G8534" s="2">
        <v>0.02</v>
      </c>
      <c r="H8534" s="2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52" t="s">
        <v>39</v>
      </c>
    </row>
    <row r="8535" spans="1:17" ht="14.25" customHeight="1" x14ac:dyDescent="0.3">
      <c r="A8535" s="2" t="s">
        <v>8566</v>
      </c>
      <c r="B8535" s="2">
        <v>108533</v>
      </c>
      <c r="C8535" s="2" t="s">
        <v>41</v>
      </c>
      <c r="D8535" s="52" t="s">
        <v>41</v>
      </c>
      <c r="E8535" s="2" t="s">
        <v>33</v>
      </c>
      <c r="F8535" s="2">
        <v>205.49</v>
      </c>
      <c r="G8535" s="2">
        <v>0.15</v>
      </c>
      <c r="H8535" s="2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52" t="s">
        <v>39</v>
      </c>
    </row>
    <row r="8536" spans="1:17" ht="14.25" customHeight="1" x14ac:dyDescent="0.3">
      <c r="A8536" s="2" t="s">
        <v>8567</v>
      </c>
      <c r="B8536" s="2">
        <v>108534</v>
      </c>
      <c r="C8536" s="2" t="s">
        <v>41</v>
      </c>
      <c r="D8536" s="52" t="s">
        <v>41</v>
      </c>
      <c r="E8536" s="2" t="s">
        <v>20</v>
      </c>
      <c r="F8536" s="2">
        <v>4076.16</v>
      </c>
      <c r="G8536" s="2">
        <v>0.28000000000000003</v>
      </c>
      <c r="H8536" s="2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52" t="s">
        <v>17</v>
      </c>
    </row>
    <row r="8537" spans="1:17" ht="14.25" customHeight="1" x14ac:dyDescent="0.3">
      <c r="A8537" s="2" t="s">
        <v>8568</v>
      </c>
      <c r="B8537" s="2">
        <v>108535</v>
      </c>
      <c r="C8537" s="2" t="s">
        <v>19</v>
      </c>
      <c r="D8537" s="52" t="s">
        <v>19</v>
      </c>
      <c r="E8537" s="2" t="s">
        <v>20</v>
      </c>
      <c r="F8537" s="2">
        <v>1192.5899999999999</v>
      </c>
      <c r="G8537" s="2">
        <v>0.47</v>
      </c>
      <c r="H8537" s="2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52" t="s">
        <v>23</v>
      </c>
    </row>
    <row r="8538" spans="1:17" ht="14.25" customHeight="1" x14ac:dyDescent="0.3">
      <c r="A8538" s="2" t="s">
        <v>8569</v>
      </c>
      <c r="B8538" s="2">
        <v>108536</v>
      </c>
      <c r="C8538" s="2" t="s">
        <v>25</v>
      </c>
      <c r="D8538" s="52" t="s">
        <v>25</v>
      </c>
      <c r="E8538" s="2" t="s">
        <v>26</v>
      </c>
      <c r="F8538" s="2">
        <v>2389.06</v>
      </c>
      <c r="G8538" s="2">
        <v>0.5</v>
      </c>
      <c r="H8538" s="2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52" t="s">
        <v>48</v>
      </c>
    </row>
    <row r="8539" spans="1:17" ht="14.25" customHeight="1" x14ac:dyDescent="0.3">
      <c r="A8539" s="2" t="s">
        <v>8570</v>
      </c>
      <c r="B8539" s="2">
        <v>108537</v>
      </c>
      <c r="C8539" s="2" t="s">
        <v>25</v>
      </c>
      <c r="D8539" s="52" t="s">
        <v>25</v>
      </c>
      <c r="E8539" s="2" t="s">
        <v>14</v>
      </c>
      <c r="F8539" s="2">
        <v>4104.87</v>
      </c>
      <c r="G8539" s="2">
        <v>0.21</v>
      </c>
      <c r="H8539" s="2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52" t="s">
        <v>17</v>
      </c>
    </row>
    <row r="8540" spans="1:17" ht="14.25" customHeight="1" x14ac:dyDescent="0.3">
      <c r="A8540" s="2" t="s">
        <v>8571</v>
      </c>
      <c r="B8540" s="2">
        <v>108538</v>
      </c>
      <c r="C8540" s="2" t="s">
        <v>41</v>
      </c>
      <c r="D8540" s="52" t="s">
        <v>41</v>
      </c>
      <c r="E8540" s="2" t="s">
        <v>33</v>
      </c>
      <c r="F8540" s="2">
        <v>1159.06</v>
      </c>
      <c r="G8540" s="2">
        <v>0.21</v>
      </c>
      <c r="H8540" s="2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52" t="s">
        <v>34</v>
      </c>
    </row>
    <row r="8541" spans="1:17" ht="14.25" customHeight="1" x14ac:dyDescent="0.3">
      <c r="A8541" s="2" t="s">
        <v>8572</v>
      </c>
      <c r="B8541" s="2">
        <v>108539</v>
      </c>
      <c r="C8541" s="2" t="s">
        <v>25</v>
      </c>
      <c r="D8541" s="52" t="s">
        <v>25</v>
      </c>
      <c r="E8541" s="2" t="s">
        <v>33</v>
      </c>
      <c r="F8541" s="2">
        <v>1628.35</v>
      </c>
      <c r="G8541" s="2">
        <v>0.08</v>
      </c>
      <c r="H8541" s="2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52" t="s">
        <v>17</v>
      </c>
    </row>
    <row r="8542" spans="1:17" ht="14.25" customHeight="1" x14ac:dyDescent="0.3">
      <c r="A8542" s="2" t="s">
        <v>8573</v>
      </c>
      <c r="B8542" s="2">
        <v>108540</v>
      </c>
      <c r="C8542" s="2" t="s">
        <v>41</v>
      </c>
      <c r="D8542" s="52" t="s">
        <v>41</v>
      </c>
      <c r="E8542" s="2" t="s">
        <v>33</v>
      </c>
      <c r="F8542" s="2">
        <v>2251.4899999999998</v>
      </c>
      <c r="G8542" s="2">
        <v>0.25</v>
      </c>
      <c r="H8542" s="2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52" t="s">
        <v>17</v>
      </c>
    </row>
    <row r="8543" spans="1:17" ht="14.25" customHeight="1" x14ac:dyDescent="0.3">
      <c r="A8543" s="2" t="s">
        <v>8574</v>
      </c>
      <c r="B8543" s="2">
        <v>108541</v>
      </c>
      <c r="C8543" s="2" t="s">
        <v>25</v>
      </c>
      <c r="D8543" s="52" t="s">
        <v>25</v>
      </c>
      <c r="E8543" s="2" t="s">
        <v>26</v>
      </c>
      <c r="F8543" s="2">
        <v>1431.94</v>
      </c>
      <c r="G8543" s="2">
        <v>0.47</v>
      </c>
      <c r="H8543" s="2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52" t="s">
        <v>23</v>
      </c>
    </row>
    <row r="8544" spans="1:17" ht="14.25" customHeight="1" x14ac:dyDescent="0.3">
      <c r="A8544" s="2" t="s">
        <v>8575</v>
      </c>
      <c r="B8544" s="2">
        <v>108542</v>
      </c>
      <c r="C8544" s="2" t="s">
        <v>41</v>
      </c>
      <c r="D8544" s="52" t="s">
        <v>41</v>
      </c>
      <c r="E8544" s="2" t="s">
        <v>26</v>
      </c>
      <c r="F8544" s="2">
        <v>2360.4699999999998</v>
      </c>
      <c r="G8544" s="2">
        <v>0.08</v>
      </c>
      <c r="H8544" s="2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52" t="s">
        <v>34</v>
      </c>
    </row>
    <row r="8545" spans="1:17" ht="14.25" customHeight="1" x14ac:dyDescent="0.3">
      <c r="A8545" s="2" t="s">
        <v>8576</v>
      </c>
      <c r="B8545" s="2">
        <v>108543</v>
      </c>
      <c r="C8545" s="2" t="s">
        <v>25</v>
      </c>
      <c r="D8545" s="52" t="s">
        <v>25</v>
      </c>
      <c r="E8545" s="2" t="s">
        <v>36</v>
      </c>
      <c r="F8545" s="2">
        <v>147.02000000000001</v>
      </c>
      <c r="G8545" s="2">
        <v>0.13</v>
      </c>
      <c r="H8545" s="2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52" t="s">
        <v>34</v>
      </c>
    </row>
    <row r="8546" spans="1:17" ht="14.25" customHeight="1" x14ac:dyDescent="0.3">
      <c r="A8546" s="2" t="s">
        <v>8577</v>
      </c>
      <c r="B8546" s="2">
        <v>108544</v>
      </c>
      <c r="C8546" s="2" t="s">
        <v>25</v>
      </c>
      <c r="D8546" s="52" t="s">
        <v>25</v>
      </c>
      <c r="E8546" s="2" t="s">
        <v>26</v>
      </c>
      <c r="F8546" s="2">
        <v>1139.72</v>
      </c>
      <c r="G8546" s="2">
        <v>0.45</v>
      </c>
      <c r="H8546" s="2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52" t="s">
        <v>17</v>
      </c>
    </row>
    <row r="8547" spans="1:17" ht="14.25" customHeight="1" x14ac:dyDescent="0.3">
      <c r="A8547" s="2" t="s">
        <v>8578</v>
      </c>
      <c r="B8547" s="2">
        <v>108545</v>
      </c>
      <c r="C8547" s="2" t="s">
        <v>41</v>
      </c>
      <c r="D8547" s="52" t="s">
        <v>41</v>
      </c>
      <c r="E8547" s="2" t="s">
        <v>33</v>
      </c>
      <c r="F8547" s="2">
        <v>4179.51</v>
      </c>
      <c r="G8547" s="2">
        <v>0.31</v>
      </c>
      <c r="H8547" s="2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52" t="s">
        <v>48</v>
      </c>
    </row>
    <row r="8548" spans="1:17" ht="14.25" customHeight="1" x14ac:dyDescent="0.3">
      <c r="A8548" s="2" t="s">
        <v>8579</v>
      </c>
      <c r="B8548" s="2">
        <v>108546</v>
      </c>
      <c r="C8548" s="2" t="s">
        <v>41</v>
      </c>
      <c r="D8548" s="52" t="s">
        <v>41</v>
      </c>
      <c r="E8548" s="2" t="s">
        <v>36</v>
      </c>
      <c r="F8548" s="2">
        <v>2126.06</v>
      </c>
      <c r="G8548" s="2">
        <v>0.17</v>
      </c>
      <c r="H8548" s="2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52" t="s">
        <v>34</v>
      </c>
    </row>
    <row r="8549" spans="1:17" ht="14.25" customHeight="1" x14ac:dyDescent="0.3">
      <c r="A8549" s="2" t="s">
        <v>8580</v>
      </c>
      <c r="B8549" s="2">
        <v>108547</v>
      </c>
      <c r="C8549" s="2" t="s">
        <v>25</v>
      </c>
      <c r="D8549" s="52" t="s">
        <v>25</v>
      </c>
      <c r="E8549" s="2" t="s">
        <v>14</v>
      </c>
      <c r="F8549" s="2">
        <v>3218.39</v>
      </c>
      <c r="G8549" s="2">
        <v>0.41</v>
      </c>
      <c r="H8549" s="2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52" t="s">
        <v>28</v>
      </c>
    </row>
    <row r="8550" spans="1:17" ht="14.25" customHeight="1" x14ac:dyDescent="0.3">
      <c r="A8550" s="2" t="s">
        <v>8581</v>
      </c>
      <c r="B8550" s="2">
        <v>108548</v>
      </c>
      <c r="C8550" s="2" t="s">
        <v>25</v>
      </c>
      <c r="D8550" s="52" t="s">
        <v>25</v>
      </c>
      <c r="E8550" s="2" t="s">
        <v>20</v>
      </c>
      <c r="F8550" s="2">
        <v>1238.21</v>
      </c>
      <c r="G8550" s="2">
        <v>0.05</v>
      </c>
      <c r="H8550" s="2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52" t="s">
        <v>34</v>
      </c>
    </row>
    <row r="8551" spans="1:17" ht="14.25" customHeight="1" x14ac:dyDescent="0.3">
      <c r="A8551" s="2" t="s">
        <v>8582</v>
      </c>
      <c r="B8551" s="2">
        <v>108549</v>
      </c>
      <c r="C8551" s="2" t="s">
        <v>19</v>
      </c>
      <c r="D8551" s="52" t="s">
        <v>19</v>
      </c>
      <c r="E8551" s="2" t="s">
        <v>20</v>
      </c>
      <c r="F8551" s="2">
        <v>3284.41</v>
      </c>
      <c r="G8551" s="2">
        <v>0.43</v>
      </c>
      <c r="H8551" s="2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52" t="s">
        <v>39</v>
      </c>
    </row>
    <row r="8552" spans="1:17" ht="14.25" customHeight="1" x14ac:dyDescent="0.3">
      <c r="A8552" s="2" t="s">
        <v>8583</v>
      </c>
      <c r="B8552" s="2">
        <v>108550</v>
      </c>
      <c r="C8552" s="2" t="s">
        <v>25</v>
      </c>
      <c r="D8552" s="52" t="s">
        <v>25</v>
      </c>
      <c r="E8552" s="2" t="s">
        <v>36</v>
      </c>
      <c r="F8552" s="2">
        <v>4999.87</v>
      </c>
      <c r="G8552" s="2">
        <v>0.26</v>
      </c>
      <c r="H8552" s="2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52" t="s">
        <v>23</v>
      </c>
    </row>
    <row r="8553" spans="1:17" ht="14.25" customHeight="1" x14ac:dyDescent="0.3">
      <c r="A8553" s="2" t="s">
        <v>8584</v>
      </c>
      <c r="B8553" s="2">
        <v>108551</v>
      </c>
      <c r="C8553" s="2" t="s">
        <v>41</v>
      </c>
      <c r="D8553" s="52" t="s">
        <v>41</v>
      </c>
      <c r="E8553" s="2" t="s">
        <v>14</v>
      </c>
      <c r="F8553" s="2">
        <v>3016.91</v>
      </c>
      <c r="G8553" s="2">
        <v>0.38</v>
      </c>
      <c r="H8553" s="2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52" t="s">
        <v>34</v>
      </c>
    </row>
    <row r="8554" spans="1:17" ht="14.25" customHeight="1" x14ac:dyDescent="0.3">
      <c r="A8554" s="2" t="s">
        <v>8585</v>
      </c>
      <c r="B8554" s="2">
        <v>108552</v>
      </c>
      <c r="C8554" s="2" t="s">
        <v>41</v>
      </c>
      <c r="D8554" s="52" t="s">
        <v>41</v>
      </c>
      <c r="E8554" s="2" t="s">
        <v>20</v>
      </c>
      <c r="F8554" s="2">
        <v>3178.96</v>
      </c>
      <c r="G8554" s="2">
        <v>0.26</v>
      </c>
      <c r="H8554" s="2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52" t="s">
        <v>34</v>
      </c>
    </row>
    <row r="8555" spans="1:17" ht="14.25" customHeight="1" x14ac:dyDescent="0.3">
      <c r="A8555" s="2" t="s">
        <v>8586</v>
      </c>
      <c r="B8555" s="2">
        <v>108553</v>
      </c>
      <c r="C8555" s="2" t="s">
        <v>25</v>
      </c>
      <c r="D8555" s="52" t="s">
        <v>25</v>
      </c>
      <c r="E8555" s="2" t="s">
        <v>36</v>
      </c>
      <c r="F8555" s="2">
        <v>646.45000000000005</v>
      </c>
      <c r="G8555" s="2">
        <v>0.12</v>
      </c>
      <c r="H8555" s="2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52" t="s">
        <v>28</v>
      </c>
    </row>
    <row r="8556" spans="1:17" ht="14.25" customHeight="1" x14ac:dyDescent="0.3">
      <c r="A8556" s="2" t="s">
        <v>8587</v>
      </c>
      <c r="B8556" s="2">
        <v>108554</v>
      </c>
      <c r="C8556" s="2" t="s">
        <v>19</v>
      </c>
      <c r="D8556" s="52" t="s">
        <v>19</v>
      </c>
      <c r="E8556" s="2" t="s">
        <v>26</v>
      </c>
      <c r="F8556" s="2">
        <v>2076.5700000000002</v>
      </c>
      <c r="G8556" s="2">
        <v>0.32</v>
      </c>
      <c r="H8556" s="2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52" t="s">
        <v>48</v>
      </c>
    </row>
    <row r="8557" spans="1:17" ht="14.25" customHeight="1" x14ac:dyDescent="0.3">
      <c r="A8557" s="2" t="s">
        <v>8588</v>
      </c>
      <c r="B8557" s="2">
        <v>108555</v>
      </c>
      <c r="C8557" s="2" t="s">
        <v>25</v>
      </c>
      <c r="D8557" s="52" t="s">
        <v>25</v>
      </c>
      <c r="E8557" s="2" t="s">
        <v>33</v>
      </c>
      <c r="F8557" s="2">
        <v>4317.55</v>
      </c>
      <c r="G8557" s="2">
        <v>0.08</v>
      </c>
      <c r="H8557" s="2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52" t="s">
        <v>23</v>
      </c>
    </row>
    <row r="8558" spans="1:17" ht="14.25" customHeight="1" x14ac:dyDescent="0.3">
      <c r="A8558" s="2" t="s">
        <v>8589</v>
      </c>
      <c r="B8558" s="2">
        <v>108556</v>
      </c>
      <c r="C8558" s="2" t="s">
        <v>25</v>
      </c>
      <c r="D8558" s="52" t="s">
        <v>25</v>
      </c>
      <c r="E8558" s="2" t="s">
        <v>14</v>
      </c>
      <c r="F8558" s="2">
        <v>4187.93</v>
      </c>
      <c r="G8558" s="2">
        <v>0.11</v>
      </c>
      <c r="H8558" s="2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52" t="s">
        <v>17</v>
      </c>
    </row>
    <row r="8559" spans="1:17" ht="14.25" customHeight="1" x14ac:dyDescent="0.3">
      <c r="A8559" s="2" t="s">
        <v>8590</v>
      </c>
      <c r="B8559" s="2">
        <v>108557</v>
      </c>
      <c r="C8559" s="2" t="s">
        <v>19</v>
      </c>
      <c r="D8559" s="52" t="s">
        <v>19</v>
      </c>
      <c r="E8559" s="2" t="s">
        <v>20</v>
      </c>
      <c r="F8559" s="2">
        <v>2659.76</v>
      </c>
      <c r="G8559" s="2">
        <v>0.27</v>
      </c>
      <c r="H8559" s="2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52" t="s">
        <v>28</v>
      </c>
    </row>
    <row r="8560" spans="1:17" ht="14.25" customHeight="1" x14ac:dyDescent="0.3">
      <c r="A8560" s="2" t="s">
        <v>8591</v>
      </c>
      <c r="B8560" s="2">
        <v>108558</v>
      </c>
      <c r="C8560" s="2" t="s">
        <v>25</v>
      </c>
      <c r="D8560" s="52" t="s">
        <v>25</v>
      </c>
      <c r="E8560" s="2" t="s">
        <v>33</v>
      </c>
      <c r="F8560" s="2">
        <v>4526.93</v>
      </c>
      <c r="G8560" s="2">
        <v>0.19</v>
      </c>
      <c r="H8560" s="2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52" t="s">
        <v>28</v>
      </c>
    </row>
    <row r="8561" spans="1:17" ht="14.25" customHeight="1" x14ac:dyDescent="0.3">
      <c r="A8561" s="2" t="s">
        <v>8592</v>
      </c>
      <c r="B8561" s="2">
        <v>108559</v>
      </c>
      <c r="C8561" s="2" t="s">
        <v>19</v>
      </c>
      <c r="D8561" s="52" t="s">
        <v>19</v>
      </c>
      <c r="E8561" s="2" t="s">
        <v>36</v>
      </c>
      <c r="F8561" s="2">
        <v>800.39</v>
      </c>
      <c r="G8561" s="2">
        <v>0.37</v>
      </c>
      <c r="H8561" s="2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52" t="s">
        <v>28</v>
      </c>
    </row>
    <row r="8562" spans="1:17" ht="14.25" customHeight="1" x14ac:dyDescent="0.3">
      <c r="A8562" s="2" t="s">
        <v>8593</v>
      </c>
      <c r="B8562" s="2">
        <v>108560</v>
      </c>
      <c r="C8562" s="2" t="s">
        <v>41</v>
      </c>
      <c r="D8562" s="52" t="s">
        <v>41</v>
      </c>
      <c r="E8562" s="2" t="s">
        <v>20</v>
      </c>
      <c r="F8562" s="2">
        <v>3325.13</v>
      </c>
      <c r="G8562" s="2">
        <v>0.28999999999999998</v>
      </c>
      <c r="H8562" s="2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52" t="s">
        <v>48</v>
      </c>
    </row>
    <row r="8563" spans="1:17" ht="14.25" customHeight="1" x14ac:dyDescent="0.3">
      <c r="A8563" s="2" t="s">
        <v>8594</v>
      </c>
      <c r="B8563" s="2">
        <v>108561</v>
      </c>
      <c r="C8563" s="2" t="s">
        <v>19</v>
      </c>
      <c r="D8563" s="52" t="s">
        <v>19</v>
      </c>
      <c r="E8563" s="2" t="s">
        <v>33</v>
      </c>
      <c r="F8563" s="2">
        <v>1319.53</v>
      </c>
      <c r="G8563" s="2">
        <v>0.19</v>
      </c>
      <c r="H8563" s="2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52" t="s">
        <v>17</v>
      </c>
    </row>
    <row r="8564" spans="1:17" ht="14.25" customHeight="1" x14ac:dyDescent="0.3">
      <c r="A8564" s="2" t="s">
        <v>8595</v>
      </c>
      <c r="B8564" s="2">
        <v>108562</v>
      </c>
      <c r="C8564" s="2" t="s">
        <v>25</v>
      </c>
      <c r="D8564" s="52" t="s">
        <v>25</v>
      </c>
      <c r="E8564" s="2" t="s">
        <v>26</v>
      </c>
      <c r="F8564" s="2">
        <v>3263.25</v>
      </c>
      <c r="G8564" s="2">
        <v>0.16</v>
      </c>
      <c r="H8564" s="2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52" t="s">
        <v>34</v>
      </c>
    </row>
    <row r="8565" spans="1:17" ht="14.25" customHeight="1" x14ac:dyDescent="0.3">
      <c r="A8565" s="2" t="s">
        <v>8596</v>
      </c>
      <c r="B8565" s="2">
        <v>108563</v>
      </c>
      <c r="C8565" s="2" t="s">
        <v>19</v>
      </c>
      <c r="D8565" s="52" t="s">
        <v>19</v>
      </c>
      <c r="E8565" s="2" t="s">
        <v>14</v>
      </c>
      <c r="F8565" s="2">
        <v>528.26</v>
      </c>
      <c r="G8565" s="2">
        <v>0.46</v>
      </c>
      <c r="H8565" s="2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52" t="s">
        <v>39</v>
      </c>
    </row>
    <row r="8566" spans="1:17" ht="14.25" customHeight="1" x14ac:dyDescent="0.3">
      <c r="A8566" s="2" t="s">
        <v>8597</v>
      </c>
      <c r="B8566" s="2">
        <v>108564</v>
      </c>
      <c r="C8566" s="2" t="s">
        <v>25</v>
      </c>
      <c r="D8566" s="52" t="s">
        <v>25</v>
      </c>
      <c r="E8566" s="2" t="s">
        <v>36</v>
      </c>
      <c r="F8566" s="2">
        <v>4723.68</v>
      </c>
      <c r="G8566" s="2">
        <v>0.02</v>
      </c>
      <c r="H8566" s="2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52" t="s">
        <v>23</v>
      </c>
    </row>
    <row r="8567" spans="1:17" ht="14.25" customHeight="1" x14ac:dyDescent="0.3">
      <c r="A8567" s="2" t="s">
        <v>8598</v>
      </c>
      <c r="B8567" s="2">
        <v>108565</v>
      </c>
      <c r="C8567" s="2" t="s">
        <v>41</v>
      </c>
      <c r="D8567" s="52" t="s">
        <v>41</v>
      </c>
      <c r="E8567" s="2" t="s">
        <v>20</v>
      </c>
      <c r="F8567" s="2">
        <v>3953.03</v>
      </c>
      <c r="G8567" s="2">
        <v>0.35</v>
      </c>
      <c r="H8567" s="2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52" t="s">
        <v>28</v>
      </c>
    </row>
    <row r="8568" spans="1:17" ht="14.25" customHeight="1" x14ac:dyDescent="0.3">
      <c r="A8568" s="2" t="s">
        <v>8599</v>
      </c>
      <c r="B8568" s="2">
        <v>108566</v>
      </c>
      <c r="C8568" s="2" t="s">
        <v>41</v>
      </c>
      <c r="D8568" s="52" t="s">
        <v>41</v>
      </c>
      <c r="E8568" s="2" t="s">
        <v>26</v>
      </c>
      <c r="F8568" s="2">
        <v>1084.71</v>
      </c>
      <c r="G8568" s="2">
        <v>0.2</v>
      </c>
      <c r="H8568" s="2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52" t="s">
        <v>17</v>
      </c>
    </row>
    <row r="8569" spans="1:17" ht="14.25" customHeight="1" x14ac:dyDescent="0.3">
      <c r="A8569" s="2" t="s">
        <v>8600</v>
      </c>
      <c r="B8569" s="2">
        <v>108567</v>
      </c>
      <c r="C8569" s="2" t="s">
        <v>19</v>
      </c>
      <c r="D8569" s="52" t="s">
        <v>19</v>
      </c>
      <c r="E8569" s="2" t="s">
        <v>14</v>
      </c>
      <c r="F8569" s="2">
        <v>3222.66</v>
      </c>
      <c r="G8569" s="2">
        <v>0.19</v>
      </c>
      <c r="H8569" s="2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52" t="s">
        <v>48</v>
      </c>
    </row>
    <row r="8570" spans="1:17" ht="14.25" customHeight="1" x14ac:dyDescent="0.3">
      <c r="A8570" s="2" t="s">
        <v>8601</v>
      </c>
      <c r="B8570" s="2">
        <v>108568</v>
      </c>
      <c r="C8570" s="2" t="s">
        <v>25</v>
      </c>
      <c r="D8570" s="52" t="s">
        <v>25</v>
      </c>
      <c r="E8570" s="2" t="s">
        <v>14</v>
      </c>
      <c r="F8570" s="2">
        <v>3819.81</v>
      </c>
      <c r="G8570" s="2">
        <v>0.33</v>
      </c>
      <c r="H8570" s="2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52" t="s">
        <v>48</v>
      </c>
    </row>
    <row r="8571" spans="1:17" ht="14.25" customHeight="1" x14ac:dyDescent="0.3">
      <c r="A8571" s="2" t="s">
        <v>8602</v>
      </c>
      <c r="B8571" s="2">
        <v>108569</v>
      </c>
      <c r="C8571" s="2" t="s">
        <v>25</v>
      </c>
      <c r="D8571" s="52" t="s">
        <v>25</v>
      </c>
      <c r="E8571" s="2" t="s">
        <v>26</v>
      </c>
      <c r="F8571" s="2">
        <v>1126.28</v>
      </c>
      <c r="G8571" s="2">
        <v>0.43</v>
      </c>
      <c r="H8571" s="2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52" t="s">
        <v>17</v>
      </c>
    </row>
    <row r="8572" spans="1:17" ht="14.25" customHeight="1" x14ac:dyDescent="0.3">
      <c r="A8572" s="2" t="s">
        <v>8603</v>
      </c>
      <c r="B8572" s="2">
        <v>108570</v>
      </c>
      <c r="C8572" s="2" t="s">
        <v>41</v>
      </c>
      <c r="D8572" s="52" t="s">
        <v>41</v>
      </c>
      <c r="E8572" s="2" t="s">
        <v>20</v>
      </c>
      <c r="F8572" s="2">
        <v>557.32000000000005</v>
      </c>
      <c r="G8572" s="2">
        <v>0.36</v>
      </c>
      <c r="H8572" s="2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52" t="s">
        <v>28</v>
      </c>
    </row>
    <row r="8573" spans="1:17" ht="14.25" customHeight="1" x14ac:dyDescent="0.3">
      <c r="A8573" s="2" t="s">
        <v>8604</v>
      </c>
      <c r="B8573" s="2">
        <v>108571</v>
      </c>
      <c r="C8573" s="2" t="s">
        <v>41</v>
      </c>
      <c r="D8573" s="52" t="s">
        <v>41</v>
      </c>
      <c r="E8573" s="2" t="s">
        <v>14</v>
      </c>
      <c r="F8573" s="2">
        <v>1823.72</v>
      </c>
      <c r="G8573" s="2">
        <v>0.34</v>
      </c>
      <c r="H8573" s="2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52" t="s">
        <v>39</v>
      </c>
    </row>
    <row r="8574" spans="1:17" ht="14.25" customHeight="1" x14ac:dyDescent="0.3">
      <c r="A8574" s="2" t="s">
        <v>8605</v>
      </c>
      <c r="B8574" s="2">
        <v>108572</v>
      </c>
      <c r="C8574" s="2" t="s">
        <v>25</v>
      </c>
      <c r="D8574" s="52" t="s">
        <v>25</v>
      </c>
      <c r="E8574" s="2" t="s">
        <v>36</v>
      </c>
      <c r="F8574" s="2">
        <v>765.2</v>
      </c>
      <c r="G8574" s="2">
        <v>0.25</v>
      </c>
      <c r="H8574" s="2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52" t="s">
        <v>23</v>
      </c>
    </row>
    <row r="8575" spans="1:17" ht="14.25" customHeight="1" x14ac:dyDescent="0.3">
      <c r="A8575" s="2" t="s">
        <v>8606</v>
      </c>
      <c r="B8575" s="2">
        <v>108573</v>
      </c>
      <c r="C8575" s="2" t="s">
        <v>25</v>
      </c>
      <c r="D8575" s="52" t="s">
        <v>25</v>
      </c>
      <c r="E8575" s="2" t="s">
        <v>33</v>
      </c>
      <c r="F8575" s="2">
        <v>2871.99</v>
      </c>
      <c r="G8575" s="2">
        <v>0.23</v>
      </c>
      <c r="H8575" s="2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52" t="s">
        <v>23</v>
      </c>
    </row>
    <row r="8576" spans="1:17" ht="14.25" customHeight="1" x14ac:dyDescent="0.3">
      <c r="A8576" s="2" t="s">
        <v>8607</v>
      </c>
      <c r="B8576" s="2">
        <v>108574</v>
      </c>
      <c r="C8576" s="2" t="s">
        <v>25</v>
      </c>
      <c r="D8576" s="52" t="s">
        <v>25</v>
      </c>
      <c r="E8576" s="2" t="s">
        <v>36</v>
      </c>
      <c r="F8576" s="2">
        <v>2178.16</v>
      </c>
      <c r="G8576" s="2">
        <v>0.23</v>
      </c>
      <c r="H8576" s="2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52" t="s">
        <v>48</v>
      </c>
    </row>
    <row r="8577" spans="1:17" ht="14.25" customHeight="1" x14ac:dyDescent="0.3">
      <c r="A8577" s="2" t="s">
        <v>8608</v>
      </c>
      <c r="B8577" s="2">
        <v>108575</v>
      </c>
      <c r="C8577" s="2" t="s">
        <v>19</v>
      </c>
      <c r="D8577" s="52" t="s">
        <v>19</v>
      </c>
      <c r="E8577" s="2" t="s">
        <v>14</v>
      </c>
      <c r="F8577" s="2">
        <v>2365.88</v>
      </c>
      <c r="G8577" s="2">
        <v>7.0000000000000007E-2</v>
      </c>
      <c r="H8577" s="2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52" t="s">
        <v>34</v>
      </c>
    </row>
    <row r="8578" spans="1:17" ht="14.25" customHeight="1" x14ac:dyDescent="0.3">
      <c r="A8578" s="2" t="s">
        <v>8609</v>
      </c>
      <c r="B8578" s="2">
        <v>108576</v>
      </c>
      <c r="C8578" s="2" t="s">
        <v>25</v>
      </c>
      <c r="D8578" s="52" t="s">
        <v>25</v>
      </c>
      <c r="E8578" s="2" t="s">
        <v>33</v>
      </c>
      <c r="F8578" s="2">
        <v>2760.03</v>
      </c>
      <c r="G8578" s="2">
        <v>0.28000000000000003</v>
      </c>
      <c r="H8578" s="2">
        <f t="shared" si="266"/>
        <v>772.80840000000012</v>
      </c>
      <c r="I8578" s="2">
        <f t="shared" si="267"/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52" t="s">
        <v>48</v>
      </c>
    </row>
    <row r="8579" spans="1:17" ht="14.25" customHeight="1" x14ac:dyDescent="0.3">
      <c r="A8579" s="2" t="s">
        <v>8610</v>
      </c>
      <c r="B8579" s="2">
        <v>108577</v>
      </c>
      <c r="C8579" s="2" t="s">
        <v>19</v>
      </c>
      <c r="D8579" s="52" t="s">
        <v>19</v>
      </c>
      <c r="E8579" s="2" t="s">
        <v>26</v>
      </c>
      <c r="F8579" s="2">
        <v>4912.0600000000004</v>
      </c>
      <c r="G8579" s="2">
        <v>0.16</v>
      </c>
      <c r="H8579" s="2">
        <f t="shared" ref="H8579:H8642" si="268">F8579*G8579</f>
        <v>785.92960000000005</v>
      </c>
      <c r="I8579" s="2">
        <f t="shared" ref="I8579:I8642" si="269">F8579-H8579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52" t="s">
        <v>39</v>
      </c>
    </row>
    <row r="8580" spans="1:17" ht="14.25" customHeight="1" x14ac:dyDescent="0.3">
      <c r="A8580" s="2" t="s">
        <v>8611</v>
      </c>
      <c r="B8580" s="2">
        <v>108578</v>
      </c>
      <c r="C8580" s="2" t="s">
        <v>25</v>
      </c>
      <c r="D8580" s="52" t="s">
        <v>25</v>
      </c>
      <c r="E8580" s="2" t="s">
        <v>33</v>
      </c>
      <c r="F8580" s="2">
        <v>3983.91</v>
      </c>
      <c r="G8580" s="2">
        <v>0.31</v>
      </c>
      <c r="H8580" s="2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52" t="s">
        <v>17</v>
      </c>
    </row>
    <row r="8581" spans="1:17" ht="14.25" customHeight="1" x14ac:dyDescent="0.3">
      <c r="A8581" s="2" t="s">
        <v>8612</v>
      </c>
      <c r="B8581" s="2">
        <v>108579</v>
      </c>
      <c r="C8581" s="2" t="s">
        <v>19</v>
      </c>
      <c r="D8581" s="52" t="s">
        <v>19</v>
      </c>
      <c r="E8581" s="2" t="s">
        <v>33</v>
      </c>
      <c r="F8581" s="2">
        <v>3184.41</v>
      </c>
      <c r="G8581" s="2">
        <v>0.27</v>
      </c>
      <c r="H8581" s="2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52" t="s">
        <v>17</v>
      </c>
    </row>
    <row r="8582" spans="1:17" ht="14.25" customHeight="1" x14ac:dyDescent="0.3">
      <c r="A8582" s="2" t="s">
        <v>8613</v>
      </c>
      <c r="B8582" s="2">
        <v>108580</v>
      </c>
      <c r="C8582" s="2" t="s">
        <v>41</v>
      </c>
      <c r="D8582" s="52" t="s">
        <v>41</v>
      </c>
      <c r="E8582" s="2" t="s">
        <v>33</v>
      </c>
      <c r="F8582" s="2">
        <v>1882.16</v>
      </c>
      <c r="G8582" s="2">
        <v>0.47</v>
      </c>
      <c r="H8582" s="2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52" t="s">
        <v>28</v>
      </c>
    </row>
    <row r="8583" spans="1:17" ht="14.25" customHeight="1" x14ac:dyDescent="0.3">
      <c r="A8583" s="2" t="s">
        <v>8614</v>
      </c>
      <c r="B8583" s="2">
        <v>108581</v>
      </c>
      <c r="C8583" s="2" t="s">
        <v>19</v>
      </c>
      <c r="D8583" s="52" t="s">
        <v>19</v>
      </c>
      <c r="E8583" s="2" t="s">
        <v>14</v>
      </c>
      <c r="F8583" s="2">
        <v>232.64</v>
      </c>
      <c r="G8583" s="2">
        <v>0.22</v>
      </c>
      <c r="H8583" s="2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52" t="s">
        <v>48</v>
      </c>
    </row>
    <row r="8584" spans="1:17" ht="14.25" customHeight="1" x14ac:dyDescent="0.3">
      <c r="A8584" s="2" t="s">
        <v>8615</v>
      </c>
      <c r="B8584" s="2">
        <v>108582</v>
      </c>
      <c r="C8584" s="2" t="s">
        <v>25</v>
      </c>
      <c r="D8584" s="52" t="s">
        <v>25</v>
      </c>
      <c r="E8584" s="2" t="s">
        <v>20</v>
      </c>
      <c r="F8584" s="2">
        <v>670.99</v>
      </c>
      <c r="G8584" s="2">
        <v>0.33</v>
      </c>
      <c r="H8584" s="2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52" t="s">
        <v>34</v>
      </c>
    </row>
    <row r="8585" spans="1:17" ht="14.25" customHeight="1" x14ac:dyDescent="0.3">
      <c r="A8585" s="2" t="s">
        <v>8616</v>
      </c>
      <c r="B8585" s="2">
        <v>108583</v>
      </c>
      <c r="C8585" s="2" t="s">
        <v>25</v>
      </c>
      <c r="D8585" s="52" t="s">
        <v>25</v>
      </c>
      <c r="E8585" s="2" t="s">
        <v>14</v>
      </c>
      <c r="F8585" s="2">
        <v>3681.25</v>
      </c>
      <c r="G8585" s="2">
        <v>0.3</v>
      </c>
      <c r="H8585" s="2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52" t="s">
        <v>28</v>
      </c>
    </row>
    <row r="8586" spans="1:17" ht="14.25" customHeight="1" x14ac:dyDescent="0.3">
      <c r="A8586" s="2" t="s">
        <v>8617</v>
      </c>
      <c r="B8586" s="2">
        <v>108584</v>
      </c>
      <c r="C8586" s="2" t="s">
        <v>25</v>
      </c>
      <c r="D8586" s="52" t="s">
        <v>25</v>
      </c>
      <c r="E8586" s="2" t="s">
        <v>20</v>
      </c>
      <c r="F8586" s="2">
        <v>1909.1</v>
      </c>
      <c r="G8586" s="2">
        <v>0.34</v>
      </c>
      <c r="H8586" s="2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52" t="s">
        <v>17</v>
      </c>
    </row>
    <row r="8587" spans="1:17" ht="14.25" customHeight="1" x14ac:dyDescent="0.3">
      <c r="A8587" s="2" t="s">
        <v>8618</v>
      </c>
      <c r="B8587" s="2">
        <v>108585</v>
      </c>
      <c r="C8587" s="2" t="s">
        <v>19</v>
      </c>
      <c r="D8587" s="52" t="s">
        <v>19</v>
      </c>
      <c r="E8587" s="2" t="s">
        <v>26</v>
      </c>
      <c r="F8587" s="2">
        <v>1738.74</v>
      </c>
      <c r="G8587" s="2">
        <v>0.13</v>
      </c>
      <c r="H8587" s="2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52" t="s">
        <v>39</v>
      </c>
    </row>
    <row r="8588" spans="1:17" ht="14.25" customHeight="1" x14ac:dyDescent="0.3">
      <c r="A8588" s="2" t="s">
        <v>8619</v>
      </c>
      <c r="B8588" s="2">
        <v>108586</v>
      </c>
      <c r="C8588" s="2" t="s">
        <v>41</v>
      </c>
      <c r="D8588" s="52" t="s">
        <v>41</v>
      </c>
      <c r="E8588" s="2" t="s">
        <v>26</v>
      </c>
      <c r="F8588" s="2">
        <v>4455.99</v>
      </c>
      <c r="G8588" s="2">
        <v>0.13</v>
      </c>
      <c r="H8588" s="2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52" t="s">
        <v>39</v>
      </c>
    </row>
    <row r="8589" spans="1:17" ht="14.25" customHeight="1" x14ac:dyDescent="0.3">
      <c r="A8589" s="2" t="s">
        <v>8620</v>
      </c>
      <c r="B8589" s="2">
        <v>108587</v>
      </c>
      <c r="C8589" s="2" t="s">
        <v>25</v>
      </c>
      <c r="D8589" s="52" t="s">
        <v>25</v>
      </c>
      <c r="E8589" s="2" t="s">
        <v>26</v>
      </c>
      <c r="F8589" s="2">
        <v>2474.09</v>
      </c>
      <c r="G8589" s="2">
        <v>0.28000000000000003</v>
      </c>
      <c r="H8589" s="2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52" t="s">
        <v>34</v>
      </c>
    </row>
    <row r="8590" spans="1:17" ht="14.25" customHeight="1" x14ac:dyDescent="0.3">
      <c r="A8590" s="2" t="s">
        <v>8621</v>
      </c>
      <c r="B8590" s="2">
        <v>108588</v>
      </c>
      <c r="C8590" s="2" t="s">
        <v>41</v>
      </c>
      <c r="D8590" s="52" t="s">
        <v>41</v>
      </c>
      <c r="E8590" s="2" t="s">
        <v>26</v>
      </c>
      <c r="F8590" s="2">
        <v>4507.93</v>
      </c>
      <c r="G8590" s="2">
        <v>0.42</v>
      </c>
      <c r="H8590" s="2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52" t="s">
        <v>28</v>
      </c>
    </row>
    <row r="8591" spans="1:17" ht="14.25" customHeight="1" x14ac:dyDescent="0.3">
      <c r="A8591" s="2" t="s">
        <v>8622</v>
      </c>
      <c r="B8591" s="2">
        <v>108589</v>
      </c>
      <c r="C8591" s="2" t="s">
        <v>19</v>
      </c>
      <c r="D8591" s="52" t="s">
        <v>19</v>
      </c>
      <c r="E8591" s="2" t="s">
        <v>26</v>
      </c>
      <c r="F8591" s="2">
        <v>4444.53</v>
      </c>
      <c r="G8591" s="2">
        <v>0.36</v>
      </c>
      <c r="H8591" s="2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52" t="s">
        <v>34</v>
      </c>
    </row>
    <row r="8592" spans="1:17" ht="14.25" customHeight="1" x14ac:dyDescent="0.3">
      <c r="A8592" s="2" t="s">
        <v>8623</v>
      </c>
      <c r="B8592" s="2">
        <v>108590</v>
      </c>
      <c r="C8592" s="2" t="s">
        <v>19</v>
      </c>
      <c r="D8592" s="52" t="s">
        <v>19</v>
      </c>
      <c r="E8592" s="2" t="s">
        <v>36</v>
      </c>
      <c r="F8592" s="2">
        <v>492.89</v>
      </c>
      <c r="G8592" s="2">
        <v>0.24</v>
      </c>
      <c r="H8592" s="2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52" t="s">
        <v>34</v>
      </c>
    </row>
    <row r="8593" spans="1:17" ht="14.25" customHeight="1" x14ac:dyDescent="0.3">
      <c r="A8593" s="2" t="s">
        <v>8624</v>
      </c>
      <c r="B8593" s="2">
        <v>108591</v>
      </c>
      <c r="C8593" s="2" t="s">
        <v>25</v>
      </c>
      <c r="D8593" s="52" t="s">
        <v>25</v>
      </c>
      <c r="E8593" s="2" t="s">
        <v>14</v>
      </c>
      <c r="F8593" s="2">
        <v>4732.28</v>
      </c>
      <c r="G8593" s="2">
        <v>0.13</v>
      </c>
      <c r="H8593" s="2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52" t="s">
        <v>48</v>
      </c>
    </row>
    <row r="8594" spans="1:17" ht="14.25" customHeight="1" x14ac:dyDescent="0.3">
      <c r="A8594" s="2" t="s">
        <v>8625</v>
      </c>
      <c r="B8594" s="2">
        <v>108592</v>
      </c>
      <c r="C8594" s="2" t="s">
        <v>19</v>
      </c>
      <c r="D8594" s="52" t="s">
        <v>19</v>
      </c>
      <c r="E8594" s="2" t="s">
        <v>20</v>
      </c>
      <c r="F8594" s="2">
        <v>477.08</v>
      </c>
      <c r="G8594" s="2">
        <v>0.38</v>
      </c>
      <c r="H8594" s="2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52" t="s">
        <v>39</v>
      </c>
    </row>
    <row r="8595" spans="1:17" ht="14.25" customHeight="1" x14ac:dyDescent="0.3">
      <c r="A8595" s="2" t="s">
        <v>8626</v>
      </c>
      <c r="B8595" s="2">
        <v>108593</v>
      </c>
      <c r="C8595" s="2" t="s">
        <v>25</v>
      </c>
      <c r="D8595" s="52" t="s">
        <v>25</v>
      </c>
      <c r="E8595" s="2" t="s">
        <v>26</v>
      </c>
      <c r="F8595" s="2">
        <v>4821.18</v>
      </c>
      <c r="G8595" s="2">
        <v>0.46</v>
      </c>
      <c r="H8595" s="2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52" t="s">
        <v>48</v>
      </c>
    </row>
    <row r="8596" spans="1:17" ht="14.25" customHeight="1" x14ac:dyDescent="0.3">
      <c r="A8596" s="2" t="s">
        <v>8627</v>
      </c>
      <c r="B8596" s="2">
        <v>108594</v>
      </c>
      <c r="C8596" s="2" t="s">
        <v>25</v>
      </c>
      <c r="D8596" s="52" t="s">
        <v>25</v>
      </c>
      <c r="E8596" s="2" t="s">
        <v>36</v>
      </c>
      <c r="F8596" s="2">
        <v>2317.81</v>
      </c>
      <c r="G8596" s="2">
        <v>0.11</v>
      </c>
      <c r="H8596" s="2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52" t="s">
        <v>34</v>
      </c>
    </row>
    <row r="8597" spans="1:17" ht="14.25" customHeight="1" x14ac:dyDescent="0.3">
      <c r="A8597" s="2" t="s">
        <v>8628</v>
      </c>
      <c r="B8597" s="2">
        <v>108595</v>
      </c>
      <c r="C8597" s="2" t="s">
        <v>25</v>
      </c>
      <c r="D8597" s="52" t="s">
        <v>25</v>
      </c>
      <c r="E8597" s="2" t="s">
        <v>36</v>
      </c>
      <c r="F8597" s="2">
        <v>3828.22</v>
      </c>
      <c r="G8597" s="2">
        <v>0.4</v>
      </c>
      <c r="H8597" s="2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52" t="s">
        <v>48</v>
      </c>
    </row>
    <row r="8598" spans="1:17" ht="14.25" customHeight="1" x14ac:dyDescent="0.3">
      <c r="A8598" s="2" t="s">
        <v>8629</v>
      </c>
      <c r="B8598" s="2">
        <v>108596</v>
      </c>
      <c r="C8598" s="2" t="s">
        <v>25</v>
      </c>
      <c r="D8598" s="52" t="s">
        <v>25</v>
      </c>
      <c r="E8598" s="2" t="s">
        <v>36</v>
      </c>
      <c r="F8598" s="2">
        <v>3560.11</v>
      </c>
      <c r="G8598" s="2">
        <v>0.09</v>
      </c>
      <c r="H8598" s="2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52" t="s">
        <v>23</v>
      </c>
    </row>
    <row r="8599" spans="1:17" ht="14.25" customHeight="1" x14ac:dyDescent="0.3">
      <c r="A8599" s="2" t="s">
        <v>8630</v>
      </c>
      <c r="B8599" s="2">
        <v>108597</v>
      </c>
      <c r="C8599" s="2" t="s">
        <v>25</v>
      </c>
      <c r="D8599" s="52" t="s">
        <v>25</v>
      </c>
      <c r="E8599" s="2" t="s">
        <v>14</v>
      </c>
      <c r="F8599" s="2">
        <v>2640.63</v>
      </c>
      <c r="G8599" s="2">
        <v>0.45</v>
      </c>
      <c r="H8599" s="2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52" t="s">
        <v>23</v>
      </c>
    </row>
    <row r="8600" spans="1:17" ht="14.25" customHeight="1" x14ac:dyDescent="0.3">
      <c r="A8600" s="2" t="s">
        <v>8631</v>
      </c>
      <c r="B8600" s="2">
        <v>108598</v>
      </c>
      <c r="C8600" s="2" t="s">
        <v>19</v>
      </c>
      <c r="D8600" s="52" t="s">
        <v>19</v>
      </c>
      <c r="E8600" s="2" t="s">
        <v>26</v>
      </c>
      <c r="F8600" s="2">
        <v>3135.33</v>
      </c>
      <c r="G8600" s="2">
        <v>0.32</v>
      </c>
      <c r="H8600" s="2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52" t="s">
        <v>34</v>
      </c>
    </row>
    <row r="8601" spans="1:17" ht="14.25" customHeight="1" x14ac:dyDescent="0.3">
      <c r="A8601" s="2" t="s">
        <v>8632</v>
      </c>
      <c r="B8601" s="2">
        <v>108599</v>
      </c>
      <c r="C8601" s="2" t="s">
        <v>25</v>
      </c>
      <c r="D8601" s="52" t="s">
        <v>25</v>
      </c>
      <c r="E8601" s="2" t="s">
        <v>36</v>
      </c>
      <c r="F8601" s="2">
        <v>4754.6000000000004</v>
      </c>
      <c r="G8601" s="2">
        <v>0.09</v>
      </c>
      <c r="H8601" s="2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52" t="s">
        <v>34</v>
      </c>
    </row>
    <row r="8602" spans="1:17" ht="14.25" customHeight="1" x14ac:dyDescent="0.3">
      <c r="A8602" s="2" t="s">
        <v>8633</v>
      </c>
      <c r="B8602" s="2">
        <v>108600</v>
      </c>
      <c r="C8602" s="2" t="s">
        <v>25</v>
      </c>
      <c r="D8602" s="52" t="s">
        <v>25</v>
      </c>
      <c r="E8602" s="2" t="s">
        <v>36</v>
      </c>
      <c r="F8602" s="2">
        <v>4644.0200000000004</v>
      </c>
      <c r="G8602" s="2">
        <v>0.02</v>
      </c>
      <c r="H8602" s="2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52" t="s">
        <v>23</v>
      </c>
    </row>
    <row r="8603" spans="1:17" ht="14.25" customHeight="1" x14ac:dyDescent="0.3">
      <c r="A8603" s="2" t="s">
        <v>8634</v>
      </c>
      <c r="B8603" s="2">
        <v>108601</v>
      </c>
      <c r="C8603" s="2" t="s">
        <v>25</v>
      </c>
      <c r="D8603" s="52" t="s">
        <v>25</v>
      </c>
      <c r="E8603" s="2" t="s">
        <v>26</v>
      </c>
      <c r="F8603" s="2">
        <v>3306.2</v>
      </c>
      <c r="G8603" s="2">
        <v>0.35</v>
      </c>
      <c r="H8603" s="2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52" t="s">
        <v>28</v>
      </c>
    </row>
    <row r="8604" spans="1:17" ht="14.25" customHeight="1" x14ac:dyDescent="0.3">
      <c r="A8604" s="2" t="s">
        <v>8635</v>
      </c>
      <c r="B8604" s="2">
        <v>108602</v>
      </c>
      <c r="C8604" s="2" t="s">
        <v>19</v>
      </c>
      <c r="D8604" s="52" t="s">
        <v>19</v>
      </c>
      <c r="E8604" s="2" t="s">
        <v>14</v>
      </c>
      <c r="F8604" s="2">
        <v>3322.82</v>
      </c>
      <c r="G8604" s="2">
        <v>0.3</v>
      </c>
      <c r="H8604" s="2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52" t="s">
        <v>28</v>
      </c>
    </row>
    <row r="8605" spans="1:17" ht="14.25" customHeight="1" x14ac:dyDescent="0.3">
      <c r="A8605" s="2" t="s">
        <v>8636</v>
      </c>
      <c r="B8605" s="2">
        <v>108603</v>
      </c>
      <c r="C8605" s="2" t="s">
        <v>41</v>
      </c>
      <c r="D8605" s="52" t="s">
        <v>41</v>
      </c>
      <c r="E8605" s="2" t="s">
        <v>36</v>
      </c>
      <c r="F8605" s="2">
        <v>1310</v>
      </c>
      <c r="G8605" s="2">
        <v>0.31</v>
      </c>
      <c r="H8605" s="2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52" t="s">
        <v>34</v>
      </c>
    </row>
    <row r="8606" spans="1:17" ht="14.25" customHeight="1" x14ac:dyDescent="0.3">
      <c r="A8606" s="2" t="s">
        <v>8637</v>
      </c>
      <c r="B8606" s="2">
        <v>108604</v>
      </c>
      <c r="C8606" s="2" t="s">
        <v>41</v>
      </c>
      <c r="D8606" s="52" t="s">
        <v>41</v>
      </c>
      <c r="E8606" s="2" t="s">
        <v>20</v>
      </c>
      <c r="F8606" s="2">
        <v>4160.26</v>
      </c>
      <c r="G8606" s="2">
        <v>0.24</v>
      </c>
      <c r="H8606" s="2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52" t="s">
        <v>23</v>
      </c>
    </row>
    <row r="8607" spans="1:17" ht="14.25" customHeight="1" x14ac:dyDescent="0.3">
      <c r="A8607" s="2" t="s">
        <v>8638</v>
      </c>
      <c r="B8607" s="2">
        <v>108605</v>
      </c>
      <c r="C8607" s="2" t="s">
        <v>19</v>
      </c>
      <c r="D8607" s="52" t="s">
        <v>19</v>
      </c>
      <c r="E8607" s="2" t="s">
        <v>33</v>
      </c>
      <c r="F8607" s="2">
        <v>3199.76</v>
      </c>
      <c r="G8607" s="2">
        <v>0.31</v>
      </c>
      <c r="H8607" s="2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52" t="s">
        <v>39</v>
      </c>
    </row>
    <row r="8608" spans="1:17" ht="14.25" customHeight="1" x14ac:dyDescent="0.3">
      <c r="A8608" s="2" t="s">
        <v>8639</v>
      </c>
      <c r="B8608" s="2">
        <v>108606</v>
      </c>
      <c r="C8608" s="2" t="s">
        <v>25</v>
      </c>
      <c r="D8608" s="52" t="s">
        <v>25</v>
      </c>
      <c r="E8608" s="2" t="s">
        <v>33</v>
      </c>
      <c r="F8608" s="2">
        <v>4148.62</v>
      </c>
      <c r="G8608" s="2">
        <v>0.44</v>
      </c>
      <c r="H8608" s="2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52" t="s">
        <v>39</v>
      </c>
    </row>
    <row r="8609" spans="1:17" ht="14.25" customHeight="1" x14ac:dyDescent="0.3">
      <c r="A8609" s="2" t="s">
        <v>8640</v>
      </c>
      <c r="B8609" s="2">
        <v>108607</v>
      </c>
      <c r="C8609" s="2" t="s">
        <v>25</v>
      </c>
      <c r="D8609" s="52" t="s">
        <v>25</v>
      </c>
      <c r="E8609" s="2" t="s">
        <v>33</v>
      </c>
      <c r="F8609" s="2">
        <v>3323.48</v>
      </c>
      <c r="G8609" s="2">
        <v>0.48</v>
      </c>
      <c r="H8609" s="2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52" t="s">
        <v>48</v>
      </c>
    </row>
    <row r="8610" spans="1:17" ht="14.25" customHeight="1" x14ac:dyDescent="0.3">
      <c r="A8610" s="2" t="s">
        <v>8641</v>
      </c>
      <c r="B8610" s="2">
        <v>108608</v>
      </c>
      <c r="C8610" s="2" t="s">
        <v>19</v>
      </c>
      <c r="D8610" s="52" t="s">
        <v>19</v>
      </c>
      <c r="E8610" s="2" t="s">
        <v>14</v>
      </c>
      <c r="F8610" s="2">
        <v>1566.67</v>
      </c>
      <c r="G8610" s="2">
        <v>0.17</v>
      </c>
      <c r="H8610" s="2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52" t="s">
        <v>23</v>
      </c>
    </row>
    <row r="8611" spans="1:17" ht="14.25" customHeight="1" x14ac:dyDescent="0.3">
      <c r="A8611" s="2" t="s">
        <v>8642</v>
      </c>
      <c r="B8611" s="2">
        <v>108609</v>
      </c>
      <c r="C8611" s="2" t="s">
        <v>41</v>
      </c>
      <c r="D8611" s="52" t="s">
        <v>41</v>
      </c>
      <c r="E8611" s="2" t="s">
        <v>36</v>
      </c>
      <c r="F8611" s="2">
        <v>1028.46</v>
      </c>
      <c r="G8611" s="2">
        <v>0.24</v>
      </c>
      <c r="H8611" s="2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52" t="s">
        <v>17</v>
      </c>
    </row>
    <row r="8612" spans="1:17" ht="14.25" customHeight="1" x14ac:dyDescent="0.3">
      <c r="A8612" s="2" t="s">
        <v>8643</v>
      </c>
      <c r="B8612" s="2">
        <v>108610</v>
      </c>
      <c r="C8612" s="2" t="s">
        <v>41</v>
      </c>
      <c r="D8612" s="52" t="s">
        <v>41</v>
      </c>
      <c r="E8612" s="2" t="s">
        <v>33</v>
      </c>
      <c r="F8612" s="2">
        <v>477.13</v>
      </c>
      <c r="G8612" s="2">
        <v>0.14000000000000001</v>
      </c>
      <c r="H8612" s="2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52" t="s">
        <v>39</v>
      </c>
    </row>
    <row r="8613" spans="1:17" ht="14.25" customHeight="1" x14ac:dyDescent="0.3">
      <c r="A8613" s="2" t="s">
        <v>8644</v>
      </c>
      <c r="B8613" s="2">
        <v>108611</v>
      </c>
      <c r="C8613" s="2" t="s">
        <v>41</v>
      </c>
      <c r="D8613" s="52" t="s">
        <v>41</v>
      </c>
      <c r="E8613" s="2" t="s">
        <v>33</v>
      </c>
      <c r="F8613" s="2">
        <v>2971.38</v>
      </c>
      <c r="G8613" s="2">
        <v>0.21</v>
      </c>
      <c r="H8613" s="2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52" t="s">
        <v>48</v>
      </c>
    </row>
    <row r="8614" spans="1:17" ht="14.25" customHeight="1" x14ac:dyDescent="0.3">
      <c r="A8614" s="2" t="s">
        <v>8645</v>
      </c>
      <c r="B8614" s="2">
        <v>108612</v>
      </c>
      <c r="C8614" s="2" t="s">
        <v>25</v>
      </c>
      <c r="D8614" s="52" t="s">
        <v>25</v>
      </c>
      <c r="E8614" s="2" t="s">
        <v>26</v>
      </c>
      <c r="F8614" s="2">
        <v>1491.85</v>
      </c>
      <c r="G8614" s="2">
        <v>0.4</v>
      </c>
      <c r="H8614" s="2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52" t="s">
        <v>28</v>
      </c>
    </row>
    <row r="8615" spans="1:17" ht="14.25" customHeight="1" x14ac:dyDescent="0.3">
      <c r="A8615" s="2" t="s">
        <v>8646</v>
      </c>
      <c r="B8615" s="2">
        <v>108613</v>
      </c>
      <c r="C8615" s="2" t="s">
        <v>41</v>
      </c>
      <c r="D8615" s="52" t="s">
        <v>41</v>
      </c>
      <c r="E8615" s="2" t="s">
        <v>36</v>
      </c>
      <c r="F8615" s="2">
        <v>3189.5</v>
      </c>
      <c r="G8615" s="2">
        <v>0.21</v>
      </c>
      <c r="H8615" s="2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52" t="s">
        <v>34</v>
      </c>
    </row>
    <row r="8616" spans="1:17" ht="14.25" customHeight="1" x14ac:dyDescent="0.3">
      <c r="A8616" s="2" t="s">
        <v>8647</v>
      </c>
      <c r="B8616" s="2">
        <v>108614</v>
      </c>
      <c r="C8616" s="2" t="s">
        <v>19</v>
      </c>
      <c r="D8616" s="52" t="s">
        <v>19</v>
      </c>
      <c r="E8616" s="2" t="s">
        <v>36</v>
      </c>
      <c r="F8616" s="2">
        <v>387.42</v>
      </c>
      <c r="G8616" s="2">
        <v>0.2</v>
      </c>
      <c r="H8616" s="2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52" t="s">
        <v>17</v>
      </c>
    </row>
    <row r="8617" spans="1:17" ht="14.25" customHeight="1" x14ac:dyDescent="0.3">
      <c r="A8617" s="2" t="s">
        <v>8648</v>
      </c>
      <c r="B8617" s="2">
        <v>108615</v>
      </c>
      <c r="C8617" s="2" t="s">
        <v>19</v>
      </c>
      <c r="D8617" s="52" t="s">
        <v>19</v>
      </c>
      <c r="E8617" s="2" t="s">
        <v>26</v>
      </c>
      <c r="F8617" s="2">
        <v>1940.75</v>
      </c>
      <c r="G8617" s="2">
        <v>0.43</v>
      </c>
      <c r="H8617" s="2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52" t="s">
        <v>28</v>
      </c>
    </row>
    <row r="8618" spans="1:17" ht="14.25" customHeight="1" x14ac:dyDescent="0.3">
      <c r="A8618" s="2" t="s">
        <v>8649</v>
      </c>
      <c r="B8618" s="2">
        <v>108616</v>
      </c>
      <c r="C8618" s="2" t="s">
        <v>41</v>
      </c>
      <c r="D8618" s="52" t="s">
        <v>41</v>
      </c>
      <c r="E8618" s="2" t="s">
        <v>36</v>
      </c>
      <c r="F8618" s="2">
        <v>1376.71</v>
      </c>
      <c r="G8618" s="2">
        <v>0</v>
      </c>
      <c r="H8618" s="2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52" t="s">
        <v>34</v>
      </c>
    </row>
    <row r="8619" spans="1:17" ht="14.25" customHeight="1" x14ac:dyDescent="0.3">
      <c r="A8619" s="2" t="s">
        <v>8650</v>
      </c>
      <c r="B8619" s="2">
        <v>108617</v>
      </c>
      <c r="C8619" s="2" t="s">
        <v>19</v>
      </c>
      <c r="D8619" s="52" t="s">
        <v>19</v>
      </c>
      <c r="E8619" s="2" t="s">
        <v>20</v>
      </c>
      <c r="F8619" s="2">
        <v>1914.64</v>
      </c>
      <c r="G8619" s="2">
        <v>0.43</v>
      </c>
      <c r="H8619" s="2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52" t="s">
        <v>17</v>
      </c>
    </row>
    <row r="8620" spans="1:17" ht="14.25" customHeight="1" x14ac:dyDescent="0.3">
      <c r="A8620" s="2" t="s">
        <v>8651</v>
      </c>
      <c r="B8620" s="2">
        <v>108618</v>
      </c>
      <c r="C8620" s="2" t="s">
        <v>41</v>
      </c>
      <c r="D8620" s="52" t="s">
        <v>41</v>
      </c>
      <c r="E8620" s="2" t="s">
        <v>14</v>
      </c>
      <c r="F8620" s="2">
        <v>365.99</v>
      </c>
      <c r="G8620" s="2">
        <v>0.09</v>
      </c>
      <c r="H8620" s="2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52" t="s">
        <v>39</v>
      </c>
    </row>
    <row r="8621" spans="1:17" ht="14.25" customHeight="1" x14ac:dyDescent="0.3">
      <c r="A8621" s="2" t="s">
        <v>8652</v>
      </c>
      <c r="B8621" s="2">
        <v>108619</v>
      </c>
      <c r="C8621" s="2" t="s">
        <v>41</v>
      </c>
      <c r="D8621" s="52" t="s">
        <v>41</v>
      </c>
      <c r="E8621" s="2" t="s">
        <v>26</v>
      </c>
      <c r="F8621" s="2">
        <v>3648.49</v>
      </c>
      <c r="G8621" s="2">
        <v>0.14000000000000001</v>
      </c>
      <c r="H8621" s="2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52" t="s">
        <v>28</v>
      </c>
    </row>
    <row r="8622" spans="1:17" ht="14.25" customHeight="1" x14ac:dyDescent="0.3">
      <c r="A8622" s="2" t="s">
        <v>8653</v>
      </c>
      <c r="B8622" s="2">
        <v>108620</v>
      </c>
      <c r="C8622" s="2" t="s">
        <v>25</v>
      </c>
      <c r="D8622" s="52" t="s">
        <v>25</v>
      </c>
      <c r="E8622" s="2" t="s">
        <v>33</v>
      </c>
      <c r="F8622" s="2">
        <v>671.82</v>
      </c>
      <c r="G8622" s="2">
        <v>0.18</v>
      </c>
      <c r="H8622" s="2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52" t="s">
        <v>23</v>
      </c>
    </row>
    <row r="8623" spans="1:17" ht="14.25" customHeight="1" x14ac:dyDescent="0.3">
      <c r="A8623" s="2" t="s">
        <v>8654</v>
      </c>
      <c r="B8623" s="2">
        <v>108621</v>
      </c>
      <c r="C8623" s="2" t="s">
        <v>25</v>
      </c>
      <c r="D8623" s="52" t="s">
        <v>25</v>
      </c>
      <c r="E8623" s="2" t="s">
        <v>36</v>
      </c>
      <c r="F8623" s="2">
        <v>170.57</v>
      </c>
      <c r="G8623" s="2">
        <v>0.44</v>
      </c>
      <c r="H8623" s="2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52" t="s">
        <v>34</v>
      </c>
    </row>
    <row r="8624" spans="1:17" ht="14.25" customHeight="1" x14ac:dyDescent="0.3">
      <c r="A8624" s="2" t="s">
        <v>8655</v>
      </c>
      <c r="B8624" s="2">
        <v>108622</v>
      </c>
      <c r="C8624" s="2" t="s">
        <v>25</v>
      </c>
      <c r="D8624" s="52" t="s">
        <v>25</v>
      </c>
      <c r="E8624" s="2" t="s">
        <v>20</v>
      </c>
      <c r="F8624" s="2">
        <v>4736.82</v>
      </c>
      <c r="G8624" s="2">
        <v>0.45</v>
      </c>
      <c r="H8624" s="2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52" t="s">
        <v>28</v>
      </c>
    </row>
    <row r="8625" spans="1:17" ht="14.25" customHeight="1" x14ac:dyDescent="0.3">
      <c r="A8625" s="2" t="s">
        <v>8656</v>
      </c>
      <c r="B8625" s="2">
        <v>108623</v>
      </c>
      <c r="C8625" s="2" t="s">
        <v>25</v>
      </c>
      <c r="D8625" s="52" t="s">
        <v>25</v>
      </c>
      <c r="E8625" s="2" t="s">
        <v>20</v>
      </c>
      <c r="F8625" s="2">
        <v>1045.0899999999999</v>
      </c>
      <c r="G8625" s="2">
        <v>0.33</v>
      </c>
      <c r="H8625" s="2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52" t="s">
        <v>17</v>
      </c>
    </row>
    <row r="8626" spans="1:17" ht="14.25" customHeight="1" x14ac:dyDescent="0.3">
      <c r="A8626" s="2" t="s">
        <v>8657</v>
      </c>
      <c r="B8626" s="2">
        <v>108624</v>
      </c>
      <c r="C8626" s="2" t="s">
        <v>25</v>
      </c>
      <c r="D8626" s="52" t="s">
        <v>25</v>
      </c>
      <c r="E8626" s="2" t="s">
        <v>14</v>
      </c>
      <c r="F8626" s="2">
        <v>4157.5</v>
      </c>
      <c r="G8626" s="2">
        <v>0.22</v>
      </c>
      <c r="H8626" s="2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52" t="s">
        <v>28</v>
      </c>
    </row>
    <row r="8627" spans="1:17" ht="14.25" customHeight="1" x14ac:dyDescent="0.3">
      <c r="A8627" s="2" t="s">
        <v>8658</v>
      </c>
      <c r="B8627" s="2">
        <v>108625</v>
      </c>
      <c r="C8627" s="2" t="s">
        <v>25</v>
      </c>
      <c r="D8627" s="52" t="s">
        <v>25</v>
      </c>
      <c r="E8627" s="2" t="s">
        <v>20</v>
      </c>
      <c r="F8627" s="2">
        <v>4825.91</v>
      </c>
      <c r="G8627" s="2">
        <v>0.26</v>
      </c>
      <c r="H8627" s="2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52" t="s">
        <v>17</v>
      </c>
    </row>
    <row r="8628" spans="1:17" ht="14.25" customHeight="1" x14ac:dyDescent="0.3">
      <c r="A8628" s="2" t="s">
        <v>8659</v>
      </c>
      <c r="B8628" s="2">
        <v>108626</v>
      </c>
      <c r="C8628" s="2" t="s">
        <v>41</v>
      </c>
      <c r="D8628" s="52" t="s">
        <v>41</v>
      </c>
      <c r="E8628" s="2" t="s">
        <v>36</v>
      </c>
      <c r="F8628" s="2">
        <v>2717.19</v>
      </c>
      <c r="G8628" s="2">
        <v>0.28999999999999998</v>
      </c>
      <c r="H8628" s="2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52" t="s">
        <v>23</v>
      </c>
    </row>
    <row r="8629" spans="1:17" ht="14.25" customHeight="1" x14ac:dyDescent="0.3">
      <c r="A8629" s="2" t="s">
        <v>8660</v>
      </c>
      <c r="B8629" s="2">
        <v>108627</v>
      </c>
      <c r="C8629" s="2" t="s">
        <v>41</v>
      </c>
      <c r="D8629" s="52" t="s">
        <v>41</v>
      </c>
      <c r="E8629" s="2" t="s">
        <v>36</v>
      </c>
      <c r="F8629" s="2">
        <v>2677.98</v>
      </c>
      <c r="G8629" s="2">
        <v>0.48</v>
      </c>
      <c r="H8629" s="2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52" t="s">
        <v>28</v>
      </c>
    </row>
    <row r="8630" spans="1:17" ht="14.25" customHeight="1" x14ac:dyDescent="0.3">
      <c r="A8630" s="2" t="s">
        <v>8661</v>
      </c>
      <c r="B8630" s="2">
        <v>108628</v>
      </c>
      <c r="C8630" s="2" t="s">
        <v>25</v>
      </c>
      <c r="D8630" s="52" t="s">
        <v>25</v>
      </c>
      <c r="E8630" s="2" t="s">
        <v>20</v>
      </c>
      <c r="F8630" s="2">
        <v>1900.34</v>
      </c>
      <c r="G8630" s="2">
        <v>0.48</v>
      </c>
      <c r="H8630" s="2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52" t="s">
        <v>23</v>
      </c>
    </row>
    <row r="8631" spans="1:17" ht="14.25" customHeight="1" x14ac:dyDescent="0.3">
      <c r="A8631" s="2" t="s">
        <v>8662</v>
      </c>
      <c r="B8631" s="2">
        <v>108629</v>
      </c>
      <c r="C8631" s="2" t="s">
        <v>41</v>
      </c>
      <c r="D8631" s="52" t="s">
        <v>41</v>
      </c>
      <c r="E8631" s="2" t="s">
        <v>36</v>
      </c>
      <c r="F8631" s="2">
        <v>2185.41</v>
      </c>
      <c r="G8631" s="2">
        <v>0.42</v>
      </c>
      <c r="H8631" s="2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52" t="s">
        <v>17</v>
      </c>
    </row>
    <row r="8632" spans="1:17" ht="14.25" customHeight="1" x14ac:dyDescent="0.3">
      <c r="A8632" s="2" t="s">
        <v>8663</v>
      </c>
      <c r="B8632" s="2">
        <v>108630</v>
      </c>
      <c r="C8632" s="2" t="s">
        <v>25</v>
      </c>
      <c r="D8632" s="52" t="s">
        <v>25</v>
      </c>
      <c r="E8632" s="2" t="s">
        <v>36</v>
      </c>
      <c r="F8632" s="2">
        <v>2462.17</v>
      </c>
      <c r="G8632" s="2">
        <v>0.28999999999999998</v>
      </c>
      <c r="H8632" s="2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52" t="s">
        <v>28</v>
      </c>
    </row>
    <row r="8633" spans="1:17" ht="14.25" customHeight="1" x14ac:dyDescent="0.3">
      <c r="A8633" s="2" t="s">
        <v>8664</v>
      </c>
      <c r="B8633" s="2">
        <v>108631</v>
      </c>
      <c r="C8633" s="2" t="s">
        <v>41</v>
      </c>
      <c r="D8633" s="52" t="s">
        <v>41</v>
      </c>
      <c r="E8633" s="2" t="s">
        <v>33</v>
      </c>
      <c r="F8633" s="2">
        <v>845.26</v>
      </c>
      <c r="G8633" s="2">
        <v>0.2</v>
      </c>
      <c r="H8633" s="2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52" t="s">
        <v>28</v>
      </c>
    </row>
    <row r="8634" spans="1:17" ht="14.25" customHeight="1" x14ac:dyDescent="0.3">
      <c r="A8634" s="2" t="s">
        <v>8665</v>
      </c>
      <c r="B8634" s="2">
        <v>108632</v>
      </c>
      <c r="C8634" s="2" t="s">
        <v>41</v>
      </c>
      <c r="D8634" s="52" t="s">
        <v>41</v>
      </c>
      <c r="E8634" s="2" t="s">
        <v>26</v>
      </c>
      <c r="F8634" s="2">
        <v>1887.21</v>
      </c>
      <c r="G8634" s="2">
        <v>0.12</v>
      </c>
      <c r="H8634" s="2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52" t="s">
        <v>28</v>
      </c>
    </row>
    <row r="8635" spans="1:17" ht="14.25" customHeight="1" x14ac:dyDescent="0.3">
      <c r="A8635" s="2" t="s">
        <v>8666</v>
      </c>
      <c r="B8635" s="2">
        <v>108633</v>
      </c>
      <c r="C8635" s="2" t="s">
        <v>19</v>
      </c>
      <c r="D8635" s="52" t="s">
        <v>19</v>
      </c>
      <c r="E8635" s="2" t="s">
        <v>36</v>
      </c>
      <c r="F8635" s="2">
        <v>4098.93</v>
      </c>
      <c r="G8635" s="2">
        <v>0.27</v>
      </c>
      <c r="H8635" s="2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52" t="s">
        <v>17</v>
      </c>
    </row>
    <row r="8636" spans="1:17" ht="14.25" customHeight="1" x14ac:dyDescent="0.3">
      <c r="A8636" s="2" t="s">
        <v>8667</v>
      </c>
      <c r="B8636" s="2">
        <v>108634</v>
      </c>
      <c r="C8636" s="2" t="s">
        <v>19</v>
      </c>
      <c r="D8636" s="52" t="s">
        <v>19</v>
      </c>
      <c r="E8636" s="2" t="s">
        <v>36</v>
      </c>
      <c r="F8636" s="2">
        <v>993.75</v>
      </c>
      <c r="G8636" s="2">
        <v>0.17</v>
      </c>
      <c r="H8636" s="2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52" t="s">
        <v>17</v>
      </c>
    </row>
    <row r="8637" spans="1:17" ht="14.25" customHeight="1" x14ac:dyDescent="0.3">
      <c r="A8637" s="2" t="s">
        <v>8668</v>
      </c>
      <c r="B8637" s="2">
        <v>108635</v>
      </c>
      <c r="C8637" s="2" t="s">
        <v>19</v>
      </c>
      <c r="D8637" s="52" t="s">
        <v>19</v>
      </c>
      <c r="E8637" s="2" t="s">
        <v>14</v>
      </c>
      <c r="F8637" s="2">
        <v>3676.28</v>
      </c>
      <c r="G8637" s="2">
        <v>0.04</v>
      </c>
      <c r="H8637" s="2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52" t="s">
        <v>17</v>
      </c>
    </row>
    <row r="8638" spans="1:17" ht="14.25" customHeight="1" x14ac:dyDescent="0.3">
      <c r="A8638" s="2" t="s">
        <v>8669</v>
      </c>
      <c r="B8638" s="2">
        <v>108636</v>
      </c>
      <c r="C8638" s="2" t="s">
        <v>41</v>
      </c>
      <c r="D8638" s="52" t="s">
        <v>41</v>
      </c>
      <c r="E8638" s="2" t="s">
        <v>26</v>
      </c>
      <c r="F8638" s="2">
        <v>3292.77</v>
      </c>
      <c r="G8638" s="2">
        <v>0.24</v>
      </c>
      <c r="H8638" s="2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52" t="s">
        <v>34</v>
      </c>
    </row>
    <row r="8639" spans="1:17" ht="14.25" customHeight="1" x14ac:dyDescent="0.3">
      <c r="A8639" s="2" t="s">
        <v>8670</v>
      </c>
      <c r="B8639" s="2">
        <v>108637</v>
      </c>
      <c r="C8639" s="2" t="s">
        <v>25</v>
      </c>
      <c r="D8639" s="52" t="s">
        <v>25</v>
      </c>
      <c r="E8639" s="2" t="s">
        <v>26</v>
      </c>
      <c r="F8639" s="2">
        <v>380.76</v>
      </c>
      <c r="G8639" s="2">
        <v>0.28999999999999998</v>
      </c>
      <c r="H8639" s="2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52" t="s">
        <v>28</v>
      </c>
    </row>
    <row r="8640" spans="1:17" ht="14.25" customHeight="1" x14ac:dyDescent="0.3">
      <c r="A8640" s="2" t="s">
        <v>8671</v>
      </c>
      <c r="B8640" s="2">
        <v>108638</v>
      </c>
      <c r="C8640" s="2" t="s">
        <v>25</v>
      </c>
      <c r="D8640" s="52" t="s">
        <v>25</v>
      </c>
      <c r="E8640" s="2" t="s">
        <v>26</v>
      </c>
      <c r="F8640" s="2">
        <v>209.9</v>
      </c>
      <c r="G8640" s="2">
        <v>0.31</v>
      </c>
      <c r="H8640" s="2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52" t="s">
        <v>17</v>
      </c>
    </row>
    <row r="8641" spans="1:17" ht="14.25" customHeight="1" x14ac:dyDescent="0.3">
      <c r="A8641" s="2" t="s">
        <v>8672</v>
      </c>
      <c r="B8641" s="2">
        <v>108639</v>
      </c>
      <c r="C8641" s="2" t="s">
        <v>41</v>
      </c>
      <c r="D8641" s="52" t="s">
        <v>41</v>
      </c>
      <c r="E8641" s="2" t="s">
        <v>20</v>
      </c>
      <c r="F8641" s="2">
        <v>1827.39</v>
      </c>
      <c r="G8641" s="2">
        <v>0.04</v>
      </c>
      <c r="H8641" s="2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52" t="s">
        <v>23</v>
      </c>
    </row>
    <row r="8642" spans="1:17" ht="14.25" customHeight="1" x14ac:dyDescent="0.3">
      <c r="A8642" s="2" t="s">
        <v>8673</v>
      </c>
      <c r="B8642" s="2">
        <v>108640</v>
      </c>
      <c r="C8642" s="2" t="s">
        <v>25</v>
      </c>
      <c r="D8642" s="52" t="s">
        <v>25</v>
      </c>
      <c r="E8642" s="2" t="s">
        <v>33</v>
      </c>
      <c r="F8642" s="2">
        <v>3491.63</v>
      </c>
      <c r="G8642" s="2">
        <v>0.24</v>
      </c>
      <c r="H8642" s="2">
        <f t="shared" si="268"/>
        <v>837.99120000000005</v>
      </c>
      <c r="I8642" s="2">
        <f t="shared" si="269"/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52" t="s">
        <v>39</v>
      </c>
    </row>
    <row r="8643" spans="1:17" ht="14.25" customHeight="1" x14ac:dyDescent="0.3">
      <c r="A8643" s="2" t="s">
        <v>8674</v>
      </c>
      <c r="B8643" s="2">
        <v>108641</v>
      </c>
      <c r="C8643" s="2" t="s">
        <v>41</v>
      </c>
      <c r="D8643" s="52" t="s">
        <v>41</v>
      </c>
      <c r="E8643" s="2" t="s">
        <v>33</v>
      </c>
      <c r="F8643" s="2">
        <v>1719.05</v>
      </c>
      <c r="G8643" s="2">
        <v>0.33</v>
      </c>
      <c r="H8643" s="2">
        <f t="shared" ref="H8643:H8706" si="270">F8643*G8643</f>
        <v>567.28650000000005</v>
      </c>
      <c r="I8643" s="2">
        <f t="shared" ref="I8643:I8706" si="271">F8643-H8643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52" t="s">
        <v>39</v>
      </c>
    </row>
    <row r="8644" spans="1:17" ht="14.25" customHeight="1" x14ac:dyDescent="0.3">
      <c r="A8644" s="2" t="s">
        <v>8675</v>
      </c>
      <c r="B8644" s="2">
        <v>108642</v>
      </c>
      <c r="C8644" s="2" t="s">
        <v>25</v>
      </c>
      <c r="D8644" s="52" t="s">
        <v>25</v>
      </c>
      <c r="E8644" s="2" t="s">
        <v>14</v>
      </c>
      <c r="F8644" s="2">
        <v>3371.89</v>
      </c>
      <c r="G8644" s="2">
        <v>0.48</v>
      </c>
      <c r="H8644" s="2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52" t="s">
        <v>34</v>
      </c>
    </row>
    <row r="8645" spans="1:17" ht="14.25" customHeight="1" x14ac:dyDescent="0.3">
      <c r="A8645" s="2" t="s">
        <v>8676</v>
      </c>
      <c r="B8645" s="2">
        <v>108643</v>
      </c>
      <c r="C8645" s="2" t="s">
        <v>41</v>
      </c>
      <c r="D8645" s="52" t="s">
        <v>41</v>
      </c>
      <c r="E8645" s="2" t="s">
        <v>26</v>
      </c>
      <c r="F8645" s="2">
        <v>3360.74</v>
      </c>
      <c r="G8645" s="2">
        <v>0.01</v>
      </c>
      <c r="H8645" s="2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52" t="s">
        <v>28</v>
      </c>
    </row>
    <row r="8646" spans="1:17" ht="14.25" customHeight="1" x14ac:dyDescent="0.3">
      <c r="A8646" s="2" t="s">
        <v>8677</v>
      </c>
      <c r="B8646" s="2">
        <v>108644</v>
      </c>
      <c r="C8646" s="2" t="s">
        <v>25</v>
      </c>
      <c r="D8646" s="52" t="s">
        <v>25</v>
      </c>
      <c r="E8646" s="2" t="s">
        <v>26</v>
      </c>
      <c r="F8646" s="2">
        <v>4052.12</v>
      </c>
      <c r="G8646" s="2">
        <v>0.34</v>
      </c>
      <c r="H8646" s="2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52" t="s">
        <v>28</v>
      </c>
    </row>
    <row r="8647" spans="1:17" ht="14.25" customHeight="1" x14ac:dyDescent="0.3">
      <c r="A8647" s="2" t="s">
        <v>8678</v>
      </c>
      <c r="B8647" s="2">
        <v>108645</v>
      </c>
      <c r="C8647" s="2" t="s">
        <v>41</v>
      </c>
      <c r="D8647" s="52" t="s">
        <v>41</v>
      </c>
      <c r="E8647" s="2" t="s">
        <v>36</v>
      </c>
      <c r="F8647" s="2">
        <v>587.48</v>
      </c>
      <c r="G8647" s="2">
        <v>0.03</v>
      </c>
      <c r="H8647" s="2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52" t="s">
        <v>48</v>
      </c>
    </row>
    <row r="8648" spans="1:17" ht="14.25" customHeight="1" x14ac:dyDescent="0.3">
      <c r="A8648" s="2" t="s">
        <v>8679</v>
      </c>
      <c r="B8648" s="2">
        <v>108646</v>
      </c>
      <c r="C8648" s="2" t="s">
        <v>25</v>
      </c>
      <c r="D8648" s="52" t="s">
        <v>25</v>
      </c>
      <c r="E8648" s="2" t="s">
        <v>20</v>
      </c>
      <c r="F8648" s="2">
        <v>2927.93</v>
      </c>
      <c r="G8648" s="2">
        <v>0.08</v>
      </c>
      <c r="H8648" s="2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52" t="s">
        <v>39</v>
      </c>
    </row>
    <row r="8649" spans="1:17" ht="14.25" customHeight="1" x14ac:dyDescent="0.3">
      <c r="A8649" s="2" t="s">
        <v>8680</v>
      </c>
      <c r="B8649" s="2">
        <v>108647</v>
      </c>
      <c r="C8649" s="2" t="s">
        <v>41</v>
      </c>
      <c r="D8649" s="52" t="s">
        <v>41</v>
      </c>
      <c r="E8649" s="2" t="s">
        <v>20</v>
      </c>
      <c r="F8649" s="2">
        <v>406.24</v>
      </c>
      <c r="G8649" s="2">
        <v>0.09</v>
      </c>
      <c r="H8649" s="2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52" t="s">
        <v>23</v>
      </c>
    </row>
    <row r="8650" spans="1:17" ht="14.25" customHeight="1" x14ac:dyDescent="0.3">
      <c r="A8650" s="2" t="s">
        <v>8681</v>
      </c>
      <c r="B8650" s="2">
        <v>108648</v>
      </c>
      <c r="C8650" s="2" t="s">
        <v>25</v>
      </c>
      <c r="D8650" s="52" t="s">
        <v>25</v>
      </c>
      <c r="E8650" s="2" t="s">
        <v>14</v>
      </c>
      <c r="F8650" s="2">
        <v>962.14</v>
      </c>
      <c r="G8650" s="2">
        <v>0.16</v>
      </c>
      <c r="H8650" s="2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52" t="s">
        <v>23</v>
      </c>
    </row>
    <row r="8651" spans="1:17" ht="14.25" customHeight="1" x14ac:dyDescent="0.3">
      <c r="A8651" s="2" t="s">
        <v>8682</v>
      </c>
      <c r="B8651" s="2">
        <v>108649</v>
      </c>
      <c r="C8651" s="2" t="s">
        <v>19</v>
      </c>
      <c r="D8651" s="52" t="s">
        <v>19</v>
      </c>
      <c r="E8651" s="2" t="s">
        <v>33</v>
      </c>
      <c r="F8651" s="2">
        <v>1694.95</v>
      </c>
      <c r="G8651" s="2">
        <v>0.42</v>
      </c>
      <c r="H8651" s="2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52" t="s">
        <v>39</v>
      </c>
    </row>
    <row r="8652" spans="1:17" ht="14.25" customHeight="1" x14ac:dyDescent="0.3">
      <c r="A8652" s="2" t="s">
        <v>8683</v>
      </c>
      <c r="B8652" s="2">
        <v>108650</v>
      </c>
      <c r="C8652" s="2" t="s">
        <v>41</v>
      </c>
      <c r="D8652" s="52" t="s">
        <v>41</v>
      </c>
      <c r="E8652" s="2" t="s">
        <v>26</v>
      </c>
      <c r="F8652" s="2">
        <v>3566.21</v>
      </c>
      <c r="G8652" s="2">
        <v>0.43</v>
      </c>
      <c r="H8652" s="2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52" t="s">
        <v>23</v>
      </c>
    </row>
    <row r="8653" spans="1:17" ht="14.25" customHeight="1" x14ac:dyDescent="0.3">
      <c r="A8653" s="2" t="s">
        <v>8684</v>
      </c>
      <c r="B8653" s="2">
        <v>108651</v>
      </c>
      <c r="C8653" s="2" t="s">
        <v>41</v>
      </c>
      <c r="D8653" s="52" t="s">
        <v>41</v>
      </c>
      <c r="E8653" s="2" t="s">
        <v>14</v>
      </c>
      <c r="F8653" s="2">
        <v>4872</v>
      </c>
      <c r="G8653" s="2">
        <v>0.19</v>
      </c>
      <c r="H8653" s="2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52" t="s">
        <v>28</v>
      </c>
    </row>
    <row r="8654" spans="1:17" ht="14.25" customHeight="1" x14ac:dyDescent="0.3">
      <c r="A8654" s="2" t="s">
        <v>8685</v>
      </c>
      <c r="B8654" s="2">
        <v>108652</v>
      </c>
      <c r="C8654" s="2" t="s">
        <v>25</v>
      </c>
      <c r="D8654" s="52" t="s">
        <v>25</v>
      </c>
      <c r="E8654" s="2" t="s">
        <v>20</v>
      </c>
      <c r="F8654" s="2">
        <v>1778.35</v>
      </c>
      <c r="G8654" s="2">
        <v>0.22</v>
      </c>
      <c r="H8654" s="2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52" t="s">
        <v>17</v>
      </c>
    </row>
    <row r="8655" spans="1:17" ht="14.25" customHeight="1" x14ac:dyDescent="0.3">
      <c r="A8655" s="2" t="s">
        <v>8686</v>
      </c>
      <c r="B8655" s="2">
        <v>108653</v>
      </c>
      <c r="C8655" s="2" t="s">
        <v>25</v>
      </c>
      <c r="D8655" s="52" t="s">
        <v>25</v>
      </c>
      <c r="E8655" s="2" t="s">
        <v>20</v>
      </c>
      <c r="F8655" s="2">
        <v>2653.61</v>
      </c>
      <c r="G8655" s="2">
        <v>0.11</v>
      </c>
      <c r="H8655" s="2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52" t="s">
        <v>48</v>
      </c>
    </row>
    <row r="8656" spans="1:17" ht="14.25" customHeight="1" x14ac:dyDescent="0.3">
      <c r="A8656" s="2" t="s">
        <v>8687</v>
      </c>
      <c r="B8656" s="2">
        <v>108654</v>
      </c>
      <c r="C8656" s="2" t="s">
        <v>25</v>
      </c>
      <c r="D8656" s="52" t="s">
        <v>25</v>
      </c>
      <c r="E8656" s="2" t="s">
        <v>20</v>
      </c>
      <c r="F8656" s="2">
        <v>1369.37</v>
      </c>
      <c r="G8656" s="2">
        <v>0.22</v>
      </c>
      <c r="H8656" s="2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52" t="s">
        <v>17</v>
      </c>
    </row>
    <row r="8657" spans="1:17" ht="14.25" customHeight="1" x14ac:dyDescent="0.3">
      <c r="A8657" s="2" t="s">
        <v>8688</v>
      </c>
      <c r="B8657" s="2">
        <v>108655</v>
      </c>
      <c r="C8657" s="2" t="s">
        <v>41</v>
      </c>
      <c r="D8657" s="52" t="s">
        <v>41</v>
      </c>
      <c r="E8657" s="2" t="s">
        <v>26</v>
      </c>
      <c r="F8657" s="2">
        <v>3409.9</v>
      </c>
      <c r="G8657" s="2">
        <v>0.14000000000000001</v>
      </c>
      <c r="H8657" s="2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52" t="s">
        <v>17</v>
      </c>
    </row>
    <row r="8658" spans="1:17" ht="14.25" customHeight="1" x14ac:dyDescent="0.3">
      <c r="A8658" s="2" t="s">
        <v>8689</v>
      </c>
      <c r="B8658" s="2">
        <v>108656</v>
      </c>
      <c r="C8658" s="2" t="s">
        <v>25</v>
      </c>
      <c r="D8658" s="52" t="s">
        <v>25</v>
      </c>
      <c r="E8658" s="2" t="s">
        <v>26</v>
      </c>
      <c r="F8658" s="2">
        <v>1896.27</v>
      </c>
      <c r="G8658" s="2">
        <v>0.09</v>
      </c>
      <c r="H8658" s="2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52" t="s">
        <v>28</v>
      </c>
    </row>
    <row r="8659" spans="1:17" ht="14.25" customHeight="1" x14ac:dyDescent="0.3">
      <c r="A8659" s="2" t="s">
        <v>8690</v>
      </c>
      <c r="B8659" s="2">
        <v>108657</v>
      </c>
      <c r="C8659" s="2" t="s">
        <v>19</v>
      </c>
      <c r="D8659" s="52" t="s">
        <v>19</v>
      </c>
      <c r="E8659" s="2" t="s">
        <v>26</v>
      </c>
      <c r="F8659" s="2">
        <v>2459.8200000000002</v>
      </c>
      <c r="G8659" s="2">
        <v>0.08</v>
      </c>
      <c r="H8659" s="2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52" t="s">
        <v>34</v>
      </c>
    </row>
    <row r="8660" spans="1:17" ht="14.25" customHeight="1" x14ac:dyDescent="0.3">
      <c r="A8660" s="2" t="s">
        <v>8691</v>
      </c>
      <c r="B8660" s="2">
        <v>108658</v>
      </c>
      <c r="C8660" s="2" t="s">
        <v>25</v>
      </c>
      <c r="D8660" s="52" t="s">
        <v>25</v>
      </c>
      <c r="E8660" s="2" t="s">
        <v>36</v>
      </c>
      <c r="F8660" s="2">
        <v>2882.28</v>
      </c>
      <c r="G8660" s="2">
        <v>0.39</v>
      </c>
      <c r="H8660" s="2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52" t="s">
        <v>23</v>
      </c>
    </row>
    <row r="8661" spans="1:17" ht="14.25" customHeight="1" x14ac:dyDescent="0.3">
      <c r="A8661" s="2" t="s">
        <v>8692</v>
      </c>
      <c r="B8661" s="2">
        <v>108659</v>
      </c>
      <c r="C8661" s="2" t="s">
        <v>25</v>
      </c>
      <c r="D8661" s="52" t="s">
        <v>25</v>
      </c>
      <c r="E8661" s="2" t="s">
        <v>33</v>
      </c>
      <c r="F8661" s="2">
        <v>3462.59</v>
      </c>
      <c r="G8661" s="2">
        <v>0.06</v>
      </c>
      <c r="H8661" s="2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52" t="s">
        <v>28</v>
      </c>
    </row>
    <row r="8662" spans="1:17" ht="14.25" customHeight="1" x14ac:dyDescent="0.3">
      <c r="A8662" s="2" t="s">
        <v>8693</v>
      </c>
      <c r="B8662" s="2">
        <v>108660</v>
      </c>
      <c r="C8662" s="2" t="s">
        <v>25</v>
      </c>
      <c r="D8662" s="52" t="s">
        <v>25</v>
      </c>
      <c r="E8662" s="2" t="s">
        <v>20</v>
      </c>
      <c r="F8662" s="2">
        <v>394.25</v>
      </c>
      <c r="G8662" s="2">
        <v>0.31</v>
      </c>
      <c r="H8662" s="2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52" t="s">
        <v>17</v>
      </c>
    </row>
    <row r="8663" spans="1:17" ht="14.25" customHeight="1" x14ac:dyDescent="0.3">
      <c r="A8663" s="2" t="s">
        <v>8694</v>
      </c>
      <c r="B8663" s="2">
        <v>108661</v>
      </c>
      <c r="C8663" s="2" t="s">
        <v>25</v>
      </c>
      <c r="D8663" s="52" t="s">
        <v>25</v>
      </c>
      <c r="E8663" s="2" t="s">
        <v>20</v>
      </c>
      <c r="F8663" s="2">
        <v>2819.02</v>
      </c>
      <c r="G8663" s="2">
        <v>0.08</v>
      </c>
      <c r="H8663" s="2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52" t="s">
        <v>23</v>
      </c>
    </row>
    <row r="8664" spans="1:17" ht="14.25" customHeight="1" x14ac:dyDescent="0.3">
      <c r="A8664" s="2" t="s">
        <v>8695</v>
      </c>
      <c r="B8664" s="2">
        <v>108662</v>
      </c>
      <c r="C8664" s="2" t="s">
        <v>41</v>
      </c>
      <c r="D8664" s="52" t="s">
        <v>41</v>
      </c>
      <c r="E8664" s="2" t="s">
        <v>36</v>
      </c>
      <c r="F8664" s="2">
        <v>2212.6999999999998</v>
      </c>
      <c r="G8664" s="2">
        <v>0.42</v>
      </c>
      <c r="H8664" s="2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52" t="s">
        <v>28</v>
      </c>
    </row>
    <row r="8665" spans="1:17" ht="14.25" customHeight="1" x14ac:dyDescent="0.3">
      <c r="A8665" s="2" t="s">
        <v>8696</v>
      </c>
      <c r="B8665" s="2">
        <v>108663</v>
      </c>
      <c r="C8665" s="2" t="s">
        <v>25</v>
      </c>
      <c r="D8665" s="52" t="s">
        <v>25</v>
      </c>
      <c r="E8665" s="2" t="s">
        <v>20</v>
      </c>
      <c r="F8665" s="2">
        <v>755.45</v>
      </c>
      <c r="G8665" s="2">
        <v>0.14000000000000001</v>
      </c>
      <c r="H8665" s="2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52" t="s">
        <v>28</v>
      </c>
    </row>
    <row r="8666" spans="1:17" ht="14.25" customHeight="1" x14ac:dyDescent="0.3">
      <c r="A8666" s="2" t="s">
        <v>8697</v>
      </c>
      <c r="B8666" s="2">
        <v>108664</v>
      </c>
      <c r="C8666" s="2" t="s">
        <v>25</v>
      </c>
      <c r="D8666" s="52" t="s">
        <v>25</v>
      </c>
      <c r="E8666" s="2" t="s">
        <v>20</v>
      </c>
      <c r="F8666" s="2">
        <v>1119.3800000000001</v>
      </c>
      <c r="G8666" s="2">
        <v>0.02</v>
      </c>
      <c r="H8666" s="2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52" t="s">
        <v>23</v>
      </c>
    </row>
    <row r="8667" spans="1:17" ht="14.25" customHeight="1" x14ac:dyDescent="0.3">
      <c r="A8667" s="2" t="s">
        <v>8698</v>
      </c>
      <c r="B8667" s="2">
        <v>108665</v>
      </c>
      <c r="C8667" s="2" t="s">
        <v>41</v>
      </c>
      <c r="D8667" s="52" t="s">
        <v>41</v>
      </c>
      <c r="E8667" s="2" t="s">
        <v>26</v>
      </c>
      <c r="F8667" s="2">
        <v>4431.0600000000004</v>
      </c>
      <c r="G8667" s="2">
        <v>0.23</v>
      </c>
      <c r="H8667" s="2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52" t="s">
        <v>34</v>
      </c>
    </row>
    <row r="8668" spans="1:17" ht="14.25" customHeight="1" x14ac:dyDescent="0.3">
      <c r="A8668" s="2" t="s">
        <v>8699</v>
      </c>
      <c r="B8668" s="2">
        <v>108666</v>
      </c>
      <c r="C8668" s="2" t="s">
        <v>19</v>
      </c>
      <c r="D8668" s="52" t="s">
        <v>19</v>
      </c>
      <c r="E8668" s="2" t="s">
        <v>26</v>
      </c>
      <c r="F8668" s="2">
        <v>4371.7</v>
      </c>
      <c r="G8668" s="2">
        <v>0.5</v>
      </c>
      <c r="H8668" s="2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52" t="s">
        <v>48</v>
      </c>
    </row>
    <row r="8669" spans="1:17" ht="14.25" customHeight="1" x14ac:dyDescent="0.3">
      <c r="A8669" s="2" t="s">
        <v>8700</v>
      </c>
      <c r="B8669" s="2">
        <v>108667</v>
      </c>
      <c r="C8669" s="2" t="s">
        <v>25</v>
      </c>
      <c r="D8669" s="52" t="s">
        <v>25</v>
      </c>
      <c r="E8669" s="2" t="s">
        <v>33</v>
      </c>
      <c r="F8669" s="2">
        <v>263.32</v>
      </c>
      <c r="G8669" s="2">
        <v>0.41</v>
      </c>
      <c r="H8669" s="2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52" t="s">
        <v>23</v>
      </c>
    </row>
    <row r="8670" spans="1:17" ht="14.25" customHeight="1" x14ac:dyDescent="0.3">
      <c r="A8670" s="2" t="s">
        <v>8701</v>
      </c>
      <c r="B8670" s="2">
        <v>108668</v>
      </c>
      <c r="C8670" s="2" t="s">
        <v>25</v>
      </c>
      <c r="D8670" s="52" t="s">
        <v>25</v>
      </c>
      <c r="E8670" s="2" t="s">
        <v>20</v>
      </c>
      <c r="F8670" s="2">
        <v>3478.07</v>
      </c>
      <c r="G8670" s="2">
        <v>0.28999999999999998</v>
      </c>
      <c r="H8670" s="2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52" t="s">
        <v>48</v>
      </c>
    </row>
    <row r="8671" spans="1:17" ht="14.25" customHeight="1" x14ac:dyDescent="0.3">
      <c r="A8671" s="2" t="s">
        <v>8702</v>
      </c>
      <c r="B8671" s="2">
        <v>108669</v>
      </c>
      <c r="C8671" s="2" t="s">
        <v>19</v>
      </c>
      <c r="D8671" s="52" t="s">
        <v>19</v>
      </c>
      <c r="E8671" s="2" t="s">
        <v>14</v>
      </c>
      <c r="F8671" s="2">
        <v>2815.52</v>
      </c>
      <c r="G8671" s="2">
        <v>0.09</v>
      </c>
      <c r="H8671" s="2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52" t="s">
        <v>17</v>
      </c>
    </row>
    <row r="8672" spans="1:17" ht="14.25" customHeight="1" x14ac:dyDescent="0.3">
      <c r="A8672" s="2" t="s">
        <v>8703</v>
      </c>
      <c r="B8672" s="2">
        <v>108670</v>
      </c>
      <c r="C8672" s="2" t="s">
        <v>41</v>
      </c>
      <c r="D8672" s="52" t="s">
        <v>41</v>
      </c>
      <c r="E8672" s="2" t="s">
        <v>20</v>
      </c>
      <c r="F8672" s="2">
        <v>4705.1000000000004</v>
      </c>
      <c r="G8672" s="2">
        <v>0.06</v>
      </c>
      <c r="H8672" s="2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52" t="s">
        <v>48</v>
      </c>
    </row>
    <row r="8673" spans="1:17" ht="14.25" customHeight="1" x14ac:dyDescent="0.3">
      <c r="A8673" s="2" t="s">
        <v>8704</v>
      </c>
      <c r="B8673" s="2">
        <v>108671</v>
      </c>
      <c r="C8673" s="2" t="s">
        <v>41</v>
      </c>
      <c r="D8673" s="52" t="s">
        <v>41</v>
      </c>
      <c r="E8673" s="2" t="s">
        <v>20</v>
      </c>
      <c r="F8673" s="2">
        <v>4549.2299999999996</v>
      </c>
      <c r="G8673" s="2">
        <v>0.42</v>
      </c>
      <c r="H8673" s="2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52" t="s">
        <v>17</v>
      </c>
    </row>
    <row r="8674" spans="1:17" ht="14.25" customHeight="1" x14ac:dyDescent="0.3">
      <c r="A8674" s="2" t="s">
        <v>8705</v>
      </c>
      <c r="B8674" s="2">
        <v>108672</v>
      </c>
      <c r="C8674" s="2" t="s">
        <v>25</v>
      </c>
      <c r="D8674" s="52" t="s">
        <v>25</v>
      </c>
      <c r="E8674" s="2" t="s">
        <v>33</v>
      </c>
      <c r="F8674" s="2">
        <v>2939.85</v>
      </c>
      <c r="G8674" s="2">
        <v>0.39</v>
      </c>
      <c r="H8674" s="2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52" t="s">
        <v>39</v>
      </c>
    </row>
    <row r="8675" spans="1:17" ht="14.25" customHeight="1" x14ac:dyDescent="0.3">
      <c r="A8675" s="2" t="s">
        <v>8706</v>
      </c>
      <c r="B8675" s="2">
        <v>108673</v>
      </c>
      <c r="C8675" s="2" t="s">
        <v>25</v>
      </c>
      <c r="D8675" s="52" t="s">
        <v>25</v>
      </c>
      <c r="E8675" s="2" t="s">
        <v>14</v>
      </c>
      <c r="F8675" s="2">
        <v>780.88</v>
      </c>
      <c r="G8675" s="2">
        <v>0.23</v>
      </c>
      <c r="H8675" s="2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52" t="s">
        <v>34</v>
      </c>
    </row>
    <row r="8676" spans="1:17" ht="14.25" customHeight="1" x14ac:dyDescent="0.3">
      <c r="A8676" s="2" t="s">
        <v>8707</v>
      </c>
      <c r="B8676" s="2">
        <v>108674</v>
      </c>
      <c r="C8676" s="2" t="s">
        <v>25</v>
      </c>
      <c r="D8676" s="52" t="s">
        <v>25</v>
      </c>
      <c r="E8676" s="2" t="s">
        <v>20</v>
      </c>
      <c r="F8676" s="2">
        <v>2353.09</v>
      </c>
      <c r="G8676" s="2">
        <v>0.21</v>
      </c>
      <c r="H8676" s="2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52" t="s">
        <v>23</v>
      </c>
    </row>
    <row r="8677" spans="1:17" ht="14.25" customHeight="1" x14ac:dyDescent="0.3">
      <c r="A8677" s="2" t="s">
        <v>8708</v>
      </c>
      <c r="B8677" s="2">
        <v>108675</v>
      </c>
      <c r="C8677" s="2" t="s">
        <v>41</v>
      </c>
      <c r="D8677" s="52" t="s">
        <v>41</v>
      </c>
      <c r="E8677" s="2" t="s">
        <v>14</v>
      </c>
      <c r="F8677" s="2">
        <v>3653.31</v>
      </c>
      <c r="G8677" s="2">
        <v>0.37</v>
      </c>
      <c r="H8677" s="2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52" t="s">
        <v>48</v>
      </c>
    </row>
    <row r="8678" spans="1:17" ht="14.25" customHeight="1" x14ac:dyDescent="0.3">
      <c r="A8678" s="2" t="s">
        <v>8709</v>
      </c>
      <c r="B8678" s="2">
        <v>108676</v>
      </c>
      <c r="C8678" s="2" t="s">
        <v>19</v>
      </c>
      <c r="D8678" s="52" t="s">
        <v>19</v>
      </c>
      <c r="E8678" s="2" t="s">
        <v>26</v>
      </c>
      <c r="F8678" s="2">
        <v>4763.51</v>
      </c>
      <c r="G8678" s="2">
        <v>0.27</v>
      </c>
      <c r="H8678" s="2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52" t="s">
        <v>23</v>
      </c>
    </row>
    <row r="8679" spans="1:17" ht="14.25" customHeight="1" x14ac:dyDescent="0.3">
      <c r="A8679" s="2" t="s">
        <v>8710</v>
      </c>
      <c r="B8679" s="2">
        <v>108677</v>
      </c>
      <c r="C8679" s="2" t="s">
        <v>41</v>
      </c>
      <c r="D8679" s="52" t="s">
        <v>41</v>
      </c>
      <c r="E8679" s="2" t="s">
        <v>26</v>
      </c>
      <c r="F8679" s="2">
        <v>1882.76</v>
      </c>
      <c r="G8679" s="2">
        <v>0.2</v>
      </c>
      <c r="H8679" s="2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52" t="s">
        <v>17</v>
      </c>
    </row>
    <row r="8680" spans="1:17" ht="14.25" customHeight="1" x14ac:dyDescent="0.3">
      <c r="A8680" s="2" t="s">
        <v>8711</v>
      </c>
      <c r="B8680" s="2">
        <v>108678</v>
      </c>
      <c r="C8680" s="2" t="s">
        <v>25</v>
      </c>
      <c r="D8680" s="52" t="s">
        <v>25</v>
      </c>
      <c r="E8680" s="2" t="s">
        <v>14</v>
      </c>
      <c r="F8680" s="2">
        <v>3944.89</v>
      </c>
      <c r="G8680" s="2">
        <v>0.13</v>
      </c>
      <c r="H8680" s="2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52" t="s">
        <v>34</v>
      </c>
    </row>
    <row r="8681" spans="1:17" ht="14.25" customHeight="1" x14ac:dyDescent="0.3">
      <c r="A8681" s="2" t="s">
        <v>8712</v>
      </c>
      <c r="B8681" s="2">
        <v>108679</v>
      </c>
      <c r="C8681" s="2" t="s">
        <v>41</v>
      </c>
      <c r="D8681" s="52" t="s">
        <v>41</v>
      </c>
      <c r="E8681" s="2" t="s">
        <v>20</v>
      </c>
      <c r="F8681" s="2">
        <v>3448.37</v>
      </c>
      <c r="G8681" s="2">
        <v>0.06</v>
      </c>
      <c r="H8681" s="2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52" t="s">
        <v>17</v>
      </c>
    </row>
    <row r="8682" spans="1:17" ht="14.25" customHeight="1" x14ac:dyDescent="0.3">
      <c r="A8682" s="2" t="s">
        <v>8713</v>
      </c>
      <c r="B8682" s="2">
        <v>108680</v>
      </c>
      <c r="C8682" s="2" t="s">
        <v>25</v>
      </c>
      <c r="D8682" s="52" t="s">
        <v>25</v>
      </c>
      <c r="E8682" s="2" t="s">
        <v>14</v>
      </c>
      <c r="F8682" s="2">
        <v>483.63</v>
      </c>
      <c r="G8682" s="2">
        <v>0.3</v>
      </c>
      <c r="H8682" s="2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52" t="s">
        <v>34</v>
      </c>
    </row>
    <row r="8683" spans="1:17" ht="14.25" customHeight="1" x14ac:dyDescent="0.3">
      <c r="A8683" s="2" t="s">
        <v>8714</v>
      </c>
      <c r="B8683" s="2">
        <v>108681</v>
      </c>
      <c r="C8683" s="2" t="s">
        <v>19</v>
      </c>
      <c r="D8683" s="52" t="s">
        <v>19</v>
      </c>
      <c r="E8683" s="2" t="s">
        <v>14</v>
      </c>
      <c r="F8683" s="2">
        <v>2834.09</v>
      </c>
      <c r="G8683" s="2">
        <v>0.41</v>
      </c>
      <c r="H8683" s="2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52" t="s">
        <v>28</v>
      </c>
    </row>
    <row r="8684" spans="1:17" ht="14.25" customHeight="1" x14ac:dyDescent="0.3">
      <c r="A8684" s="2" t="s">
        <v>8715</v>
      </c>
      <c r="B8684" s="2">
        <v>108682</v>
      </c>
      <c r="C8684" s="2" t="s">
        <v>25</v>
      </c>
      <c r="D8684" s="52" t="s">
        <v>25</v>
      </c>
      <c r="E8684" s="2" t="s">
        <v>26</v>
      </c>
      <c r="F8684" s="2">
        <v>999.19</v>
      </c>
      <c r="G8684" s="2">
        <v>0.37</v>
      </c>
      <c r="H8684" s="2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52" t="s">
        <v>23</v>
      </c>
    </row>
    <row r="8685" spans="1:17" ht="14.25" customHeight="1" x14ac:dyDescent="0.3">
      <c r="A8685" s="2" t="s">
        <v>8716</v>
      </c>
      <c r="B8685" s="2">
        <v>108683</v>
      </c>
      <c r="C8685" s="2" t="s">
        <v>25</v>
      </c>
      <c r="D8685" s="52" t="s">
        <v>25</v>
      </c>
      <c r="E8685" s="2" t="s">
        <v>14</v>
      </c>
      <c r="F8685" s="2">
        <v>3449.39</v>
      </c>
      <c r="G8685" s="2">
        <v>0.35</v>
      </c>
      <c r="H8685" s="2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52" t="s">
        <v>39</v>
      </c>
    </row>
    <row r="8686" spans="1:17" ht="14.25" customHeight="1" x14ac:dyDescent="0.3">
      <c r="A8686" s="2" t="s">
        <v>8717</v>
      </c>
      <c r="B8686" s="2">
        <v>108684</v>
      </c>
      <c r="C8686" s="2" t="s">
        <v>41</v>
      </c>
      <c r="D8686" s="52" t="s">
        <v>41</v>
      </c>
      <c r="E8686" s="2" t="s">
        <v>36</v>
      </c>
      <c r="F8686" s="2">
        <v>3089.42</v>
      </c>
      <c r="G8686" s="2">
        <v>0.46</v>
      </c>
      <c r="H8686" s="2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52" t="s">
        <v>23</v>
      </c>
    </row>
    <row r="8687" spans="1:17" ht="14.25" customHeight="1" x14ac:dyDescent="0.3">
      <c r="A8687" s="2" t="s">
        <v>8718</v>
      </c>
      <c r="B8687" s="2">
        <v>108685</v>
      </c>
      <c r="C8687" s="2" t="s">
        <v>25</v>
      </c>
      <c r="D8687" s="52" t="s">
        <v>25</v>
      </c>
      <c r="E8687" s="2" t="s">
        <v>36</v>
      </c>
      <c r="F8687" s="2">
        <v>4867.9399999999996</v>
      </c>
      <c r="G8687" s="2">
        <v>0.2</v>
      </c>
      <c r="H8687" s="2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52" t="s">
        <v>23</v>
      </c>
    </row>
    <row r="8688" spans="1:17" ht="14.25" customHeight="1" x14ac:dyDescent="0.3">
      <c r="A8688" s="2" t="s">
        <v>8719</v>
      </c>
      <c r="B8688" s="2">
        <v>108686</v>
      </c>
      <c r="C8688" s="2" t="s">
        <v>19</v>
      </c>
      <c r="D8688" s="52" t="s">
        <v>19</v>
      </c>
      <c r="E8688" s="2" t="s">
        <v>26</v>
      </c>
      <c r="F8688" s="2">
        <v>4683.38</v>
      </c>
      <c r="G8688" s="2">
        <v>7.0000000000000007E-2</v>
      </c>
      <c r="H8688" s="2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52" t="s">
        <v>39</v>
      </c>
    </row>
    <row r="8689" spans="1:17" ht="14.25" customHeight="1" x14ac:dyDescent="0.3">
      <c r="A8689" s="2" t="s">
        <v>8720</v>
      </c>
      <c r="B8689" s="2">
        <v>108687</v>
      </c>
      <c r="C8689" s="2" t="s">
        <v>25</v>
      </c>
      <c r="D8689" s="52" t="s">
        <v>25</v>
      </c>
      <c r="E8689" s="2" t="s">
        <v>20</v>
      </c>
      <c r="F8689" s="2">
        <v>145.93</v>
      </c>
      <c r="G8689" s="2">
        <v>0.05</v>
      </c>
      <c r="H8689" s="2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52" t="s">
        <v>48</v>
      </c>
    </row>
    <row r="8690" spans="1:17" ht="14.25" customHeight="1" x14ac:dyDescent="0.3">
      <c r="A8690" s="2" t="s">
        <v>8721</v>
      </c>
      <c r="B8690" s="2">
        <v>108688</v>
      </c>
      <c r="C8690" s="2" t="s">
        <v>41</v>
      </c>
      <c r="D8690" s="52" t="s">
        <v>41</v>
      </c>
      <c r="E8690" s="2" t="s">
        <v>20</v>
      </c>
      <c r="F8690" s="2">
        <v>492.14</v>
      </c>
      <c r="G8690" s="2">
        <v>0.48</v>
      </c>
      <c r="H8690" s="2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52" t="s">
        <v>34</v>
      </c>
    </row>
    <row r="8691" spans="1:17" ht="14.25" customHeight="1" x14ac:dyDescent="0.3">
      <c r="A8691" s="2" t="s">
        <v>8722</v>
      </c>
      <c r="B8691" s="2">
        <v>108689</v>
      </c>
      <c r="C8691" s="2" t="s">
        <v>19</v>
      </c>
      <c r="D8691" s="52" t="s">
        <v>19</v>
      </c>
      <c r="E8691" s="2" t="s">
        <v>26</v>
      </c>
      <c r="F8691" s="2">
        <v>3868.76</v>
      </c>
      <c r="G8691" s="2">
        <v>0.28999999999999998</v>
      </c>
      <c r="H8691" s="2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52" t="s">
        <v>34</v>
      </c>
    </row>
    <row r="8692" spans="1:17" ht="14.25" customHeight="1" x14ac:dyDescent="0.3">
      <c r="A8692" s="2" t="s">
        <v>8723</v>
      </c>
      <c r="B8692" s="2">
        <v>108690</v>
      </c>
      <c r="C8692" s="2" t="s">
        <v>25</v>
      </c>
      <c r="D8692" s="52" t="s">
        <v>25</v>
      </c>
      <c r="E8692" s="2" t="s">
        <v>20</v>
      </c>
      <c r="F8692" s="2">
        <v>3459.65</v>
      </c>
      <c r="G8692" s="2">
        <v>0.41</v>
      </c>
      <c r="H8692" s="2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52" t="s">
        <v>23</v>
      </c>
    </row>
    <row r="8693" spans="1:17" ht="14.25" customHeight="1" x14ac:dyDescent="0.3">
      <c r="A8693" s="2" t="s">
        <v>8724</v>
      </c>
      <c r="B8693" s="2">
        <v>108691</v>
      </c>
      <c r="C8693" s="2" t="s">
        <v>41</v>
      </c>
      <c r="D8693" s="52" t="s">
        <v>41</v>
      </c>
      <c r="E8693" s="2" t="s">
        <v>33</v>
      </c>
      <c r="F8693" s="2">
        <v>4024.63</v>
      </c>
      <c r="G8693" s="2">
        <v>0.27</v>
      </c>
      <c r="H8693" s="2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52" t="s">
        <v>17</v>
      </c>
    </row>
    <row r="8694" spans="1:17" ht="14.25" customHeight="1" x14ac:dyDescent="0.3">
      <c r="A8694" s="2" t="s">
        <v>8725</v>
      </c>
      <c r="B8694" s="2">
        <v>108692</v>
      </c>
      <c r="C8694" s="2" t="s">
        <v>25</v>
      </c>
      <c r="D8694" s="52" t="s">
        <v>25</v>
      </c>
      <c r="E8694" s="2" t="s">
        <v>36</v>
      </c>
      <c r="F8694" s="2">
        <v>1407.39</v>
      </c>
      <c r="G8694" s="2">
        <v>0.2</v>
      </c>
      <c r="H8694" s="2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52" t="s">
        <v>28</v>
      </c>
    </row>
    <row r="8695" spans="1:17" ht="14.25" customHeight="1" x14ac:dyDescent="0.3">
      <c r="A8695" s="2" t="s">
        <v>8726</v>
      </c>
      <c r="B8695" s="2">
        <v>108693</v>
      </c>
      <c r="C8695" s="2" t="s">
        <v>19</v>
      </c>
      <c r="D8695" s="52" t="s">
        <v>19</v>
      </c>
      <c r="E8695" s="2" t="s">
        <v>33</v>
      </c>
      <c r="F8695" s="2">
        <v>4261.68</v>
      </c>
      <c r="G8695" s="2">
        <v>0.1</v>
      </c>
      <c r="H8695" s="2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52" t="s">
        <v>48</v>
      </c>
    </row>
    <row r="8696" spans="1:17" ht="14.25" customHeight="1" x14ac:dyDescent="0.3">
      <c r="A8696" s="2" t="s">
        <v>8727</v>
      </c>
      <c r="B8696" s="2">
        <v>108694</v>
      </c>
      <c r="C8696" s="2" t="s">
        <v>41</v>
      </c>
      <c r="D8696" s="52" t="s">
        <v>41</v>
      </c>
      <c r="E8696" s="2" t="s">
        <v>33</v>
      </c>
      <c r="F8696" s="2">
        <v>2267.86</v>
      </c>
      <c r="G8696" s="2">
        <v>0.43</v>
      </c>
      <c r="H8696" s="2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52" t="s">
        <v>17</v>
      </c>
    </row>
    <row r="8697" spans="1:17" ht="14.25" customHeight="1" x14ac:dyDescent="0.3">
      <c r="A8697" s="2" t="s">
        <v>8728</v>
      </c>
      <c r="B8697" s="2">
        <v>108695</v>
      </c>
      <c r="C8697" s="2" t="s">
        <v>41</v>
      </c>
      <c r="D8697" s="52" t="s">
        <v>41</v>
      </c>
      <c r="E8697" s="2" t="s">
        <v>33</v>
      </c>
      <c r="F8697" s="2">
        <v>1383.35</v>
      </c>
      <c r="G8697" s="2">
        <v>0.03</v>
      </c>
      <c r="H8697" s="2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52" t="s">
        <v>17</v>
      </c>
    </row>
    <row r="8698" spans="1:17" ht="14.25" customHeight="1" x14ac:dyDescent="0.3">
      <c r="A8698" s="2" t="s">
        <v>8729</v>
      </c>
      <c r="B8698" s="2">
        <v>108696</v>
      </c>
      <c r="C8698" s="2" t="s">
        <v>19</v>
      </c>
      <c r="D8698" s="52" t="s">
        <v>19</v>
      </c>
      <c r="E8698" s="2" t="s">
        <v>26</v>
      </c>
      <c r="F8698" s="2">
        <v>151.97999999999999</v>
      </c>
      <c r="G8698" s="2">
        <v>0.45</v>
      </c>
      <c r="H8698" s="2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52" t="s">
        <v>28</v>
      </c>
    </row>
    <row r="8699" spans="1:17" ht="14.25" customHeight="1" x14ac:dyDescent="0.3">
      <c r="A8699" s="2" t="s">
        <v>8730</v>
      </c>
      <c r="B8699" s="2">
        <v>108697</v>
      </c>
      <c r="C8699" s="2" t="s">
        <v>25</v>
      </c>
      <c r="D8699" s="52" t="s">
        <v>25</v>
      </c>
      <c r="E8699" s="2" t="s">
        <v>33</v>
      </c>
      <c r="F8699" s="2">
        <v>4369.68</v>
      </c>
      <c r="G8699" s="2">
        <v>0.1</v>
      </c>
      <c r="H8699" s="2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52" t="s">
        <v>48</v>
      </c>
    </row>
    <row r="8700" spans="1:17" ht="14.25" customHeight="1" x14ac:dyDescent="0.3">
      <c r="A8700" s="2" t="s">
        <v>8731</v>
      </c>
      <c r="B8700" s="2">
        <v>108698</v>
      </c>
      <c r="C8700" s="2" t="s">
        <v>41</v>
      </c>
      <c r="D8700" s="52" t="s">
        <v>41</v>
      </c>
      <c r="E8700" s="2" t="s">
        <v>14</v>
      </c>
      <c r="F8700" s="2">
        <v>2723.18</v>
      </c>
      <c r="G8700" s="2">
        <v>0</v>
      </c>
      <c r="H8700" s="2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52" t="s">
        <v>28</v>
      </c>
    </row>
    <row r="8701" spans="1:17" ht="14.25" customHeight="1" x14ac:dyDescent="0.3">
      <c r="A8701" s="2" t="s">
        <v>8732</v>
      </c>
      <c r="B8701" s="2">
        <v>108699</v>
      </c>
      <c r="C8701" s="2" t="s">
        <v>41</v>
      </c>
      <c r="D8701" s="52" t="s">
        <v>41</v>
      </c>
      <c r="E8701" s="2" t="s">
        <v>20</v>
      </c>
      <c r="F8701" s="2">
        <v>4879.37</v>
      </c>
      <c r="G8701" s="2">
        <v>0.05</v>
      </c>
      <c r="H8701" s="2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52" t="s">
        <v>28</v>
      </c>
    </row>
    <row r="8702" spans="1:17" ht="14.25" customHeight="1" x14ac:dyDescent="0.3">
      <c r="A8702" s="2" t="s">
        <v>8733</v>
      </c>
      <c r="B8702" s="2">
        <v>108700</v>
      </c>
      <c r="C8702" s="2" t="s">
        <v>25</v>
      </c>
      <c r="D8702" s="52" t="s">
        <v>25</v>
      </c>
      <c r="E8702" s="2" t="s">
        <v>26</v>
      </c>
      <c r="F8702" s="2">
        <v>3601.94</v>
      </c>
      <c r="G8702" s="2">
        <v>0.44</v>
      </c>
      <c r="H8702" s="2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52" t="s">
        <v>17</v>
      </c>
    </row>
    <row r="8703" spans="1:17" ht="14.25" customHeight="1" x14ac:dyDescent="0.3">
      <c r="A8703" s="2" t="s">
        <v>8734</v>
      </c>
      <c r="B8703" s="2">
        <v>108701</v>
      </c>
      <c r="C8703" s="2" t="s">
        <v>25</v>
      </c>
      <c r="D8703" s="52" t="s">
        <v>25</v>
      </c>
      <c r="E8703" s="2" t="s">
        <v>14</v>
      </c>
      <c r="F8703" s="2">
        <v>494.04</v>
      </c>
      <c r="G8703" s="2">
        <v>0.04</v>
      </c>
      <c r="H8703" s="2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52" t="s">
        <v>28</v>
      </c>
    </row>
    <row r="8704" spans="1:17" ht="14.25" customHeight="1" x14ac:dyDescent="0.3">
      <c r="A8704" s="2" t="s">
        <v>8735</v>
      </c>
      <c r="B8704" s="2">
        <v>108702</v>
      </c>
      <c r="C8704" s="2" t="s">
        <v>25</v>
      </c>
      <c r="D8704" s="52" t="s">
        <v>25</v>
      </c>
      <c r="E8704" s="2" t="s">
        <v>14</v>
      </c>
      <c r="F8704" s="2">
        <v>2982.14</v>
      </c>
      <c r="G8704" s="2">
        <v>0.18</v>
      </c>
      <c r="H8704" s="2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52" t="s">
        <v>17</v>
      </c>
    </row>
    <row r="8705" spans="1:17" ht="14.25" customHeight="1" x14ac:dyDescent="0.3">
      <c r="A8705" s="2" t="s">
        <v>8736</v>
      </c>
      <c r="B8705" s="2">
        <v>108703</v>
      </c>
      <c r="C8705" s="2" t="s">
        <v>25</v>
      </c>
      <c r="D8705" s="52" t="s">
        <v>25</v>
      </c>
      <c r="E8705" s="2" t="s">
        <v>36</v>
      </c>
      <c r="F8705" s="2">
        <v>183.91</v>
      </c>
      <c r="G8705" s="2">
        <v>0.13</v>
      </c>
      <c r="H8705" s="2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52" t="s">
        <v>17</v>
      </c>
    </row>
    <row r="8706" spans="1:17" ht="14.25" customHeight="1" x14ac:dyDescent="0.3">
      <c r="A8706" s="2" t="s">
        <v>8737</v>
      </c>
      <c r="B8706" s="2">
        <v>108704</v>
      </c>
      <c r="C8706" s="2" t="s">
        <v>25</v>
      </c>
      <c r="D8706" s="52" t="s">
        <v>25</v>
      </c>
      <c r="E8706" s="2" t="s">
        <v>36</v>
      </c>
      <c r="F8706" s="2">
        <v>2833.13</v>
      </c>
      <c r="G8706" s="2">
        <v>0.02</v>
      </c>
      <c r="H8706" s="2">
        <f t="shared" si="270"/>
        <v>56.662600000000005</v>
      </c>
      <c r="I8706" s="2">
        <f t="shared" si="271"/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52" t="s">
        <v>28</v>
      </c>
    </row>
    <row r="8707" spans="1:17" ht="14.25" customHeight="1" x14ac:dyDescent="0.3">
      <c r="A8707" s="2" t="s">
        <v>8738</v>
      </c>
      <c r="B8707" s="2">
        <v>108705</v>
      </c>
      <c r="C8707" s="2" t="s">
        <v>25</v>
      </c>
      <c r="D8707" s="52" t="s">
        <v>25</v>
      </c>
      <c r="E8707" s="2" t="s">
        <v>14</v>
      </c>
      <c r="F8707" s="2">
        <v>1815.99</v>
      </c>
      <c r="G8707" s="2">
        <v>0.27</v>
      </c>
      <c r="H8707" s="2">
        <f t="shared" ref="H8707:H8770" si="272">F8707*G8707</f>
        <v>490.31730000000005</v>
      </c>
      <c r="I8707" s="2">
        <f t="shared" ref="I8707:I8770" si="273">F8707-H8707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52" t="s">
        <v>39</v>
      </c>
    </row>
    <row r="8708" spans="1:17" ht="14.25" customHeight="1" x14ac:dyDescent="0.3">
      <c r="A8708" s="2" t="s">
        <v>8739</v>
      </c>
      <c r="B8708" s="2">
        <v>108706</v>
      </c>
      <c r="C8708" s="2" t="s">
        <v>19</v>
      </c>
      <c r="D8708" s="52" t="s">
        <v>19</v>
      </c>
      <c r="E8708" s="2" t="s">
        <v>36</v>
      </c>
      <c r="F8708" s="2">
        <v>3252.15</v>
      </c>
      <c r="G8708" s="2">
        <v>0.5</v>
      </c>
      <c r="H8708" s="2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52" t="s">
        <v>34</v>
      </c>
    </row>
    <row r="8709" spans="1:17" ht="14.25" customHeight="1" x14ac:dyDescent="0.3">
      <c r="A8709" s="2" t="s">
        <v>8740</v>
      </c>
      <c r="B8709" s="2">
        <v>108707</v>
      </c>
      <c r="C8709" s="2" t="s">
        <v>25</v>
      </c>
      <c r="D8709" s="52" t="s">
        <v>25</v>
      </c>
      <c r="E8709" s="2" t="s">
        <v>20</v>
      </c>
      <c r="F8709" s="2">
        <v>2753.71</v>
      </c>
      <c r="G8709" s="2">
        <v>0.43</v>
      </c>
      <c r="H8709" s="2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52" t="s">
        <v>23</v>
      </c>
    </row>
    <row r="8710" spans="1:17" ht="14.25" customHeight="1" x14ac:dyDescent="0.3">
      <c r="A8710" s="2" t="s">
        <v>8741</v>
      </c>
      <c r="B8710" s="2">
        <v>108708</v>
      </c>
      <c r="C8710" s="2" t="s">
        <v>41</v>
      </c>
      <c r="D8710" s="52" t="s">
        <v>41</v>
      </c>
      <c r="E8710" s="2" t="s">
        <v>20</v>
      </c>
      <c r="F8710" s="2">
        <v>1380.62</v>
      </c>
      <c r="G8710" s="2">
        <v>0.08</v>
      </c>
      <c r="H8710" s="2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52" t="s">
        <v>28</v>
      </c>
    </row>
    <row r="8711" spans="1:17" ht="14.25" customHeight="1" x14ac:dyDescent="0.3">
      <c r="A8711" s="2" t="s">
        <v>8742</v>
      </c>
      <c r="B8711" s="2">
        <v>108709</v>
      </c>
      <c r="C8711" s="2" t="s">
        <v>25</v>
      </c>
      <c r="D8711" s="52" t="s">
        <v>25</v>
      </c>
      <c r="E8711" s="2" t="s">
        <v>36</v>
      </c>
      <c r="F8711" s="2">
        <v>895.52</v>
      </c>
      <c r="G8711" s="2">
        <v>0.44</v>
      </c>
      <c r="H8711" s="2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52" t="s">
        <v>34</v>
      </c>
    </row>
    <row r="8712" spans="1:17" ht="14.25" customHeight="1" x14ac:dyDescent="0.3">
      <c r="A8712" s="2" t="s">
        <v>8743</v>
      </c>
      <c r="B8712" s="2">
        <v>108710</v>
      </c>
      <c r="C8712" s="2" t="s">
        <v>19</v>
      </c>
      <c r="D8712" s="52" t="s">
        <v>19</v>
      </c>
      <c r="E8712" s="2" t="s">
        <v>33</v>
      </c>
      <c r="F8712" s="2">
        <v>2083.09</v>
      </c>
      <c r="G8712" s="2">
        <v>0.23</v>
      </c>
      <c r="H8712" s="2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52" t="s">
        <v>17</v>
      </c>
    </row>
    <row r="8713" spans="1:17" ht="14.25" customHeight="1" x14ac:dyDescent="0.3">
      <c r="A8713" s="2" t="s">
        <v>8744</v>
      </c>
      <c r="B8713" s="2">
        <v>108711</v>
      </c>
      <c r="C8713" s="2" t="s">
        <v>19</v>
      </c>
      <c r="D8713" s="52" t="s">
        <v>19</v>
      </c>
      <c r="E8713" s="2" t="s">
        <v>14</v>
      </c>
      <c r="F8713" s="2">
        <v>4935.5</v>
      </c>
      <c r="G8713" s="2">
        <v>0.14000000000000001</v>
      </c>
      <c r="H8713" s="2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52" t="s">
        <v>34</v>
      </c>
    </row>
    <row r="8714" spans="1:17" ht="14.25" customHeight="1" x14ac:dyDescent="0.3">
      <c r="A8714" s="2" t="s">
        <v>8745</v>
      </c>
      <c r="B8714" s="2">
        <v>108712</v>
      </c>
      <c r="C8714" s="2" t="s">
        <v>19</v>
      </c>
      <c r="D8714" s="52" t="s">
        <v>19</v>
      </c>
      <c r="E8714" s="2" t="s">
        <v>20</v>
      </c>
      <c r="F8714" s="2">
        <v>2234.92</v>
      </c>
      <c r="G8714" s="2">
        <v>0.32</v>
      </c>
      <c r="H8714" s="2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52" t="s">
        <v>39</v>
      </c>
    </row>
    <row r="8715" spans="1:17" ht="14.25" customHeight="1" x14ac:dyDescent="0.3">
      <c r="A8715" s="2" t="s">
        <v>8746</v>
      </c>
      <c r="B8715" s="2">
        <v>108713</v>
      </c>
      <c r="C8715" s="2" t="s">
        <v>25</v>
      </c>
      <c r="D8715" s="52" t="s">
        <v>25</v>
      </c>
      <c r="E8715" s="2" t="s">
        <v>36</v>
      </c>
      <c r="F8715" s="2">
        <v>3769.06</v>
      </c>
      <c r="G8715" s="2">
        <v>0.11</v>
      </c>
      <c r="H8715" s="2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52" t="s">
        <v>39</v>
      </c>
    </row>
    <row r="8716" spans="1:17" ht="14.25" customHeight="1" x14ac:dyDescent="0.3">
      <c r="A8716" s="2" t="s">
        <v>8747</v>
      </c>
      <c r="B8716" s="2">
        <v>108714</v>
      </c>
      <c r="C8716" s="2" t="s">
        <v>25</v>
      </c>
      <c r="D8716" s="52" t="s">
        <v>25</v>
      </c>
      <c r="E8716" s="2" t="s">
        <v>36</v>
      </c>
      <c r="F8716" s="2">
        <v>379.17</v>
      </c>
      <c r="G8716" s="2">
        <v>0.44</v>
      </c>
      <c r="H8716" s="2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52" t="s">
        <v>34</v>
      </c>
    </row>
    <row r="8717" spans="1:17" ht="14.25" customHeight="1" x14ac:dyDescent="0.3">
      <c r="A8717" s="2" t="s">
        <v>8748</v>
      </c>
      <c r="B8717" s="2">
        <v>108715</v>
      </c>
      <c r="C8717" s="2" t="s">
        <v>25</v>
      </c>
      <c r="D8717" s="52" t="s">
        <v>25</v>
      </c>
      <c r="E8717" s="2" t="s">
        <v>20</v>
      </c>
      <c r="F8717" s="2">
        <v>1956.44</v>
      </c>
      <c r="G8717" s="2">
        <v>0.31</v>
      </c>
      <c r="H8717" s="2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52" t="s">
        <v>17</v>
      </c>
    </row>
    <row r="8718" spans="1:17" ht="14.25" customHeight="1" x14ac:dyDescent="0.3">
      <c r="A8718" s="2" t="s">
        <v>8749</v>
      </c>
      <c r="B8718" s="2">
        <v>108716</v>
      </c>
      <c r="C8718" s="2" t="s">
        <v>25</v>
      </c>
      <c r="D8718" s="52" t="s">
        <v>25</v>
      </c>
      <c r="E8718" s="2" t="s">
        <v>20</v>
      </c>
      <c r="F8718" s="2">
        <v>2943.58</v>
      </c>
      <c r="G8718" s="2">
        <v>7.0000000000000007E-2</v>
      </c>
      <c r="H8718" s="2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52" t="s">
        <v>23</v>
      </c>
    </row>
    <row r="8719" spans="1:17" ht="14.25" customHeight="1" x14ac:dyDescent="0.3">
      <c r="A8719" s="2" t="s">
        <v>8750</v>
      </c>
      <c r="B8719" s="2">
        <v>108717</v>
      </c>
      <c r="C8719" s="2" t="s">
        <v>41</v>
      </c>
      <c r="D8719" s="52" t="s">
        <v>41</v>
      </c>
      <c r="E8719" s="2" t="s">
        <v>33</v>
      </c>
      <c r="F8719" s="2">
        <v>3780.86</v>
      </c>
      <c r="G8719" s="2">
        <v>0.28999999999999998</v>
      </c>
      <c r="H8719" s="2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52" t="s">
        <v>23</v>
      </c>
    </row>
    <row r="8720" spans="1:17" ht="14.25" customHeight="1" x14ac:dyDescent="0.3">
      <c r="A8720" s="2" t="s">
        <v>8751</v>
      </c>
      <c r="B8720" s="2">
        <v>108718</v>
      </c>
      <c r="C8720" s="2" t="s">
        <v>25</v>
      </c>
      <c r="D8720" s="52" t="s">
        <v>25</v>
      </c>
      <c r="E8720" s="2" t="s">
        <v>36</v>
      </c>
      <c r="F8720" s="2">
        <v>2689.08</v>
      </c>
      <c r="G8720" s="2">
        <v>0.26</v>
      </c>
      <c r="H8720" s="2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52" t="s">
        <v>48</v>
      </c>
    </row>
    <row r="8721" spans="1:17" ht="14.25" customHeight="1" x14ac:dyDescent="0.3">
      <c r="A8721" s="2" t="s">
        <v>8752</v>
      </c>
      <c r="B8721" s="2">
        <v>108719</v>
      </c>
      <c r="C8721" s="2" t="s">
        <v>41</v>
      </c>
      <c r="D8721" s="52" t="s">
        <v>41</v>
      </c>
      <c r="E8721" s="2" t="s">
        <v>36</v>
      </c>
      <c r="F8721" s="2">
        <v>2624.95</v>
      </c>
      <c r="G8721" s="2">
        <v>0.24</v>
      </c>
      <c r="H8721" s="2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52" t="s">
        <v>23</v>
      </c>
    </row>
    <row r="8722" spans="1:17" ht="14.25" customHeight="1" x14ac:dyDescent="0.3">
      <c r="A8722" s="2" t="s">
        <v>8753</v>
      </c>
      <c r="B8722" s="2">
        <v>108720</v>
      </c>
      <c r="C8722" s="2" t="s">
        <v>19</v>
      </c>
      <c r="D8722" s="52" t="s">
        <v>19</v>
      </c>
      <c r="E8722" s="2" t="s">
        <v>26</v>
      </c>
      <c r="F8722" s="2">
        <v>3843.14</v>
      </c>
      <c r="G8722" s="2">
        <v>0.18</v>
      </c>
      <c r="H8722" s="2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52" t="s">
        <v>34</v>
      </c>
    </row>
    <row r="8723" spans="1:17" ht="14.25" customHeight="1" x14ac:dyDescent="0.3">
      <c r="A8723" s="2" t="s">
        <v>8754</v>
      </c>
      <c r="B8723" s="2">
        <v>108721</v>
      </c>
      <c r="C8723" s="2" t="s">
        <v>25</v>
      </c>
      <c r="D8723" s="52" t="s">
        <v>25</v>
      </c>
      <c r="E8723" s="2" t="s">
        <v>33</v>
      </c>
      <c r="F8723" s="2">
        <v>1635.11</v>
      </c>
      <c r="G8723" s="2">
        <v>0.24</v>
      </c>
      <c r="H8723" s="2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52" t="s">
        <v>28</v>
      </c>
    </row>
    <row r="8724" spans="1:17" ht="14.25" customHeight="1" x14ac:dyDescent="0.3">
      <c r="A8724" s="2" t="s">
        <v>8755</v>
      </c>
      <c r="B8724" s="2">
        <v>108722</v>
      </c>
      <c r="C8724" s="2" t="s">
        <v>25</v>
      </c>
      <c r="D8724" s="52" t="s">
        <v>25</v>
      </c>
      <c r="E8724" s="2" t="s">
        <v>20</v>
      </c>
      <c r="F8724" s="2">
        <v>543.99</v>
      </c>
      <c r="G8724" s="2">
        <v>0.28999999999999998</v>
      </c>
      <c r="H8724" s="2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52" t="s">
        <v>39</v>
      </c>
    </row>
    <row r="8725" spans="1:17" ht="14.25" customHeight="1" x14ac:dyDescent="0.3">
      <c r="A8725" s="2" t="s">
        <v>8756</v>
      </c>
      <c r="B8725" s="2">
        <v>108723</v>
      </c>
      <c r="C8725" s="2" t="s">
        <v>25</v>
      </c>
      <c r="D8725" s="52" t="s">
        <v>25</v>
      </c>
      <c r="E8725" s="2" t="s">
        <v>20</v>
      </c>
      <c r="F8725" s="2">
        <v>1801.04</v>
      </c>
      <c r="G8725" s="2">
        <v>0.37</v>
      </c>
      <c r="H8725" s="2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52" t="s">
        <v>28</v>
      </c>
    </row>
    <row r="8726" spans="1:17" ht="14.25" customHeight="1" x14ac:dyDescent="0.3">
      <c r="A8726" s="2" t="s">
        <v>8757</v>
      </c>
      <c r="B8726" s="2">
        <v>108724</v>
      </c>
      <c r="C8726" s="2" t="s">
        <v>41</v>
      </c>
      <c r="D8726" s="52" t="s">
        <v>41</v>
      </c>
      <c r="E8726" s="2" t="s">
        <v>14</v>
      </c>
      <c r="F8726" s="2">
        <v>879.08</v>
      </c>
      <c r="G8726" s="2">
        <v>0.46</v>
      </c>
      <c r="H8726" s="2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52" t="s">
        <v>17</v>
      </c>
    </row>
    <row r="8727" spans="1:17" ht="14.25" customHeight="1" x14ac:dyDescent="0.3">
      <c r="A8727" s="2" t="s">
        <v>8758</v>
      </c>
      <c r="B8727" s="2">
        <v>108725</v>
      </c>
      <c r="C8727" s="2" t="s">
        <v>25</v>
      </c>
      <c r="D8727" s="52" t="s">
        <v>25</v>
      </c>
      <c r="E8727" s="2" t="s">
        <v>20</v>
      </c>
      <c r="F8727" s="2">
        <v>4833.13</v>
      </c>
      <c r="G8727" s="2">
        <v>0.02</v>
      </c>
      <c r="H8727" s="2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52" t="s">
        <v>23</v>
      </c>
    </row>
    <row r="8728" spans="1:17" ht="14.25" customHeight="1" x14ac:dyDescent="0.3">
      <c r="A8728" s="2" t="s">
        <v>8759</v>
      </c>
      <c r="B8728" s="2">
        <v>108726</v>
      </c>
      <c r="C8728" s="2" t="s">
        <v>19</v>
      </c>
      <c r="D8728" s="52" t="s">
        <v>19</v>
      </c>
      <c r="E8728" s="2" t="s">
        <v>36</v>
      </c>
      <c r="F8728" s="2">
        <v>2929.81</v>
      </c>
      <c r="G8728" s="2">
        <v>0.28000000000000003</v>
      </c>
      <c r="H8728" s="2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52" t="s">
        <v>48</v>
      </c>
    </row>
    <row r="8729" spans="1:17" ht="14.25" customHeight="1" x14ac:dyDescent="0.3">
      <c r="A8729" s="2" t="s">
        <v>8760</v>
      </c>
      <c r="B8729" s="2">
        <v>108727</v>
      </c>
      <c r="C8729" s="2" t="s">
        <v>25</v>
      </c>
      <c r="D8729" s="52" t="s">
        <v>25</v>
      </c>
      <c r="E8729" s="2" t="s">
        <v>20</v>
      </c>
      <c r="F8729" s="2">
        <v>2288.34</v>
      </c>
      <c r="G8729" s="2">
        <v>0.38</v>
      </c>
      <c r="H8729" s="2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52" t="s">
        <v>17</v>
      </c>
    </row>
    <row r="8730" spans="1:17" ht="14.25" customHeight="1" x14ac:dyDescent="0.3">
      <c r="A8730" s="2" t="s">
        <v>8761</v>
      </c>
      <c r="B8730" s="2">
        <v>108728</v>
      </c>
      <c r="C8730" s="2" t="s">
        <v>41</v>
      </c>
      <c r="D8730" s="52" t="s">
        <v>41</v>
      </c>
      <c r="E8730" s="2" t="s">
        <v>36</v>
      </c>
      <c r="F8730" s="2">
        <v>4569.05</v>
      </c>
      <c r="G8730" s="2">
        <v>0.06</v>
      </c>
      <c r="H8730" s="2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52" t="s">
        <v>48</v>
      </c>
    </row>
    <row r="8731" spans="1:17" ht="14.25" customHeight="1" x14ac:dyDescent="0.3">
      <c r="A8731" s="2" t="s">
        <v>8762</v>
      </c>
      <c r="B8731" s="2">
        <v>108729</v>
      </c>
      <c r="C8731" s="2" t="s">
        <v>25</v>
      </c>
      <c r="D8731" s="52" t="s">
        <v>25</v>
      </c>
      <c r="E8731" s="2" t="s">
        <v>36</v>
      </c>
      <c r="F8731" s="2">
        <v>4511.7700000000004</v>
      </c>
      <c r="G8731" s="2">
        <v>0.46</v>
      </c>
      <c r="H8731" s="2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52" t="s">
        <v>39</v>
      </c>
    </row>
    <row r="8732" spans="1:17" ht="14.25" customHeight="1" x14ac:dyDescent="0.3">
      <c r="A8732" s="2" t="s">
        <v>8763</v>
      </c>
      <c r="B8732" s="2">
        <v>108730</v>
      </c>
      <c r="C8732" s="2" t="s">
        <v>25</v>
      </c>
      <c r="D8732" s="52" t="s">
        <v>25</v>
      </c>
      <c r="E8732" s="2" t="s">
        <v>33</v>
      </c>
      <c r="F8732" s="2">
        <v>2136.92</v>
      </c>
      <c r="G8732" s="2">
        <v>0.12</v>
      </c>
      <c r="H8732" s="2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52" t="s">
        <v>28</v>
      </c>
    </row>
    <row r="8733" spans="1:17" ht="14.25" customHeight="1" x14ac:dyDescent="0.3">
      <c r="A8733" s="2" t="s">
        <v>8764</v>
      </c>
      <c r="B8733" s="2">
        <v>108731</v>
      </c>
      <c r="C8733" s="2" t="s">
        <v>41</v>
      </c>
      <c r="D8733" s="52" t="s">
        <v>41</v>
      </c>
      <c r="E8733" s="2" t="s">
        <v>20</v>
      </c>
      <c r="F8733" s="2">
        <v>4386.16</v>
      </c>
      <c r="G8733" s="2">
        <v>0.42</v>
      </c>
      <c r="H8733" s="2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52" t="s">
        <v>39</v>
      </c>
    </row>
    <row r="8734" spans="1:17" ht="14.25" customHeight="1" x14ac:dyDescent="0.3">
      <c r="A8734" s="2" t="s">
        <v>8765</v>
      </c>
      <c r="B8734" s="2">
        <v>108732</v>
      </c>
      <c r="C8734" s="2" t="s">
        <v>25</v>
      </c>
      <c r="D8734" s="52" t="s">
        <v>25</v>
      </c>
      <c r="E8734" s="2" t="s">
        <v>33</v>
      </c>
      <c r="F8734" s="2">
        <v>413.73</v>
      </c>
      <c r="G8734" s="2">
        <v>0.33</v>
      </c>
      <c r="H8734" s="2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52" t="s">
        <v>23</v>
      </c>
    </row>
    <row r="8735" spans="1:17" ht="14.25" customHeight="1" x14ac:dyDescent="0.3">
      <c r="A8735" s="2" t="s">
        <v>8766</v>
      </c>
      <c r="B8735" s="2">
        <v>108733</v>
      </c>
      <c r="C8735" s="2" t="s">
        <v>25</v>
      </c>
      <c r="D8735" s="52" t="s">
        <v>25</v>
      </c>
      <c r="E8735" s="2" t="s">
        <v>36</v>
      </c>
      <c r="F8735" s="2">
        <v>4440.0200000000004</v>
      </c>
      <c r="G8735" s="2">
        <v>0.28000000000000003</v>
      </c>
      <c r="H8735" s="2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52" t="s">
        <v>17</v>
      </c>
    </row>
    <row r="8736" spans="1:17" ht="14.25" customHeight="1" x14ac:dyDescent="0.3">
      <c r="A8736" s="2" t="s">
        <v>8767</v>
      </c>
      <c r="B8736" s="2">
        <v>108734</v>
      </c>
      <c r="C8736" s="2" t="s">
        <v>25</v>
      </c>
      <c r="D8736" s="52" t="s">
        <v>25</v>
      </c>
      <c r="E8736" s="2" t="s">
        <v>20</v>
      </c>
      <c r="F8736" s="2">
        <v>1621.86</v>
      </c>
      <c r="G8736" s="2">
        <v>0.43</v>
      </c>
      <c r="H8736" s="2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52" t="s">
        <v>34</v>
      </c>
    </row>
    <row r="8737" spans="1:17" ht="14.25" customHeight="1" x14ac:dyDescent="0.3">
      <c r="A8737" s="2" t="s">
        <v>8768</v>
      </c>
      <c r="B8737" s="2">
        <v>108735</v>
      </c>
      <c r="C8737" s="2" t="s">
        <v>25</v>
      </c>
      <c r="D8737" s="52" t="s">
        <v>25</v>
      </c>
      <c r="E8737" s="2" t="s">
        <v>20</v>
      </c>
      <c r="F8737" s="2">
        <v>2869.1</v>
      </c>
      <c r="G8737" s="2">
        <v>0.48</v>
      </c>
      <c r="H8737" s="2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52" t="s">
        <v>48</v>
      </c>
    </row>
    <row r="8738" spans="1:17" ht="14.25" customHeight="1" x14ac:dyDescent="0.3">
      <c r="A8738" s="2" t="s">
        <v>8769</v>
      </c>
      <c r="B8738" s="2">
        <v>108736</v>
      </c>
      <c r="C8738" s="2" t="s">
        <v>25</v>
      </c>
      <c r="D8738" s="52" t="s">
        <v>25</v>
      </c>
      <c r="E8738" s="2" t="s">
        <v>33</v>
      </c>
      <c r="F8738" s="2">
        <v>1421.47</v>
      </c>
      <c r="G8738" s="2">
        <v>0.5</v>
      </c>
      <c r="H8738" s="2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52" t="s">
        <v>34</v>
      </c>
    </row>
    <row r="8739" spans="1:17" ht="14.25" customHeight="1" x14ac:dyDescent="0.3">
      <c r="A8739" s="2" t="s">
        <v>8770</v>
      </c>
      <c r="B8739" s="2">
        <v>108737</v>
      </c>
      <c r="C8739" s="2" t="s">
        <v>25</v>
      </c>
      <c r="D8739" s="52" t="s">
        <v>25</v>
      </c>
      <c r="E8739" s="2" t="s">
        <v>33</v>
      </c>
      <c r="F8739" s="2">
        <v>4925.5200000000004</v>
      </c>
      <c r="G8739" s="2">
        <v>0.34</v>
      </c>
      <c r="H8739" s="2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52" t="s">
        <v>39</v>
      </c>
    </row>
    <row r="8740" spans="1:17" ht="14.25" customHeight="1" x14ac:dyDescent="0.3">
      <c r="A8740" s="2" t="s">
        <v>8771</v>
      </c>
      <c r="B8740" s="2">
        <v>108738</v>
      </c>
      <c r="C8740" s="2" t="s">
        <v>25</v>
      </c>
      <c r="D8740" s="52" t="s">
        <v>25</v>
      </c>
      <c r="E8740" s="2" t="s">
        <v>36</v>
      </c>
      <c r="F8740" s="2">
        <v>451.72</v>
      </c>
      <c r="G8740" s="2">
        <v>0.17</v>
      </c>
      <c r="H8740" s="2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52" t="s">
        <v>48</v>
      </c>
    </row>
    <row r="8741" spans="1:17" ht="14.25" customHeight="1" x14ac:dyDescent="0.3">
      <c r="A8741" s="2" t="s">
        <v>8772</v>
      </c>
      <c r="B8741" s="2">
        <v>108739</v>
      </c>
      <c r="C8741" s="2" t="s">
        <v>41</v>
      </c>
      <c r="D8741" s="52" t="s">
        <v>41</v>
      </c>
      <c r="E8741" s="2" t="s">
        <v>36</v>
      </c>
      <c r="F8741" s="2">
        <v>2290.08</v>
      </c>
      <c r="G8741" s="2">
        <v>0.44</v>
      </c>
      <c r="H8741" s="2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52" t="s">
        <v>17</v>
      </c>
    </row>
    <row r="8742" spans="1:17" ht="14.25" customHeight="1" x14ac:dyDescent="0.3">
      <c r="A8742" s="2" t="s">
        <v>8773</v>
      </c>
      <c r="B8742" s="2">
        <v>108740</v>
      </c>
      <c r="C8742" s="2" t="s">
        <v>19</v>
      </c>
      <c r="D8742" s="52" t="s">
        <v>19</v>
      </c>
      <c r="E8742" s="2" t="s">
        <v>20</v>
      </c>
      <c r="F8742" s="2">
        <v>3142.84</v>
      </c>
      <c r="G8742" s="2">
        <v>0.33</v>
      </c>
      <c r="H8742" s="2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52" t="s">
        <v>17</v>
      </c>
    </row>
    <row r="8743" spans="1:17" ht="14.25" customHeight="1" x14ac:dyDescent="0.3">
      <c r="A8743" s="2" t="s">
        <v>8774</v>
      </c>
      <c r="B8743" s="2">
        <v>108741</v>
      </c>
      <c r="C8743" s="2" t="s">
        <v>25</v>
      </c>
      <c r="D8743" s="52" t="s">
        <v>25</v>
      </c>
      <c r="E8743" s="2" t="s">
        <v>20</v>
      </c>
      <c r="F8743" s="2">
        <v>3116.5</v>
      </c>
      <c r="G8743" s="2">
        <v>0.16</v>
      </c>
      <c r="H8743" s="2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52" t="s">
        <v>28</v>
      </c>
    </row>
    <row r="8744" spans="1:17" ht="14.25" customHeight="1" x14ac:dyDescent="0.3">
      <c r="A8744" s="2" t="s">
        <v>8775</v>
      </c>
      <c r="B8744" s="2">
        <v>108742</v>
      </c>
      <c r="C8744" s="2" t="s">
        <v>25</v>
      </c>
      <c r="D8744" s="52" t="s">
        <v>25</v>
      </c>
      <c r="E8744" s="2" t="s">
        <v>26</v>
      </c>
      <c r="F8744" s="2">
        <v>3719.92</v>
      </c>
      <c r="G8744" s="2">
        <v>0.47</v>
      </c>
      <c r="H8744" s="2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52" t="s">
        <v>17</v>
      </c>
    </row>
    <row r="8745" spans="1:17" ht="14.25" customHeight="1" x14ac:dyDescent="0.3">
      <c r="A8745" s="2" t="s">
        <v>8776</v>
      </c>
      <c r="B8745" s="2">
        <v>108743</v>
      </c>
      <c r="C8745" s="2" t="s">
        <v>25</v>
      </c>
      <c r="D8745" s="52" t="s">
        <v>25</v>
      </c>
      <c r="E8745" s="2" t="s">
        <v>26</v>
      </c>
      <c r="F8745" s="2">
        <v>3649.64</v>
      </c>
      <c r="G8745" s="2">
        <v>0.37</v>
      </c>
      <c r="H8745" s="2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52" t="s">
        <v>39</v>
      </c>
    </row>
    <row r="8746" spans="1:17" ht="14.25" customHeight="1" x14ac:dyDescent="0.3">
      <c r="A8746" s="2" t="s">
        <v>8777</v>
      </c>
      <c r="B8746" s="2">
        <v>108744</v>
      </c>
      <c r="C8746" s="2" t="s">
        <v>41</v>
      </c>
      <c r="D8746" s="52" t="s">
        <v>41</v>
      </c>
      <c r="E8746" s="2" t="s">
        <v>14</v>
      </c>
      <c r="F8746" s="2">
        <v>3986.4</v>
      </c>
      <c r="G8746" s="2">
        <v>0.23</v>
      </c>
      <c r="H8746" s="2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52" t="s">
        <v>28</v>
      </c>
    </row>
    <row r="8747" spans="1:17" ht="14.25" customHeight="1" x14ac:dyDescent="0.3">
      <c r="A8747" s="2" t="s">
        <v>8778</v>
      </c>
      <c r="B8747" s="2">
        <v>108745</v>
      </c>
      <c r="C8747" s="2" t="s">
        <v>19</v>
      </c>
      <c r="D8747" s="52" t="s">
        <v>19</v>
      </c>
      <c r="E8747" s="2" t="s">
        <v>36</v>
      </c>
      <c r="F8747" s="2">
        <v>1248.01</v>
      </c>
      <c r="G8747" s="2">
        <v>0.23</v>
      </c>
      <c r="H8747" s="2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52" t="s">
        <v>28</v>
      </c>
    </row>
    <row r="8748" spans="1:17" ht="14.25" customHeight="1" x14ac:dyDescent="0.3">
      <c r="A8748" s="2" t="s">
        <v>8779</v>
      </c>
      <c r="B8748" s="2">
        <v>108746</v>
      </c>
      <c r="C8748" s="2" t="s">
        <v>25</v>
      </c>
      <c r="D8748" s="52" t="s">
        <v>25</v>
      </c>
      <c r="E8748" s="2" t="s">
        <v>14</v>
      </c>
      <c r="F8748" s="2">
        <v>1915.48</v>
      </c>
      <c r="G8748" s="2">
        <v>0.5</v>
      </c>
      <c r="H8748" s="2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52" t="s">
        <v>39</v>
      </c>
    </row>
    <row r="8749" spans="1:17" ht="14.25" customHeight="1" x14ac:dyDescent="0.3">
      <c r="A8749" s="2" t="s">
        <v>8780</v>
      </c>
      <c r="B8749" s="2">
        <v>108747</v>
      </c>
      <c r="C8749" s="2" t="s">
        <v>41</v>
      </c>
      <c r="D8749" s="52" t="s">
        <v>41</v>
      </c>
      <c r="E8749" s="2" t="s">
        <v>14</v>
      </c>
      <c r="F8749" s="2">
        <v>1971.96</v>
      </c>
      <c r="G8749" s="2">
        <v>0.19</v>
      </c>
      <c r="H8749" s="2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52" t="s">
        <v>39</v>
      </c>
    </row>
    <row r="8750" spans="1:17" ht="14.25" customHeight="1" x14ac:dyDescent="0.3">
      <c r="A8750" s="2" t="s">
        <v>8781</v>
      </c>
      <c r="B8750" s="2">
        <v>108748</v>
      </c>
      <c r="C8750" s="2" t="s">
        <v>25</v>
      </c>
      <c r="D8750" s="52" t="s">
        <v>25</v>
      </c>
      <c r="E8750" s="2" t="s">
        <v>33</v>
      </c>
      <c r="F8750" s="2">
        <v>4783.6099999999997</v>
      </c>
      <c r="G8750" s="2">
        <v>0.05</v>
      </c>
      <c r="H8750" s="2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52" t="s">
        <v>17</v>
      </c>
    </row>
    <row r="8751" spans="1:17" ht="14.25" customHeight="1" x14ac:dyDescent="0.3">
      <c r="A8751" s="2" t="s">
        <v>8782</v>
      </c>
      <c r="B8751" s="2">
        <v>108749</v>
      </c>
      <c r="C8751" s="2" t="s">
        <v>25</v>
      </c>
      <c r="D8751" s="52" t="s">
        <v>25</v>
      </c>
      <c r="E8751" s="2" t="s">
        <v>33</v>
      </c>
      <c r="F8751" s="2">
        <v>2105.63</v>
      </c>
      <c r="G8751" s="2">
        <v>0.27</v>
      </c>
      <c r="H8751" s="2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52" t="s">
        <v>17</v>
      </c>
    </row>
    <row r="8752" spans="1:17" ht="14.25" customHeight="1" x14ac:dyDescent="0.3">
      <c r="A8752" s="2" t="s">
        <v>8783</v>
      </c>
      <c r="B8752" s="2">
        <v>108750</v>
      </c>
      <c r="C8752" s="2" t="s">
        <v>25</v>
      </c>
      <c r="D8752" s="52" t="s">
        <v>25</v>
      </c>
      <c r="E8752" s="2" t="s">
        <v>26</v>
      </c>
      <c r="F8752" s="2">
        <v>1187.1600000000001</v>
      </c>
      <c r="G8752" s="2">
        <v>0.44</v>
      </c>
      <c r="H8752" s="2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52" t="s">
        <v>48</v>
      </c>
    </row>
    <row r="8753" spans="1:17" ht="14.25" customHeight="1" x14ac:dyDescent="0.3">
      <c r="A8753" s="2" t="s">
        <v>8784</v>
      </c>
      <c r="B8753" s="2">
        <v>108751</v>
      </c>
      <c r="C8753" s="2" t="s">
        <v>25</v>
      </c>
      <c r="D8753" s="52" t="s">
        <v>25</v>
      </c>
      <c r="E8753" s="2" t="s">
        <v>14</v>
      </c>
      <c r="F8753" s="2">
        <v>3198.49</v>
      </c>
      <c r="G8753" s="2">
        <v>0.28999999999999998</v>
      </c>
      <c r="H8753" s="2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52" t="s">
        <v>28</v>
      </c>
    </row>
    <row r="8754" spans="1:17" ht="14.25" customHeight="1" x14ac:dyDescent="0.3">
      <c r="A8754" s="2" t="s">
        <v>8785</v>
      </c>
      <c r="B8754" s="2">
        <v>108752</v>
      </c>
      <c r="C8754" s="2" t="s">
        <v>19</v>
      </c>
      <c r="D8754" s="52" t="s">
        <v>19</v>
      </c>
      <c r="E8754" s="2" t="s">
        <v>26</v>
      </c>
      <c r="F8754" s="2">
        <v>2193.61</v>
      </c>
      <c r="G8754" s="2">
        <v>0.4</v>
      </c>
      <c r="H8754" s="2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52" t="s">
        <v>17</v>
      </c>
    </row>
    <row r="8755" spans="1:17" ht="14.25" customHeight="1" x14ac:dyDescent="0.3">
      <c r="A8755" s="2" t="s">
        <v>8786</v>
      </c>
      <c r="B8755" s="2">
        <v>108753</v>
      </c>
      <c r="C8755" s="2" t="s">
        <v>19</v>
      </c>
      <c r="D8755" s="52" t="s">
        <v>19</v>
      </c>
      <c r="E8755" s="2" t="s">
        <v>36</v>
      </c>
      <c r="F8755" s="2">
        <v>1325.39</v>
      </c>
      <c r="G8755" s="2">
        <v>0.03</v>
      </c>
      <c r="H8755" s="2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52" t="s">
        <v>28</v>
      </c>
    </row>
    <row r="8756" spans="1:17" ht="14.25" customHeight="1" x14ac:dyDescent="0.3">
      <c r="A8756" s="2" t="s">
        <v>8787</v>
      </c>
      <c r="B8756" s="2">
        <v>108754</v>
      </c>
      <c r="C8756" s="2" t="s">
        <v>25</v>
      </c>
      <c r="D8756" s="52" t="s">
        <v>25</v>
      </c>
      <c r="E8756" s="2" t="s">
        <v>20</v>
      </c>
      <c r="F8756" s="2">
        <v>3604.16</v>
      </c>
      <c r="G8756" s="2">
        <v>0.34</v>
      </c>
      <c r="H8756" s="2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52" t="s">
        <v>28</v>
      </c>
    </row>
    <row r="8757" spans="1:17" ht="14.25" customHeight="1" x14ac:dyDescent="0.3">
      <c r="A8757" s="2" t="s">
        <v>8788</v>
      </c>
      <c r="B8757" s="2">
        <v>108755</v>
      </c>
      <c r="C8757" s="2" t="s">
        <v>41</v>
      </c>
      <c r="D8757" s="52" t="s">
        <v>41</v>
      </c>
      <c r="E8757" s="2" t="s">
        <v>33</v>
      </c>
      <c r="F8757" s="2">
        <v>1040.43</v>
      </c>
      <c r="G8757" s="2">
        <v>0.04</v>
      </c>
      <c r="H8757" s="2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52" t="s">
        <v>34</v>
      </c>
    </row>
    <row r="8758" spans="1:17" ht="14.25" customHeight="1" x14ac:dyDescent="0.3">
      <c r="A8758" s="2" t="s">
        <v>8789</v>
      </c>
      <c r="B8758" s="2">
        <v>108756</v>
      </c>
      <c r="C8758" s="2" t="s">
        <v>19</v>
      </c>
      <c r="D8758" s="52" t="s">
        <v>19</v>
      </c>
      <c r="E8758" s="2" t="s">
        <v>36</v>
      </c>
      <c r="F8758" s="2">
        <v>3203.43</v>
      </c>
      <c r="G8758" s="2">
        <v>0.28000000000000003</v>
      </c>
      <c r="H8758" s="2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52" t="s">
        <v>48</v>
      </c>
    </row>
    <row r="8759" spans="1:17" ht="14.25" customHeight="1" x14ac:dyDescent="0.3">
      <c r="A8759" s="2" t="s">
        <v>8790</v>
      </c>
      <c r="B8759" s="2">
        <v>108757</v>
      </c>
      <c r="C8759" s="2" t="s">
        <v>25</v>
      </c>
      <c r="D8759" s="52" t="s">
        <v>25</v>
      </c>
      <c r="E8759" s="2" t="s">
        <v>36</v>
      </c>
      <c r="F8759" s="2">
        <v>2209.6</v>
      </c>
      <c r="G8759" s="2">
        <v>0.25</v>
      </c>
      <c r="H8759" s="2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52" t="s">
        <v>34</v>
      </c>
    </row>
    <row r="8760" spans="1:17" ht="14.25" customHeight="1" x14ac:dyDescent="0.3">
      <c r="A8760" s="2" t="s">
        <v>8791</v>
      </c>
      <c r="B8760" s="2">
        <v>108758</v>
      </c>
      <c r="C8760" s="2" t="s">
        <v>19</v>
      </c>
      <c r="D8760" s="52" t="s">
        <v>19</v>
      </c>
      <c r="E8760" s="2" t="s">
        <v>33</v>
      </c>
      <c r="F8760" s="2">
        <v>1663.92</v>
      </c>
      <c r="G8760" s="2">
        <v>0.47</v>
      </c>
      <c r="H8760" s="2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52" t="s">
        <v>23</v>
      </c>
    </row>
    <row r="8761" spans="1:17" ht="14.25" customHeight="1" x14ac:dyDescent="0.3">
      <c r="A8761" s="2" t="s">
        <v>8792</v>
      </c>
      <c r="B8761" s="2">
        <v>108759</v>
      </c>
      <c r="C8761" s="2" t="s">
        <v>25</v>
      </c>
      <c r="D8761" s="52" t="s">
        <v>25</v>
      </c>
      <c r="E8761" s="2" t="s">
        <v>33</v>
      </c>
      <c r="F8761" s="2">
        <v>4735.3100000000004</v>
      </c>
      <c r="G8761" s="2">
        <v>7.0000000000000007E-2</v>
      </c>
      <c r="H8761" s="2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52" t="s">
        <v>48</v>
      </c>
    </row>
    <row r="8762" spans="1:17" ht="14.25" customHeight="1" x14ac:dyDescent="0.3">
      <c r="A8762" s="2" t="s">
        <v>8793</v>
      </c>
      <c r="B8762" s="2">
        <v>108760</v>
      </c>
      <c r="C8762" s="2" t="s">
        <v>25</v>
      </c>
      <c r="D8762" s="52" t="s">
        <v>25</v>
      </c>
      <c r="E8762" s="2" t="s">
        <v>14</v>
      </c>
      <c r="F8762" s="2">
        <v>1689.6</v>
      </c>
      <c r="G8762" s="2">
        <v>0</v>
      </c>
      <c r="H8762" s="2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52" t="s">
        <v>34</v>
      </c>
    </row>
    <row r="8763" spans="1:17" ht="14.25" customHeight="1" x14ac:dyDescent="0.3">
      <c r="A8763" s="2" t="s">
        <v>8794</v>
      </c>
      <c r="B8763" s="2">
        <v>108761</v>
      </c>
      <c r="C8763" s="2" t="s">
        <v>25</v>
      </c>
      <c r="D8763" s="52" t="s">
        <v>25</v>
      </c>
      <c r="E8763" s="2" t="s">
        <v>26</v>
      </c>
      <c r="F8763" s="2">
        <v>1802.79</v>
      </c>
      <c r="G8763" s="2">
        <v>7.0000000000000007E-2</v>
      </c>
      <c r="H8763" s="2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52" t="s">
        <v>23</v>
      </c>
    </row>
    <row r="8764" spans="1:17" ht="14.25" customHeight="1" x14ac:dyDescent="0.3">
      <c r="A8764" s="2" t="s">
        <v>8795</v>
      </c>
      <c r="B8764" s="2">
        <v>108762</v>
      </c>
      <c r="C8764" s="2" t="s">
        <v>25</v>
      </c>
      <c r="D8764" s="52" t="s">
        <v>25</v>
      </c>
      <c r="E8764" s="2" t="s">
        <v>36</v>
      </c>
      <c r="F8764" s="2">
        <v>4366.13</v>
      </c>
      <c r="G8764" s="2">
        <v>0.09</v>
      </c>
      <c r="H8764" s="2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52" t="s">
        <v>34</v>
      </c>
    </row>
    <row r="8765" spans="1:17" ht="14.25" customHeight="1" x14ac:dyDescent="0.3">
      <c r="A8765" s="2" t="s">
        <v>8796</v>
      </c>
      <c r="B8765" s="2">
        <v>108763</v>
      </c>
      <c r="C8765" s="2" t="s">
        <v>19</v>
      </c>
      <c r="D8765" s="52" t="s">
        <v>19</v>
      </c>
      <c r="E8765" s="2" t="s">
        <v>14</v>
      </c>
      <c r="F8765" s="2">
        <v>732.31</v>
      </c>
      <c r="G8765" s="2">
        <v>0.13</v>
      </c>
      <c r="H8765" s="2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52" t="s">
        <v>28</v>
      </c>
    </row>
    <row r="8766" spans="1:17" ht="14.25" customHeight="1" x14ac:dyDescent="0.3">
      <c r="A8766" s="2" t="s">
        <v>8797</v>
      </c>
      <c r="B8766" s="2">
        <v>108764</v>
      </c>
      <c r="C8766" s="2" t="s">
        <v>25</v>
      </c>
      <c r="D8766" s="52" t="s">
        <v>25</v>
      </c>
      <c r="E8766" s="2" t="s">
        <v>14</v>
      </c>
      <c r="F8766" s="2">
        <v>629.54</v>
      </c>
      <c r="G8766" s="2">
        <v>0.41</v>
      </c>
      <c r="H8766" s="2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52" t="s">
        <v>28</v>
      </c>
    </row>
    <row r="8767" spans="1:17" ht="14.25" customHeight="1" x14ac:dyDescent="0.3">
      <c r="A8767" s="2" t="s">
        <v>8798</v>
      </c>
      <c r="B8767" s="2">
        <v>108765</v>
      </c>
      <c r="C8767" s="2" t="s">
        <v>19</v>
      </c>
      <c r="D8767" s="52" t="s">
        <v>19</v>
      </c>
      <c r="E8767" s="2" t="s">
        <v>36</v>
      </c>
      <c r="F8767" s="2">
        <v>1485.27</v>
      </c>
      <c r="G8767" s="2">
        <v>0.19</v>
      </c>
      <c r="H8767" s="2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52" t="s">
        <v>34</v>
      </c>
    </row>
    <row r="8768" spans="1:17" ht="14.25" customHeight="1" x14ac:dyDescent="0.3">
      <c r="A8768" s="2" t="s">
        <v>8799</v>
      </c>
      <c r="B8768" s="2">
        <v>108766</v>
      </c>
      <c r="C8768" s="2" t="s">
        <v>25</v>
      </c>
      <c r="D8768" s="52" t="s">
        <v>25</v>
      </c>
      <c r="E8768" s="2" t="s">
        <v>36</v>
      </c>
      <c r="F8768" s="2">
        <v>2999.02</v>
      </c>
      <c r="G8768" s="2">
        <v>0.42</v>
      </c>
      <c r="H8768" s="2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52" t="s">
        <v>39</v>
      </c>
    </row>
    <row r="8769" spans="1:17" ht="14.25" customHeight="1" x14ac:dyDescent="0.3">
      <c r="A8769" s="2" t="s">
        <v>8800</v>
      </c>
      <c r="B8769" s="2">
        <v>108767</v>
      </c>
      <c r="C8769" s="2" t="s">
        <v>25</v>
      </c>
      <c r="D8769" s="52" t="s">
        <v>25</v>
      </c>
      <c r="E8769" s="2" t="s">
        <v>20</v>
      </c>
      <c r="F8769" s="2">
        <v>1983.07</v>
      </c>
      <c r="G8769" s="2">
        <v>0.14000000000000001</v>
      </c>
      <c r="H8769" s="2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52" t="s">
        <v>23</v>
      </c>
    </row>
    <row r="8770" spans="1:17" ht="14.25" customHeight="1" x14ac:dyDescent="0.3">
      <c r="A8770" s="2" t="s">
        <v>8801</v>
      </c>
      <c r="B8770" s="2">
        <v>108768</v>
      </c>
      <c r="C8770" s="2" t="s">
        <v>19</v>
      </c>
      <c r="D8770" s="52" t="s">
        <v>19</v>
      </c>
      <c r="E8770" s="2" t="s">
        <v>26</v>
      </c>
      <c r="F8770" s="2">
        <v>3081.92</v>
      </c>
      <c r="G8770" s="2">
        <v>0.43</v>
      </c>
      <c r="H8770" s="2">
        <f t="shared" si="272"/>
        <v>1325.2256</v>
      </c>
      <c r="I8770" s="2">
        <f t="shared" si="273"/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52" t="s">
        <v>34</v>
      </c>
    </row>
    <row r="8771" spans="1:17" ht="14.25" customHeight="1" x14ac:dyDescent="0.3">
      <c r="A8771" s="2" t="s">
        <v>8802</v>
      </c>
      <c r="B8771" s="2">
        <v>108769</v>
      </c>
      <c r="C8771" s="2" t="s">
        <v>25</v>
      </c>
      <c r="D8771" s="52" t="s">
        <v>25</v>
      </c>
      <c r="E8771" s="2" t="s">
        <v>36</v>
      </c>
      <c r="F8771" s="2">
        <v>882.78</v>
      </c>
      <c r="G8771" s="2">
        <v>0</v>
      </c>
      <c r="H8771" s="2">
        <f t="shared" ref="H8771:H8834" si="274">F8771*G8771</f>
        <v>0</v>
      </c>
      <c r="I8771" s="2">
        <f t="shared" ref="I8771:I8834" si="275">F8771-H8771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52" t="s">
        <v>48</v>
      </c>
    </row>
    <row r="8772" spans="1:17" ht="14.25" customHeight="1" x14ac:dyDescent="0.3">
      <c r="A8772" s="2" t="s">
        <v>8803</v>
      </c>
      <c r="B8772" s="2">
        <v>108770</v>
      </c>
      <c r="C8772" s="2" t="s">
        <v>19</v>
      </c>
      <c r="D8772" s="52" t="s">
        <v>19</v>
      </c>
      <c r="E8772" s="2" t="s">
        <v>33</v>
      </c>
      <c r="F8772" s="2">
        <v>1381.11</v>
      </c>
      <c r="G8772" s="2">
        <v>0.47</v>
      </c>
      <c r="H8772" s="2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52" t="s">
        <v>39</v>
      </c>
    </row>
    <row r="8773" spans="1:17" ht="14.25" customHeight="1" x14ac:dyDescent="0.3">
      <c r="A8773" s="2" t="s">
        <v>8804</v>
      </c>
      <c r="B8773" s="2">
        <v>108771</v>
      </c>
      <c r="C8773" s="2" t="s">
        <v>41</v>
      </c>
      <c r="D8773" s="52" t="s">
        <v>41</v>
      </c>
      <c r="E8773" s="2" t="s">
        <v>20</v>
      </c>
      <c r="F8773" s="2">
        <v>2869.3</v>
      </c>
      <c r="G8773" s="2">
        <v>0.37</v>
      </c>
      <c r="H8773" s="2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52" t="s">
        <v>39</v>
      </c>
    </row>
    <row r="8774" spans="1:17" ht="14.25" customHeight="1" x14ac:dyDescent="0.3">
      <c r="A8774" s="2" t="s">
        <v>8805</v>
      </c>
      <c r="B8774" s="2">
        <v>108772</v>
      </c>
      <c r="C8774" s="2" t="s">
        <v>25</v>
      </c>
      <c r="D8774" s="52" t="s">
        <v>25</v>
      </c>
      <c r="E8774" s="2" t="s">
        <v>26</v>
      </c>
      <c r="F8774" s="2">
        <v>1164.03</v>
      </c>
      <c r="G8774" s="2">
        <v>0.21</v>
      </c>
      <c r="H8774" s="2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52" t="s">
        <v>23</v>
      </c>
    </row>
    <row r="8775" spans="1:17" ht="14.25" customHeight="1" x14ac:dyDescent="0.3">
      <c r="A8775" s="2" t="s">
        <v>8806</v>
      </c>
      <c r="B8775" s="2">
        <v>108773</v>
      </c>
      <c r="C8775" s="2" t="s">
        <v>25</v>
      </c>
      <c r="D8775" s="52" t="s">
        <v>25</v>
      </c>
      <c r="E8775" s="2" t="s">
        <v>33</v>
      </c>
      <c r="F8775" s="2">
        <v>2171.7399999999998</v>
      </c>
      <c r="G8775" s="2">
        <v>0.28999999999999998</v>
      </c>
      <c r="H8775" s="2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52" t="s">
        <v>23</v>
      </c>
    </row>
    <row r="8776" spans="1:17" ht="14.25" customHeight="1" x14ac:dyDescent="0.3">
      <c r="A8776" s="2" t="s">
        <v>8807</v>
      </c>
      <c r="B8776" s="2">
        <v>108774</v>
      </c>
      <c r="C8776" s="2" t="s">
        <v>25</v>
      </c>
      <c r="D8776" s="52" t="s">
        <v>25</v>
      </c>
      <c r="E8776" s="2" t="s">
        <v>33</v>
      </c>
      <c r="F8776" s="2">
        <v>2905.97</v>
      </c>
      <c r="G8776" s="2">
        <v>0.47</v>
      </c>
      <c r="H8776" s="2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52" t="s">
        <v>34</v>
      </c>
    </row>
    <row r="8777" spans="1:17" ht="14.25" customHeight="1" x14ac:dyDescent="0.3">
      <c r="A8777" s="2" t="s">
        <v>8808</v>
      </c>
      <c r="B8777" s="2">
        <v>108775</v>
      </c>
      <c r="C8777" s="2" t="s">
        <v>25</v>
      </c>
      <c r="D8777" s="52" t="s">
        <v>25</v>
      </c>
      <c r="E8777" s="2" t="s">
        <v>26</v>
      </c>
      <c r="F8777" s="2">
        <v>4870.8900000000003</v>
      </c>
      <c r="G8777" s="2">
        <v>0.28999999999999998</v>
      </c>
      <c r="H8777" s="2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52" t="s">
        <v>48</v>
      </c>
    </row>
    <row r="8778" spans="1:17" ht="14.25" customHeight="1" x14ac:dyDescent="0.3">
      <c r="A8778" s="2" t="s">
        <v>8809</v>
      </c>
      <c r="B8778" s="2">
        <v>108776</v>
      </c>
      <c r="C8778" s="2" t="s">
        <v>25</v>
      </c>
      <c r="D8778" s="52" t="s">
        <v>25</v>
      </c>
      <c r="E8778" s="2" t="s">
        <v>20</v>
      </c>
      <c r="F8778" s="2">
        <v>491.44</v>
      </c>
      <c r="G8778" s="2">
        <v>0.11</v>
      </c>
      <c r="H8778" s="2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52" t="s">
        <v>48</v>
      </c>
    </row>
    <row r="8779" spans="1:17" ht="14.25" customHeight="1" x14ac:dyDescent="0.3">
      <c r="A8779" s="2" t="s">
        <v>8810</v>
      </c>
      <c r="B8779" s="2">
        <v>108777</v>
      </c>
      <c r="C8779" s="2" t="s">
        <v>25</v>
      </c>
      <c r="D8779" s="52" t="s">
        <v>25</v>
      </c>
      <c r="E8779" s="2" t="s">
        <v>33</v>
      </c>
      <c r="F8779" s="2">
        <v>2356.0300000000002</v>
      </c>
      <c r="G8779" s="2">
        <v>0.28999999999999998</v>
      </c>
      <c r="H8779" s="2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52" t="s">
        <v>23</v>
      </c>
    </row>
    <row r="8780" spans="1:17" ht="14.25" customHeight="1" x14ac:dyDescent="0.3">
      <c r="A8780" s="2" t="s">
        <v>8811</v>
      </c>
      <c r="B8780" s="2">
        <v>108778</v>
      </c>
      <c r="C8780" s="2" t="s">
        <v>41</v>
      </c>
      <c r="D8780" s="52" t="s">
        <v>41</v>
      </c>
      <c r="E8780" s="2" t="s">
        <v>14</v>
      </c>
      <c r="F8780" s="2">
        <v>2041.73</v>
      </c>
      <c r="G8780" s="2">
        <v>0.44</v>
      </c>
      <c r="H8780" s="2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52" t="s">
        <v>17</v>
      </c>
    </row>
    <row r="8781" spans="1:17" ht="14.25" customHeight="1" x14ac:dyDescent="0.3">
      <c r="A8781" s="2" t="s">
        <v>8812</v>
      </c>
      <c r="B8781" s="2">
        <v>108779</v>
      </c>
      <c r="C8781" s="2" t="s">
        <v>41</v>
      </c>
      <c r="D8781" s="52" t="s">
        <v>41</v>
      </c>
      <c r="E8781" s="2" t="s">
        <v>26</v>
      </c>
      <c r="F8781" s="2">
        <v>4138.78</v>
      </c>
      <c r="G8781" s="2">
        <v>0.49</v>
      </c>
      <c r="H8781" s="2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52" t="s">
        <v>23</v>
      </c>
    </row>
    <row r="8782" spans="1:17" ht="14.25" customHeight="1" x14ac:dyDescent="0.3">
      <c r="A8782" s="2" t="s">
        <v>8813</v>
      </c>
      <c r="B8782" s="2">
        <v>108780</v>
      </c>
      <c r="C8782" s="2" t="s">
        <v>25</v>
      </c>
      <c r="D8782" s="52" t="s">
        <v>25</v>
      </c>
      <c r="E8782" s="2" t="s">
        <v>26</v>
      </c>
      <c r="F8782" s="2">
        <v>4511.46</v>
      </c>
      <c r="G8782" s="2">
        <v>0.28999999999999998</v>
      </c>
      <c r="H8782" s="2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52" t="s">
        <v>34</v>
      </c>
    </row>
    <row r="8783" spans="1:17" ht="14.25" customHeight="1" x14ac:dyDescent="0.3">
      <c r="A8783" s="2" t="s">
        <v>8814</v>
      </c>
      <c r="B8783" s="2">
        <v>108781</v>
      </c>
      <c r="C8783" s="2" t="s">
        <v>41</v>
      </c>
      <c r="D8783" s="52" t="s">
        <v>41</v>
      </c>
      <c r="E8783" s="2" t="s">
        <v>36</v>
      </c>
      <c r="F8783" s="2">
        <v>4544.3599999999997</v>
      </c>
      <c r="G8783" s="2">
        <v>0.08</v>
      </c>
      <c r="H8783" s="2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52" t="s">
        <v>17</v>
      </c>
    </row>
    <row r="8784" spans="1:17" ht="14.25" customHeight="1" x14ac:dyDescent="0.3">
      <c r="A8784" s="2" t="s">
        <v>8815</v>
      </c>
      <c r="B8784" s="2">
        <v>108782</v>
      </c>
      <c r="C8784" s="2" t="s">
        <v>19</v>
      </c>
      <c r="D8784" s="52" t="s">
        <v>19</v>
      </c>
      <c r="E8784" s="2" t="s">
        <v>20</v>
      </c>
      <c r="F8784" s="2">
        <v>1938.18</v>
      </c>
      <c r="G8784" s="2">
        <v>0.39</v>
      </c>
      <c r="H8784" s="2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52" t="s">
        <v>48</v>
      </c>
    </row>
    <row r="8785" spans="1:17" ht="14.25" customHeight="1" x14ac:dyDescent="0.3">
      <c r="A8785" s="2" t="s">
        <v>8816</v>
      </c>
      <c r="B8785" s="2">
        <v>108783</v>
      </c>
      <c r="C8785" s="2" t="s">
        <v>25</v>
      </c>
      <c r="D8785" s="52" t="s">
        <v>25</v>
      </c>
      <c r="E8785" s="2" t="s">
        <v>14</v>
      </c>
      <c r="F8785" s="2">
        <v>1592.81</v>
      </c>
      <c r="G8785" s="2">
        <v>0.5</v>
      </c>
      <c r="H8785" s="2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52" t="s">
        <v>34</v>
      </c>
    </row>
    <row r="8786" spans="1:17" ht="14.25" customHeight="1" x14ac:dyDescent="0.3">
      <c r="A8786" s="2" t="s">
        <v>8817</v>
      </c>
      <c r="B8786" s="2">
        <v>108784</v>
      </c>
      <c r="C8786" s="2" t="s">
        <v>25</v>
      </c>
      <c r="D8786" s="52" t="s">
        <v>25</v>
      </c>
      <c r="E8786" s="2" t="s">
        <v>14</v>
      </c>
      <c r="F8786" s="2">
        <v>2300.77</v>
      </c>
      <c r="G8786" s="2">
        <v>0.24</v>
      </c>
      <c r="H8786" s="2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52" t="s">
        <v>28</v>
      </c>
    </row>
    <row r="8787" spans="1:17" ht="14.25" customHeight="1" x14ac:dyDescent="0.3">
      <c r="A8787" s="2" t="s">
        <v>8818</v>
      </c>
      <c r="B8787" s="2">
        <v>108785</v>
      </c>
      <c r="C8787" s="2" t="s">
        <v>19</v>
      </c>
      <c r="D8787" s="52" t="s">
        <v>19</v>
      </c>
      <c r="E8787" s="2" t="s">
        <v>36</v>
      </c>
      <c r="F8787" s="2">
        <v>1785.53</v>
      </c>
      <c r="G8787" s="2">
        <v>0.19</v>
      </c>
      <c r="H8787" s="2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52" t="s">
        <v>28</v>
      </c>
    </row>
    <row r="8788" spans="1:17" ht="14.25" customHeight="1" x14ac:dyDescent="0.3">
      <c r="A8788" s="2" t="s">
        <v>8819</v>
      </c>
      <c r="B8788" s="2">
        <v>108786</v>
      </c>
      <c r="C8788" s="2" t="s">
        <v>25</v>
      </c>
      <c r="D8788" s="52" t="s">
        <v>25</v>
      </c>
      <c r="E8788" s="2" t="s">
        <v>33</v>
      </c>
      <c r="F8788" s="2">
        <v>3622.37</v>
      </c>
      <c r="G8788" s="2">
        <v>0.28000000000000003</v>
      </c>
      <c r="H8788" s="2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52" t="s">
        <v>17</v>
      </c>
    </row>
    <row r="8789" spans="1:17" ht="14.25" customHeight="1" x14ac:dyDescent="0.3">
      <c r="A8789" s="2" t="s">
        <v>8820</v>
      </c>
      <c r="B8789" s="2">
        <v>108787</v>
      </c>
      <c r="C8789" s="2" t="s">
        <v>41</v>
      </c>
      <c r="D8789" s="52" t="s">
        <v>41</v>
      </c>
      <c r="E8789" s="2" t="s">
        <v>33</v>
      </c>
      <c r="F8789" s="2">
        <v>1146.5</v>
      </c>
      <c r="G8789" s="2">
        <v>0.08</v>
      </c>
      <c r="H8789" s="2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52" t="s">
        <v>34</v>
      </c>
    </row>
    <row r="8790" spans="1:17" ht="14.25" customHeight="1" x14ac:dyDescent="0.3">
      <c r="A8790" s="2" t="s">
        <v>8821</v>
      </c>
      <c r="B8790" s="2">
        <v>108788</v>
      </c>
      <c r="C8790" s="2" t="s">
        <v>25</v>
      </c>
      <c r="D8790" s="52" t="s">
        <v>25</v>
      </c>
      <c r="E8790" s="2" t="s">
        <v>14</v>
      </c>
      <c r="F8790" s="2">
        <v>3327.55</v>
      </c>
      <c r="G8790" s="2">
        <v>0.49</v>
      </c>
      <c r="H8790" s="2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52" t="s">
        <v>39</v>
      </c>
    </row>
    <row r="8791" spans="1:17" ht="14.25" customHeight="1" x14ac:dyDescent="0.3">
      <c r="A8791" s="2" t="s">
        <v>8822</v>
      </c>
      <c r="B8791" s="2">
        <v>108789</v>
      </c>
      <c r="C8791" s="2" t="s">
        <v>19</v>
      </c>
      <c r="D8791" s="52" t="s">
        <v>19</v>
      </c>
      <c r="E8791" s="2" t="s">
        <v>20</v>
      </c>
      <c r="F8791" s="2">
        <v>4642.24</v>
      </c>
      <c r="G8791" s="2">
        <v>0.42</v>
      </c>
      <c r="H8791" s="2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52" t="s">
        <v>28</v>
      </c>
    </row>
    <row r="8792" spans="1:17" ht="14.25" customHeight="1" x14ac:dyDescent="0.3">
      <c r="A8792" s="2" t="s">
        <v>8823</v>
      </c>
      <c r="B8792" s="2">
        <v>108790</v>
      </c>
      <c r="C8792" s="2" t="s">
        <v>41</v>
      </c>
      <c r="D8792" s="52" t="s">
        <v>41</v>
      </c>
      <c r="E8792" s="2" t="s">
        <v>33</v>
      </c>
      <c r="F8792" s="2">
        <v>1471.58</v>
      </c>
      <c r="G8792" s="2">
        <v>0.06</v>
      </c>
      <c r="H8792" s="2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52" t="s">
        <v>34</v>
      </c>
    </row>
    <row r="8793" spans="1:17" ht="14.25" customHeight="1" x14ac:dyDescent="0.3">
      <c r="A8793" s="2" t="s">
        <v>8824</v>
      </c>
      <c r="B8793" s="2">
        <v>108791</v>
      </c>
      <c r="C8793" s="2" t="s">
        <v>19</v>
      </c>
      <c r="D8793" s="52" t="s">
        <v>19</v>
      </c>
      <c r="E8793" s="2" t="s">
        <v>26</v>
      </c>
      <c r="F8793" s="2">
        <v>3416.76</v>
      </c>
      <c r="G8793" s="2">
        <v>0.47</v>
      </c>
      <c r="H8793" s="2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52" t="s">
        <v>28</v>
      </c>
    </row>
    <row r="8794" spans="1:17" ht="14.25" customHeight="1" x14ac:dyDescent="0.3">
      <c r="A8794" s="2" t="s">
        <v>8825</v>
      </c>
      <c r="B8794" s="2">
        <v>108792</v>
      </c>
      <c r="C8794" s="2" t="s">
        <v>19</v>
      </c>
      <c r="D8794" s="52" t="s">
        <v>19</v>
      </c>
      <c r="E8794" s="2" t="s">
        <v>36</v>
      </c>
      <c r="F8794" s="2">
        <v>803.45</v>
      </c>
      <c r="G8794" s="2">
        <v>0.47</v>
      </c>
      <c r="H8794" s="2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52" t="s">
        <v>34</v>
      </c>
    </row>
    <row r="8795" spans="1:17" ht="14.25" customHeight="1" x14ac:dyDescent="0.3">
      <c r="A8795" s="2" t="s">
        <v>8826</v>
      </c>
      <c r="B8795" s="2">
        <v>108793</v>
      </c>
      <c r="C8795" s="2" t="s">
        <v>25</v>
      </c>
      <c r="D8795" s="52" t="s">
        <v>25</v>
      </c>
      <c r="E8795" s="2" t="s">
        <v>20</v>
      </c>
      <c r="F8795" s="2">
        <v>694.78</v>
      </c>
      <c r="G8795" s="2">
        <v>0.16</v>
      </c>
      <c r="H8795" s="2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52" t="s">
        <v>34</v>
      </c>
    </row>
    <row r="8796" spans="1:17" ht="14.25" customHeight="1" x14ac:dyDescent="0.3">
      <c r="A8796" s="2" t="s">
        <v>8827</v>
      </c>
      <c r="B8796" s="2">
        <v>108794</v>
      </c>
      <c r="C8796" s="2" t="s">
        <v>25</v>
      </c>
      <c r="D8796" s="52" t="s">
        <v>25</v>
      </c>
      <c r="E8796" s="2" t="s">
        <v>33</v>
      </c>
      <c r="F8796" s="2">
        <v>666.66</v>
      </c>
      <c r="G8796" s="2">
        <v>0.31</v>
      </c>
      <c r="H8796" s="2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52" t="s">
        <v>17</v>
      </c>
    </row>
    <row r="8797" spans="1:17" ht="14.25" customHeight="1" x14ac:dyDescent="0.3">
      <c r="A8797" s="2" t="s">
        <v>8828</v>
      </c>
      <c r="B8797" s="2">
        <v>108795</v>
      </c>
      <c r="C8797" s="2" t="s">
        <v>41</v>
      </c>
      <c r="D8797" s="52" t="s">
        <v>41</v>
      </c>
      <c r="E8797" s="2" t="s">
        <v>14</v>
      </c>
      <c r="F8797" s="2">
        <v>778.79</v>
      </c>
      <c r="G8797" s="2">
        <v>0.06</v>
      </c>
      <c r="H8797" s="2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52" t="s">
        <v>48</v>
      </c>
    </row>
    <row r="8798" spans="1:17" ht="14.25" customHeight="1" x14ac:dyDescent="0.3">
      <c r="A8798" s="2" t="s">
        <v>8829</v>
      </c>
      <c r="B8798" s="2">
        <v>108796</v>
      </c>
      <c r="C8798" s="2" t="s">
        <v>19</v>
      </c>
      <c r="D8798" s="52" t="s">
        <v>19</v>
      </c>
      <c r="E8798" s="2" t="s">
        <v>36</v>
      </c>
      <c r="F8798" s="2">
        <v>1159.21</v>
      </c>
      <c r="G8798" s="2">
        <v>0.04</v>
      </c>
      <c r="H8798" s="2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52" t="s">
        <v>48</v>
      </c>
    </row>
    <row r="8799" spans="1:17" ht="14.25" customHeight="1" x14ac:dyDescent="0.3">
      <c r="A8799" s="2" t="s">
        <v>8830</v>
      </c>
      <c r="B8799" s="2">
        <v>108797</v>
      </c>
      <c r="C8799" s="2" t="s">
        <v>25</v>
      </c>
      <c r="D8799" s="52" t="s">
        <v>25</v>
      </c>
      <c r="E8799" s="2" t="s">
        <v>33</v>
      </c>
      <c r="F8799" s="2">
        <v>2857.87</v>
      </c>
      <c r="G8799" s="2">
        <v>0.25</v>
      </c>
      <c r="H8799" s="2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52" t="s">
        <v>34</v>
      </c>
    </row>
    <row r="8800" spans="1:17" ht="14.25" customHeight="1" x14ac:dyDescent="0.3">
      <c r="A8800" s="2" t="s">
        <v>8831</v>
      </c>
      <c r="B8800" s="2">
        <v>108798</v>
      </c>
      <c r="C8800" s="2" t="s">
        <v>25</v>
      </c>
      <c r="D8800" s="52" t="s">
        <v>25</v>
      </c>
      <c r="E8800" s="2" t="s">
        <v>14</v>
      </c>
      <c r="F8800" s="2">
        <v>3858.23</v>
      </c>
      <c r="G8800" s="2">
        <v>0.02</v>
      </c>
      <c r="H8800" s="2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52" t="s">
        <v>34</v>
      </c>
    </row>
    <row r="8801" spans="1:17" ht="14.25" customHeight="1" x14ac:dyDescent="0.3">
      <c r="A8801" s="2" t="s">
        <v>8832</v>
      </c>
      <c r="B8801" s="2">
        <v>108799</v>
      </c>
      <c r="C8801" s="2" t="s">
        <v>19</v>
      </c>
      <c r="D8801" s="52" t="s">
        <v>19</v>
      </c>
      <c r="E8801" s="2" t="s">
        <v>33</v>
      </c>
      <c r="F8801" s="2">
        <v>721.6</v>
      </c>
      <c r="G8801" s="2">
        <v>0.44</v>
      </c>
      <c r="H8801" s="2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52" t="s">
        <v>28</v>
      </c>
    </row>
    <row r="8802" spans="1:17" ht="14.25" customHeight="1" x14ac:dyDescent="0.3">
      <c r="A8802" s="2" t="s">
        <v>8833</v>
      </c>
      <c r="B8802" s="2">
        <v>108800</v>
      </c>
      <c r="C8802" s="2" t="s">
        <v>41</v>
      </c>
      <c r="D8802" s="52" t="s">
        <v>41</v>
      </c>
      <c r="E8802" s="2" t="s">
        <v>36</v>
      </c>
      <c r="F8802" s="2">
        <v>4363.07</v>
      </c>
      <c r="G8802" s="2">
        <v>0.46</v>
      </c>
      <c r="H8802" s="2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52" t="s">
        <v>34</v>
      </c>
    </row>
    <row r="8803" spans="1:17" ht="14.25" customHeight="1" x14ac:dyDescent="0.3">
      <c r="A8803" s="2" t="s">
        <v>8834</v>
      </c>
      <c r="B8803" s="2">
        <v>108801</v>
      </c>
      <c r="C8803" s="2" t="s">
        <v>41</v>
      </c>
      <c r="D8803" s="52" t="s">
        <v>41</v>
      </c>
      <c r="E8803" s="2" t="s">
        <v>26</v>
      </c>
      <c r="F8803" s="2">
        <v>4229.3100000000004</v>
      </c>
      <c r="G8803" s="2">
        <v>0.03</v>
      </c>
      <c r="H8803" s="2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52" t="s">
        <v>34</v>
      </c>
    </row>
    <row r="8804" spans="1:17" ht="14.25" customHeight="1" x14ac:dyDescent="0.3">
      <c r="A8804" s="2" t="s">
        <v>8835</v>
      </c>
      <c r="B8804" s="2">
        <v>108802</v>
      </c>
      <c r="C8804" s="2" t="s">
        <v>19</v>
      </c>
      <c r="D8804" s="52" t="s">
        <v>19</v>
      </c>
      <c r="E8804" s="2" t="s">
        <v>26</v>
      </c>
      <c r="F8804" s="2">
        <v>3664.2</v>
      </c>
      <c r="G8804" s="2">
        <v>0.02</v>
      </c>
      <c r="H8804" s="2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52" t="s">
        <v>48</v>
      </c>
    </row>
    <row r="8805" spans="1:17" ht="14.25" customHeight="1" x14ac:dyDescent="0.3">
      <c r="A8805" s="2" t="s">
        <v>8836</v>
      </c>
      <c r="B8805" s="2">
        <v>108803</v>
      </c>
      <c r="C8805" s="2" t="s">
        <v>41</v>
      </c>
      <c r="D8805" s="52" t="s">
        <v>41</v>
      </c>
      <c r="E8805" s="2" t="s">
        <v>14</v>
      </c>
      <c r="F8805" s="2">
        <v>2187.23</v>
      </c>
      <c r="G8805" s="2">
        <v>0.11</v>
      </c>
      <c r="H8805" s="2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52" t="s">
        <v>28</v>
      </c>
    </row>
    <row r="8806" spans="1:17" ht="14.25" customHeight="1" x14ac:dyDescent="0.3">
      <c r="A8806" s="2" t="s">
        <v>8837</v>
      </c>
      <c r="B8806" s="2">
        <v>108804</v>
      </c>
      <c r="C8806" s="2" t="s">
        <v>25</v>
      </c>
      <c r="D8806" s="52" t="s">
        <v>25</v>
      </c>
      <c r="E8806" s="2" t="s">
        <v>26</v>
      </c>
      <c r="F8806" s="2">
        <v>107.63</v>
      </c>
      <c r="G8806" s="2">
        <v>0.46</v>
      </c>
      <c r="H8806" s="2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52" t="s">
        <v>39</v>
      </c>
    </row>
    <row r="8807" spans="1:17" ht="14.25" customHeight="1" x14ac:dyDescent="0.3">
      <c r="A8807" s="2" t="s">
        <v>8838</v>
      </c>
      <c r="B8807" s="2">
        <v>108805</v>
      </c>
      <c r="C8807" s="2" t="s">
        <v>19</v>
      </c>
      <c r="D8807" s="52" t="s">
        <v>19</v>
      </c>
      <c r="E8807" s="2" t="s">
        <v>36</v>
      </c>
      <c r="F8807" s="2">
        <v>3700.35</v>
      </c>
      <c r="G8807" s="2">
        <v>0.38</v>
      </c>
      <c r="H8807" s="2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52" t="s">
        <v>28</v>
      </c>
    </row>
    <row r="8808" spans="1:17" ht="14.25" customHeight="1" x14ac:dyDescent="0.3">
      <c r="A8808" s="2" t="s">
        <v>8839</v>
      </c>
      <c r="B8808" s="2">
        <v>108806</v>
      </c>
      <c r="C8808" s="2" t="s">
        <v>25</v>
      </c>
      <c r="D8808" s="52" t="s">
        <v>25</v>
      </c>
      <c r="E8808" s="2" t="s">
        <v>14</v>
      </c>
      <c r="F8808" s="2">
        <v>4407.03</v>
      </c>
      <c r="G8808" s="2">
        <v>0.34</v>
      </c>
      <c r="H8808" s="2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52" t="s">
        <v>48</v>
      </c>
    </row>
    <row r="8809" spans="1:17" ht="14.25" customHeight="1" x14ac:dyDescent="0.3">
      <c r="A8809" s="2" t="s">
        <v>8840</v>
      </c>
      <c r="B8809" s="2">
        <v>108807</v>
      </c>
      <c r="C8809" s="2" t="s">
        <v>25</v>
      </c>
      <c r="D8809" s="52" t="s">
        <v>25</v>
      </c>
      <c r="E8809" s="2" t="s">
        <v>33</v>
      </c>
      <c r="F8809" s="2">
        <v>1742.9</v>
      </c>
      <c r="G8809" s="2">
        <v>0.39</v>
      </c>
      <c r="H8809" s="2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52" t="s">
        <v>17</v>
      </c>
    </row>
    <row r="8810" spans="1:17" ht="14.25" customHeight="1" x14ac:dyDescent="0.3">
      <c r="A8810" s="2" t="s">
        <v>8841</v>
      </c>
      <c r="B8810" s="2">
        <v>108808</v>
      </c>
      <c r="C8810" s="2" t="s">
        <v>25</v>
      </c>
      <c r="D8810" s="52" t="s">
        <v>25</v>
      </c>
      <c r="E8810" s="2" t="s">
        <v>20</v>
      </c>
      <c r="F8810" s="2">
        <v>3618.14</v>
      </c>
      <c r="G8810" s="2">
        <v>0.1</v>
      </c>
      <c r="H8810" s="2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52" t="s">
        <v>34</v>
      </c>
    </row>
    <row r="8811" spans="1:17" ht="14.25" customHeight="1" x14ac:dyDescent="0.3">
      <c r="A8811" s="2" t="s">
        <v>8842</v>
      </c>
      <c r="B8811" s="2">
        <v>108809</v>
      </c>
      <c r="C8811" s="2" t="s">
        <v>41</v>
      </c>
      <c r="D8811" s="52" t="s">
        <v>41</v>
      </c>
      <c r="E8811" s="2" t="s">
        <v>33</v>
      </c>
      <c r="F8811" s="2">
        <v>404.03</v>
      </c>
      <c r="G8811" s="2">
        <v>0.13</v>
      </c>
      <c r="H8811" s="2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52" t="s">
        <v>28</v>
      </c>
    </row>
    <row r="8812" spans="1:17" ht="14.25" customHeight="1" x14ac:dyDescent="0.3">
      <c r="A8812" s="2" t="s">
        <v>8843</v>
      </c>
      <c r="B8812" s="2">
        <v>108810</v>
      </c>
      <c r="C8812" s="2" t="s">
        <v>25</v>
      </c>
      <c r="D8812" s="52" t="s">
        <v>25</v>
      </c>
      <c r="E8812" s="2" t="s">
        <v>36</v>
      </c>
      <c r="F8812" s="2">
        <v>3576.52</v>
      </c>
      <c r="G8812" s="2">
        <v>0.16</v>
      </c>
      <c r="H8812" s="2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52" t="s">
        <v>28</v>
      </c>
    </row>
    <row r="8813" spans="1:17" ht="14.25" customHeight="1" x14ac:dyDescent="0.3">
      <c r="A8813" s="2" t="s">
        <v>8844</v>
      </c>
      <c r="B8813" s="2">
        <v>108811</v>
      </c>
      <c r="C8813" s="2" t="s">
        <v>25</v>
      </c>
      <c r="D8813" s="52" t="s">
        <v>25</v>
      </c>
      <c r="E8813" s="2" t="s">
        <v>14</v>
      </c>
      <c r="F8813" s="2">
        <v>434.71</v>
      </c>
      <c r="G8813" s="2">
        <v>0.3</v>
      </c>
      <c r="H8813" s="2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52" t="s">
        <v>28</v>
      </c>
    </row>
    <row r="8814" spans="1:17" ht="14.25" customHeight="1" x14ac:dyDescent="0.3">
      <c r="A8814" s="2" t="s">
        <v>8845</v>
      </c>
      <c r="B8814" s="2">
        <v>108812</v>
      </c>
      <c r="C8814" s="2" t="s">
        <v>25</v>
      </c>
      <c r="D8814" s="52" t="s">
        <v>25</v>
      </c>
      <c r="E8814" s="2" t="s">
        <v>33</v>
      </c>
      <c r="F8814" s="2">
        <v>2977.21</v>
      </c>
      <c r="G8814" s="2">
        <v>0.3</v>
      </c>
      <c r="H8814" s="2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52" t="s">
        <v>28</v>
      </c>
    </row>
    <row r="8815" spans="1:17" ht="14.25" customHeight="1" x14ac:dyDescent="0.3">
      <c r="A8815" s="2" t="s">
        <v>8846</v>
      </c>
      <c r="B8815" s="2">
        <v>108813</v>
      </c>
      <c r="C8815" s="2" t="s">
        <v>25</v>
      </c>
      <c r="D8815" s="52" t="s">
        <v>25</v>
      </c>
      <c r="E8815" s="2" t="s">
        <v>14</v>
      </c>
      <c r="F8815" s="2">
        <v>3028.01</v>
      </c>
      <c r="G8815" s="2">
        <v>0.1</v>
      </c>
      <c r="H8815" s="2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52" t="s">
        <v>34</v>
      </c>
    </row>
    <row r="8816" spans="1:17" ht="14.25" customHeight="1" x14ac:dyDescent="0.3">
      <c r="A8816" s="2" t="s">
        <v>8847</v>
      </c>
      <c r="B8816" s="2">
        <v>108814</v>
      </c>
      <c r="C8816" s="2" t="s">
        <v>41</v>
      </c>
      <c r="D8816" s="52" t="s">
        <v>41</v>
      </c>
      <c r="E8816" s="2" t="s">
        <v>26</v>
      </c>
      <c r="F8816" s="2">
        <v>1580.57</v>
      </c>
      <c r="G8816" s="2">
        <v>0.22</v>
      </c>
      <c r="H8816" s="2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52" t="s">
        <v>34</v>
      </c>
    </row>
    <row r="8817" spans="1:17" ht="14.25" customHeight="1" x14ac:dyDescent="0.3">
      <c r="A8817" s="2" t="s">
        <v>8848</v>
      </c>
      <c r="B8817" s="2">
        <v>108815</v>
      </c>
      <c r="C8817" s="2" t="s">
        <v>41</v>
      </c>
      <c r="D8817" s="52" t="s">
        <v>41</v>
      </c>
      <c r="E8817" s="2" t="s">
        <v>20</v>
      </c>
      <c r="F8817" s="2">
        <v>487.7</v>
      </c>
      <c r="G8817" s="2">
        <v>0.35</v>
      </c>
      <c r="H8817" s="2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52" t="s">
        <v>34</v>
      </c>
    </row>
    <row r="8818" spans="1:17" ht="14.25" customHeight="1" x14ac:dyDescent="0.3">
      <c r="A8818" s="2" t="s">
        <v>8849</v>
      </c>
      <c r="B8818" s="2">
        <v>108816</v>
      </c>
      <c r="C8818" s="2" t="s">
        <v>25</v>
      </c>
      <c r="D8818" s="52" t="s">
        <v>25</v>
      </c>
      <c r="E8818" s="2" t="s">
        <v>36</v>
      </c>
      <c r="F8818" s="2">
        <v>4751.74</v>
      </c>
      <c r="G8818" s="2">
        <v>0.15</v>
      </c>
      <c r="H8818" s="2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52" t="s">
        <v>48</v>
      </c>
    </row>
    <row r="8819" spans="1:17" ht="14.25" customHeight="1" x14ac:dyDescent="0.3">
      <c r="A8819" s="2" t="s">
        <v>8850</v>
      </c>
      <c r="B8819" s="2">
        <v>108817</v>
      </c>
      <c r="C8819" s="2" t="s">
        <v>25</v>
      </c>
      <c r="D8819" s="52" t="s">
        <v>25</v>
      </c>
      <c r="E8819" s="2" t="s">
        <v>33</v>
      </c>
      <c r="F8819" s="2">
        <v>2724.33</v>
      </c>
      <c r="G8819" s="2">
        <v>0.04</v>
      </c>
      <c r="H8819" s="2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52" t="s">
        <v>34</v>
      </c>
    </row>
    <row r="8820" spans="1:17" ht="14.25" customHeight="1" x14ac:dyDescent="0.3">
      <c r="A8820" s="2" t="s">
        <v>8851</v>
      </c>
      <c r="B8820" s="2">
        <v>108818</v>
      </c>
      <c r="C8820" s="2" t="s">
        <v>41</v>
      </c>
      <c r="D8820" s="52" t="s">
        <v>41</v>
      </c>
      <c r="E8820" s="2" t="s">
        <v>20</v>
      </c>
      <c r="F8820" s="2">
        <v>2940.81</v>
      </c>
      <c r="G8820" s="2">
        <v>0.1</v>
      </c>
      <c r="H8820" s="2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52" t="s">
        <v>39</v>
      </c>
    </row>
    <row r="8821" spans="1:17" ht="14.25" customHeight="1" x14ac:dyDescent="0.3">
      <c r="A8821" s="2" t="s">
        <v>8852</v>
      </c>
      <c r="B8821" s="2">
        <v>108819</v>
      </c>
      <c r="C8821" s="2" t="s">
        <v>19</v>
      </c>
      <c r="D8821" s="52" t="s">
        <v>19</v>
      </c>
      <c r="E8821" s="2" t="s">
        <v>36</v>
      </c>
      <c r="F8821" s="2">
        <v>3113.6</v>
      </c>
      <c r="G8821" s="2">
        <v>0.08</v>
      </c>
      <c r="H8821" s="2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52" t="s">
        <v>48</v>
      </c>
    </row>
    <row r="8822" spans="1:17" ht="14.25" customHeight="1" x14ac:dyDescent="0.3">
      <c r="A8822" s="2" t="s">
        <v>8853</v>
      </c>
      <c r="B8822" s="2">
        <v>108820</v>
      </c>
      <c r="C8822" s="2" t="s">
        <v>41</v>
      </c>
      <c r="D8822" s="52" t="s">
        <v>41</v>
      </c>
      <c r="E8822" s="2" t="s">
        <v>36</v>
      </c>
      <c r="F8822" s="2">
        <v>4466.13</v>
      </c>
      <c r="G8822" s="2">
        <v>0.32</v>
      </c>
      <c r="H8822" s="2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52" t="s">
        <v>23</v>
      </c>
    </row>
    <row r="8823" spans="1:17" ht="14.25" customHeight="1" x14ac:dyDescent="0.3">
      <c r="A8823" s="2" t="s">
        <v>8854</v>
      </c>
      <c r="B8823" s="2">
        <v>108821</v>
      </c>
      <c r="C8823" s="2" t="s">
        <v>25</v>
      </c>
      <c r="D8823" s="52" t="s">
        <v>25</v>
      </c>
      <c r="E8823" s="2" t="s">
        <v>26</v>
      </c>
      <c r="F8823" s="2">
        <v>395.25</v>
      </c>
      <c r="G8823" s="2">
        <v>0.03</v>
      </c>
      <c r="H8823" s="2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52" t="s">
        <v>23</v>
      </c>
    </row>
    <row r="8824" spans="1:17" ht="14.25" customHeight="1" x14ac:dyDescent="0.3">
      <c r="A8824" s="2" t="s">
        <v>8855</v>
      </c>
      <c r="B8824" s="2">
        <v>108822</v>
      </c>
      <c r="C8824" s="2" t="s">
        <v>19</v>
      </c>
      <c r="D8824" s="52" t="s">
        <v>19</v>
      </c>
      <c r="E8824" s="2" t="s">
        <v>14</v>
      </c>
      <c r="F8824" s="2">
        <v>4477.1099999999997</v>
      </c>
      <c r="G8824" s="2">
        <v>0.44</v>
      </c>
      <c r="H8824" s="2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52" t="s">
        <v>34</v>
      </c>
    </row>
    <row r="8825" spans="1:17" ht="14.25" customHeight="1" x14ac:dyDescent="0.3">
      <c r="A8825" s="2" t="s">
        <v>8856</v>
      </c>
      <c r="B8825" s="2">
        <v>108823</v>
      </c>
      <c r="C8825" s="2" t="s">
        <v>25</v>
      </c>
      <c r="D8825" s="52" t="s">
        <v>25</v>
      </c>
      <c r="E8825" s="2" t="s">
        <v>14</v>
      </c>
      <c r="F8825" s="2">
        <v>1274.4100000000001</v>
      </c>
      <c r="G8825" s="2">
        <v>0.04</v>
      </c>
      <c r="H8825" s="2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52" t="s">
        <v>28</v>
      </c>
    </row>
    <row r="8826" spans="1:17" ht="14.25" customHeight="1" x14ac:dyDescent="0.3">
      <c r="A8826" s="2" t="s">
        <v>8857</v>
      </c>
      <c r="B8826" s="2">
        <v>108824</v>
      </c>
      <c r="C8826" s="2" t="s">
        <v>25</v>
      </c>
      <c r="D8826" s="52" t="s">
        <v>25</v>
      </c>
      <c r="E8826" s="2" t="s">
        <v>20</v>
      </c>
      <c r="F8826" s="2">
        <v>481.96</v>
      </c>
      <c r="G8826" s="2">
        <v>0.3</v>
      </c>
      <c r="H8826" s="2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52" t="s">
        <v>17</v>
      </c>
    </row>
    <row r="8827" spans="1:17" ht="14.25" customHeight="1" x14ac:dyDescent="0.3">
      <c r="A8827" s="2" t="s">
        <v>8858</v>
      </c>
      <c r="B8827" s="2">
        <v>108825</v>
      </c>
      <c r="C8827" s="2" t="s">
        <v>19</v>
      </c>
      <c r="D8827" s="52" t="s">
        <v>19</v>
      </c>
      <c r="E8827" s="2" t="s">
        <v>26</v>
      </c>
      <c r="F8827" s="2">
        <v>3320.6</v>
      </c>
      <c r="G8827" s="2">
        <v>0.46</v>
      </c>
      <c r="H8827" s="2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52" t="s">
        <v>39</v>
      </c>
    </row>
    <row r="8828" spans="1:17" ht="14.25" customHeight="1" x14ac:dyDescent="0.3">
      <c r="A8828" s="2" t="s">
        <v>8859</v>
      </c>
      <c r="B8828" s="2">
        <v>108826</v>
      </c>
      <c r="C8828" s="2" t="s">
        <v>25</v>
      </c>
      <c r="D8828" s="52" t="s">
        <v>25</v>
      </c>
      <c r="E8828" s="2" t="s">
        <v>36</v>
      </c>
      <c r="F8828" s="2">
        <v>4887.18</v>
      </c>
      <c r="G8828" s="2">
        <v>0.03</v>
      </c>
      <c r="H8828" s="2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52" t="s">
        <v>23</v>
      </c>
    </row>
    <row r="8829" spans="1:17" ht="14.25" customHeight="1" x14ac:dyDescent="0.3">
      <c r="A8829" s="2" t="s">
        <v>8860</v>
      </c>
      <c r="B8829" s="2">
        <v>108827</v>
      </c>
      <c r="C8829" s="2" t="s">
        <v>19</v>
      </c>
      <c r="D8829" s="52" t="s">
        <v>19</v>
      </c>
      <c r="E8829" s="2" t="s">
        <v>26</v>
      </c>
      <c r="F8829" s="2">
        <v>380.49</v>
      </c>
      <c r="G8829" s="2">
        <v>0.19</v>
      </c>
      <c r="H8829" s="2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52" t="s">
        <v>23</v>
      </c>
    </row>
    <row r="8830" spans="1:17" ht="14.25" customHeight="1" x14ac:dyDescent="0.3">
      <c r="A8830" s="2" t="s">
        <v>8861</v>
      </c>
      <c r="B8830" s="2">
        <v>108828</v>
      </c>
      <c r="C8830" s="2" t="s">
        <v>25</v>
      </c>
      <c r="D8830" s="52" t="s">
        <v>25</v>
      </c>
      <c r="E8830" s="2" t="s">
        <v>26</v>
      </c>
      <c r="F8830" s="2">
        <v>2188</v>
      </c>
      <c r="G8830" s="2">
        <v>0.16</v>
      </c>
      <c r="H8830" s="2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52" t="s">
        <v>48</v>
      </c>
    </row>
    <row r="8831" spans="1:17" ht="14.25" customHeight="1" x14ac:dyDescent="0.3">
      <c r="A8831" s="2" t="s">
        <v>8862</v>
      </c>
      <c r="B8831" s="2">
        <v>108829</v>
      </c>
      <c r="C8831" s="2" t="s">
        <v>19</v>
      </c>
      <c r="D8831" s="52" t="s">
        <v>19</v>
      </c>
      <c r="E8831" s="2" t="s">
        <v>20</v>
      </c>
      <c r="F8831" s="2">
        <v>2695.94</v>
      </c>
      <c r="G8831" s="2">
        <v>0.17</v>
      </c>
      <c r="H8831" s="2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52" t="s">
        <v>23</v>
      </c>
    </row>
    <row r="8832" spans="1:17" ht="14.25" customHeight="1" x14ac:dyDescent="0.3">
      <c r="A8832" s="2" t="s">
        <v>8863</v>
      </c>
      <c r="B8832" s="2">
        <v>108830</v>
      </c>
      <c r="C8832" s="2" t="s">
        <v>25</v>
      </c>
      <c r="D8832" s="52" t="s">
        <v>25</v>
      </c>
      <c r="E8832" s="2" t="s">
        <v>14</v>
      </c>
      <c r="F8832" s="2">
        <v>1335.38</v>
      </c>
      <c r="G8832" s="2">
        <v>0.3</v>
      </c>
      <c r="H8832" s="2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52" t="s">
        <v>39</v>
      </c>
    </row>
    <row r="8833" spans="1:17" ht="14.25" customHeight="1" x14ac:dyDescent="0.3">
      <c r="A8833" s="2" t="s">
        <v>8864</v>
      </c>
      <c r="B8833" s="2">
        <v>108831</v>
      </c>
      <c r="C8833" s="2" t="s">
        <v>25</v>
      </c>
      <c r="D8833" s="52" t="s">
        <v>25</v>
      </c>
      <c r="E8833" s="2" t="s">
        <v>26</v>
      </c>
      <c r="F8833" s="2">
        <v>4916.07</v>
      </c>
      <c r="G8833" s="2">
        <v>0.13</v>
      </c>
      <c r="H8833" s="2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52" t="s">
        <v>48</v>
      </c>
    </row>
    <row r="8834" spans="1:17" ht="14.25" customHeight="1" x14ac:dyDescent="0.3">
      <c r="A8834" s="2" t="s">
        <v>8865</v>
      </c>
      <c r="B8834" s="2">
        <v>108832</v>
      </c>
      <c r="C8834" s="2" t="s">
        <v>19</v>
      </c>
      <c r="D8834" s="52" t="s">
        <v>19</v>
      </c>
      <c r="E8834" s="2" t="s">
        <v>26</v>
      </c>
      <c r="F8834" s="2">
        <v>3240.72</v>
      </c>
      <c r="G8834" s="2">
        <v>0.01</v>
      </c>
      <c r="H8834" s="2">
        <f t="shared" si="274"/>
        <v>32.407199999999996</v>
      </c>
      <c r="I8834" s="2">
        <f t="shared" si="275"/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52" t="s">
        <v>48</v>
      </c>
    </row>
    <row r="8835" spans="1:17" ht="14.25" customHeight="1" x14ac:dyDescent="0.3">
      <c r="A8835" s="2" t="s">
        <v>8866</v>
      </c>
      <c r="B8835" s="2">
        <v>108833</v>
      </c>
      <c r="C8835" s="2" t="s">
        <v>19</v>
      </c>
      <c r="D8835" s="52" t="s">
        <v>19</v>
      </c>
      <c r="E8835" s="2" t="s">
        <v>26</v>
      </c>
      <c r="F8835" s="2">
        <v>4237.32</v>
      </c>
      <c r="G8835" s="2">
        <v>0.48</v>
      </c>
      <c r="H8835" s="2">
        <f t="shared" ref="H8835:H8898" si="276">F8835*G8835</f>
        <v>2033.9135999999999</v>
      </c>
      <c r="I8835" s="2">
        <f t="shared" ref="I8835:I8898" si="277">F8835-H8835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52" t="s">
        <v>28</v>
      </c>
    </row>
    <row r="8836" spans="1:17" ht="14.25" customHeight="1" x14ac:dyDescent="0.3">
      <c r="A8836" s="2" t="s">
        <v>8867</v>
      </c>
      <c r="B8836" s="2">
        <v>108834</v>
      </c>
      <c r="C8836" s="2" t="s">
        <v>19</v>
      </c>
      <c r="D8836" s="52" t="s">
        <v>19</v>
      </c>
      <c r="E8836" s="2" t="s">
        <v>33</v>
      </c>
      <c r="F8836" s="2">
        <v>2137.31</v>
      </c>
      <c r="G8836" s="2">
        <v>0.37</v>
      </c>
      <c r="H8836" s="2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52" t="s">
        <v>39</v>
      </c>
    </row>
    <row r="8837" spans="1:17" ht="14.25" customHeight="1" x14ac:dyDescent="0.3">
      <c r="A8837" s="2" t="s">
        <v>8868</v>
      </c>
      <c r="B8837" s="2">
        <v>108835</v>
      </c>
      <c r="C8837" s="2" t="s">
        <v>19</v>
      </c>
      <c r="D8837" s="52" t="s">
        <v>19</v>
      </c>
      <c r="E8837" s="2" t="s">
        <v>26</v>
      </c>
      <c r="F8837" s="2">
        <v>1834.38</v>
      </c>
      <c r="G8837" s="2">
        <v>7.0000000000000007E-2</v>
      </c>
      <c r="H8837" s="2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52" t="s">
        <v>28</v>
      </c>
    </row>
    <row r="8838" spans="1:17" ht="14.25" customHeight="1" x14ac:dyDescent="0.3">
      <c r="A8838" s="2" t="s">
        <v>8869</v>
      </c>
      <c r="B8838" s="2">
        <v>108836</v>
      </c>
      <c r="C8838" s="2" t="s">
        <v>25</v>
      </c>
      <c r="D8838" s="52" t="s">
        <v>25</v>
      </c>
      <c r="E8838" s="2" t="s">
        <v>26</v>
      </c>
      <c r="F8838" s="2">
        <v>2810.47</v>
      </c>
      <c r="G8838" s="2">
        <v>0.23</v>
      </c>
      <c r="H8838" s="2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52" t="s">
        <v>34</v>
      </c>
    </row>
    <row r="8839" spans="1:17" ht="14.25" customHeight="1" x14ac:dyDescent="0.3">
      <c r="A8839" s="2" t="s">
        <v>8870</v>
      </c>
      <c r="B8839" s="2">
        <v>108837</v>
      </c>
      <c r="C8839" s="2" t="s">
        <v>19</v>
      </c>
      <c r="D8839" s="52" t="s">
        <v>19</v>
      </c>
      <c r="E8839" s="2" t="s">
        <v>36</v>
      </c>
      <c r="F8839" s="2">
        <v>2232.86</v>
      </c>
      <c r="G8839" s="2">
        <v>0.03</v>
      </c>
      <c r="H8839" s="2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52" t="s">
        <v>28</v>
      </c>
    </row>
    <row r="8840" spans="1:17" ht="14.25" customHeight="1" x14ac:dyDescent="0.3">
      <c r="A8840" s="2" t="s">
        <v>8871</v>
      </c>
      <c r="B8840" s="2">
        <v>108838</v>
      </c>
      <c r="C8840" s="2" t="s">
        <v>41</v>
      </c>
      <c r="D8840" s="52" t="s">
        <v>41</v>
      </c>
      <c r="E8840" s="2" t="s">
        <v>33</v>
      </c>
      <c r="F8840" s="2">
        <v>3603.25</v>
      </c>
      <c r="G8840" s="2">
        <v>0.01</v>
      </c>
      <c r="H8840" s="2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52" t="s">
        <v>17</v>
      </c>
    </row>
    <row r="8841" spans="1:17" ht="14.25" customHeight="1" x14ac:dyDescent="0.3">
      <c r="A8841" s="2" t="s">
        <v>8872</v>
      </c>
      <c r="B8841" s="2">
        <v>108839</v>
      </c>
      <c r="C8841" s="2" t="s">
        <v>25</v>
      </c>
      <c r="D8841" s="52" t="s">
        <v>25</v>
      </c>
      <c r="E8841" s="2" t="s">
        <v>26</v>
      </c>
      <c r="F8841" s="2">
        <v>1402.51</v>
      </c>
      <c r="G8841" s="2">
        <v>0.02</v>
      </c>
      <c r="H8841" s="2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52" t="s">
        <v>28</v>
      </c>
    </row>
    <row r="8842" spans="1:17" ht="14.25" customHeight="1" x14ac:dyDescent="0.3">
      <c r="A8842" s="2" t="s">
        <v>8873</v>
      </c>
      <c r="B8842" s="2">
        <v>108840</v>
      </c>
      <c r="C8842" s="2" t="s">
        <v>41</v>
      </c>
      <c r="D8842" s="52" t="s">
        <v>41</v>
      </c>
      <c r="E8842" s="2" t="s">
        <v>26</v>
      </c>
      <c r="F8842" s="2">
        <v>2303</v>
      </c>
      <c r="G8842" s="2">
        <v>0.38</v>
      </c>
      <c r="H8842" s="2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52" t="s">
        <v>23</v>
      </c>
    </row>
    <row r="8843" spans="1:17" ht="14.25" customHeight="1" x14ac:dyDescent="0.3">
      <c r="A8843" s="2" t="s">
        <v>8874</v>
      </c>
      <c r="B8843" s="2">
        <v>108841</v>
      </c>
      <c r="C8843" s="2" t="s">
        <v>19</v>
      </c>
      <c r="D8843" s="52" t="s">
        <v>19</v>
      </c>
      <c r="E8843" s="2" t="s">
        <v>20</v>
      </c>
      <c r="F8843" s="2">
        <v>4486.1499999999996</v>
      </c>
      <c r="G8843" s="2">
        <v>0.22</v>
      </c>
      <c r="H8843" s="2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52" t="s">
        <v>39</v>
      </c>
    </row>
    <row r="8844" spans="1:17" ht="14.25" customHeight="1" x14ac:dyDescent="0.3">
      <c r="A8844" s="2" t="s">
        <v>8875</v>
      </c>
      <c r="B8844" s="2">
        <v>108842</v>
      </c>
      <c r="C8844" s="2" t="s">
        <v>25</v>
      </c>
      <c r="D8844" s="52" t="s">
        <v>25</v>
      </c>
      <c r="E8844" s="2" t="s">
        <v>20</v>
      </c>
      <c r="F8844" s="2">
        <v>3804.93</v>
      </c>
      <c r="G8844" s="2">
        <v>0.42</v>
      </c>
      <c r="H8844" s="2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52" t="s">
        <v>39</v>
      </c>
    </row>
    <row r="8845" spans="1:17" ht="14.25" customHeight="1" x14ac:dyDescent="0.3">
      <c r="A8845" s="2" t="s">
        <v>8876</v>
      </c>
      <c r="B8845" s="2">
        <v>108843</v>
      </c>
      <c r="C8845" s="2" t="s">
        <v>41</v>
      </c>
      <c r="D8845" s="52" t="s">
        <v>41</v>
      </c>
      <c r="E8845" s="2" t="s">
        <v>33</v>
      </c>
      <c r="F8845" s="2">
        <v>923.54</v>
      </c>
      <c r="G8845" s="2">
        <v>0.15</v>
      </c>
      <c r="H8845" s="2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52" t="s">
        <v>28</v>
      </c>
    </row>
    <row r="8846" spans="1:17" ht="14.25" customHeight="1" x14ac:dyDescent="0.3">
      <c r="A8846" s="2" t="s">
        <v>8877</v>
      </c>
      <c r="B8846" s="2">
        <v>108844</v>
      </c>
      <c r="C8846" s="2" t="s">
        <v>19</v>
      </c>
      <c r="D8846" s="52" t="s">
        <v>19</v>
      </c>
      <c r="E8846" s="2" t="s">
        <v>36</v>
      </c>
      <c r="F8846" s="2">
        <v>4445.6400000000003</v>
      </c>
      <c r="G8846" s="2">
        <v>0.39</v>
      </c>
      <c r="H8846" s="2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52" t="s">
        <v>39</v>
      </c>
    </row>
    <row r="8847" spans="1:17" ht="14.25" customHeight="1" x14ac:dyDescent="0.3">
      <c r="A8847" s="2" t="s">
        <v>8878</v>
      </c>
      <c r="B8847" s="2">
        <v>108845</v>
      </c>
      <c r="C8847" s="2" t="s">
        <v>41</v>
      </c>
      <c r="D8847" s="52" t="s">
        <v>41</v>
      </c>
      <c r="E8847" s="2" t="s">
        <v>33</v>
      </c>
      <c r="F8847" s="2">
        <v>2986.18</v>
      </c>
      <c r="G8847" s="2">
        <v>0.04</v>
      </c>
      <c r="H8847" s="2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52" t="s">
        <v>17</v>
      </c>
    </row>
    <row r="8848" spans="1:17" ht="14.25" customHeight="1" x14ac:dyDescent="0.3">
      <c r="A8848" s="2" t="s">
        <v>8879</v>
      </c>
      <c r="B8848" s="2">
        <v>108846</v>
      </c>
      <c r="C8848" s="2" t="s">
        <v>19</v>
      </c>
      <c r="D8848" s="52" t="s">
        <v>19</v>
      </c>
      <c r="E8848" s="2" t="s">
        <v>33</v>
      </c>
      <c r="F8848" s="2">
        <v>3428.51</v>
      </c>
      <c r="G8848" s="2">
        <v>0.32</v>
      </c>
      <c r="H8848" s="2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52" t="s">
        <v>34</v>
      </c>
    </row>
    <row r="8849" spans="1:17" ht="14.25" customHeight="1" x14ac:dyDescent="0.3">
      <c r="A8849" s="2" t="s">
        <v>8880</v>
      </c>
      <c r="B8849" s="2">
        <v>108847</v>
      </c>
      <c r="C8849" s="2" t="s">
        <v>19</v>
      </c>
      <c r="D8849" s="52" t="s">
        <v>19</v>
      </c>
      <c r="E8849" s="2" t="s">
        <v>20</v>
      </c>
      <c r="F8849" s="2">
        <v>1541.86</v>
      </c>
      <c r="G8849" s="2">
        <v>0.18</v>
      </c>
      <c r="H8849" s="2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52" t="s">
        <v>34</v>
      </c>
    </row>
    <row r="8850" spans="1:17" ht="14.25" customHeight="1" x14ac:dyDescent="0.3">
      <c r="A8850" s="2" t="s">
        <v>8881</v>
      </c>
      <c r="B8850" s="2">
        <v>108848</v>
      </c>
      <c r="C8850" s="2" t="s">
        <v>19</v>
      </c>
      <c r="D8850" s="52" t="s">
        <v>19</v>
      </c>
      <c r="E8850" s="2" t="s">
        <v>20</v>
      </c>
      <c r="F8850" s="2">
        <v>2263.5700000000002</v>
      </c>
      <c r="G8850" s="2">
        <v>0.14000000000000001</v>
      </c>
      <c r="H8850" s="2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52" t="s">
        <v>39</v>
      </c>
    </row>
    <row r="8851" spans="1:17" ht="14.25" customHeight="1" x14ac:dyDescent="0.3">
      <c r="A8851" s="2" t="s">
        <v>8882</v>
      </c>
      <c r="B8851" s="2">
        <v>108849</v>
      </c>
      <c r="C8851" s="2" t="s">
        <v>25</v>
      </c>
      <c r="D8851" s="52" t="s">
        <v>25</v>
      </c>
      <c r="E8851" s="2" t="s">
        <v>36</v>
      </c>
      <c r="F8851" s="2">
        <v>4053.38</v>
      </c>
      <c r="G8851" s="2">
        <v>0.41</v>
      </c>
      <c r="H8851" s="2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52" t="s">
        <v>39</v>
      </c>
    </row>
    <row r="8852" spans="1:17" ht="14.25" customHeight="1" x14ac:dyDescent="0.3">
      <c r="A8852" s="2" t="s">
        <v>8883</v>
      </c>
      <c r="B8852" s="2">
        <v>108850</v>
      </c>
      <c r="C8852" s="2" t="s">
        <v>41</v>
      </c>
      <c r="D8852" s="52" t="s">
        <v>41</v>
      </c>
      <c r="E8852" s="2" t="s">
        <v>26</v>
      </c>
      <c r="F8852" s="2">
        <v>1720.31</v>
      </c>
      <c r="G8852" s="2">
        <v>0.03</v>
      </c>
      <c r="H8852" s="2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52" t="s">
        <v>34</v>
      </c>
    </row>
    <row r="8853" spans="1:17" ht="14.25" customHeight="1" x14ac:dyDescent="0.3">
      <c r="A8853" s="2" t="s">
        <v>8884</v>
      </c>
      <c r="B8853" s="2">
        <v>108851</v>
      </c>
      <c r="C8853" s="2" t="s">
        <v>25</v>
      </c>
      <c r="D8853" s="52" t="s">
        <v>25</v>
      </c>
      <c r="E8853" s="2" t="s">
        <v>36</v>
      </c>
      <c r="F8853" s="2">
        <v>908.8</v>
      </c>
      <c r="G8853" s="2">
        <v>0.47</v>
      </c>
      <c r="H8853" s="2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52" t="s">
        <v>17</v>
      </c>
    </row>
    <row r="8854" spans="1:17" ht="14.25" customHeight="1" x14ac:dyDescent="0.3">
      <c r="A8854" s="2" t="s">
        <v>8885</v>
      </c>
      <c r="B8854" s="2">
        <v>108852</v>
      </c>
      <c r="C8854" s="2" t="s">
        <v>25</v>
      </c>
      <c r="D8854" s="52" t="s">
        <v>25</v>
      </c>
      <c r="E8854" s="2" t="s">
        <v>26</v>
      </c>
      <c r="F8854" s="2">
        <v>1953.69</v>
      </c>
      <c r="G8854" s="2">
        <v>0.39</v>
      </c>
      <c r="H8854" s="2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52" t="s">
        <v>28</v>
      </c>
    </row>
    <row r="8855" spans="1:17" ht="14.25" customHeight="1" x14ac:dyDescent="0.3">
      <c r="A8855" s="2" t="s">
        <v>8886</v>
      </c>
      <c r="B8855" s="2">
        <v>108853</v>
      </c>
      <c r="C8855" s="2" t="s">
        <v>25</v>
      </c>
      <c r="D8855" s="52" t="s">
        <v>25</v>
      </c>
      <c r="E8855" s="2" t="s">
        <v>14</v>
      </c>
      <c r="F8855" s="2">
        <v>439.17</v>
      </c>
      <c r="G8855" s="2">
        <v>0.18</v>
      </c>
      <c r="H8855" s="2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52" t="s">
        <v>34</v>
      </c>
    </row>
    <row r="8856" spans="1:17" ht="14.25" customHeight="1" x14ac:dyDescent="0.3">
      <c r="A8856" s="2" t="s">
        <v>8887</v>
      </c>
      <c r="B8856" s="2">
        <v>108854</v>
      </c>
      <c r="C8856" s="2" t="s">
        <v>25</v>
      </c>
      <c r="D8856" s="52" t="s">
        <v>25</v>
      </c>
      <c r="E8856" s="2" t="s">
        <v>20</v>
      </c>
      <c r="F8856" s="2">
        <v>3617.5</v>
      </c>
      <c r="G8856" s="2">
        <v>0.5</v>
      </c>
      <c r="H8856" s="2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52" t="s">
        <v>34</v>
      </c>
    </row>
    <row r="8857" spans="1:17" ht="14.25" customHeight="1" x14ac:dyDescent="0.3">
      <c r="A8857" s="2" t="s">
        <v>8888</v>
      </c>
      <c r="B8857" s="2">
        <v>108855</v>
      </c>
      <c r="C8857" s="2" t="s">
        <v>19</v>
      </c>
      <c r="D8857" s="52" t="s">
        <v>19</v>
      </c>
      <c r="E8857" s="2" t="s">
        <v>14</v>
      </c>
      <c r="F8857" s="2">
        <v>823.95</v>
      </c>
      <c r="G8857" s="2">
        <v>0.1</v>
      </c>
      <c r="H8857" s="2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52" t="s">
        <v>34</v>
      </c>
    </row>
    <row r="8858" spans="1:17" ht="14.25" customHeight="1" x14ac:dyDescent="0.3">
      <c r="A8858" s="2" t="s">
        <v>8889</v>
      </c>
      <c r="B8858" s="2">
        <v>108856</v>
      </c>
      <c r="C8858" s="2" t="s">
        <v>41</v>
      </c>
      <c r="D8858" s="52" t="s">
        <v>41</v>
      </c>
      <c r="E8858" s="2" t="s">
        <v>14</v>
      </c>
      <c r="F8858" s="2">
        <v>1497.12</v>
      </c>
      <c r="G8858" s="2">
        <v>0.2</v>
      </c>
      <c r="H8858" s="2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52" t="s">
        <v>39</v>
      </c>
    </row>
    <row r="8859" spans="1:17" ht="14.25" customHeight="1" x14ac:dyDescent="0.3">
      <c r="A8859" s="2" t="s">
        <v>8890</v>
      </c>
      <c r="B8859" s="2">
        <v>108857</v>
      </c>
      <c r="C8859" s="2" t="s">
        <v>41</v>
      </c>
      <c r="D8859" s="52" t="s">
        <v>41</v>
      </c>
      <c r="E8859" s="2" t="s">
        <v>20</v>
      </c>
      <c r="F8859" s="2">
        <v>4417.3</v>
      </c>
      <c r="G8859" s="2">
        <v>0.44</v>
      </c>
      <c r="H8859" s="2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52" t="s">
        <v>39</v>
      </c>
    </row>
    <row r="8860" spans="1:17" ht="14.25" customHeight="1" x14ac:dyDescent="0.3">
      <c r="A8860" s="2" t="s">
        <v>8891</v>
      </c>
      <c r="B8860" s="2">
        <v>108858</v>
      </c>
      <c r="C8860" s="2" t="s">
        <v>25</v>
      </c>
      <c r="D8860" s="52" t="s">
        <v>25</v>
      </c>
      <c r="E8860" s="2" t="s">
        <v>14</v>
      </c>
      <c r="F8860" s="2">
        <v>2748.44</v>
      </c>
      <c r="G8860" s="2">
        <v>0.5</v>
      </c>
      <c r="H8860" s="2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52" t="s">
        <v>23</v>
      </c>
    </row>
    <row r="8861" spans="1:17" ht="14.25" customHeight="1" x14ac:dyDescent="0.3">
      <c r="A8861" s="2" t="s">
        <v>8892</v>
      </c>
      <c r="B8861" s="2">
        <v>108859</v>
      </c>
      <c r="C8861" s="2" t="s">
        <v>41</v>
      </c>
      <c r="D8861" s="52" t="s">
        <v>41</v>
      </c>
      <c r="E8861" s="2" t="s">
        <v>33</v>
      </c>
      <c r="F8861" s="2">
        <v>1674.56</v>
      </c>
      <c r="G8861" s="2">
        <v>0.12</v>
      </c>
      <c r="H8861" s="2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52" t="s">
        <v>48</v>
      </c>
    </row>
    <row r="8862" spans="1:17" ht="14.25" customHeight="1" x14ac:dyDescent="0.3">
      <c r="A8862" s="2" t="s">
        <v>8893</v>
      </c>
      <c r="B8862" s="2">
        <v>108860</v>
      </c>
      <c r="C8862" s="2" t="s">
        <v>41</v>
      </c>
      <c r="D8862" s="52" t="s">
        <v>41</v>
      </c>
      <c r="E8862" s="2" t="s">
        <v>26</v>
      </c>
      <c r="F8862" s="2">
        <v>2783.57</v>
      </c>
      <c r="G8862" s="2">
        <v>0.37</v>
      </c>
      <c r="H8862" s="2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52" t="s">
        <v>34</v>
      </c>
    </row>
    <row r="8863" spans="1:17" ht="14.25" customHeight="1" x14ac:dyDescent="0.3">
      <c r="A8863" s="2" t="s">
        <v>8894</v>
      </c>
      <c r="B8863" s="2">
        <v>108861</v>
      </c>
      <c r="C8863" s="2" t="s">
        <v>41</v>
      </c>
      <c r="D8863" s="52" t="s">
        <v>41</v>
      </c>
      <c r="E8863" s="2" t="s">
        <v>36</v>
      </c>
      <c r="F8863" s="2">
        <v>1169.56</v>
      </c>
      <c r="G8863" s="2">
        <v>0.15</v>
      </c>
      <c r="H8863" s="2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52" t="s">
        <v>39</v>
      </c>
    </row>
    <row r="8864" spans="1:17" ht="14.25" customHeight="1" x14ac:dyDescent="0.3">
      <c r="A8864" s="2" t="s">
        <v>8895</v>
      </c>
      <c r="B8864" s="2">
        <v>108862</v>
      </c>
      <c r="C8864" s="2" t="s">
        <v>25</v>
      </c>
      <c r="D8864" s="52" t="s">
        <v>25</v>
      </c>
      <c r="E8864" s="2" t="s">
        <v>20</v>
      </c>
      <c r="F8864" s="2">
        <v>223.35</v>
      </c>
      <c r="G8864" s="2">
        <v>0.38</v>
      </c>
      <c r="H8864" s="2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52" t="s">
        <v>34</v>
      </c>
    </row>
    <row r="8865" spans="1:17" ht="14.25" customHeight="1" x14ac:dyDescent="0.3">
      <c r="A8865" s="2" t="s">
        <v>8896</v>
      </c>
      <c r="B8865" s="2">
        <v>108863</v>
      </c>
      <c r="C8865" s="2" t="s">
        <v>25</v>
      </c>
      <c r="D8865" s="52" t="s">
        <v>25</v>
      </c>
      <c r="E8865" s="2" t="s">
        <v>33</v>
      </c>
      <c r="F8865" s="2">
        <v>3058.29</v>
      </c>
      <c r="G8865" s="2">
        <v>0.06</v>
      </c>
      <c r="H8865" s="2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52" t="s">
        <v>28</v>
      </c>
    </row>
    <row r="8866" spans="1:17" ht="14.25" customHeight="1" x14ac:dyDescent="0.3">
      <c r="A8866" s="2" t="s">
        <v>8897</v>
      </c>
      <c r="B8866" s="2">
        <v>108864</v>
      </c>
      <c r="C8866" s="2" t="s">
        <v>41</v>
      </c>
      <c r="D8866" s="52" t="s">
        <v>41</v>
      </c>
      <c r="E8866" s="2" t="s">
        <v>36</v>
      </c>
      <c r="F8866" s="2">
        <v>3599.22</v>
      </c>
      <c r="G8866" s="2">
        <v>0.17</v>
      </c>
      <c r="H8866" s="2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52" t="s">
        <v>39</v>
      </c>
    </row>
    <row r="8867" spans="1:17" ht="14.25" customHeight="1" x14ac:dyDescent="0.3">
      <c r="A8867" s="2" t="s">
        <v>8898</v>
      </c>
      <c r="B8867" s="2">
        <v>108865</v>
      </c>
      <c r="C8867" s="2" t="s">
        <v>25</v>
      </c>
      <c r="D8867" s="52" t="s">
        <v>25</v>
      </c>
      <c r="E8867" s="2" t="s">
        <v>36</v>
      </c>
      <c r="F8867" s="2">
        <v>4410.93</v>
      </c>
      <c r="G8867" s="2">
        <v>0.04</v>
      </c>
      <c r="H8867" s="2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52" t="s">
        <v>34</v>
      </c>
    </row>
    <row r="8868" spans="1:17" ht="14.25" customHeight="1" x14ac:dyDescent="0.3">
      <c r="A8868" s="2" t="s">
        <v>8899</v>
      </c>
      <c r="B8868" s="2">
        <v>108866</v>
      </c>
      <c r="C8868" s="2" t="s">
        <v>25</v>
      </c>
      <c r="D8868" s="52" t="s">
        <v>25</v>
      </c>
      <c r="E8868" s="2" t="s">
        <v>36</v>
      </c>
      <c r="F8868" s="2">
        <v>3882.23</v>
      </c>
      <c r="G8868" s="2">
        <v>0.25</v>
      </c>
      <c r="H8868" s="2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52" t="s">
        <v>39</v>
      </c>
    </row>
    <row r="8869" spans="1:17" ht="14.25" customHeight="1" x14ac:dyDescent="0.3">
      <c r="A8869" s="2" t="s">
        <v>8900</v>
      </c>
      <c r="B8869" s="2">
        <v>108867</v>
      </c>
      <c r="C8869" s="2" t="s">
        <v>19</v>
      </c>
      <c r="D8869" s="52" t="s">
        <v>19</v>
      </c>
      <c r="E8869" s="2" t="s">
        <v>14</v>
      </c>
      <c r="F8869" s="2">
        <v>4640.72</v>
      </c>
      <c r="G8869" s="2">
        <v>0.35</v>
      </c>
      <c r="H8869" s="2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52" t="s">
        <v>23</v>
      </c>
    </row>
    <row r="8870" spans="1:17" ht="14.25" customHeight="1" x14ac:dyDescent="0.3">
      <c r="A8870" s="2" t="s">
        <v>8901</v>
      </c>
      <c r="B8870" s="2">
        <v>108868</v>
      </c>
      <c r="C8870" s="2" t="s">
        <v>25</v>
      </c>
      <c r="D8870" s="52" t="s">
        <v>25</v>
      </c>
      <c r="E8870" s="2" t="s">
        <v>14</v>
      </c>
      <c r="F8870" s="2">
        <v>4931.17</v>
      </c>
      <c r="G8870" s="2">
        <v>0.19</v>
      </c>
      <c r="H8870" s="2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52" t="s">
        <v>17</v>
      </c>
    </row>
    <row r="8871" spans="1:17" ht="14.25" customHeight="1" x14ac:dyDescent="0.3">
      <c r="A8871" s="2" t="s">
        <v>8902</v>
      </c>
      <c r="B8871" s="2">
        <v>108869</v>
      </c>
      <c r="C8871" s="2" t="s">
        <v>25</v>
      </c>
      <c r="D8871" s="52" t="s">
        <v>25</v>
      </c>
      <c r="E8871" s="2" t="s">
        <v>14</v>
      </c>
      <c r="F8871" s="2">
        <v>3750.18</v>
      </c>
      <c r="G8871" s="2">
        <v>0.31</v>
      </c>
      <c r="H8871" s="2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52" t="s">
        <v>17</v>
      </c>
    </row>
    <row r="8872" spans="1:17" ht="14.25" customHeight="1" x14ac:dyDescent="0.3">
      <c r="A8872" s="2" t="s">
        <v>8903</v>
      </c>
      <c r="B8872" s="2">
        <v>108870</v>
      </c>
      <c r="C8872" s="2" t="s">
        <v>41</v>
      </c>
      <c r="D8872" s="52" t="s">
        <v>41</v>
      </c>
      <c r="E8872" s="2" t="s">
        <v>14</v>
      </c>
      <c r="F8872" s="2">
        <v>4352.82</v>
      </c>
      <c r="G8872" s="2">
        <v>0.28000000000000003</v>
      </c>
      <c r="H8872" s="2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52" t="s">
        <v>28</v>
      </c>
    </row>
    <row r="8873" spans="1:17" ht="14.25" customHeight="1" x14ac:dyDescent="0.3">
      <c r="A8873" s="2" t="s">
        <v>8904</v>
      </c>
      <c r="B8873" s="2">
        <v>108871</v>
      </c>
      <c r="C8873" s="2" t="s">
        <v>25</v>
      </c>
      <c r="D8873" s="52" t="s">
        <v>25</v>
      </c>
      <c r="E8873" s="2" t="s">
        <v>33</v>
      </c>
      <c r="F8873" s="2">
        <v>3401.28</v>
      </c>
      <c r="G8873" s="2">
        <v>0.15</v>
      </c>
      <c r="H8873" s="2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52" t="s">
        <v>48</v>
      </c>
    </row>
    <row r="8874" spans="1:17" ht="14.25" customHeight="1" x14ac:dyDescent="0.3">
      <c r="A8874" s="2" t="s">
        <v>8905</v>
      </c>
      <c r="B8874" s="2">
        <v>108872</v>
      </c>
      <c r="C8874" s="2" t="s">
        <v>25</v>
      </c>
      <c r="D8874" s="52" t="s">
        <v>25</v>
      </c>
      <c r="E8874" s="2" t="s">
        <v>14</v>
      </c>
      <c r="F8874" s="2">
        <v>937.6</v>
      </c>
      <c r="G8874" s="2">
        <v>0.24</v>
      </c>
      <c r="H8874" s="2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52" t="s">
        <v>28</v>
      </c>
    </row>
    <row r="8875" spans="1:17" ht="14.25" customHeight="1" x14ac:dyDescent="0.3">
      <c r="A8875" s="2" t="s">
        <v>8906</v>
      </c>
      <c r="B8875" s="2">
        <v>108873</v>
      </c>
      <c r="C8875" s="2" t="s">
        <v>25</v>
      </c>
      <c r="D8875" s="52" t="s">
        <v>25</v>
      </c>
      <c r="E8875" s="2" t="s">
        <v>20</v>
      </c>
      <c r="F8875" s="2">
        <v>990.34</v>
      </c>
      <c r="G8875" s="2">
        <v>0.03</v>
      </c>
      <c r="H8875" s="2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52" t="s">
        <v>23</v>
      </c>
    </row>
    <row r="8876" spans="1:17" ht="14.25" customHeight="1" x14ac:dyDescent="0.3">
      <c r="A8876" s="2" t="s">
        <v>8907</v>
      </c>
      <c r="B8876" s="2">
        <v>108874</v>
      </c>
      <c r="C8876" s="2" t="s">
        <v>25</v>
      </c>
      <c r="D8876" s="52" t="s">
        <v>25</v>
      </c>
      <c r="E8876" s="2" t="s">
        <v>36</v>
      </c>
      <c r="F8876" s="2">
        <v>640.27</v>
      </c>
      <c r="G8876" s="2">
        <v>0.23</v>
      </c>
      <c r="H8876" s="2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52" t="s">
        <v>34</v>
      </c>
    </row>
    <row r="8877" spans="1:17" ht="14.25" customHeight="1" x14ac:dyDescent="0.3">
      <c r="A8877" s="2" t="s">
        <v>8908</v>
      </c>
      <c r="B8877" s="2">
        <v>108875</v>
      </c>
      <c r="C8877" s="2" t="s">
        <v>25</v>
      </c>
      <c r="D8877" s="52" t="s">
        <v>25</v>
      </c>
      <c r="E8877" s="2" t="s">
        <v>33</v>
      </c>
      <c r="F8877" s="2">
        <v>4720.58</v>
      </c>
      <c r="G8877" s="2">
        <v>0.23</v>
      </c>
      <c r="H8877" s="2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52" t="s">
        <v>17</v>
      </c>
    </row>
    <row r="8878" spans="1:17" ht="14.25" customHeight="1" x14ac:dyDescent="0.3">
      <c r="A8878" s="2" t="s">
        <v>8909</v>
      </c>
      <c r="B8878" s="2">
        <v>108876</v>
      </c>
      <c r="C8878" s="2" t="s">
        <v>25</v>
      </c>
      <c r="D8878" s="52" t="s">
        <v>25</v>
      </c>
      <c r="E8878" s="2" t="s">
        <v>14</v>
      </c>
      <c r="F8878" s="2">
        <v>3396.48</v>
      </c>
      <c r="G8878" s="2">
        <v>0.01</v>
      </c>
      <c r="H8878" s="2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52" t="s">
        <v>23</v>
      </c>
    </row>
    <row r="8879" spans="1:17" ht="14.25" customHeight="1" x14ac:dyDescent="0.3">
      <c r="A8879" s="2" t="s">
        <v>8910</v>
      </c>
      <c r="B8879" s="2">
        <v>108877</v>
      </c>
      <c r="C8879" s="2" t="s">
        <v>25</v>
      </c>
      <c r="D8879" s="52" t="s">
        <v>25</v>
      </c>
      <c r="E8879" s="2" t="s">
        <v>36</v>
      </c>
      <c r="F8879" s="2">
        <v>3970.56</v>
      </c>
      <c r="G8879" s="2">
        <v>0.26</v>
      </c>
      <c r="H8879" s="2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52" t="s">
        <v>39</v>
      </c>
    </row>
    <row r="8880" spans="1:17" ht="14.25" customHeight="1" x14ac:dyDescent="0.3">
      <c r="A8880" s="2" t="s">
        <v>8911</v>
      </c>
      <c r="B8880" s="2">
        <v>108878</v>
      </c>
      <c r="C8880" s="2" t="s">
        <v>25</v>
      </c>
      <c r="D8880" s="52" t="s">
        <v>25</v>
      </c>
      <c r="E8880" s="2" t="s">
        <v>33</v>
      </c>
      <c r="F8880" s="2">
        <v>1722.67</v>
      </c>
      <c r="G8880" s="2">
        <v>0.37</v>
      </c>
      <c r="H8880" s="2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52" t="s">
        <v>34</v>
      </c>
    </row>
    <row r="8881" spans="1:17" ht="14.25" customHeight="1" x14ac:dyDescent="0.3">
      <c r="A8881" s="2" t="s">
        <v>8912</v>
      </c>
      <c r="B8881" s="2">
        <v>108879</v>
      </c>
      <c r="C8881" s="2" t="s">
        <v>41</v>
      </c>
      <c r="D8881" s="52" t="s">
        <v>41</v>
      </c>
      <c r="E8881" s="2" t="s">
        <v>36</v>
      </c>
      <c r="F8881" s="2">
        <v>2356.0700000000002</v>
      </c>
      <c r="G8881" s="2">
        <v>0.23</v>
      </c>
      <c r="H8881" s="2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52" t="s">
        <v>23</v>
      </c>
    </row>
    <row r="8882" spans="1:17" ht="14.25" customHeight="1" x14ac:dyDescent="0.3">
      <c r="A8882" s="2" t="s">
        <v>8913</v>
      </c>
      <c r="B8882" s="2">
        <v>108880</v>
      </c>
      <c r="C8882" s="2" t="s">
        <v>41</v>
      </c>
      <c r="D8882" s="52" t="s">
        <v>41</v>
      </c>
      <c r="E8882" s="2" t="s">
        <v>33</v>
      </c>
      <c r="F8882" s="2">
        <v>294.92</v>
      </c>
      <c r="G8882" s="2">
        <v>0.32</v>
      </c>
      <c r="H8882" s="2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52" t="s">
        <v>23</v>
      </c>
    </row>
    <row r="8883" spans="1:17" ht="14.25" customHeight="1" x14ac:dyDescent="0.3">
      <c r="A8883" s="2" t="s">
        <v>8914</v>
      </c>
      <c r="B8883" s="2">
        <v>108881</v>
      </c>
      <c r="C8883" s="2" t="s">
        <v>41</v>
      </c>
      <c r="D8883" s="52" t="s">
        <v>41</v>
      </c>
      <c r="E8883" s="2" t="s">
        <v>26</v>
      </c>
      <c r="F8883" s="2">
        <v>4456.1400000000003</v>
      </c>
      <c r="G8883" s="2">
        <v>0.27</v>
      </c>
      <c r="H8883" s="2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52" t="s">
        <v>34</v>
      </c>
    </row>
    <row r="8884" spans="1:17" ht="14.25" customHeight="1" x14ac:dyDescent="0.3">
      <c r="A8884" s="2" t="s">
        <v>8915</v>
      </c>
      <c r="B8884" s="2">
        <v>108882</v>
      </c>
      <c r="C8884" s="2" t="s">
        <v>41</v>
      </c>
      <c r="D8884" s="52" t="s">
        <v>41</v>
      </c>
      <c r="E8884" s="2" t="s">
        <v>33</v>
      </c>
      <c r="F8884" s="2">
        <v>4279.72</v>
      </c>
      <c r="G8884" s="2">
        <v>0.39</v>
      </c>
      <c r="H8884" s="2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52" t="s">
        <v>23</v>
      </c>
    </row>
    <row r="8885" spans="1:17" ht="14.25" customHeight="1" x14ac:dyDescent="0.3">
      <c r="A8885" s="2" t="s">
        <v>8916</v>
      </c>
      <c r="B8885" s="2">
        <v>108883</v>
      </c>
      <c r="C8885" s="2" t="s">
        <v>25</v>
      </c>
      <c r="D8885" s="52" t="s">
        <v>25</v>
      </c>
      <c r="E8885" s="2" t="s">
        <v>14</v>
      </c>
      <c r="F8885" s="2">
        <v>3945.58</v>
      </c>
      <c r="G8885" s="2">
        <v>0.26</v>
      </c>
      <c r="H8885" s="2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52" t="s">
        <v>23</v>
      </c>
    </row>
    <row r="8886" spans="1:17" ht="14.25" customHeight="1" x14ac:dyDescent="0.3">
      <c r="A8886" s="2" t="s">
        <v>8917</v>
      </c>
      <c r="B8886" s="2">
        <v>108884</v>
      </c>
      <c r="C8886" s="2" t="s">
        <v>19</v>
      </c>
      <c r="D8886" s="52" t="s">
        <v>19</v>
      </c>
      <c r="E8886" s="2" t="s">
        <v>36</v>
      </c>
      <c r="F8886" s="2">
        <v>385.68</v>
      </c>
      <c r="G8886" s="2">
        <v>0.17</v>
      </c>
      <c r="H8886" s="2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52" t="s">
        <v>39</v>
      </c>
    </row>
    <row r="8887" spans="1:17" ht="14.25" customHeight="1" x14ac:dyDescent="0.3">
      <c r="A8887" s="2" t="s">
        <v>8918</v>
      </c>
      <c r="B8887" s="2">
        <v>108885</v>
      </c>
      <c r="C8887" s="2" t="s">
        <v>19</v>
      </c>
      <c r="D8887" s="52" t="s">
        <v>19</v>
      </c>
      <c r="E8887" s="2" t="s">
        <v>36</v>
      </c>
      <c r="F8887" s="2">
        <v>953.82</v>
      </c>
      <c r="G8887" s="2">
        <v>0.41</v>
      </c>
      <c r="H8887" s="2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52" t="s">
        <v>23</v>
      </c>
    </row>
    <row r="8888" spans="1:17" ht="14.25" customHeight="1" x14ac:dyDescent="0.3">
      <c r="A8888" s="2" t="s">
        <v>8919</v>
      </c>
      <c r="B8888" s="2">
        <v>108886</v>
      </c>
      <c r="C8888" s="2" t="s">
        <v>25</v>
      </c>
      <c r="D8888" s="52" t="s">
        <v>25</v>
      </c>
      <c r="E8888" s="2" t="s">
        <v>36</v>
      </c>
      <c r="F8888" s="2">
        <v>1737.44</v>
      </c>
      <c r="G8888" s="2">
        <v>0.03</v>
      </c>
      <c r="H8888" s="2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52" t="s">
        <v>28</v>
      </c>
    </row>
    <row r="8889" spans="1:17" ht="14.25" customHeight="1" x14ac:dyDescent="0.3">
      <c r="A8889" s="2" t="s">
        <v>8920</v>
      </c>
      <c r="B8889" s="2">
        <v>108887</v>
      </c>
      <c r="C8889" s="2" t="s">
        <v>25</v>
      </c>
      <c r="D8889" s="52" t="s">
        <v>25</v>
      </c>
      <c r="E8889" s="2" t="s">
        <v>20</v>
      </c>
      <c r="F8889" s="2">
        <v>1389.01</v>
      </c>
      <c r="G8889" s="2">
        <v>0.14000000000000001</v>
      </c>
      <c r="H8889" s="2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52" t="s">
        <v>28</v>
      </c>
    </row>
    <row r="8890" spans="1:17" ht="14.25" customHeight="1" x14ac:dyDescent="0.3">
      <c r="A8890" s="2" t="s">
        <v>8921</v>
      </c>
      <c r="B8890" s="2">
        <v>108888</v>
      </c>
      <c r="C8890" s="2" t="s">
        <v>25</v>
      </c>
      <c r="D8890" s="52" t="s">
        <v>25</v>
      </c>
      <c r="E8890" s="2" t="s">
        <v>20</v>
      </c>
      <c r="F8890" s="2">
        <v>4208.45</v>
      </c>
      <c r="G8890" s="2">
        <v>0.3</v>
      </c>
      <c r="H8890" s="2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52" t="s">
        <v>48</v>
      </c>
    </row>
    <row r="8891" spans="1:17" ht="14.25" customHeight="1" x14ac:dyDescent="0.3">
      <c r="A8891" s="2" t="s">
        <v>8922</v>
      </c>
      <c r="B8891" s="2">
        <v>108889</v>
      </c>
      <c r="C8891" s="2" t="s">
        <v>25</v>
      </c>
      <c r="D8891" s="52" t="s">
        <v>25</v>
      </c>
      <c r="E8891" s="2" t="s">
        <v>14</v>
      </c>
      <c r="F8891" s="2">
        <v>1054.7</v>
      </c>
      <c r="G8891" s="2">
        <v>0.43</v>
      </c>
      <c r="H8891" s="2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52" t="s">
        <v>48</v>
      </c>
    </row>
    <row r="8892" spans="1:17" ht="14.25" customHeight="1" x14ac:dyDescent="0.3">
      <c r="A8892" s="2" t="s">
        <v>8923</v>
      </c>
      <c r="B8892" s="2">
        <v>108890</v>
      </c>
      <c r="C8892" s="2" t="s">
        <v>25</v>
      </c>
      <c r="D8892" s="52" t="s">
        <v>25</v>
      </c>
      <c r="E8892" s="2" t="s">
        <v>26</v>
      </c>
      <c r="F8892" s="2">
        <v>2707.41</v>
      </c>
      <c r="G8892" s="2">
        <v>0.04</v>
      </c>
      <c r="H8892" s="2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52" t="s">
        <v>39</v>
      </c>
    </row>
    <row r="8893" spans="1:17" ht="14.25" customHeight="1" x14ac:dyDescent="0.3">
      <c r="A8893" s="2" t="s">
        <v>8924</v>
      </c>
      <c r="B8893" s="2">
        <v>108891</v>
      </c>
      <c r="C8893" s="2" t="s">
        <v>41</v>
      </c>
      <c r="D8893" s="52" t="s">
        <v>41</v>
      </c>
      <c r="E8893" s="2" t="s">
        <v>20</v>
      </c>
      <c r="F8893" s="2">
        <v>2899.77</v>
      </c>
      <c r="G8893" s="2">
        <v>0.05</v>
      </c>
      <c r="H8893" s="2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52" t="s">
        <v>23</v>
      </c>
    </row>
    <row r="8894" spans="1:17" ht="14.25" customHeight="1" x14ac:dyDescent="0.3">
      <c r="A8894" s="2" t="s">
        <v>8925</v>
      </c>
      <c r="B8894" s="2">
        <v>108892</v>
      </c>
      <c r="C8894" s="2" t="s">
        <v>25</v>
      </c>
      <c r="D8894" s="52" t="s">
        <v>25</v>
      </c>
      <c r="E8894" s="2" t="s">
        <v>33</v>
      </c>
      <c r="F8894" s="2">
        <v>2182.56</v>
      </c>
      <c r="G8894" s="2">
        <v>0.14000000000000001</v>
      </c>
      <c r="H8894" s="2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52" t="s">
        <v>48</v>
      </c>
    </row>
    <row r="8895" spans="1:17" ht="14.25" customHeight="1" x14ac:dyDescent="0.3">
      <c r="A8895" s="2" t="s">
        <v>8926</v>
      </c>
      <c r="B8895" s="2">
        <v>108893</v>
      </c>
      <c r="C8895" s="2" t="s">
        <v>19</v>
      </c>
      <c r="D8895" s="52" t="s">
        <v>19</v>
      </c>
      <c r="E8895" s="2" t="s">
        <v>14</v>
      </c>
      <c r="F8895" s="2">
        <v>1279.3699999999999</v>
      </c>
      <c r="G8895" s="2">
        <v>0.17</v>
      </c>
      <c r="H8895" s="2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52" t="s">
        <v>28</v>
      </c>
    </row>
    <row r="8896" spans="1:17" ht="14.25" customHeight="1" x14ac:dyDescent="0.3">
      <c r="A8896" s="2" t="s">
        <v>8927</v>
      </c>
      <c r="B8896" s="2">
        <v>108894</v>
      </c>
      <c r="C8896" s="2" t="s">
        <v>41</v>
      </c>
      <c r="D8896" s="52" t="s">
        <v>41</v>
      </c>
      <c r="E8896" s="2" t="s">
        <v>26</v>
      </c>
      <c r="F8896" s="2">
        <v>4805.4399999999996</v>
      </c>
      <c r="G8896" s="2">
        <v>0.42</v>
      </c>
      <c r="H8896" s="2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52" t="s">
        <v>34</v>
      </c>
    </row>
    <row r="8897" spans="1:17" ht="14.25" customHeight="1" x14ac:dyDescent="0.3">
      <c r="A8897" s="2" t="s">
        <v>8928</v>
      </c>
      <c r="B8897" s="2">
        <v>108895</v>
      </c>
      <c r="C8897" s="2" t="s">
        <v>25</v>
      </c>
      <c r="D8897" s="52" t="s">
        <v>25</v>
      </c>
      <c r="E8897" s="2" t="s">
        <v>33</v>
      </c>
      <c r="F8897" s="2">
        <v>2125.66</v>
      </c>
      <c r="G8897" s="2">
        <v>0.48</v>
      </c>
      <c r="H8897" s="2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52" t="s">
        <v>39</v>
      </c>
    </row>
    <row r="8898" spans="1:17" ht="14.25" customHeight="1" x14ac:dyDescent="0.3">
      <c r="A8898" s="2" t="s">
        <v>8929</v>
      </c>
      <c r="B8898" s="2">
        <v>108896</v>
      </c>
      <c r="C8898" s="2" t="s">
        <v>41</v>
      </c>
      <c r="D8898" s="52" t="s">
        <v>41</v>
      </c>
      <c r="E8898" s="2" t="s">
        <v>36</v>
      </c>
      <c r="F8898" s="2">
        <v>3663.82</v>
      </c>
      <c r="G8898" s="2">
        <v>0.01</v>
      </c>
      <c r="H8898" s="2">
        <f t="shared" si="276"/>
        <v>36.638200000000005</v>
      </c>
      <c r="I8898" s="2">
        <f t="shared" si="277"/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52" t="s">
        <v>28</v>
      </c>
    </row>
    <row r="8899" spans="1:17" ht="14.25" customHeight="1" x14ac:dyDescent="0.3">
      <c r="A8899" s="2" t="s">
        <v>8930</v>
      </c>
      <c r="B8899" s="2">
        <v>108897</v>
      </c>
      <c r="C8899" s="2" t="s">
        <v>19</v>
      </c>
      <c r="D8899" s="52" t="s">
        <v>19</v>
      </c>
      <c r="E8899" s="2" t="s">
        <v>20</v>
      </c>
      <c r="F8899" s="2">
        <v>1001.83</v>
      </c>
      <c r="G8899" s="2">
        <v>0.01</v>
      </c>
      <c r="H8899" s="2">
        <f t="shared" ref="H8899:H8962" si="278">F8899*G8899</f>
        <v>10.0183</v>
      </c>
      <c r="I8899" s="2">
        <f t="shared" ref="I8899:I8962" si="279">F8899-H8899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52" t="s">
        <v>28</v>
      </c>
    </row>
    <row r="8900" spans="1:17" ht="14.25" customHeight="1" x14ac:dyDescent="0.3">
      <c r="A8900" s="2" t="s">
        <v>8931</v>
      </c>
      <c r="B8900" s="2">
        <v>108898</v>
      </c>
      <c r="C8900" s="2" t="s">
        <v>25</v>
      </c>
      <c r="D8900" s="52" t="s">
        <v>25</v>
      </c>
      <c r="E8900" s="2" t="s">
        <v>33</v>
      </c>
      <c r="F8900" s="2">
        <v>4131.7700000000004</v>
      </c>
      <c r="G8900" s="2">
        <v>0.43</v>
      </c>
      <c r="H8900" s="2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52" t="s">
        <v>48</v>
      </c>
    </row>
    <row r="8901" spans="1:17" ht="14.25" customHeight="1" x14ac:dyDescent="0.3">
      <c r="A8901" s="2" t="s">
        <v>8932</v>
      </c>
      <c r="B8901" s="2">
        <v>108899</v>
      </c>
      <c r="C8901" s="2" t="s">
        <v>19</v>
      </c>
      <c r="D8901" s="52" t="s">
        <v>19</v>
      </c>
      <c r="E8901" s="2" t="s">
        <v>26</v>
      </c>
      <c r="F8901" s="2">
        <v>1157.8699999999999</v>
      </c>
      <c r="G8901" s="2">
        <v>7.0000000000000007E-2</v>
      </c>
      <c r="H8901" s="2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52" t="s">
        <v>28</v>
      </c>
    </row>
    <row r="8902" spans="1:17" ht="14.25" customHeight="1" x14ac:dyDescent="0.3">
      <c r="A8902" s="2" t="s">
        <v>8933</v>
      </c>
      <c r="B8902" s="2">
        <v>108900</v>
      </c>
      <c r="C8902" s="2" t="s">
        <v>19</v>
      </c>
      <c r="D8902" s="52" t="s">
        <v>19</v>
      </c>
      <c r="E8902" s="2" t="s">
        <v>14</v>
      </c>
      <c r="F8902" s="2">
        <v>3409</v>
      </c>
      <c r="G8902" s="2">
        <v>0.17</v>
      </c>
      <c r="H8902" s="2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52" t="s">
        <v>23</v>
      </c>
    </row>
    <row r="8903" spans="1:17" ht="14.25" customHeight="1" x14ac:dyDescent="0.3">
      <c r="A8903" s="2" t="s">
        <v>8934</v>
      </c>
      <c r="B8903" s="2">
        <v>108901</v>
      </c>
      <c r="C8903" s="2" t="s">
        <v>19</v>
      </c>
      <c r="D8903" s="52" t="s">
        <v>19</v>
      </c>
      <c r="E8903" s="2" t="s">
        <v>33</v>
      </c>
      <c r="F8903" s="2">
        <v>2581.83</v>
      </c>
      <c r="G8903" s="2">
        <v>0.14000000000000001</v>
      </c>
      <c r="H8903" s="2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52" t="s">
        <v>34</v>
      </c>
    </row>
    <row r="8904" spans="1:17" ht="14.25" customHeight="1" x14ac:dyDescent="0.3">
      <c r="A8904" s="2" t="s">
        <v>8935</v>
      </c>
      <c r="B8904" s="2">
        <v>108902</v>
      </c>
      <c r="C8904" s="2" t="s">
        <v>25</v>
      </c>
      <c r="D8904" s="52" t="s">
        <v>25</v>
      </c>
      <c r="E8904" s="2" t="s">
        <v>14</v>
      </c>
      <c r="F8904" s="2">
        <v>818.13</v>
      </c>
      <c r="G8904" s="2">
        <v>0.14000000000000001</v>
      </c>
      <c r="H8904" s="2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52" t="s">
        <v>34</v>
      </c>
    </row>
    <row r="8905" spans="1:17" ht="14.25" customHeight="1" x14ac:dyDescent="0.3">
      <c r="A8905" s="2" t="s">
        <v>8936</v>
      </c>
      <c r="B8905" s="2">
        <v>108903</v>
      </c>
      <c r="C8905" s="2" t="s">
        <v>25</v>
      </c>
      <c r="D8905" s="52" t="s">
        <v>25</v>
      </c>
      <c r="E8905" s="2" t="s">
        <v>36</v>
      </c>
      <c r="F8905" s="2">
        <v>222.25</v>
      </c>
      <c r="G8905" s="2">
        <v>0.16</v>
      </c>
      <c r="H8905" s="2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52" t="s">
        <v>34</v>
      </c>
    </row>
    <row r="8906" spans="1:17" ht="14.25" customHeight="1" x14ac:dyDescent="0.3">
      <c r="A8906" s="2" t="s">
        <v>8937</v>
      </c>
      <c r="B8906" s="2">
        <v>108904</v>
      </c>
      <c r="C8906" s="2" t="s">
        <v>25</v>
      </c>
      <c r="D8906" s="52" t="s">
        <v>25</v>
      </c>
      <c r="E8906" s="2" t="s">
        <v>26</v>
      </c>
      <c r="F8906" s="2">
        <v>4660.67</v>
      </c>
      <c r="G8906" s="2">
        <v>0.17</v>
      </c>
      <c r="H8906" s="2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52" t="s">
        <v>23</v>
      </c>
    </row>
    <row r="8907" spans="1:17" ht="14.25" customHeight="1" x14ac:dyDescent="0.3">
      <c r="A8907" s="2" t="s">
        <v>8938</v>
      </c>
      <c r="B8907" s="2">
        <v>108905</v>
      </c>
      <c r="C8907" s="2" t="s">
        <v>19</v>
      </c>
      <c r="D8907" s="52" t="s">
        <v>19</v>
      </c>
      <c r="E8907" s="2" t="s">
        <v>26</v>
      </c>
      <c r="F8907" s="2">
        <v>715.88</v>
      </c>
      <c r="G8907" s="2">
        <v>0.31</v>
      </c>
      <c r="H8907" s="2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52" t="s">
        <v>17</v>
      </c>
    </row>
    <row r="8908" spans="1:17" ht="14.25" customHeight="1" x14ac:dyDescent="0.3">
      <c r="A8908" s="2" t="s">
        <v>8939</v>
      </c>
      <c r="B8908" s="2">
        <v>108906</v>
      </c>
      <c r="C8908" s="2" t="s">
        <v>25</v>
      </c>
      <c r="D8908" s="52" t="s">
        <v>25</v>
      </c>
      <c r="E8908" s="2" t="s">
        <v>20</v>
      </c>
      <c r="F8908" s="2">
        <v>3554.26</v>
      </c>
      <c r="G8908" s="2">
        <v>0.31</v>
      </c>
      <c r="H8908" s="2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52" t="s">
        <v>17</v>
      </c>
    </row>
    <row r="8909" spans="1:17" ht="14.25" customHeight="1" x14ac:dyDescent="0.3">
      <c r="A8909" s="2" t="s">
        <v>8940</v>
      </c>
      <c r="B8909" s="2">
        <v>108907</v>
      </c>
      <c r="C8909" s="2" t="s">
        <v>19</v>
      </c>
      <c r="D8909" s="52" t="s">
        <v>19</v>
      </c>
      <c r="E8909" s="2" t="s">
        <v>26</v>
      </c>
      <c r="F8909" s="2">
        <v>3298.16</v>
      </c>
      <c r="G8909" s="2">
        <v>0.26</v>
      </c>
      <c r="H8909" s="2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52" t="s">
        <v>23</v>
      </c>
    </row>
    <row r="8910" spans="1:17" ht="14.25" customHeight="1" x14ac:dyDescent="0.3">
      <c r="A8910" s="2" t="s">
        <v>8941</v>
      </c>
      <c r="B8910" s="2">
        <v>108908</v>
      </c>
      <c r="C8910" s="2" t="s">
        <v>25</v>
      </c>
      <c r="D8910" s="52" t="s">
        <v>25</v>
      </c>
      <c r="E8910" s="2" t="s">
        <v>33</v>
      </c>
      <c r="F8910" s="2">
        <v>1774.43</v>
      </c>
      <c r="G8910" s="2">
        <v>0.43</v>
      </c>
      <c r="H8910" s="2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52" t="s">
        <v>34</v>
      </c>
    </row>
    <row r="8911" spans="1:17" ht="14.25" customHeight="1" x14ac:dyDescent="0.3">
      <c r="A8911" s="2" t="s">
        <v>8942</v>
      </c>
      <c r="B8911" s="2">
        <v>108909</v>
      </c>
      <c r="C8911" s="2" t="s">
        <v>41</v>
      </c>
      <c r="D8911" s="52" t="s">
        <v>41</v>
      </c>
      <c r="E8911" s="2" t="s">
        <v>33</v>
      </c>
      <c r="F8911" s="2">
        <v>1008.38</v>
      </c>
      <c r="G8911" s="2">
        <v>0.42</v>
      </c>
      <c r="H8911" s="2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52" t="s">
        <v>17</v>
      </c>
    </row>
    <row r="8912" spans="1:17" ht="14.25" customHeight="1" x14ac:dyDescent="0.3">
      <c r="A8912" s="2" t="s">
        <v>8943</v>
      </c>
      <c r="B8912" s="2">
        <v>108910</v>
      </c>
      <c r="C8912" s="2" t="s">
        <v>25</v>
      </c>
      <c r="D8912" s="52" t="s">
        <v>25</v>
      </c>
      <c r="E8912" s="2" t="s">
        <v>33</v>
      </c>
      <c r="F8912" s="2">
        <v>973.81</v>
      </c>
      <c r="G8912" s="2">
        <v>0.11</v>
      </c>
      <c r="H8912" s="2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52" t="s">
        <v>28</v>
      </c>
    </row>
    <row r="8913" spans="1:17" ht="14.25" customHeight="1" x14ac:dyDescent="0.3">
      <c r="A8913" s="2" t="s">
        <v>8944</v>
      </c>
      <c r="B8913" s="2">
        <v>108911</v>
      </c>
      <c r="C8913" s="2" t="s">
        <v>25</v>
      </c>
      <c r="D8913" s="52" t="s">
        <v>25</v>
      </c>
      <c r="E8913" s="2" t="s">
        <v>36</v>
      </c>
      <c r="F8913" s="2">
        <v>2968.11</v>
      </c>
      <c r="G8913" s="2">
        <v>0.27</v>
      </c>
      <c r="H8913" s="2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52" t="s">
        <v>39</v>
      </c>
    </row>
    <row r="8914" spans="1:17" ht="14.25" customHeight="1" x14ac:dyDescent="0.3">
      <c r="A8914" s="2" t="s">
        <v>8945</v>
      </c>
      <c r="B8914" s="2">
        <v>108912</v>
      </c>
      <c r="C8914" s="2" t="s">
        <v>41</v>
      </c>
      <c r="D8914" s="52" t="s">
        <v>41</v>
      </c>
      <c r="E8914" s="2" t="s">
        <v>26</v>
      </c>
      <c r="F8914" s="2">
        <v>2779.91</v>
      </c>
      <c r="G8914" s="2">
        <v>0.39</v>
      </c>
      <c r="H8914" s="2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52" t="s">
        <v>48</v>
      </c>
    </row>
    <row r="8915" spans="1:17" ht="14.25" customHeight="1" x14ac:dyDescent="0.3">
      <c r="A8915" s="2" t="s">
        <v>8946</v>
      </c>
      <c r="B8915" s="2">
        <v>108913</v>
      </c>
      <c r="C8915" s="2" t="s">
        <v>25</v>
      </c>
      <c r="D8915" s="52" t="s">
        <v>25</v>
      </c>
      <c r="E8915" s="2" t="s">
        <v>26</v>
      </c>
      <c r="F8915" s="2">
        <v>4392.08</v>
      </c>
      <c r="G8915" s="2">
        <v>0.43</v>
      </c>
      <c r="H8915" s="2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52" t="s">
        <v>17</v>
      </c>
    </row>
    <row r="8916" spans="1:17" ht="14.25" customHeight="1" x14ac:dyDescent="0.3">
      <c r="A8916" s="2" t="s">
        <v>8947</v>
      </c>
      <c r="B8916" s="2">
        <v>108914</v>
      </c>
      <c r="C8916" s="2" t="s">
        <v>41</v>
      </c>
      <c r="D8916" s="52" t="s">
        <v>41</v>
      </c>
      <c r="E8916" s="2" t="s">
        <v>33</v>
      </c>
      <c r="F8916" s="2">
        <v>3236.02</v>
      </c>
      <c r="G8916" s="2">
        <v>0.13</v>
      </c>
      <c r="H8916" s="2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52" t="s">
        <v>23</v>
      </c>
    </row>
    <row r="8917" spans="1:17" ht="14.25" customHeight="1" x14ac:dyDescent="0.3">
      <c r="A8917" s="2" t="s">
        <v>8948</v>
      </c>
      <c r="B8917" s="2">
        <v>108915</v>
      </c>
      <c r="C8917" s="2" t="s">
        <v>25</v>
      </c>
      <c r="D8917" s="52" t="s">
        <v>25</v>
      </c>
      <c r="E8917" s="2" t="s">
        <v>20</v>
      </c>
      <c r="F8917" s="2">
        <v>4114.45</v>
      </c>
      <c r="G8917" s="2">
        <v>0.25</v>
      </c>
      <c r="H8917" s="2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52" t="s">
        <v>48</v>
      </c>
    </row>
    <row r="8918" spans="1:17" ht="14.25" customHeight="1" x14ac:dyDescent="0.3">
      <c r="A8918" s="2" t="s">
        <v>8949</v>
      </c>
      <c r="B8918" s="2">
        <v>108916</v>
      </c>
      <c r="C8918" s="2" t="s">
        <v>25</v>
      </c>
      <c r="D8918" s="52" t="s">
        <v>25</v>
      </c>
      <c r="E8918" s="2" t="s">
        <v>20</v>
      </c>
      <c r="F8918" s="2">
        <v>258.82</v>
      </c>
      <c r="G8918" s="2">
        <v>0.26</v>
      </c>
      <c r="H8918" s="2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52" t="s">
        <v>17</v>
      </c>
    </row>
    <row r="8919" spans="1:17" ht="14.25" customHeight="1" x14ac:dyDescent="0.3">
      <c r="A8919" s="2" t="s">
        <v>8950</v>
      </c>
      <c r="B8919" s="2">
        <v>108917</v>
      </c>
      <c r="C8919" s="2" t="s">
        <v>19</v>
      </c>
      <c r="D8919" s="52" t="s">
        <v>19</v>
      </c>
      <c r="E8919" s="2" t="s">
        <v>26</v>
      </c>
      <c r="F8919" s="2">
        <v>3387.87</v>
      </c>
      <c r="G8919" s="2">
        <v>0.35</v>
      </c>
      <c r="H8919" s="2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52" t="s">
        <v>23</v>
      </c>
    </row>
    <row r="8920" spans="1:17" ht="14.25" customHeight="1" x14ac:dyDescent="0.3">
      <c r="A8920" s="2" t="s">
        <v>8951</v>
      </c>
      <c r="B8920" s="2">
        <v>108918</v>
      </c>
      <c r="C8920" s="2" t="s">
        <v>19</v>
      </c>
      <c r="D8920" s="52" t="s">
        <v>19</v>
      </c>
      <c r="E8920" s="2" t="s">
        <v>26</v>
      </c>
      <c r="F8920" s="2">
        <v>1245.17</v>
      </c>
      <c r="G8920" s="2">
        <v>0.17</v>
      </c>
      <c r="H8920" s="2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52" t="s">
        <v>48</v>
      </c>
    </row>
    <row r="8921" spans="1:17" ht="14.25" customHeight="1" x14ac:dyDescent="0.3">
      <c r="A8921" s="2" t="s">
        <v>8952</v>
      </c>
      <c r="B8921" s="2">
        <v>108919</v>
      </c>
      <c r="C8921" s="2" t="s">
        <v>41</v>
      </c>
      <c r="D8921" s="52" t="s">
        <v>41</v>
      </c>
      <c r="E8921" s="2" t="s">
        <v>14</v>
      </c>
      <c r="F8921" s="2">
        <v>1338.91</v>
      </c>
      <c r="G8921" s="2">
        <v>0.15</v>
      </c>
      <c r="H8921" s="2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52" t="s">
        <v>23</v>
      </c>
    </row>
    <row r="8922" spans="1:17" ht="14.25" customHeight="1" x14ac:dyDescent="0.3">
      <c r="A8922" s="2" t="s">
        <v>8953</v>
      </c>
      <c r="B8922" s="2">
        <v>108920</v>
      </c>
      <c r="C8922" s="2" t="s">
        <v>25</v>
      </c>
      <c r="D8922" s="52" t="s">
        <v>25</v>
      </c>
      <c r="E8922" s="2" t="s">
        <v>26</v>
      </c>
      <c r="F8922" s="2">
        <v>3630.82</v>
      </c>
      <c r="G8922" s="2">
        <v>0.35</v>
      </c>
      <c r="H8922" s="2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52" t="s">
        <v>28</v>
      </c>
    </row>
    <row r="8923" spans="1:17" ht="14.25" customHeight="1" x14ac:dyDescent="0.3">
      <c r="A8923" s="2" t="s">
        <v>8954</v>
      </c>
      <c r="B8923" s="2">
        <v>108921</v>
      </c>
      <c r="C8923" s="2" t="s">
        <v>41</v>
      </c>
      <c r="D8923" s="52" t="s">
        <v>41</v>
      </c>
      <c r="E8923" s="2" t="s">
        <v>33</v>
      </c>
      <c r="F8923" s="2">
        <v>3987.82</v>
      </c>
      <c r="G8923" s="2">
        <v>0.2</v>
      </c>
      <c r="H8923" s="2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52" t="s">
        <v>48</v>
      </c>
    </row>
    <row r="8924" spans="1:17" ht="14.25" customHeight="1" x14ac:dyDescent="0.3">
      <c r="A8924" s="2" t="s">
        <v>8955</v>
      </c>
      <c r="B8924" s="2">
        <v>108922</v>
      </c>
      <c r="C8924" s="2" t="s">
        <v>25</v>
      </c>
      <c r="D8924" s="52" t="s">
        <v>25</v>
      </c>
      <c r="E8924" s="2" t="s">
        <v>36</v>
      </c>
      <c r="F8924" s="2">
        <v>1921.5</v>
      </c>
      <c r="G8924" s="2">
        <v>0</v>
      </c>
      <c r="H8924" s="2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52" t="s">
        <v>17</v>
      </c>
    </row>
    <row r="8925" spans="1:17" ht="14.25" customHeight="1" x14ac:dyDescent="0.3">
      <c r="A8925" s="2" t="s">
        <v>8956</v>
      </c>
      <c r="B8925" s="2">
        <v>108923</v>
      </c>
      <c r="C8925" s="2" t="s">
        <v>19</v>
      </c>
      <c r="D8925" s="52" t="s">
        <v>19</v>
      </c>
      <c r="E8925" s="2" t="s">
        <v>26</v>
      </c>
      <c r="F8925" s="2">
        <v>3971.38</v>
      </c>
      <c r="G8925" s="2">
        <v>0.47</v>
      </c>
      <c r="H8925" s="2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52" t="s">
        <v>48</v>
      </c>
    </row>
    <row r="8926" spans="1:17" ht="14.25" customHeight="1" x14ac:dyDescent="0.3">
      <c r="A8926" s="2" t="s">
        <v>8957</v>
      </c>
      <c r="B8926" s="2">
        <v>108924</v>
      </c>
      <c r="C8926" s="2" t="s">
        <v>41</v>
      </c>
      <c r="D8926" s="52" t="s">
        <v>41</v>
      </c>
      <c r="E8926" s="2" t="s">
        <v>26</v>
      </c>
      <c r="F8926" s="2">
        <v>2274.35</v>
      </c>
      <c r="G8926" s="2">
        <v>7.0000000000000007E-2</v>
      </c>
      <c r="H8926" s="2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52" t="s">
        <v>28</v>
      </c>
    </row>
    <row r="8927" spans="1:17" ht="14.25" customHeight="1" x14ac:dyDescent="0.3">
      <c r="A8927" s="2" t="s">
        <v>8958</v>
      </c>
      <c r="B8927" s="2">
        <v>108925</v>
      </c>
      <c r="C8927" s="2" t="s">
        <v>41</v>
      </c>
      <c r="D8927" s="52" t="s">
        <v>41</v>
      </c>
      <c r="E8927" s="2" t="s">
        <v>33</v>
      </c>
      <c r="F8927" s="2">
        <v>4302.46</v>
      </c>
      <c r="G8927" s="2">
        <v>7.0000000000000007E-2</v>
      </c>
      <c r="H8927" s="2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52" t="s">
        <v>48</v>
      </c>
    </row>
    <row r="8928" spans="1:17" ht="14.25" customHeight="1" x14ac:dyDescent="0.3">
      <c r="A8928" s="2" t="s">
        <v>8959</v>
      </c>
      <c r="B8928" s="2">
        <v>108926</v>
      </c>
      <c r="C8928" s="2" t="s">
        <v>19</v>
      </c>
      <c r="D8928" s="52" t="s">
        <v>19</v>
      </c>
      <c r="E8928" s="2" t="s">
        <v>14</v>
      </c>
      <c r="F8928" s="2">
        <v>222.03</v>
      </c>
      <c r="G8928" s="2">
        <v>0.41</v>
      </c>
      <c r="H8928" s="2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52" t="s">
        <v>39</v>
      </c>
    </row>
    <row r="8929" spans="1:17" ht="14.25" customHeight="1" x14ac:dyDescent="0.3">
      <c r="A8929" s="2" t="s">
        <v>8960</v>
      </c>
      <c r="B8929" s="2">
        <v>108927</v>
      </c>
      <c r="C8929" s="2" t="s">
        <v>19</v>
      </c>
      <c r="D8929" s="52" t="s">
        <v>19</v>
      </c>
      <c r="E8929" s="2" t="s">
        <v>26</v>
      </c>
      <c r="F8929" s="2">
        <v>509.13</v>
      </c>
      <c r="G8929" s="2">
        <v>0.17</v>
      </c>
      <c r="H8929" s="2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52" t="s">
        <v>17</v>
      </c>
    </row>
    <row r="8930" spans="1:17" ht="14.25" customHeight="1" x14ac:dyDescent="0.3">
      <c r="A8930" s="2" t="s">
        <v>8961</v>
      </c>
      <c r="B8930" s="2">
        <v>108928</v>
      </c>
      <c r="C8930" s="2" t="s">
        <v>19</v>
      </c>
      <c r="D8930" s="52" t="s">
        <v>19</v>
      </c>
      <c r="E8930" s="2" t="s">
        <v>20</v>
      </c>
      <c r="F8930" s="2">
        <v>3904.12</v>
      </c>
      <c r="G8930" s="2">
        <v>0.16</v>
      </c>
      <c r="H8930" s="2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52" t="s">
        <v>17</v>
      </c>
    </row>
    <row r="8931" spans="1:17" ht="14.25" customHeight="1" x14ac:dyDescent="0.3">
      <c r="A8931" s="2" t="s">
        <v>8962</v>
      </c>
      <c r="B8931" s="2">
        <v>108929</v>
      </c>
      <c r="C8931" s="2" t="s">
        <v>25</v>
      </c>
      <c r="D8931" s="52" t="s">
        <v>25</v>
      </c>
      <c r="E8931" s="2" t="s">
        <v>20</v>
      </c>
      <c r="F8931" s="2">
        <v>3158.04</v>
      </c>
      <c r="G8931" s="2">
        <v>0.31</v>
      </c>
      <c r="H8931" s="2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52" t="s">
        <v>28</v>
      </c>
    </row>
    <row r="8932" spans="1:17" ht="14.25" customHeight="1" x14ac:dyDescent="0.3">
      <c r="A8932" s="2" t="s">
        <v>8963</v>
      </c>
      <c r="B8932" s="2">
        <v>108930</v>
      </c>
      <c r="C8932" s="2" t="s">
        <v>19</v>
      </c>
      <c r="D8932" s="52" t="s">
        <v>19</v>
      </c>
      <c r="E8932" s="2" t="s">
        <v>20</v>
      </c>
      <c r="F8932" s="2">
        <v>2839.2</v>
      </c>
      <c r="G8932" s="2">
        <v>0.03</v>
      </c>
      <c r="H8932" s="2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52" t="s">
        <v>17</v>
      </c>
    </row>
    <row r="8933" spans="1:17" ht="14.25" customHeight="1" x14ac:dyDescent="0.3">
      <c r="A8933" s="2" t="s">
        <v>8964</v>
      </c>
      <c r="B8933" s="2">
        <v>108931</v>
      </c>
      <c r="C8933" s="2" t="s">
        <v>25</v>
      </c>
      <c r="D8933" s="52" t="s">
        <v>25</v>
      </c>
      <c r="E8933" s="2" t="s">
        <v>36</v>
      </c>
      <c r="F8933" s="2">
        <v>3108.5</v>
      </c>
      <c r="G8933" s="2">
        <v>0.12</v>
      </c>
      <c r="H8933" s="2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52" t="s">
        <v>34</v>
      </c>
    </row>
    <row r="8934" spans="1:17" ht="14.25" customHeight="1" x14ac:dyDescent="0.3">
      <c r="A8934" s="2" t="s">
        <v>8965</v>
      </c>
      <c r="B8934" s="2">
        <v>108932</v>
      </c>
      <c r="C8934" s="2" t="s">
        <v>41</v>
      </c>
      <c r="D8934" s="52" t="s">
        <v>41</v>
      </c>
      <c r="E8934" s="2" t="s">
        <v>36</v>
      </c>
      <c r="F8934" s="2">
        <v>4657.93</v>
      </c>
      <c r="G8934" s="2">
        <v>0.03</v>
      </c>
      <c r="H8934" s="2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52" t="s">
        <v>39</v>
      </c>
    </row>
    <row r="8935" spans="1:17" ht="14.25" customHeight="1" x14ac:dyDescent="0.3">
      <c r="A8935" s="2" t="s">
        <v>8966</v>
      </c>
      <c r="B8935" s="2">
        <v>108933</v>
      </c>
      <c r="C8935" s="2" t="s">
        <v>19</v>
      </c>
      <c r="D8935" s="52" t="s">
        <v>19</v>
      </c>
      <c r="E8935" s="2" t="s">
        <v>26</v>
      </c>
      <c r="F8935" s="2">
        <v>3312.13</v>
      </c>
      <c r="G8935" s="2">
        <v>0.15</v>
      </c>
      <c r="H8935" s="2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52" t="s">
        <v>17</v>
      </c>
    </row>
    <row r="8936" spans="1:17" ht="14.25" customHeight="1" x14ac:dyDescent="0.3">
      <c r="A8936" s="2" t="s">
        <v>8967</v>
      </c>
      <c r="B8936" s="2">
        <v>108934</v>
      </c>
      <c r="C8936" s="2" t="s">
        <v>19</v>
      </c>
      <c r="D8936" s="52" t="s">
        <v>19</v>
      </c>
      <c r="E8936" s="2" t="s">
        <v>26</v>
      </c>
      <c r="F8936" s="2">
        <v>3272.63</v>
      </c>
      <c r="G8936" s="2">
        <v>0.43</v>
      </c>
      <c r="H8936" s="2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52" t="s">
        <v>23</v>
      </c>
    </row>
    <row r="8937" spans="1:17" ht="14.25" customHeight="1" x14ac:dyDescent="0.3">
      <c r="A8937" s="2" t="s">
        <v>8968</v>
      </c>
      <c r="B8937" s="2">
        <v>108935</v>
      </c>
      <c r="C8937" s="2" t="s">
        <v>25</v>
      </c>
      <c r="D8937" s="52" t="s">
        <v>25</v>
      </c>
      <c r="E8937" s="2" t="s">
        <v>26</v>
      </c>
      <c r="F8937" s="2">
        <v>3821.41</v>
      </c>
      <c r="G8937" s="2">
        <v>0.45</v>
      </c>
      <c r="H8937" s="2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52" t="s">
        <v>39</v>
      </c>
    </row>
    <row r="8938" spans="1:17" ht="14.25" customHeight="1" x14ac:dyDescent="0.3">
      <c r="A8938" s="2" t="s">
        <v>8969</v>
      </c>
      <c r="B8938" s="2">
        <v>108936</v>
      </c>
      <c r="C8938" s="2" t="s">
        <v>25</v>
      </c>
      <c r="D8938" s="52" t="s">
        <v>25</v>
      </c>
      <c r="E8938" s="2" t="s">
        <v>36</v>
      </c>
      <c r="F8938" s="2">
        <v>4346.4399999999996</v>
      </c>
      <c r="G8938" s="2">
        <v>0.15</v>
      </c>
      <c r="H8938" s="2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52" t="s">
        <v>39</v>
      </c>
    </row>
    <row r="8939" spans="1:17" ht="14.25" customHeight="1" x14ac:dyDescent="0.3">
      <c r="A8939" s="2" t="s">
        <v>8970</v>
      </c>
      <c r="B8939" s="2">
        <v>108937</v>
      </c>
      <c r="C8939" s="2" t="s">
        <v>41</v>
      </c>
      <c r="D8939" s="52" t="s">
        <v>41</v>
      </c>
      <c r="E8939" s="2" t="s">
        <v>26</v>
      </c>
      <c r="F8939" s="2">
        <v>1383.37</v>
      </c>
      <c r="G8939" s="2">
        <v>0.09</v>
      </c>
      <c r="H8939" s="2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52" t="s">
        <v>28</v>
      </c>
    </row>
    <row r="8940" spans="1:17" ht="14.25" customHeight="1" x14ac:dyDescent="0.3">
      <c r="A8940" s="2" t="s">
        <v>8971</v>
      </c>
      <c r="B8940" s="2">
        <v>108938</v>
      </c>
      <c r="C8940" s="2" t="s">
        <v>25</v>
      </c>
      <c r="D8940" s="52" t="s">
        <v>25</v>
      </c>
      <c r="E8940" s="2" t="s">
        <v>33</v>
      </c>
      <c r="F8940" s="2">
        <v>3122.07</v>
      </c>
      <c r="G8940" s="2">
        <v>7.0000000000000007E-2</v>
      </c>
      <c r="H8940" s="2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52" t="s">
        <v>34</v>
      </c>
    </row>
    <row r="8941" spans="1:17" ht="14.25" customHeight="1" x14ac:dyDescent="0.3">
      <c r="A8941" s="2" t="s">
        <v>8972</v>
      </c>
      <c r="B8941" s="2">
        <v>108939</v>
      </c>
      <c r="C8941" s="2" t="s">
        <v>41</v>
      </c>
      <c r="D8941" s="52" t="s">
        <v>41</v>
      </c>
      <c r="E8941" s="2" t="s">
        <v>14</v>
      </c>
      <c r="F8941" s="2">
        <v>2961.48</v>
      </c>
      <c r="G8941" s="2">
        <v>0.2</v>
      </c>
      <c r="H8941" s="2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52" t="s">
        <v>48</v>
      </c>
    </row>
    <row r="8942" spans="1:17" ht="14.25" customHeight="1" x14ac:dyDescent="0.3">
      <c r="A8942" s="2" t="s">
        <v>8973</v>
      </c>
      <c r="B8942" s="2">
        <v>108940</v>
      </c>
      <c r="C8942" s="2" t="s">
        <v>19</v>
      </c>
      <c r="D8942" s="52" t="s">
        <v>19</v>
      </c>
      <c r="E8942" s="2" t="s">
        <v>20</v>
      </c>
      <c r="F8942" s="2">
        <v>760.76</v>
      </c>
      <c r="G8942" s="2">
        <v>0.41</v>
      </c>
      <c r="H8942" s="2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52" t="s">
        <v>28</v>
      </c>
    </row>
    <row r="8943" spans="1:17" ht="14.25" customHeight="1" x14ac:dyDescent="0.3">
      <c r="A8943" s="2" t="s">
        <v>8974</v>
      </c>
      <c r="B8943" s="2">
        <v>108941</v>
      </c>
      <c r="C8943" s="2" t="s">
        <v>25</v>
      </c>
      <c r="D8943" s="52" t="s">
        <v>25</v>
      </c>
      <c r="E8943" s="2" t="s">
        <v>20</v>
      </c>
      <c r="F8943" s="2">
        <v>2649.55</v>
      </c>
      <c r="G8943" s="2">
        <v>0.43</v>
      </c>
      <c r="H8943" s="2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52" t="s">
        <v>48</v>
      </c>
    </row>
    <row r="8944" spans="1:17" ht="14.25" customHeight="1" x14ac:dyDescent="0.3">
      <c r="A8944" s="2" t="s">
        <v>8975</v>
      </c>
      <c r="B8944" s="2">
        <v>108942</v>
      </c>
      <c r="C8944" s="2" t="s">
        <v>25</v>
      </c>
      <c r="D8944" s="52" t="s">
        <v>25</v>
      </c>
      <c r="E8944" s="2" t="s">
        <v>33</v>
      </c>
      <c r="F8944" s="2">
        <v>440.8</v>
      </c>
      <c r="G8944" s="2">
        <v>0.02</v>
      </c>
      <c r="H8944" s="2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52" t="s">
        <v>28</v>
      </c>
    </row>
    <row r="8945" spans="1:17" ht="14.25" customHeight="1" x14ac:dyDescent="0.3">
      <c r="A8945" s="2" t="s">
        <v>8976</v>
      </c>
      <c r="B8945" s="2">
        <v>108943</v>
      </c>
      <c r="C8945" s="2" t="s">
        <v>25</v>
      </c>
      <c r="D8945" s="52" t="s">
        <v>25</v>
      </c>
      <c r="E8945" s="2" t="s">
        <v>26</v>
      </c>
      <c r="F8945" s="2">
        <v>1006.3</v>
      </c>
      <c r="G8945" s="2">
        <v>0.1</v>
      </c>
      <c r="H8945" s="2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52" t="s">
        <v>17</v>
      </c>
    </row>
    <row r="8946" spans="1:17" ht="14.25" customHeight="1" x14ac:dyDescent="0.3">
      <c r="A8946" s="2" t="s">
        <v>8977</v>
      </c>
      <c r="B8946" s="2">
        <v>108944</v>
      </c>
      <c r="C8946" s="2" t="s">
        <v>25</v>
      </c>
      <c r="D8946" s="52" t="s">
        <v>25</v>
      </c>
      <c r="E8946" s="2" t="s">
        <v>36</v>
      </c>
      <c r="F8946" s="2">
        <v>4573.5200000000004</v>
      </c>
      <c r="G8946" s="2">
        <v>0.1</v>
      </c>
      <c r="H8946" s="2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52" t="s">
        <v>28</v>
      </c>
    </row>
    <row r="8947" spans="1:17" ht="14.25" customHeight="1" x14ac:dyDescent="0.3">
      <c r="A8947" s="2" t="s">
        <v>8978</v>
      </c>
      <c r="B8947" s="2">
        <v>108945</v>
      </c>
      <c r="C8947" s="2" t="s">
        <v>41</v>
      </c>
      <c r="D8947" s="52" t="s">
        <v>41</v>
      </c>
      <c r="E8947" s="2" t="s">
        <v>26</v>
      </c>
      <c r="F8947" s="2">
        <v>684.29</v>
      </c>
      <c r="G8947" s="2">
        <v>0.41</v>
      </c>
      <c r="H8947" s="2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52" t="s">
        <v>39</v>
      </c>
    </row>
    <row r="8948" spans="1:17" ht="14.25" customHeight="1" x14ac:dyDescent="0.3">
      <c r="A8948" s="2" t="s">
        <v>8979</v>
      </c>
      <c r="B8948" s="2">
        <v>108946</v>
      </c>
      <c r="C8948" s="2" t="s">
        <v>25</v>
      </c>
      <c r="D8948" s="52" t="s">
        <v>25</v>
      </c>
      <c r="E8948" s="2" t="s">
        <v>26</v>
      </c>
      <c r="F8948" s="2">
        <v>2936.69</v>
      </c>
      <c r="G8948" s="2">
        <v>0.23</v>
      </c>
      <c r="H8948" s="2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52" t="s">
        <v>34</v>
      </c>
    </row>
    <row r="8949" spans="1:17" ht="14.25" customHeight="1" x14ac:dyDescent="0.3">
      <c r="A8949" s="2" t="s">
        <v>8980</v>
      </c>
      <c r="B8949" s="2">
        <v>108947</v>
      </c>
      <c r="C8949" s="2" t="s">
        <v>25</v>
      </c>
      <c r="D8949" s="52" t="s">
        <v>25</v>
      </c>
      <c r="E8949" s="2" t="s">
        <v>20</v>
      </c>
      <c r="F8949" s="2">
        <v>1685.06</v>
      </c>
      <c r="G8949" s="2">
        <v>0.18</v>
      </c>
      <c r="H8949" s="2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52" t="s">
        <v>17</v>
      </c>
    </row>
    <row r="8950" spans="1:17" ht="14.25" customHeight="1" x14ac:dyDescent="0.3">
      <c r="A8950" s="2" t="s">
        <v>8981</v>
      </c>
      <c r="B8950" s="2">
        <v>108948</v>
      </c>
      <c r="C8950" s="2" t="s">
        <v>19</v>
      </c>
      <c r="D8950" s="52" t="s">
        <v>19</v>
      </c>
      <c r="E8950" s="2" t="s">
        <v>20</v>
      </c>
      <c r="F8950" s="2">
        <v>2821.04</v>
      </c>
      <c r="G8950" s="2">
        <v>0.48</v>
      </c>
      <c r="H8950" s="2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52" t="s">
        <v>48</v>
      </c>
    </row>
    <row r="8951" spans="1:17" ht="14.25" customHeight="1" x14ac:dyDescent="0.3">
      <c r="A8951" s="2" t="s">
        <v>8982</v>
      </c>
      <c r="B8951" s="2">
        <v>108949</v>
      </c>
      <c r="C8951" s="2" t="s">
        <v>25</v>
      </c>
      <c r="D8951" s="52" t="s">
        <v>25</v>
      </c>
      <c r="E8951" s="2" t="s">
        <v>36</v>
      </c>
      <c r="F8951" s="2">
        <v>1251.3699999999999</v>
      </c>
      <c r="G8951" s="2">
        <v>0.46</v>
      </c>
      <c r="H8951" s="2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52" t="s">
        <v>28</v>
      </c>
    </row>
    <row r="8952" spans="1:17" ht="14.25" customHeight="1" x14ac:dyDescent="0.3">
      <c r="A8952" s="2" t="s">
        <v>8983</v>
      </c>
      <c r="B8952" s="2">
        <v>108950</v>
      </c>
      <c r="C8952" s="2" t="s">
        <v>25</v>
      </c>
      <c r="D8952" s="52" t="s">
        <v>25</v>
      </c>
      <c r="E8952" s="2" t="s">
        <v>20</v>
      </c>
      <c r="F8952" s="2">
        <v>2277.46</v>
      </c>
      <c r="G8952" s="2">
        <v>0.22</v>
      </c>
      <c r="H8952" s="2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52" t="s">
        <v>28</v>
      </c>
    </row>
    <row r="8953" spans="1:17" ht="14.25" customHeight="1" x14ac:dyDescent="0.3">
      <c r="A8953" s="2" t="s">
        <v>8984</v>
      </c>
      <c r="B8953" s="2">
        <v>108951</v>
      </c>
      <c r="C8953" s="2" t="s">
        <v>25</v>
      </c>
      <c r="D8953" s="52" t="s">
        <v>25</v>
      </c>
      <c r="E8953" s="2" t="s">
        <v>26</v>
      </c>
      <c r="F8953" s="2">
        <v>4349.93</v>
      </c>
      <c r="G8953" s="2">
        <v>0.06</v>
      </c>
      <c r="H8953" s="2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52" t="s">
        <v>17</v>
      </c>
    </row>
    <row r="8954" spans="1:17" ht="14.25" customHeight="1" x14ac:dyDescent="0.3">
      <c r="A8954" s="2" t="s">
        <v>8985</v>
      </c>
      <c r="B8954" s="2">
        <v>108952</v>
      </c>
      <c r="C8954" s="2" t="s">
        <v>25</v>
      </c>
      <c r="D8954" s="52" t="s">
        <v>25</v>
      </c>
      <c r="E8954" s="2" t="s">
        <v>33</v>
      </c>
      <c r="F8954" s="2">
        <v>1943.46</v>
      </c>
      <c r="G8954" s="2">
        <v>0.09</v>
      </c>
      <c r="H8954" s="2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52" t="s">
        <v>48</v>
      </c>
    </row>
    <row r="8955" spans="1:17" ht="14.25" customHeight="1" x14ac:dyDescent="0.3">
      <c r="A8955" s="2" t="s">
        <v>8986</v>
      </c>
      <c r="B8955" s="2">
        <v>108953</v>
      </c>
      <c r="C8955" s="2" t="s">
        <v>19</v>
      </c>
      <c r="D8955" s="52" t="s">
        <v>19</v>
      </c>
      <c r="E8955" s="2" t="s">
        <v>36</v>
      </c>
      <c r="F8955" s="2">
        <v>1829.85</v>
      </c>
      <c r="G8955" s="2">
        <v>0.06</v>
      </c>
      <c r="H8955" s="2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52" t="s">
        <v>39</v>
      </c>
    </row>
    <row r="8956" spans="1:17" ht="14.25" customHeight="1" x14ac:dyDescent="0.3">
      <c r="A8956" s="2" t="s">
        <v>8987</v>
      </c>
      <c r="B8956" s="2">
        <v>108954</v>
      </c>
      <c r="C8956" s="2" t="s">
        <v>41</v>
      </c>
      <c r="D8956" s="52" t="s">
        <v>41</v>
      </c>
      <c r="E8956" s="2" t="s">
        <v>33</v>
      </c>
      <c r="F8956" s="2">
        <v>2285.98</v>
      </c>
      <c r="G8956" s="2">
        <v>0.34</v>
      </c>
      <c r="H8956" s="2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52" t="s">
        <v>48</v>
      </c>
    </row>
    <row r="8957" spans="1:17" ht="14.25" customHeight="1" x14ac:dyDescent="0.3">
      <c r="A8957" s="2" t="s">
        <v>8988</v>
      </c>
      <c r="B8957" s="2">
        <v>108955</v>
      </c>
      <c r="C8957" s="2" t="s">
        <v>25</v>
      </c>
      <c r="D8957" s="52" t="s">
        <v>25</v>
      </c>
      <c r="E8957" s="2" t="s">
        <v>26</v>
      </c>
      <c r="F8957" s="2">
        <v>592.41</v>
      </c>
      <c r="G8957" s="2">
        <v>0.28000000000000003</v>
      </c>
      <c r="H8957" s="2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52" t="s">
        <v>23</v>
      </c>
    </row>
    <row r="8958" spans="1:17" ht="14.25" customHeight="1" x14ac:dyDescent="0.3">
      <c r="A8958" s="2" t="s">
        <v>8989</v>
      </c>
      <c r="B8958" s="2">
        <v>108956</v>
      </c>
      <c r="C8958" s="2" t="s">
        <v>25</v>
      </c>
      <c r="D8958" s="52" t="s">
        <v>25</v>
      </c>
      <c r="E8958" s="2" t="s">
        <v>36</v>
      </c>
      <c r="F8958" s="2">
        <v>1998</v>
      </c>
      <c r="G8958" s="2">
        <v>0.28000000000000003</v>
      </c>
      <c r="H8958" s="2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52" t="s">
        <v>39</v>
      </c>
    </row>
    <row r="8959" spans="1:17" ht="14.25" customHeight="1" x14ac:dyDescent="0.3">
      <c r="A8959" s="2" t="s">
        <v>8990</v>
      </c>
      <c r="B8959" s="2">
        <v>108957</v>
      </c>
      <c r="C8959" s="2" t="s">
        <v>41</v>
      </c>
      <c r="D8959" s="52" t="s">
        <v>41</v>
      </c>
      <c r="E8959" s="2" t="s">
        <v>33</v>
      </c>
      <c r="F8959" s="2">
        <v>133.81</v>
      </c>
      <c r="G8959" s="2">
        <v>0.05</v>
      </c>
      <c r="H8959" s="2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52" t="s">
        <v>17</v>
      </c>
    </row>
    <row r="8960" spans="1:17" ht="14.25" customHeight="1" x14ac:dyDescent="0.3">
      <c r="A8960" s="2" t="s">
        <v>8991</v>
      </c>
      <c r="B8960" s="2">
        <v>108958</v>
      </c>
      <c r="C8960" s="2" t="s">
        <v>25</v>
      </c>
      <c r="D8960" s="52" t="s">
        <v>25</v>
      </c>
      <c r="E8960" s="2" t="s">
        <v>36</v>
      </c>
      <c r="F8960" s="2">
        <v>2566.65</v>
      </c>
      <c r="G8960" s="2">
        <v>0.4</v>
      </c>
      <c r="H8960" s="2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52" t="s">
        <v>23</v>
      </c>
    </row>
    <row r="8961" spans="1:17" ht="14.25" customHeight="1" x14ac:dyDescent="0.3">
      <c r="A8961" s="2" t="s">
        <v>8992</v>
      </c>
      <c r="B8961" s="2">
        <v>108959</v>
      </c>
      <c r="C8961" s="2" t="s">
        <v>25</v>
      </c>
      <c r="D8961" s="52" t="s">
        <v>25</v>
      </c>
      <c r="E8961" s="2" t="s">
        <v>26</v>
      </c>
      <c r="F8961" s="2">
        <v>4254.91</v>
      </c>
      <c r="G8961" s="2">
        <v>0.27</v>
      </c>
      <c r="H8961" s="2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52" t="s">
        <v>17</v>
      </c>
    </row>
    <row r="8962" spans="1:17" ht="14.25" customHeight="1" x14ac:dyDescent="0.3">
      <c r="A8962" s="2" t="s">
        <v>8993</v>
      </c>
      <c r="B8962" s="2">
        <v>108960</v>
      </c>
      <c r="C8962" s="2" t="s">
        <v>25</v>
      </c>
      <c r="D8962" s="52" t="s">
        <v>25</v>
      </c>
      <c r="E8962" s="2" t="s">
        <v>36</v>
      </c>
      <c r="F8962" s="2">
        <v>2805.16</v>
      </c>
      <c r="G8962" s="2">
        <v>0.05</v>
      </c>
      <c r="H8962" s="2">
        <f t="shared" si="278"/>
        <v>140.25800000000001</v>
      </c>
      <c r="I8962" s="2">
        <f t="shared" si="279"/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52" t="s">
        <v>34</v>
      </c>
    </row>
    <row r="8963" spans="1:17" ht="14.25" customHeight="1" x14ac:dyDescent="0.3">
      <c r="A8963" s="2" t="s">
        <v>8994</v>
      </c>
      <c r="B8963" s="2">
        <v>108961</v>
      </c>
      <c r="C8963" s="2" t="s">
        <v>25</v>
      </c>
      <c r="D8963" s="52" t="s">
        <v>25</v>
      </c>
      <c r="E8963" s="2" t="s">
        <v>26</v>
      </c>
      <c r="F8963" s="2">
        <v>3077.85</v>
      </c>
      <c r="G8963" s="2">
        <v>0.37</v>
      </c>
      <c r="H8963" s="2">
        <f t="shared" ref="H8963:H9026" si="280">F8963*G8963</f>
        <v>1138.8045</v>
      </c>
      <c r="I8963" s="2">
        <f t="shared" ref="I8963:I9026" si="281">F8963-H8963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52" t="s">
        <v>28</v>
      </c>
    </row>
    <row r="8964" spans="1:17" ht="14.25" customHeight="1" x14ac:dyDescent="0.3">
      <c r="A8964" s="2" t="s">
        <v>8995</v>
      </c>
      <c r="B8964" s="2">
        <v>108962</v>
      </c>
      <c r="C8964" s="2" t="s">
        <v>25</v>
      </c>
      <c r="D8964" s="52" t="s">
        <v>25</v>
      </c>
      <c r="E8964" s="2" t="s">
        <v>36</v>
      </c>
      <c r="F8964" s="2">
        <v>249.76</v>
      </c>
      <c r="G8964" s="2">
        <v>0.49</v>
      </c>
      <c r="H8964" s="2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52" t="s">
        <v>28</v>
      </c>
    </row>
    <row r="8965" spans="1:17" ht="14.25" customHeight="1" x14ac:dyDescent="0.3">
      <c r="A8965" s="2" t="s">
        <v>8996</v>
      </c>
      <c r="B8965" s="2">
        <v>108963</v>
      </c>
      <c r="C8965" s="2" t="s">
        <v>25</v>
      </c>
      <c r="D8965" s="52" t="s">
        <v>25</v>
      </c>
      <c r="E8965" s="2" t="s">
        <v>36</v>
      </c>
      <c r="F8965" s="2">
        <v>4311.62</v>
      </c>
      <c r="G8965" s="2">
        <v>0.22</v>
      </c>
      <c r="H8965" s="2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52" t="s">
        <v>34</v>
      </c>
    </row>
    <row r="8966" spans="1:17" ht="14.25" customHeight="1" x14ac:dyDescent="0.3">
      <c r="A8966" s="2" t="s">
        <v>8997</v>
      </c>
      <c r="B8966" s="2">
        <v>108964</v>
      </c>
      <c r="C8966" s="2" t="s">
        <v>25</v>
      </c>
      <c r="D8966" s="52" t="s">
        <v>25</v>
      </c>
      <c r="E8966" s="2" t="s">
        <v>20</v>
      </c>
      <c r="F8966" s="2">
        <v>1986.52</v>
      </c>
      <c r="G8966" s="2">
        <v>0.06</v>
      </c>
      <c r="H8966" s="2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52" t="s">
        <v>28</v>
      </c>
    </row>
    <row r="8967" spans="1:17" ht="14.25" customHeight="1" x14ac:dyDescent="0.3">
      <c r="A8967" s="2" t="s">
        <v>8998</v>
      </c>
      <c r="B8967" s="2">
        <v>108965</v>
      </c>
      <c r="C8967" s="2" t="s">
        <v>25</v>
      </c>
      <c r="D8967" s="52" t="s">
        <v>25</v>
      </c>
      <c r="E8967" s="2" t="s">
        <v>26</v>
      </c>
      <c r="F8967" s="2">
        <v>4876.78</v>
      </c>
      <c r="G8967" s="2">
        <v>0.05</v>
      </c>
      <c r="H8967" s="2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52" t="s">
        <v>39</v>
      </c>
    </row>
    <row r="8968" spans="1:17" ht="14.25" customHeight="1" x14ac:dyDescent="0.3">
      <c r="A8968" s="2" t="s">
        <v>8999</v>
      </c>
      <c r="B8968" s="2">
        <v>108966</v>
      </c>
      <c r="C8968" s="2" t="s">
        <v>25</v>
      </c>
      <c r="D8968" s="52" t="s">
        <v>25</v>
      </c>
      <c r="E8968" s="2" t="s">
        <v>14</v>
      </c>
      <c r="F8968" s="2">
        <v>690.28</v>
      </c>
      <c r="G8968" s="2">
        <v>0.01</v>
      </c>
      <c r="H8968" s="2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52" t="s">
        <v>23</v>
      </c>
    </row>
    <row r="8969" spans="1:17" ht="14.25" customHeight="1" x14ac:dyDescent="0.3">
      <c r="A8969" s="2" t="s">
        <v>9000</v>
      </c>
      <c r="B8969" s="2">
        <v>108967</v>
      </c>
      <c r="C8969" s="2" t="s">
        <v>19</v>
      </c>
      <c r="D8969" s="52" t="s">
        <v>19</v>
      </c>
      <c r="E8969" s="2" t="s">
        <v>36</v>
      </c>
      <c r="F8969" s="2">
        <v>4728.8900000000003</v>
      </c>
      <c r="G8969" s="2">
        <v>0.39</v>
      </c>
      <c r="H8969" s="2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52" t="s">
        <v>28</v>
      </c>
    </row>
    <row r="8970" spans="1:17" ht="14.25" customHeight="1" x14ac:dyDescent="0.3">
      <c r="A8970" s="2" t="s">
        <v>9001</v>
      </c>
      <c r="B8970" s="2">
        <v>108968</v>
      </c>
      <c r="C8970" s="2" t="s">
        <v>41</v>
      </c>
      <c r="D8970" s="52" t="s">
        <v>41</v>
      </c>
      <c r="E8970" s="2" t="s">
        <v>33</v>
      </c>
      <c r="F8970" s="2">
        <v>3208.03</v>
      </c>
      <c r="G8970" s="2">
        <v>0.35</v>
      </c>
      <c r="H8970" s="2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52" t="s">
        <v>34</v>
      </c>
    </row>
    <row r="8971" spans="1:17" ht="14.25" customHeight="1" x14ac:dyDescent="0.3">
      <c r="A8971" s="2" t="s">
        <v>9002</v>
      </c>
      <c r="B8971" s="2">
        <v>108969</v>
      </c>
      <c r="C8971" s="2" t="s">
        <v>19</v>
      </c>
      <c r="D8971" s="52" t="s">
        <v>19</v>
      </c>
      <c r="E8971" s="2" t="s">
        <v>20</v>
      </c>
      <c r="F8971" s="2">
        <v>356.47</v>
      </c>
      <c r="G8971" s="2">
        <v>0.28999999999999998</v>
      </c>
      <c r="H8971" s="2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52" t="s">
        <v>23</v>
      </c>
    </row>
    <row r="8972" spans="1:17" ht="14.25" customHeight="1" x14ac:dyDescent="0.3">
      <c r="A8972" s="2" t="s">
        <v>9003</v>
      </c>
      <c r="B8972" s="2">
        <v>108970</v>
      </c>
      <c r="C8972" s="2" t="s">
        <v>25</v>
      </c>
      <c r="D8972" s="52" t="s">
        <v>25</v>
      </c>
      <c r="E8972" s="2" t="s">
        <v>20</v>
      </c>
      <c r="F8972" s="2">
        <v>4861.33</v>
      </c>
      <c r="G8972" s="2">
        <v>0.38</v>
      </c>
      <c r="H8972" s="2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52" t="s">
        <v>17</v>
      </c>
    </row>
    <row r="8973" spans="1:17" ht="14.25" customHeight="1" x14ac:dyDescent="0.3">
      <c r="A8973" s="2" t="s">
        <v>9004</v>
      </c>
      <c r="B8973" s="2">
        <v>108971</v>
      </c>
      <c r="C8973" s="2" t="s">
        <v>25</v>
      </c>
      <c r="D8973" s="52" t="s">
        <v>25</v>
      </c>
      <c r="E8973" s="2" t="s">
        <v>36</v>
      </c>
      <c r="F8973" s="2">
        <v>167.98</v>
      </c>
      <c r="G8973" s="2">
        <v>0.5</v>
      </c>
      <c r="H8973" s="2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52" t="s">
        <v>34</v>
      </c>
    </row>
    <row r="8974" spans="1:17" ht="14.25" customHeight="1" x14ac:dyDescent="0.3">
      <c r="A8974" s="2" t="s">
        <v>9005</v>
      </c>
      <c r="B8974" s="2">
        <v>108972</v>
      </c>
      <c r="C8974" s="2" t="s">
        <v>19</v>
      </c>
      <c r="D8974" s="52" t="s">
        <v>19</v>
      </c>
      <c r="E8974" s="2" t="s">
        <v>14</v>
      </c>
      <c r="F8974" s="2">
        <v>3680.43</v>
      </c>
      <c r="G8974" s="2">
        <v>0.2</v>
      </c>
      <c r="H8974" s="2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52" t="s">
        <v>23</v>
      </c>
    </row>
    <row r="8975" spans="1:17" ht="14.25" customHeight="1" x14ac:dyDescent="0.3">
      <c r="A8975" s="2" t="s">
        <v>9006</v>
      </c>
      <c r="B8975" s="2">
        <v>108973</v>
      </c>
      <c r="C8975" s="2" t="s">
        <v>25</v>
      </c>
      <c r="D8975" s="52" t="s">
        <v>25</v>
      </c>
      <c r="E8975" s="2" t="s">
        <v>20</v>
      </c>
      <c r="F8975" s="2">
        <v>4458.7</v>
      </c>
      <c r="G8975" s="2">
        <v>0.35</v>
      </c>
      <c r="H8975" s="2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52" t="s">
        <v>23</v>
      </c>
    </row>
    <row r="8976" spans="1:17" ht="14.25" customHeight="1" x14ac:dyDescent="0.3">
      <c r="A8976" s="2" t="s">
        <v>9007</v>
      </c>
      <c r="B8976" s="2">
        <v>108974</v>
      </c>
      <c r="C8976" s="2" t="s">
        <v>41</v>
      </c>
      <c r="D8976" s="52" t="s">
        <v>41</v>
      </c>
      <c r="E8976" s="2" t="s">
        <v>26</v>
      </c>
      <c r="F8976" s="2">
        <v>961.48</v>
      </c>
      <c r="G8976" s="2">
        <v>0.19</v>
      </c>
      <c r="H8976" s="2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52" t="s">
        <v>17</v>
      </c>
    </row>
    <row r="8977" spans="1:17" ht="14.25" customHeight="1" x14ac:dyDescent="0.3">
      <c r="A8977" s="2" t="s">
        <v>9008</v>
      </c>
      <c r="B8977" s="2">
        <v>108975</v>
      </c>
      <c r="C8977" s="2" t="s">
        <v>25</v>
      </c>
      <c r="D8977" s="52" t="s">
        <v>25</v>
      </c>
      <c r="E8977" s="2" t="s">
        <v>36</v>
      </c>
      <c r="F8977" s="2">
        <v>1782.45</v>
      </c>
      <c r="G8977" s="2">
        <v>0.18</v>
      </c>
      <c r="H8977" s="2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52" t="s">
        <v>23</v>
      </c>
    </row>
    <row r="8978" spans="1:17" ht="14.25" customHeight="1" x14ac:dyDescent="0.3">
      <c r="A8978" s="2" t="s">
        <v>9009</v>
      </c>
      <c r="B8978" s="2">
        <v>108976</v>
      </c>
      <c r="C8978" s="2" t="s">
        <v>41</v>
      </c>
      <c r="D8978" s="52" t="s">
        <v>41</v>
      </c>
      <c r="E8978" s="2" t="s">
        <v>36</v>
      </c>
      <c r="F8978" s="2">
        <v>2850.02</v>
      </c>
      <c r="G8978" s="2">
        <v>0.43</v>
      </c>
      <c r="H8978" s="2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52" t="s">
        <v>28</v>
      </c>
    </row>
    <row r="8979" spans="1:17" ht="14.25" customHeight="1" x14ac:dyDescent="0.3">
      <c r="A8979" s="2" t="s">
        <v>9010</v>
      </c>
      <c r="B8979" s="2">
        <v>108977</v>
      </c>
      <c r="C8979" s="2" t="s">
        <v>19</v>
      </c>
      <c r="D8979" s="52" t="s">
        <v>19</v>
      </c>
      <c r="E8979" s="2" t="s">
        <v>14</v>
      </c>
      <c r="F8979" s="2">
        <v>3431.07</v>
      </c>
      <c r="G8979" s="2">
        <v>0.28999999999999998</v>
      </c>
      <c r="H8979" s="2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52" t="s">
        <v>17</v>
      </c>
    </row>
    <row r="8980" spans="1:17" ht="14.25" customHeight="1" x14ac:dyDescent="0.3">
      <c r="A8980" s="2" t="s">
        <v>9011</v>
      </c>
      <c r="B8980" s="2">
        <v>108978</v>
      </c>
      <c r="C8980" s="2" t="s">
        <v>19</v>
      </c>
      <c r="D8980" s="52" t="s">
        <v>19</v>
      </c>
      <c r="E8980" s="2" t="s">
        <v>26</v>
      </c>
      <c r="F8980" s="2">
        <v>4372.1899999999996</v>
      </c>
      <c r="G8980" s="2">
        <v>0.06</v>
      </c>
      <c r="H8980" s="2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52" t="s">
        <v>28</v>
      </c>
    </row>
    <row r="8981" spans="1:17" ht="14.25" customHeight="1" x14ac:dyDescent="0.3">
      <c r="A8981" s="2" t="s">
        <v>9012</v>
      </c>
      <c r="B8981" s="2">
        <v>108979</v>
      </c>
      <c r="C8981" s="2" t="s">
        <v>25</v>
      </c>
      <c r="D8981" s="52" t="s">
        <v>25</v>
      </c>
      <c r="E8981" s="2" t="s">
        <v>26</v>
      </c>
      <c r="F8981" s="2">
        <v>3829.25</v>
      </c>
      <c r="G8981" s="2">
        <v>0.2</v>
      </c>
      <c r="H8981" s="2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52" t="s">
        <v>39</v>
      </c>
    </row>
    <row r="8982" spans="1:17" ht="14.25" customHeight="1" x14ac:dyDescent="0.3">
      <c r="A8982" s="2" t="s">
        <v>9013</v>
      </c>
      <c r="B8982" s="2">
        <v>108980</v>
      </c>
      <c r="C8982" s="2" t="s">
        <v>41</v>
      </c>
      <c r="D8982" s="52" t="s">
        <v>41</v>
      </c>
      <c r="E8982" s="2" t="s">
        <v>14</v>
      </c>
      <c r="F8982" s="2">
        <v>1880.32</v>
      </c>
      <c r="G8982" s="2">
        <v>0.4</v>
      </c>
      <c r="H8982" s="2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52" t="s">
        <v>48</v>
      </c>
    </row>
    <row r="8983" spans="1:17" ht="14.25" customHeight="1" x14ac:dyDescent="0.3">
      <c r="A8983" s="2" t="s">
        <v>9014</v>
      </c>
      <c r="B8983" s="2">
        <v>108981</v>
      </c>
      <c r="C8983" s="2" t="s">
        <v>25</v>
      </c>
      <c r="D8983" s="52" t="s">
        <v>25</v>
      </c>
      <c r="E8983" s="2" t="s">
        <v>33</v>
      </c>
      <c r="F8983" s="2">
        <v>4126.43</v>
      </c>
      <c r="G8983" s="2">
        <v>0.47</v>
      </c>
      <c r="H8983" s="2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52" t="s">
        <v>39</v>
      </c>
    </row>
    <row r="8984" spans="1:17" ht="14.25" customHeight="1" x14ac:dyDescent="0.3">
      <c r="A8984" s="2" t="s">
        <v>9015</v>
      </c>
      <c r="B8984" s="2">
        <v>108982</v>
      </c>
      <c r="C8984" s="2" t="s">
        <v>25</v>
      </c>
      <c r="D8984" s="52" t="s">
        <v>25</v>
      </c>
      <c r="E8984" s="2" t="s">
        <v>26</v>
      </c>
      <c r="F8984" s="2">
        <v>4833.78</v>
      </c>
      <c r="G8984" s="2">
        <v>0.31</v>
      </c>
      <c r="H8984" s="2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52" t="s">
        <v>39</v>
      </c>
    </row>
    <row r="8985" spans="1:17" ht="14.25" customHeight="1" x14ac:dyDescent="0.3">
      <c r="A8985" s="2" t="s">
        <v>9016</v>
      </c>
      <c r="B8985" s="2">
        <v>108983</v>
      </c>
      <c r="C8985" s="2" t="s">
        <v>25</v>
      </c>
      <c r="D8985" s="52" t="s">
        <v>25</v>
      </c>
      <c r="E8985" s="2" t="s">
        <v>33</v>
      </c>
      <c r="F8985" s="2">
        <v>1212.23</v>
      </c>
      <c r="G8985" s="2">
        <v>0.2</v>
      </c>
      <c r="H8985" s="2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52" t="s">
        <v>17</v>
      </c>
    </row>
    <row r="8986" spans="1:17" ht="14.25" customHeight="1" x14ac:dyDescent="0.3">
      <c r="A8986" s="2" t="s">
        <v>9017</v>
      </c>
      <c r="B8986" s="2">
        <v>108984</v>
      </c>
      <c r="C8986" s="2" t="s">
        <v>25</v>
      </c>
      <c r="D8986" s="52" t="s">
        <v>25</v>
      </c>
      <c r="E8986" s="2" t="s">
        <v>33</v>
      </c>
      <c r="F8986" s="2">
        <v>463.07</v>
      </c>
      <c r="G8986" s="2">
        <v>0.13</v>
      </c>
      <c r="H8986" s="2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52" t="s">
        <v>28</v>
      </c>
    </row>
    <row r="8987" spans="1:17" ht="14.25" customHeight="1" x14ac:dyDescent="0.3">
      <c r="A8987" s="2" t="s">
        <v>9018</v>
      </c>
      <c r="B8987" s="2">
        <v>108985</v>
      </c>
      <c r="C8987" s="2" t="s">
        <v>25</v>
      </c>
      <c r="D8987" s="52" t="s">
        <v>25</v>
      </c>
      <c r="E8987" s="2" t="s">
        <v>36</v>
      </c>
      <c r="F8987" s="2">
        <v>2190.44</v>
      </c>
      <c r="G8987" s="2">
        <v>0.21</v>
      </c>
      <c r="H8987" s="2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52" t="s">
        <v>17</v>
      </c>
    </row>
    <row r="8988" spans="1:17" ht="14.25" customHeight="1" x14ac:dyDescent="0.3">
      <c r="A8988" s="2" t="s">
        <v>9019</v>
      </c>
      <c r="B8988" s="2">
        <v>108986</v>
      </c>
      <c r="C8988" s="2" t="s">
        <v>25</v>
      </c>
      <c r="D8988" s="52" t="s">
        <v>25</v>
      </c>
      <c r="E8988" s="2" t="s">
        <v>36</v>
      </c>
      <c r="F8988" s="2">
        <v>4418.8500000000004</v>
      </c>
      <c r="G8988" s="2">
        <v>0.28000000000000003</v>
      </c>
      <c r="H8988" s="2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52" t="s">
        <v>28</v>
      </c>
    </row>
    <row r="8989" spans="1:17" ht="14.25" customHeight="1" x14ac:dyDescent="0.3">
      <c r="A8989" s="2" t="s">
        <v>9020</v>
      </c>
      <c r="B8989" s="2">
        <v>108987</v>
      </c>
      <c r="C8989" s="2" t="s">
        <v>25</v>
      </c>
      <c r="D8989" s="52" t="s">
        <v>25</v>
      </c>
      <c r="E8989" s="2" t="s">
        <v>20</v>
      </c>
      <c r="F8989" s="2">
        <v>836.43</v>
      </c>
      <c r="G8989" s="2">
        <v>0</v>
      </c>
      <c r="H8989" s="2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52" t="s">
        <v>17</v>
      </c>
    </row>
    <row r="8990" spans="1:17" ht="14.25" customHeight="1" x14ac:dyDescent="0.3">
      <c r="A8990" s="2" t="s">
        <v>9021</v>
      </c>
      <c r="B8990" s="2">
        <v>108988</v>
      </c>
      <c r="C8990" s="2" t="s">
        <v>41</v>
      </c>
      <c r="D8990" s="52" t="s">
        <v>41</v>
      </c>
      <c r="E8990" s="2" t="s">
        <v>36</v>
      </c>
      <c r="F8990" s="2">
        <v>4440.41</v>
      </c>
      <c r="G8990" s="2">
        <v>0.13</v>
      </c>
      <c r="H8990" s="2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52" t="s">
        <v>34</v>
      </c>
    </row>
    <row r="8991" spans="1:17" ht="14.25" customHeight="1" x14ac:dyDescent="0.3">
      <c r="A8991" s="2" t="s">
        <v>9022</v>
      </c>
      <c r="B8991" s="2">
        <v>108989</v>
      </c>
      <c r="C8991" s="2" t="s">
        <v>19</v>
      </c>
      <c r="D8991" s="52" t="s">
        <v>19</v>
      </c>
      <c r="E8991" s="2" t="s">
        <v>26</v>
      </c>
      <c r="F8991" s="2">
        <v>4961.84</v>
      </c>
      <c r="G8991" s="2">
        <v>0.34</v>
      </c>
      <c r="H8991" s="2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52" t="s">
        <v>39</v>
      </c>
    </row>
    <row r="8992" spans="1:17" ht="14.25" customHeight="1" x14ac:dyDescent="0.3">
      <c r="A8992" s="2" t="s">
        <v>9023</v>
      </c>
      <c r="B8992" s="2">
        <v>108990</v>
      </c>
      <c r="C8992" s="2" t="s">
        <v>19</v>
      </c>
      <c r="D8992" s="52" t="s">
        <v>19</v>
      </c>
      <c r="E8992" s="2" t="s">
        <v>26</v>
      </c>
      <c r="F8992" s="2">
        <v>364.61</v>
      </c>
      <c r="G8992" s="2">
        <v>0.34</v>
      </c>
      <c r="H8992" s="2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52" t="s">
        <v>28</v>
      </c>
    </row>
    <row r="8993" spans="1:17" ht="14.25" customHeight="1" x14ac:dyDescent="0.3">
      <c r="A8993" s="2" t="s">
        <v>9024</v>
      </c>
      <c r="B8993" s="2">
        <v>108991</v>
      </c>
      <c r="C8993" s="2" t="s">
        <v>25</v>
      </c>
      <c r="D8993" s="52" t="s">
        <v>25</v>
      </c>
      <c r="E8993" s="2" t="s">
        <v>33</v>
      </c>
      <c r="F8993" s="2">
        <v>2526.7600000000002</v>
      </c>
      <c r="G8993" s="2">
        <v>0.33</v>
      </c>
      <c r="H8993" s="2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52" t="s">
        <v>48</v>
      </c>
    </row>
    <row r="8994" spans="1:17" ht="14.25" customHeight="1" x14ac:dyDescent="0.3">
      <c r="A8994" s="2" t="s">
        <v>9025</v>
      </c>
      <c r="B8994" s="2">
        <v>108992</v>
      </c>
      <c r="C8994" s="2" t="s">
        <v>25</v>
      </c>
      <c r="D8994" s="52" t="s">
        <v>25</v>
      </c>
      <c r="E8994" s="2" t="s">
        <v>26</v>
      </c>
      <c r="F8994" s="2">
        <v>1711.54</v>
      </c>
      <c r="G8994" s="2">
        <v>0.47</v>
      </c>
      <c r="H8994" s="2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52" t="s">
        <v>34</v>
      </c>
    </row>
    <row r="8995" spans="1:17" ht="14.25" customHeight="1" x14ac:dyDescent="0.3">
      <c r="A8995" s="2" t="s">
        <v>9026</v>
      </c>
      <c r="B8995" s="2">
        <v>108993</v>
      </c>
      <c r="C8995" s="2" t="s">
        <v>25</v>
      </c>
      <c r="D8995" s="52" t="s">
        <v>25</v>
      </c>
      <c r="E8995" s="2" t="s">
        <v>36</v>
      </c>
      <c r="F8995" s="2">
        <v>2029.03</v>
      </c>
      <c r="G8995" s="2">
        <v>0.28000000000000003</v>
      </c>
      <c r="H8995" s="2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52" t="s">
        <v>34</v>
      </c>
    </row>
    <row r="8996" spans="1:17" ht="14.25" customHeight="1" x14ac:dyDescent="0.3">
      <c r="A8996" s="2" t="s">
        <v>9027</v>
      </c>
      <c r="B8996" s="2">
        <v>108994</v>
      </c>
      <c r="C8996" s="2" t="s">
        <v>25</v>
      </c>
      <c r="D8996" s="52" t="s">
        <v>25</v>
      </c>
      <c r="E8996" s="2" t="s">
        <v>36</v>
      </c>
      <c r="F8996" s="2">
        <v>2313.0100000000002</v>
      </c>
      <c r="G8996" s="2">
        <v>0.13</v>
      </c>
      <c r="H8996" s="2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52" t="s">
        <v>48</v>
      </c>
    </row>
    <row r="8997" spans="1:17" ht="14.25" customHeight="1" x14ac:dyDescent="0.3">
      <c r="A8997" s="2" t="s">
        <v>9028</v>
      </c>
      <c r="B8997" s="2">
        <v>108995</v>
      </c>
      <c r="C8997" s="2" t="s">
        <v>19</v>
      </c>
      <c r="D8997" s="52" t="s">
        <v>19</v>
      </c>
      <c r="E8997" s="2" t="s">
        <v>36</v>
      </c>
      <c r="F8997" s="2">
        <v>3724.55</v>
      </c>
      <c r="G8997" s="2">
        <v>0.41</v>
      </c>
      <c r="H8997" s="2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52" t="s">
        <v>23</v>
      </c>
    </row>
    <row r="8998" spans="1:17" ht="14.25" customHeight="1" x14ac:dyDescent="0.3">
      <c r="A8998" s="2" t="s">
        <v>9029</v>
      </c>
      <c r="B8998" s="2">
        <v>108996</v>
      </c>
      <c r="C8998" s="2" t="s">
        <v>25</v>
      </c>
      <c r="D8998" s="52" t="s">
        <v>25</v>
      </c>
      <c r="E8998" s="2" t="s">
        <v>14</v>
      </c>
      <c r="F8998" s="2">
        <v>2997.37</v>
      </c>
      <c r="G8998" s="2">
        <v>0.19</v>
      </c>
      <c r="H8998" s="2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52" t="s">
        <v>17</v>
      </c>
    </row>
    <row r="8999" spans="1:17" ht="14.25" customHeight="1" x14ac:dyDescent="0.3">
      <c r="A8999" s="2" t="s">
        <v>9030</v>
      </c>
      <c r="B8999" s="2">
        <v>108997</v>
      </c>
      <c r="C8999" s="2" t="s">
        <v>41</v>
      </c>
      <c r="D8999" s="52" t="s">
        <v>41</v>
      </c>
      <c r="E8999" s="2" t="s">
        <v>26</v>
      </c>
      <c r="F8999" s="2">
        <v>4809.8900000000003</v>
      </c>
      <c r="G8999" s="2">
        <v>0.12</v>
      </c>
      <c r="H8999" s="2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52" t="s">
        <v>23</v>
      </c>
    </row>
    <row r="9000" spans="1:17" ht="14.25" customHeight="1" x14ac:dyDescent="0.3">
      <c r="A9000" s="2" t="s">
        <v>9031</v>
      </c>
      <c r="B9000" s="2">
        <v>108998</v>
      </c>
      <c r="C9000" s="2" t="s">
        <v>25</v>
      </c>
      <c r="D9000" s="52" t="s">
        <v>25</v>
      </c>
      <c r="E9000" s="2" t="s">
        <v>20</v>
      </c>
      <c r="F9000" s="2">
        <v>1730.55</v>
      </c>
      <c r="G9000" s="2">
        <v>0.28000000000000003</v>
      </c>
      <c r="H9000" s="2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52" t="s">
        <v>17</v>
      </c>
    </row>
    <row r="9001" spans="1:17" ht="14.25" customHeight="1" x14ac:dyDescent="0.3">
      <c r="A9001" s="2" t="s">
        <v>9032</v>
      </c>
      <c r="B9001" s="2">
        <v>108999</v>
      </c>
      <c r="C9001" s="2" t="s">
        <v>19</v>
      </c>
      <c r="D9001" s="52" t="s">
        <v>19</v>
      </c>
      <c r="E9001" s="2" t="s">
        <v>26</v>
      </c>
      <c r="F9001" s="2">
        <v>2753.37</v>
      </c>
      <c r="G9001" s="2">
        <v>0.14000000000000001</v>
      </c>
      <c r="H9001" s="2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52" t="s">
        <v>17</v>
      </c>
    </row>
    <row r="9002" spans="1:17" ht="14.25" customHeight="1" x14ac:dyDescent="0.3">
      <c r="A9002" s="2" t="s">
        <v>9033</v>
      </c>
      <c r="B9002" s="2">
        <v>109000</v>
      </c>
      <c r="C9002" s="2" t="s">
        <v>25</v>
      </c>
      <c r="D9002" s="52" t="s">
        <v>25</v>
      </c>
      <c r="E9002" s="2" t="s">
        <v>26</v>
      </c>
      <c r="F9002" s="2">
        <v>4085.31</v>
      </c>
      <c r="G9002" s="2">
        <v>0.2</v>
      </c>
      <c r="H9002" s="2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52" t="s">
        <v>17</v>
      </c>
    </row>
    <row r="9003" spans="1:17" ht="14.25" customHeight="1" x14ac:dyDescent="0.3">
      <c r="A9003" s="2" t="s">
        <v>9034</v>
      </c>
      <c r="B9003" s="2">
        <v>109001</v>
      </c>
      <c r="C9003" s="2" t="s">
        <v>19</v>
      </c>
      <c r="D9003" s="52" t="s">
        <v>19</v>
      </c>
      <c r="E9003" s="2" t="s">
        <v>14</v>
      </c>
      <c r="F9003" s="2">
        <v>1927.84</v>
      </c>
      <c r="G9003" s="2">
        <v>0.35</v>
      </c>
      <c r="H9003" s="2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52" t="s">
        <v>28</v>
      </c>
    </row>
    <row r="9004" spans="1:17" ht="14.25" customHeight="1" x14ac:dyDescent="0.3">
      <c r="A9004" s="2" t="s">
        <v>9035</v>
      </c>
      <c r="B9004" s="2">
        <v>109002</v>
      </c>
      <c r="C9004" s="2" t="s">
        <v>25</v>
      </c>
      <c r="D9004" s="52" t="s">
        <v>25</v>
      </c>
      <c r="E9004" s="2" t="s">
        <v>26</v>
      </c>
      <c r="F9004" s="2">
        <v>2379.9699999999998</v>
      </c>
      <c r="G9004" s="2">
        <v>0.5</v>
      </c>
      <c r="H9004" s="2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52" t="s">
        <v>34</v>
      </c>
    </row>
    <row r="9005" spans="1:17" ht="14.25" customHeight="1" x14ac:dyDescent="0.3">
      <c r="A9005" s="2" t="s">
        <v>9036</v>
      </c>
      <c r="B9005" s="2">
        <v>109003</v>
      </c>
      <c r="C9005" s="2" t="s">
        <v>41</v>
      </c>
      <c r="D9005" s="52" t="s">
        <v>41</v>
      </c>
      <c r="E9005" s="2" t="s">
        <v>33</v>
      </c>
      <c r="F9005" s="2">
        <v>3456.38</v>
      </c>
      <c r="G9005" s="2">
        <v>0.32</v>
      </c>
      <c r="H9005" s="2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52" t="s">
        <v>48</v>
      </c>
    </row>
    <row r="9006" spans="1:17" ht="14.25" customHeight="1" x14ac:dyDescent="0.3">
      <c r="A9006" s="2" t="s">
        <v>9037</v>
      </c>
      <c r="B9006" s="2">
        <v>109004</v>
      </c>
      <c r="C9006" s="2" t="s">
        <v>25</v>
      </c>
      <c r="D9006" s="52" t="s">
        <v>25</v>
      </c>
      <c r="E9006" s="2" t="s">
        <v>36</v>
      </c>
      <c r="F9006" s="2">
        <v>4317.6499999999996</v>
      </c>
      <c r="G9006" s="2">
        <v>0.14000000000000001</v>
      </c>
      <c r="H9006" s="2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52" t="s">
        <v>48</v>
      </c>
    </row>
    <row r="9007" spans="1:17" ht="14.25" customHeight="1" x14ac:dyDescent="0.3">
      <c r="A9007" s="2" t="s">
        <v>9038</v>
      </c>
      <c r="B9007" s="2">
        <v>109005</v>
      </c>
      <c r="C9007" s="2" t="s">
        <v>41</v>
      </c>
      <c r="D9007" s="52" t="s">
        <v>41</v>
      </c>
      <c r="E9007" s="2" t="s">
        <v>36</v>
      </c>
      <c r="F9007" s="2">
        <v>2136.84</v>
      </c>
      <c r="G9007" s="2">
        <v>0.05</v>
      </c>
      <c r="H9007" s="2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52" t="s">
        <v>28</v>
      </c>
    </row>
    <row r="9008" spans="1:17" ht="14.25" customHeight="1" x14ac:dyDescent="0.3">
      <c r="A9008" s="2" t="s">
        <v>9039</v>
      </c>
      <c r="B9008" s="2">
        <v>109006</v>
      </c>
      <c r="C9008" s="2" t="s">
        <v>41</v>
      </c>
      <c r="D9008" s="52" t="s">
        <v>41</v>
      </c>
      <c r="E9008" s="2" t="s">
        <v>14</v>
      </c>
      <c r="F9008" s="2">
        <v>2706.56</v>
      </c>
      <c r="G9008" s="2">
        <v>0.18</v>
      </c>
      <c r="H9008" s="2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52" t="s">
        <v>23</v>
      </c>
    </row>
    <row r="9009" spans="1:17" ht="14.25" customHeight="1" x14ac:dyDescent="0.3">
      <c r="A9009" s="2" t="s">
        <v>9040</v>
      </c>
      <c r="B9009" s="2">
        <v>109007</v>
      </c>
      <c r="C9009" s="2" t="s">
        <v>25</v>
      </c>
      <c r="D9009" s="52" t="s">
        <v>25</v>
      </c>
      <c r="E9009" s="2" t="s">
        <v>36</v>
      </c>
      <c r="F9009" s="2">
        <v>4878.1000000000004</v>
      </c>
      <c r="G9009" s="2">
        <v>0.01</v>
      </c>
      <c r="H9009" s="2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52" t="s">
        <v>23</v>
      </c>
    </row>
    <row r="9010" spans="1:17" ht="14.25" customHeight="1" x14ac:dyDescent="0.3">
      <c r="A9010" s="2" t="s">
        <v>9041</v>
      </c>
      <c r="B9010" s="2">
        <v>109008</v>
      </c>
      <c r="C9010" s="2" t="s">
        <v>41</v>
      </c>
      <c r="D9010" s="52" t="s">
        <v>41</v>
      </c>
      <c r="E9010" s="2" t="s">
        <v>33</v>
      </c>
      <c r="F9010" s="2">
        <v>308.10000000000002</v>
      </c>
      <c r="G9010" s="2">
        <v>0.23</v>
      </c>
      <c r="H9010" s="2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52" t="s">
        <v>23</v>
      </c>
    </row>
    <row r="9011" spans="1:17" ht="14.25" customHeight="1" x14ac:dyDescent="0.3">
      <c r="A9011" s="2" t="s">
        <v>9042</v>
      </c>
      <c r="B9011" s="2">
        <v>109009</v>
      </c>
      <c r="C9011" s="2" t="s">
        <v>25</v>
      </c>
      <c r="D9011" s="52" t="s">
        <v>25</v>
      </c>
      <c r="E9011" s="2" t="s">
        <v>14</v>
      </c>
      <c r="F9011" s="2">
        <v>2296.3200000000002</v>
      </c>
      <c r="G9011" s="2">
        <v>0.33</v>
      </c>
      <c r="H9011" s="2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52" t="s">
        <v>48</v>
      </c>
    </row>
    <row r="9012" spans="1:17" ht="14.25" customHeight="1" x14ac:dyDescent="0.3">
      <c r="A9012" s="2" t="s">
        <v>9043</v>
      </c>
      <c r="B9012" s="2">
        <v>109010</v>
      </c>
      <c r="C9012" s="2" t="s">
        <v>25</v>
      </c>
      <c r="D9012" s="52" t="s">
        <v>25</v>
      </c>
      <c r="E9012" s="2" t="s">
        <v>20</v>
      </c>
      <c r="F9012" s="2">
        <v>3216.31</v>
      </c>
      <c r="G9012" s="2">
        <v>0.26</v>
      </c>
      <c r="H9012" s="2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52" t="s">
        <v>34</v>
      </c>
    </row>
    <row r="9013" spans="1:17" ht="14.25" customHeight="1" x14ac:dyDescent="0.3">
      <c r="A9013" s="2" t="s">
        <v>9044</v>
      </c>
      <c r="B9013" s="2">
        <v>109011</v>
      </c>
      <c r="C9013" s="2" t="s">
        <v>25</v>
      </c>
      <c r="D9013" s="52" t="s">
        <v>25</v>
      </c>
      <c r="E9013" s="2" t="s">
        <v>36</v>
      </c>
      <c r="F9013" s="2">
        <v>141.29</v>
      </c>
      <c r="G9013" s="2">
        <v>0.43</v>
      </c>
      <c r="H9013" s="2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52" t="s">
        <v>17</v>
      </c>
    </row>
    <row r="9014" spans="1:17" ht="14.25" customHeight="1" x14ac:dyDescent="0.3">
      <c r="A9014" s="2" t="s">
        <v>9045</v>
      </c>
      <c r="B9014" s="2">
        <v>109012</v>
      </c>
      <c r="C9014" s="2" t="s">
        <v>41</v>
      </c>
      <c r="D9014" s="52" t="s">
        <v>41</v>
      </c>
      <c r="E9014" s="2" t="s">
        <v>26</v>
      </c>
      <c r="F9014" s="2">
        <v>3024.25</v>
      </c>
      <c r="G9014" s="2">
        <v>0.25</v>
      </c>
      <c r="H9014" s="2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52" t="s">
        <v>23</v>
      </c>
    </row>
    <row r="9015" spans="1:17" ht="14.25" customHeight="1" x14ac:dyDescent="0.3">
      <c r="A9015" s="2" t="s">
        <v>9046</v>
      </c>
      <c r="B9015" s="2">
        <v>109013</v>
      </c>
      <c r="C9015" s="2" t="s">
        <v>41</v>
      </c>
      <c r="D9015" s="52" t="s">
        <v>41</v>
      </c>
      <c r="E9015" s="2" t="s">
        <v>33</v>
      </c>
      <c r="F9015" s="2">
        <v>375.38</v>
      </c>
      <c r="G9015" s="2">
        <v>0.23</v>
      </c>
      <c r="H9015" s="2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52" t="s">
        <v>28</v>
      </c>
    </row>
    <row r="9016" spans="1:17" ht="14.25" customHeight="1" x14ac:dyDescent="0.3">
      <c r="A9016" s="2" t="s">
        <v>9047</v>
      </c>
      <c r="B9016" s="2">
        <v>109014</v>
      </c>
      <c r="C9016" s="2" t="s">
        <v>25</v>
      </c>
      <c r="D9016" s="52" t="s">
        <v>25</v>
      </c>
      <c r="E9016" s="2" t="s">
        <v>33</v>
      </c>
      <c r="F9016" s="2">
        <v>4302.04</v>
      </c>
      <c r="G9016" s="2">
        <v>0.15</v>
      </c>
      <c r="H9016" s="2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52" t="s">
        <v>17</v>
      </c>
    </row>
    <row r="9017" spans="1:17" ht="14.25" customHeight="1" x14ac:dyDescent="0.3">
      <c r="A9017" s="2" t="s">
        <v>9048</v>
      </c>
      <c r="B9017" s="2">
        <v>109015</v>
      </c>
      <c r="C9017" s="2" t="s">
        <v>25</v>
      </c>
      <c r="D9017" s="52" t="s">
        <v>25</v>
      </c>
      <c r="E9017" s="2" t="s">
        <v>36</v>
      </c>
      <c r="F9017" s="2">
        <v>4054.72</v>
      </c>
      <c r="G9017" s="2">
        <v>0.42</v>
      </c>
      <c r="H9017" s="2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52" t="s">
        <v>39</v>
      </c>
    </row>
    <row r="9018" spans="1:17" ht="14.25" customHeight="1" x14ac:dyDescent="0.3">
      <c r="A9018" s="2" t="s">
        <v>9049</v>
      </c>
      <c r="B9018" s="2">
        <v>109016</v>
      </c>
      <c r="C9018" s="2" t="s">
        <v>41</v>
      </c>
      <c r="D9018" s="52" t="s">
        <v>41</v>
      </c>
      <c r="E9018" s="2" t="s">
        <v>20</v>
      </c>
      <c r="F9018" s="2">
        <v>258.05</v>
      </c>
      <c r="G9018" s="2">
        <v>0.45</v>
      </c>
      <c r="H9018" s="2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52" t="s">
        <v>34</v>
      </c>
    </row>
    <row r="9019" spans="1:17" ht="14.25" customHeight="1" x14ac:dyDescent="0.3">
      <c r="A9019" s="2" t="s">
        <v>9050</v>
      </c>
      <c r="B9019" s="2">
        <v>109017</v>
      </c>
      <c r="C9019" s="2" t="s">
        <v>41</v>
      </c>
      <c r="D9019" s="52" t="s">
        <v>41</v>
      </c>
      <c r="E9019" s="2" t="s">
        <v>26</v>
      </c>
      <c r="F9019" s="2">
        <v>339.14</v>
      </c>
      <c r="G9019" s="2">
        <v>0.49</v>
      </c>
      <c r="H9019" s="2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52" t="s">
        <v>17</v>
      </c>
    </row>
    <row r="9020" spans="1:17" ht="14.25" customHeight="1" x14ac:dyDescent="0.3">
      <c r="A9020" s="2" t="s">
        <v>9051</v>
      </c>
      <c r="B9020" s="2">
        <v>109018</v>
      </c>
      <c r="C9020" s="2" t="s">
        <v>19</v>
      </c>
      <c r="D9020" s="52" t="s">
        <v>19</v>
      </c>
      <c r="E9020" s="2" t="s">
        <v>20</v>
      </c>
      <c r="F9020" s="2">
        <v>3792.71</v>
      </c>
      <c r="G9020" s="2">
        <v>0.49</v>
      </c>
      <c r="H9020" s="2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52" t="s">
        <v>28</v>
      </c>
    </row>
    <row r="9021" spans="1:17" ht="14.25" customHeight="1" x14ac:dyDescent="0.3">
      <c r="A9021" s="2" t="s">
        <v>9052</v>
      </c>
      <c r="B9021" s="2">
        <v>109019</v>
      </c>
      <c r="C9021" s="2" t="s">
        <v>25</v>
      </c>
      <c r="D9021" s="52" t="s">
        <v>25</v>
      </c>
      <c r="E9021" s="2" t="s">
        <v>20</v>
      </c>
      <c r="F9021" s="2">
        <v>1910.77</v>
      </c>
      <c r="G9021" s="2">
        <v>0.49</v>
      </c>
      <c r="H9021" s="2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52" t="s">
        <v>34</v>
      </c>
    </row>
    <row r="9022" spans="1:17" ht="14.25" customHeight="1" x14ac:dyDescent="0.3">
      <c r="A9022" s="2" t="s">
        <v>9053</v>
      </c>
      <c r="B9022" s="2">
        <v>109020</v>
      </c>
      <c r="C9022" s="2" t="s">
        <v>25</v>
      </c>
      <c r="D9022" s="52" t="s">
        <v>25</v>
      </c>
      <c r="E9022" s="2" t="s">
        <v>36</v>
      </c>
      <c r="F9022" s="2">
        <v>2917.63</v>
      </c>
      <c r="G9022" s="2">
        <v>0.36</v>
      </c>
      <c r="H9022" s="2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52" t="s">
        <v>34</v>
      </c>
    </row>
    <row r="9023" spans="1:17" ht="14.25" customHeight="1" x14ac:dyDescent="0.3">
      <c r="A9023" s="2" t="s">
        <v>9054</v>
      </c>
      <c r="B9023" s="2">
        <v>109021</v>
      </c>
      <c r="C9023" s="2" t="s">
        <v>25</v>
      </c>
      <c r="D9023" s="52" t="s">
        <v>25</v>
      </c>
      <c r="E9023" s="2" t="s">
        <v>26</v>
      </c>
      <c r="F9023" s="2">
        <v>1424.61</v>
      </c>
      <c r="G9023" s="2">
        <v>0.28000000000000003</v>
      </c>
      <c r="H9023" s="2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52" t="s">
        <v>17</v>
      </c>
    </row>
    <row r="9024" spans="1:17" ht="14.25" customHeight="1" x14ac:dyDescent="0.3">
      <c r="A9024" s="2" t="s">
        <v>9055</v>
      </c>
      <c r="B9024" s="2">
        <v>109022</v>
      </c>
      <c r="C9024" s="2" t="s">
        <v>25</v>
      </c>
      <c r="D9024" s="52" t="s">
        <v>25</v>
      </c>
      <c r="E9024" s="2" t="s">
        <v>36</v>
      </c>
      <c r="F9024" s="2">
        <v>947.55</v>
      </c>
      <c r="G9024" s="2">
        <v>0.09</v>
      </c>
      <c r="H9024" s="2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52" t="s">
        <v>39</v>
      </c>
    </row>
    <row r="9025" spans="1:17" ht="14.25" customHeight="1" x14ac:dyDescent="0.3">
      <c r="A9025" s="2" t="s">
        <v>9056</v>
      </c>
      <c r="B9025" s="2">
        <v>109023</v>
      </c>
      <c r="C9025" s="2" t="s">
        <v>25</v>
      </c>
      <c r="D9025" s="52" t="s">
        <v>25</v>
      </c>
      <c r="E9025" s="2" t="s">
        <v>36</v>
      </c>
      <c r="F9025" s="2">
        <v>1550.78</v>
      </c>
      <c r="G9025" s="2">
        <v>0.38</v>
      </c>
      <c r="H9025" s="2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52" t="s">
        <v>34</v>
      </c>
    </row>
    <row r="9026" spans="1:17" ht="14.25" customHeight="1" x14ac:dyDescent="0.3">
      <c r="A9026" s="2" t="s">
        <v>9057</v>
      </c>
      <c r="B9026" s="2">
        <v>109024</v>
      </c>
      <c r="C9026" s="2" t="s">
        <v>19</v>
      </c>
      <c r="D9026" s="52" t="s">
        <v>19</v>
      </c>
      <c r="E9026" s="2" t="s">
        <v>33</v>
      </c>
      <c r="F9026" s="2">
        <v>1308.9000000000001</v>
      </c>
      <c r="G9026" s="2">
        <v>0.37</v>
      </c>
      <c r="H9026" s="2">
        <f t="shared" si="280"/>
        <v>484.29300000000001</v>
      </c>
      <c r="I9026" s="2">
        <f t="shared" si="281"/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52" t="s">
        <v>34</v>
      </c>
    </row>
    <row r="9027" spans="1:17" ht="14.25" customHeight="1" x14ac:dyDescent="0.3">
      <c r="A9027" s="2" t="s">
        <v>9058</v>
      </c>
      <c r="B9027" s="2">
        <v>109025</v>
      </c>
      <c r="C9027" s="2" t="s">
        <v>25</v>
      </c>
      <c r="D9027" s="52" t="s">
        <v>25</v>
      </c>
      <c r="E9027" s="2" t="s">
        <v>36</v>
      </c>
      <c r="F9027" s="2">
        <v>2296.71</v>
      </c>
      <c r="G9027" s="2">
        <v>0.42</v>
      </c>
      <c r="H9027" s="2">
        <f t="shared" ref="H9027:H9090" si="282">F9027*G9027</f>
        <v>964.6182</v>
      </c>
      <c r="I9027" s="2">
        <f t="shared" ref="I9027:I9090" si="283">F9027-H9027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52" t="s">
        <v>48</v>
      </c>
    </row>
    <row r="9028" spans="1:17" ht="14.25" customHeight="1" x14ac:dyDescent="0.3">
      <c r="A9028" s="2" t="s">
        <v>9059</v>
      </c>
      <c r="B9028" s="2">
        <v>109026</v>
      </c>
      <c r="C9028" s="2" t="s">
        <v>41</v>
      </c>
      <c r="D9028" s="52" t="s">
        <v>41</v>
      </c>
      <c r="E9028" s="2" t="s">
        <v>14</v>
      </c>
      <c r="F9028" s="2">
        <v>3758.71</v>
      </c>
      <c r="G9028" s="2">
        <v>0.23</v>
      </c>
      <c r="H9028" s="2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52" t="s">
        <v>28</v>
      </c>
    </row>
    <row r="9029" spans="1:17" ht="14.25" customHeight="1" x14ac:dyDescent="0.3">
      <c r="A9029" s="2" t="s">
        <v>9060</v>
      </c>
      <c r="B9029" s="2">
        <v>109027</v>
      </c>
      <c r="C9029" s="2" t="s">
        <v>19</v>
      </c>
      <c r="D9029" s="52" t="s">
        <v>19</v>
      </c>
      <c r="E9029" s="2" t="s">
        <v>26</v>
      </c>
      <c r="F9029" s="2">
        <v>2815.23</v>
      </c>
      <c r="G9029" s="2">
        <v>0.45</v>
      </c>
      <c r="H9029" s="2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52" t="s">
        <v>17</v>
      </c>
    </row>
    <row r="9030" spans="1:17" ht="14.25" customHeight="1" x14ac:dyDescent="0.3">
      <c r="A9030" s="2" t="s">
        <v>9061</v>
      </c>
      <c r="B9030" s="2">
        <v>109028</v>
      </c>
      <c r="C9030" s="2" t="s">
        <v>25</v>
      </c>
      <c r="D9030" s="52" t="s">
        <v>25</v>
      </c>
      <c r="E9030" s="2" t="s">
        <v>33</v>
      </c>
      <c r="F9030" s="2">
        <v>3084.97</v>
      </c>
      <c r="G9030" s="2">
        <v>0.36</v>
      </c>
      <c r="H9030" s="2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52" t="s">
        <v>39</v>
      </c>
    </row>
    <row r="9031" spans="1:17" ht="14.25" customHeight="1" x14ac:dyDescent="0.3">
      <c r="A9031" s="2" t="s">
        <v>9062</v>
      </c>
      <c r="B9031" s="2">
        <v>109029</v>
      </c>
      <c r="C9031" s="2" t="s">
        <v>19</v>
      </c>
      <c r="D9031" s="52" t="s">
        <v>19</v>
      </c>
      <c r="E9031" s="2" t="s">
        <v>26</v>
      </c>
      <c r="F9031" s="2">
        <v>2403.39</v>
      </c>
      <c r="G9031" s="2">
        <v>0.09</v>
      </c>
      <c r="H9031" s="2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52" t="s">
        <v>17</v>
      </c>
    </row>
    <row r="9032" spans="1:17" ht="14.25" customHeight="1" x14ac:dyDescent="0.3">
      <c r="A9032" s="2" t="s">
        <v>9063</v>
      </c>
      <c r="B9032" s="2">
        <v>109030</v>
      </c>
      <c r="C9032" s="2" t="s">
        <v>25</v>
      </c>
      <c r="D9032" s="52" t="s">
        <v>25</v>
      </c>
      <c r="E9032" s="2" t="s">
        <v>33</v>
      </c>
      <c r="F9032" s="2">
        <v>1691.19</v>
      </c>
      <c r="G9032" s="2">
        <v>0.1</v>
      </c>
      <c r="H9032" s="2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52" t="s">
        <v>48</v>
      </c>
    </row>
    <row r="9033" spans="1:17" ht="14.25" customHeight="1" x14ac:dyDescent="0.3">
      <c r="A9033" s="2" t="s">
        <v>9064</v>
      </c>
      <c r="B9033" s="2">
        <v>109031</v>
      </c>
      <c r="C9033" s="2" t="s">
        <v>19</v>
      </c>
      <c r="D9033" s="52" t="s">
        <v>19</v>
      </c>
      <c r="E9033" s="2" t="s">
        <v>14</v>
      </c>
      <c r="F9033" s="2">
        <v>803.19</v>
      </c>
      <c r="G9033" s="2">
        <v>0.41</v>
      </c>
      <c r="H9033" s="2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52" t="s">
        <v>34</v>
      </c>
    </row>
    <row r="9034" spans="1:17" ht="14.25" customHeight="1" x14ac:dyDescent="0.3">
      <c r="A9034" s="2" t="s">
        <v>9065</v>
      </c>
      <c r="B9034" s="2">
        <v>109032</v>
      </c>
      <c r="C9034" s="2" t="s">
        <v>25</v>
      </c>
      <c r="D9034" s="52" t="s">
        <v>25</v>
      </c>
      <c r="E9034" s="2" t="s">
        <v>36</v>
      </c>
      <c r="F9034" s="2">
        <v>1837.37</v>
      </c>
      <c r="G9034" s="2">
        <v>0.21</v>
      </c>
      <c r="H9034" s="2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52" t="s">
        <v>34</v>
      </c>
    </row>
    <row r="9035" spans="1:17" ht="14.25" customHeight="1" x14ac:dyDescent="0.3">
      <c r="A9035" s="2" t="s">
        <v>9066</v>
      </c>
      <c r="B9035" s="2">
        <v>109033</v>
      </c>
      <c r="C9035" s="2" t="s">
        <v>25</v>
      </c>
      <c r="D9035" s="52" t="s">
        <v>25</v>
      </c>
      <c r="E9035" s="2" t="s">
        <v>33</v>
      </c>
      <c r="F9035" s="2">
        <v>3359.47</v>
      </c>
      <c r="G9035" s="2">
        <v>0.12</v>
      </c>
      <c r="H9035" s="2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52" t="s">
        <v>23</v>
      </c>
    </row>
    <row r="9036" spans="1:17" ht="14.25" customHeight="1" x14ac:dyDescent="0.3">
      <c r="A9036" s="2" t="s">
        <v>9067</v>
      </c>
      <c r="B9036" s="2">
        <v>109034</v>
      </c>
      <c r="C9036" s="2" t="s">
        <v>41</v>
      </c>
      <c r="D9036" s="52" t="s">
        <v>41</v>
      </c>
      <c r="E9036" s="2" t="s">
        <v>33</v>
      </c>
      <c r="F9036" s="2">
        <v>3695.51</v>
      </c>
      <c r="G9036" s="2">
        <v>0.21</v>
      </c>
      <c r="H9036" s="2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52" t="s">
        <v>48</v>
      </c>
    </row>
    <row r="9037" spans="1:17" ht="14.25" customHeight="1" x14ac:dyDescent="0.3">
      <c r="A9037" s="2" t="s">
        <v>9068</v>
      </c>
      <c r="B9037" s="2">
        <v>109035</v>
      </c>
      <c r="C9037" s="2" t="s">
        <v>25</v>
      </c>
      <c r="D9037" s="52" t="s">
        <v>25</v>
      </c>
      <c r="E9037" s="2" t="s">
        <v>33</v>
      </c>
      <c r="F9037" s="2">
        <v>2398.9899999999998</v>
      </c>
      <c r="G9037" s="2">
        <v>0.08</v>
      </c>
      <c r="H9037" s="2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52" t="s">
        <v>17</v>
      </c>
    </row>
    <row r="9038" spans="1:17" ht="14.25" customHeight="1" x14ac:dyDescent="0.3">
      <c r="A9038" s="2" t="s">
        <v>9069</v>
      </c>
      <c r="B9038" s="2">
        <v>109036</v>
      </c>
      <c r="C9038" s="2" t="s">
        <v>19</v>
      </c>
      <c r="D9038" s="52" t="s">
        <v>19</v>
      </c>
      <c r="E9038" s="2" t="s">
        <v>14</v>
      </c>
      <c r="F9038" s="2">
        <v>3260.49</v>
      </c>
      <c r="G9038" s="2">
        <v>0.45</v>
      </c>
      <c r="H9038" s="2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52" t="s">
        <v>23</v>
      </c>
    </row>
    <row r="9039" spans="1:17" ht="14.25" customHeight="1" x14ac:dyDescent="0.3">
      <c r="A9039" s="2" t="s">
        <v>9070</v>
      </c>
      <c r="B9039" s="2">
        <v>109037</v>
      </c>
      <c r="C9039" s="2" t="s">
        <v>25</v>
      </c>
      <c r="D9039" s="52" t="s">
        <v>25</v>
      </c>
      <c r="E9039" s="2" t="s">
        <v>26</v>
      </c>
      <c r="F9039" s="2">
        <v>1131.6500000000001</v>
      </c>
      <c r="G9039" s="2">
        <v>0.04</v>
      </c>
      <c r="H9039" s="2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52" t="s">
        <v>23</v>
      </c>
    </row>
    <row r="9040" spans="1:17" ht="14.25" customHeight="1" x14ac:dyDescent="0.3">
      <c r="A9040" s="2" t="s">
        <v>9071</v>
      </c>
      <c r="B9040" s="2">
        <v>109038</v>
      </c>
      <c r="C9040" s="2" t="s">
        <v>25</v>
      </c>
      <c r="D9040" s="52" t="s">
        <v>25</v>
      </c>
      <c r="E9040" s="2" t="s">
        <v>14</v>
      </c>
      <c r="F9040" s="2">
        <v>4314.32</v>
      </c>
      <c r="G9040" s="2">
        <v>0.18</v>
      </c>
      <c r="H9040" s="2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52" t="s">
        <v>34</v>
      </c>
    </row>
    <row r="9041" spans="1:17" ht="14.25" customHeight="1" x14ac:dyDescent="0.3">
      <c r="A9041" s="2" t="s">
        <v>9072</v>
      </c>
      <c r="B9041" s="2">
        <v>109039</v>
      </c>
      <c r="C9041" s="2" t="s">
        <v>25</v>
      </c>
      <c r="D9041" s="52" t="s">
        <v>25</v>
      </c>
      <c r="E9041" s="2" t="s">
        <v>33</v>
      </c>
      <c r="F9041" s="2">
        <v>4343.09</v>
      </c>
      <c r="G9041" s="2">
        <v>0.28000000000000003</v>
      </c>
      <c r="H9041" s="2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52" t="s">
        <v>34</v>
      </c>
    </row>
    <row r="9042" spans="1:17" ht="14.25" customHeight="1" x14ac:dyDescent="0.3">
      <c r="A9042" s="2" t="s">
        <v>9073</v>
      </c>
      <c r="B9042" s="2">
        <v>109040</v>
      </c>
      <c r="C9042" s="2" t="s">
        <v>19</v>
      </c>
      <c r="D9042" s="52" t="s">
        <v>19</v>
      </c>
      <c r="E9042" s="2" t="s">
        <v>33</v>
      </c>
      <c r="F9042" s="2">
        <v>1669.61</v>
      </c>
      <c r="G9042" s="2">
        <v>0.44</v>
      </c>
      <c r="H9042" s="2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52" t="s">
        <v>23</v>
      </c>
    </row>
    <row r="9043" spans="1:17" ht="14.25" customHeight="1" x14ac:dyDescent="0.3">
      <c r="A9043" s="2" t="s">
        <v>9074</v>
      </c>
      <c r="B9043" s="2">
        <v>109041</v>
      </c>
      <c r="C9043" s="2" t="s">
        <v>41</v>
      </c>
      <c r="D9043" s="52" t="s">
        <v>41</v>
      </c>
      <c r="E9043" s="2" t="s">
        <v>36</v>
      </c>
      <c r="F9043" s="2">
        <v>2783.79</v>
      </c>
      <c r="G9043" s="2">
        <v>0.39</v>
      </c>
      <c r="H9043" s="2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52" t="s">
        <v>39</v>
      </c>
    </row>
    <row r="9044" spans="1:17" ht="14.25" customHeight="1" x14ac:dyDescent="0.3">
      <c r="A9044" s="2" t="s">
        <v>9075</v>
      </c>
      <c r="B9044" s="2">
        <v>109042</v>
      </c>
      <c r="C9044" s="2" t="s">
        <v>25</v>
      </c>
      <c r="D9044" s="52" t="s">
        <v>25</v>
      </c>
      <c r="E9044" s="2" t="s">
        <v>14</v>
      </c>
      <c r="F9044" s="2">
        <v>3072.64</v>
      </c>
      <c r="G9044" s="2">
        <v>0.01</v>
      </c>
      <c r="H9044" s="2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52" t="s">
        <v>48</v>
      </c>
    </row>
    <row r="9045" spans="1:17" ht="14.25" customHeight="1" x14ac:dyDescent="0.3">
      <c r="A9045" s="2" t="s">
        <v>9076</v>
      </c>
      <c r="B9045" s="2">
        <v>109043</v>
      </c>
      <c r="C9045" s="2" t="s">
        <v>41</v>
      </c>
      <c r="D9045" s="52" t="s">
        <v>41</v>
      </c>
      <c r="E9045" s="2" t="s">
        <v>14</v>
      </c>
      <c r="F9045" s="2">
        <v>2414.91</v>
      </c>
      <c r="G9045" s="2">
        <v>0.41</v>
      </c>
      <c r="H9045" s="2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52" t="s">
        <v>28</v>
      </c>
    </row>
    <row r="9046" spans="1:17" ht="14.25" customHeight="1" x14ac:dyDescent="0.3">
      <c r="A9046" s="2" t="s">
        <v>9077</v>
      </c>
      <c r="B9046" s="2">
        <v>109044</v>
      </c>
      <c r="C9046" s="2" t="s">
        <v>25</v>
      </c>
      <c r="D9046" s="52" t="s">
        <v>25</v>
      </c>
      <c r="E9046" s="2" t="s">
        <v>20</v>
      </c>
      <c r="F9046" s="2">
        <v>4564.6000000000004</v>
      </c>
      <c r="G9046" s="2">
        <v>0.32</v>
      </c>
      <c r="H9046" s="2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52" t="s">
        <v>34</v>
      </c>
    </row>
    <row r="9047" spans="1:17" ht="14.25" customHeight="1" x14ac:dyDescent="0.3">
      <c r="A9047" s="2" t="s">
        <v>9078</v>
      </c>
      <c r="B9047" s="2">
        <v>109045</v>
      </c>
      <c r="C9047" s="2" t="s">
        <v>19</v>
      </c>
      <c r="D9047" s="52" t="s">
        <v>19</v>
      </c>
      <c r="E9047" s="2" t="s">
        <v>26</v>
      </c>
      <c r="F9047" s="2">
        <v>3724.61</v>
      </c>
      <c r="G9047" s="2">
        <v>7.0000000000000007E-2</v>
      </c>
      <c r="H9047" s="2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52" t="s">
        <v>39</v>
      </c>
    </row>
    <row r="9048" spans="1:17" ht="14.25" customHeight="1" x14ac:dyDescent="0.3">
      <c r="A9048" s="2" t="s">
        <v>9079</v>
      </c>
      <c r="B9048" s="2">
        <v>109046</v>
      </c>
      <c r="C9048" s="2" t="s">
        <v>41</v>
      </c>
      <c r="D9048" s="52" t="s">
        <v>41</v>
      </c>
      <c r="E9048" s="2" t="s">
        <v>20</v>
      </c>
      <c r="F9048" s="2">
        <v>3395.3</v>
      </c>
      <c r="G9048" s="2">
        <v>0.31</v>
      </c>
      <c r="H9048" s="2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52" t="s">
        <v>28</v>
      </c>
    </row>
    <row r="9049" spans="1:17" ht="14.25" customHeight="1" x14ac:dyDescent="0.3">
      <c r="A9049" s="2" t="s">
        <v>9080</v>
      </c>
      <c r="B9049" s="2">
        <v>109047</v>
      </c>
      <c r="C9049" s="2" t="s">
        <v>25</v>
      </c>
      <c r="D9049" s="52" t="s">
        <v>25</v>
      </c>
      <c r="E9049" s="2" t="s">
        <v>20</v>
      </c>
      <c r="F9049" s="2">
        <v>2648.46</v>
      </c>
      <c r="G9049" s="2">
        <v>0.41</v>
      </c>
      <c r="H9049" s="2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52" t="s">
        <v>28</v>
      </c>
    </row>
    <row r="9050" spans="1:17" ht="14.25" customHeight="1" x14ac:dyDescent="0.3">
      <c r="A9050" s="2" t="s">
        <v>9081</v>
      </c>
      <c r="B9050" s="2">
        <v>109048</v>
      </c>
      <c r="C9050" s="2" t="s">
        <v>25</v>
      </c>
      <c r="D9050" s="52" t="s">
        <v>25</v>
      </c>
      <c r="E9050" s="2" t="s">
        <v>26</v>
      </c>
      <c r="F9050" s="2">
        <v>515.75</v>
      </c>
      <c r="G9050" s="2">
        <v>0.3</v>
      </c>
      <c r="H9050" s="2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52" t="s">
        <v>34</v>
      </c>
    </row>
    <row r="9051" spans="1:17" ht="14.25" customHeight="1" x14ac:dyDescent="0.3">
      <c r="A9051" s="2" t="s">
        <v>9082</v>
      </c>
      <c r="B9051" s="2">
        <v>109049</v>
      </c>
      <c r="C9051" s="2" t="s">
        <v>25</v>
      </c>
      <c r="D9051" s="52" t="s">
        <v>25</v>
      </c>
      <c r="E9051" s="2" t="s">
        <v>36</v>
      </c>
      <c r="F9051" s="2">
        <v>628.32000000000005</v>
      </c>
      <c r="G9051" s="2">
        <v>0.5</v>
      </c>
      <c r="H9051" s="2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52" t="s">
        <v>28</v>
      </c>
    </row>
    <row r="9052" spans="1:17" ht="14.25" customHeight="1" x14ac:dyDescent="0.3">
      <c r="A9052" s="2" t="s">
        <v>9083</v>
      </c>
      <c r="B9052" s="2">
        <v>109050</v>
      </c>
      <c r="C9052" s="2" t="s">
        <v>25</v>
      </c>
      <c r="D9052" s="52" t="s">
        <v>25</v>
      </c>
      <c r="E9052" s="2" t="s">
        <v>36</v>
      </c>
      <c r="F9052" s="2">
        <v>1565.14</v>
      </c>
      <c r="G9052" s="2">
        <v>0.25</v>
      </c>
      <c r="H9052" s="2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52" t="s">
        <v>28</v>
      </c>
    </row>
    <row r="9053" spans="1:17" ht="14.25" customHeight="1" x14ac:dyDescent="0.3">
      <c r="A9053" s="2" t="s">
        <v>9084</v>
      </c>
      <c r="B9053" s="2">
        <v>109051</v>
      </c>
      <c r="C9053" s="2" t="s">
        <v>25</v>
      </c>
      <c r="D9053" s="52" t="s">
        <v>25</v>
      </c>
      <c r="E9053" s="2" t="s">
        <v>26</v>
      </c>
      <c r="F9053" s="2">
        <v>1136.46</v>
      </c>
      <c r="G9053" s="2">
        <v>0.34</v>
      </c>
      <c r="H9053" s="2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52" t="s">
        <v>17</v>
      </c>
    </row>
    <row r="9054" spans="1:17" ht="14.25" customHeight="1" x14ac:dyDescent="0.3">
      <c r="A9054" s="2" t="s">
        <v>9085</v>
      </c>
      <c r="B9054" s="2">
        <v>109052</v>
      </c>
      <c r="C9054" s="2" t="s">
        <v>19</v>
      </c>
      <c r="D9054" s="52" t="s">
        <v>19</v>
      </c>
      <c r="E9054" s="2" t="s">
        <v>26</v>
      </c>
      <c r="F9054" s="2">
        <v>4767.3999999999996</v>
      </c>
      <c r="G9054" s="2">
        <v>0.04</v>
      </c>
      <c r="H9054" s="2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52" t="s">
        <v>34</v>
      </c>
    </row>
    <row r="9055" spans="1:17" ht="14.25" customHeight="1" x14ac:dyDescent="0.3">
      <c r="A9055" s="2" t="s">
        <v>9086</v>
      </c>
      <c r="B9055" s="2">
        <v>109053</v>
      </c>
      <c r="C9055" s="2" t="s">
        <v>41</v>
      </c>
      <c r="D9055" s="52" t="s">
        <v>41</v>
      </c>
      <c r="E9055" s="2" t="s">
        <v>14</v>
      </c>
      <c r="F9055" s="2">
        <v>2108.08</v>
      </c>
      <c r="G9055" s="2">
        <v>0.41</v>
      </c>
      <c r="H9055" s="2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52" t="s">
        <v>34</v>
      </c>
    </row>
    <row r="9056" spans="1:17" ht="14.25" customHeight="1" x14ac:dyDescent="0.3">
      <c r="A9056" s="2" t="s">
        <v>9087</v>
      </c>
      <c r="B9056" s="2">
        <v>109054</v>
      </c>
      <c r="C9056" s="2" t="s">
        <v>25</v>
      </c>
      <c r="D9056" s="52" t="s">
        <v>25</v>
      </c>
      <c r="E9056" s="2" t="s">
        <v>14</v>
      </c>
      <c r="F9056" s="2">
        <v>4395.37</v>
      </c>
      <c r="G9056" s="2">
        <v>0.31</v>
      </c>
      <c r="H9056" s="2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52" t="s">
        <v>17</v>
      </c>
    </row>
    <row r="9057" spans="1:17" ht="14.25" customHeight="1" x14ac:dyDescent="0.3">
      <c r="A9057" s="2" t="s">
        <v>9088</v>
      </c>
      <c r="B9057" s="2">
        <v>109055</v>
      </c>
      <c r="C9057" s="2" t="s">
        <v>25</v>
      </c>
      <c r="D9057" s="52" t="s">
        <v>25</v>
      </c>
      <c r="E9057" s="2" t="s">
        <v>14</v>
      </c>
      <c r="F9057" s="2">
        <v>4108.59</v>
      </c>
      <c r="G9057" s="2">
        <v>0.28000000000000003</v>
      </c>
      <c r="H9057" s="2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52" t="s">
        <v>48</v>
      </c>
    </row>
    <row r="9058" spans="1:17" ht="14.25" customHeight="1" x14ac:dyDescent="0.3">
      <c r="A9058" s="2" t="s">
        <v>9089</v>
      </c>
      <c r="B9058" s="2">
        <v>109056</v>
      </c>
      <c r="C9058" s="2" t="s">
        <v>25</v>
      </c>
      <c r="D9058" s="52" t="s">
        <v>25</v>
      </c>
      <c r="E9058" s="2" t="s">
        <v>14</v>
      </c>
      <c r="F9058" s="2">
        <v>4081.59</v>
      </c>
      <c r="G9058" s="2">
        <v>0.35</v>
      </c>
      <c r="H9058" s="2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52" t="s">
        <v>48</v>
      </c>
    </row>
    <row r="9059" spans="1:17" ht="14.25" customHeight="1" x14ac:dyDescent="0.3">
      <c r="A9059" s="2" t="s">
        <v>9090</v>
      </c>
      <c r="B9059" s="2">
        <v>109057</v>
      </c>
      <c r="C9059" s="2" t="s">
        <v>41</v>
      </c>
      <c r="D9059" s="52" t="s">
        <v>41</v>
      </c>
      <c r="E9059" s="2" t="s">
        <v>33</v>
      </c>
      <c r="F9059" s="2">
        <v>1156.97</v>
      </c>
      <c r="G9059" s="2">
        <v>0.28000000000000003</v>
      </c>
      <c r="H9059" s="2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52" t="s">
        <v>23</v>
      </c>
    </row>
    <row r="9060" spans="1:17" ht="14.25" customHeight="1" x14ac:dyDescent="0.3">
      <c r="A9060" s="2" t="s">
        <v>9091</v>
      </c>
      <c r="B9060" s="2">
        <v>109058</v>
      </c>
      <c r="C9060" s="2" t="s">
        <v>25</v>
      </c>
      <c r="D9060" s="52" t="s">
        <v>25</v>
      </c>
      <c r="E9060" s="2" t="s">
        <v>33</v>
      </c>
      <c r="F9060" s="2">
        <v>2291.88</v>
      </c>
      <c r="G9060" s="2">
        <v>0.38</v>
      </c>
      <c r="H9060" s="2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52" t="s">
        <v>39</v>
      </c>
    </row>
    <row r="9061" spans="1:17" ht="14.25" customHeight="1" x14ac:dyDescent="0.3">
      <c r="A9061" s="2" t="s">
        <v>9092</v>
      </c>
      <c r="B9061" s="2">
        <v>109059</v>
      </c>
      <c r="C9061" s="2" t="s">
        <v>25</v>
      </c>
      <c r="D9061" s="52" t="s">
        <v>25</v>
      </c>
      <c r="E9061" s="2" t="s">
        <v>36</v>
      </c>
      <c r="F9061" s="2">
        <v>1657.96</v>
      </c>
      <c r="G9061" s="2">
        <v>0.28999999999999998</v>
      </c>
      <c r="H9061" s="2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52" t="s">
        <v>34</v>
      </c>
    </row>
    <row r="9062" spans="1:17" ht="14.25" customHeight="1" x14ac:dyDescent="0.3">
      <c r="A9062" s="2" t="s">
        <v>9093</v>
      </c>
      <c r="B9062" s="2">
        <v>109060</v>
      </c>
      <c r="C9062" s="2" t="s">
        <v>41</v>
      </c>
      <c r="D9062" s="52" t="s">
        <v>41</v>
      </c>
      <c r="E9062" s="2" t="s">
        <v>33</v>
      </c>
      <c r="F9062" s="2">
        <v>4855.01</v>
      </c>
      <c r="G9062" s="2">
        <v>0.26</v>
      </c>
      <c r="H9062" s="2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52" t="s">
        <v>28</v>
      </c>
    </row>
    <row r="9063" spans="1:17" ht="14.25" customHeight="1" x14ac:dyDescent="0.3">
      <c r="A9063" s="2" t="s">
        <v>9094</v>
      </c>
      <c r="B9063" s="2">
        <v>109061</v>
      </c>
      <c r="C9063" s="2" t="s">
        <v>19</v>
      </c>
      <c r="D9063" s="52" t="s">
        <v>19</v>
      </c>
      <c r="E9063" s="2" t="s">
        <v>33</v>
      </c>
      <c r="F9063" s="2">
        <v>4396.05</v>
      </c>
      <c r="G9063" s="2">
        <v>7.0000000000000007E-2</v>
      </c>
      <c r="H9063" s="2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52" t="s">
        <v>23</v>
      </c>
    </row>
    <row r="9064" spans="1:17" ht="14.25" customHeight="1" x14ac:dyDescent="0.3">
      <c r="A9064" s="2" t="s">
        <v>9095</v>
      </c>
      <c r="B9064" s="2">
        <v>109062</v>
      </c>
      <c r="C9064" s="2" t="s">
        <v>19</v>
      </c>
      <c r="D9064" s="52" t="s">
        <v>19</v>
      </c>
      <c r="E9064" s="2" t="s">
        <v>14</v>
      </c>
      <c r="F9064" s="2">
        <v>1324.63</v>
      </c>
      <c r="G9064" s="2">
        <v>0.24</v>
      </c>
      <c r="H9064" s="2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52" t="s">
        <v>34</v>
      </c>
    </row>
    <row r="9065" spans="1:17" ht="14.25" customHeight="1" x14ac:dyDescent="0.3">
      <c r="A9065" s="2" t="s">
        <v>9096</v>
      </c>
      <c r="B9065" s="2">
        <v>109063</v>
      </c>
      <c r="C9065" s="2" t="s">
        <v>19</v>
      </c>
      <c r="D9065" s="52" t="s">
        <v>19</v>
      </c>
      <c r="E9065" s="2" t="s">
        <v>14</v>
      </c>
      <c r="F9065" s="2">
        <v>1636.25</v>
      </c>
      <c r="G9065" s="2">
        <v>0.27</v>
      </c>
      <c r="H9065" s="2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52" t="s">
        <v>28</v>
      </c>
    </row>
    <row r="9066" spans="1:17" ht="14.25" customHeight="1" x14ac:dyDescent="0.3">
      <c r="A9066" s="2" t="s">
        <v>9097</v>
      </c>
      <c r="B9066" s="2">
        <v>109064</v>
      </c>
      <c r="C9066" s="2" t="s">
        <v>25</v>
      </c>
      <c r="D9066" s="52" t="s">
        <v>25</v>
      </c>
      <c r="E9066" s="2" t="s">
        <v>26</v>
      </c>
      <c r="F9066" s="2">
        <v>2691.66</v>
      </c>
      <c r="G9066" s="2">
        <v>0.31</v>
      </c>
      <c r="H9066" s="2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52" t="s">
        <v>34</v>
      </c>
    </row>
    <row r="9067" spans="1:17" ht="14.25" customHeight="1" x14ac:dyDescent="0.3">
      <c r="A9067" s="2" t="s">
        <v>9098</v>
      </c>
      <c r="B9067" s="2">
        <v>109065</v>
      </c>
      <c r="C9067" s="2" t="s">
        <v>41</v>
      </c>
      <c r="D9067" s="52" t="s">
        <v>41</v>
      </c>
      <c r="E9067" s="2" t="s">
        <v>14</v>
      </c>
      <c r="F9067" s="2">
        <v>1465.17</v>
      </c>
      <c r="G9067" s="2">
        <v>0.23</v>
      </c>
      <c r="H9067" s="2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52" t="s">
        <v>23</v>
      </c>
    </row>
    <row r="9068" spans="1:17" ht="14.25" customHeight="1" x14ac:dyDescent="0.3">
      <c r="A9068" s="2" t="s">
        <v>9099</v>
      </c>
      <c r="B9068" s="2">
        <v>109066</v>
      </c>
      <c r="C9068" s="2" t="s">
        <v>41</v>
      </c>
      <c r="D9068" s="52" t="s">
        <v>41</v>
      </c>
      <c r="E9068" s="2" t="s">
        <v>26</v>
      </c>
      <c r="F9068" s="2">
        <v>4140.2</v>
      </c>
      <c r="G9068" s="2">
        <v>7.0000000000000007E-2</v>
      </c>
      <c r="H9068" s="2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52" t="s">
        <v>48</v>
      </c>
    </row>
    <row r="9069" spans="1:17" ht="14.25" customHeight="1" x14ac:dyDescent="0.3">
      <c r="A9069" s="2" t="s">
        <v>9100</v>
      </c>
      <c r="B9069" s="2">
        <v>109067</v>
      </c>
      <c r="C9069" s="2" t="s">
        <v>25</v>
      </c>
      <c r="D9069" s="52" t="s">
        <v>25</v>
      </c>
      <c r="E9069" s="2" t="s">
        <v>26</v>
      </c>
      <c r="F9069" s="2">
        <v>4114.2299999999996</v>
      </c>
      <c r="G9069" s="2">
        <v>0.08</v>
      </c>
      <c r="H9069" s="2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52" t="s">
        <v>39</v>
      </c>
    </row>
    <row r="9070" spans="1:17" ht="14.25" customHeight="1" x14ac:dyDescent="0.3">
      <c r="A9070" s="2" t="s">
        <v>9101</v>
      </c>
      <c r="B9070" s="2">
        <v>109068</v>
      </c>
      <c r="C9070" s="2" t="s">
        <v>25</v>
      </c>
      <c r="D9070" s="52" t="s">
        <v>25</v>
      </c>
      <c r="E9070" s="2" t="s">
        <v>33</v>
      </c>
      <c r="F9070" s="2">
        <v>3649.27</v>
      </c>
      <c r="G9070" s="2">
        <v>0.36</v>
      </c>
      <c r="H9070" s="2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52" t="s">
        <v>48</v>
      </c>
    </row>
    <row r="9071" spans="1:17" ht="14.25" customHeight="1" x14ac:dyDescent="0.3">
      <c r="A9071" s="2" t="s">
        <v>9102</v>
      </c>
      <c r="B9071" s="2">
        <v>109069</v>
      </c>
      <c r="C9071" s="2" t="s">
        <v>25</v>
      </c>
      <c r="D9071" s="52" t="s">
        <v>25</v>
      </c>
      <c r="E9071" s="2" t="s">
        <v>14</v>
      </c>
      <c r="F9071" s="2">
        <v>3477.62</v>
      </c>
      <c r="G9071" s="2">
        <v>0.33</v>
      </c>
      <c r="H9071" s="2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52" t="s">
        <v>23</v>
      </c>
    </row>
    <row r="9072" spans="1:17" ht="14.25" customHeight="1" x14ac:dyDescent="0.3">
      <c r="A9072" s="2" t="s">
        <v>9103</v>
      </c>
      <c r="B9072" s="2">
        <v>109070</v>
      </c>
      <c r="C9072" s="2" t="s">
        <v>41</v>
      </c>
      <c r="D9072" s="52" t="s">
        <v>41</v>
      </c>
      <c r="E9072" s="2" t="s">
        <v>33</v>
      </c>
      <c r="F9072" s="2">
        <v>2781.78</v>
      </c>
      <c r="G9072" s="2">
        <v>0.13</v>
      </c>
      <c r="H9072" s="2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52" t="s">
        <v>28</v>
      </c>
    </row>
    <row r="9073" spans="1:17" ht="14.25" customHeight="1" x14ac:dyDescent="0.3">
      <c r="A9073" s="2" t="s">
        <v>9104</v>
      </c>
      <c r="B9073" s="2">
        <v>109071</v>
      </c>
      <c r="C9073" s="2" t="s">
        <v>25</v>
      </c>
      <c r="D9073" s="52" t="s">
        <v>25</v>
      </c>
      <c r="E9073" s="2" t="s">
        <v>14</v>
      </c>
      <c r="F9073" s="2">
        <v>1800.85</v>
      </c>
      <c r="G9073" s="2">
        <v>0.22</v>
      </c>
      <c r="H9073" s="2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52" t="s">
        <v>23</v>
      </c>
    </row>
    <row r="9074" spans="1:17" ht="14.25" customHeight="1" x14ac:dyDescent="0.3">
      <c r="A9074" s="2" t="s">
        <v>9105</v>
      </c>
      <c r="B9074" s="2">
        <v>109072</v>
      </c>
      <c r="C9074" s="2" t="s">
        <v>41</v>
      </c>
      <c r="D9074" s="52" t="s">
        <v>41</v>
      </c>
      <c r="E9074" s="2" t="s">
        <v>33</v>
      </c>
      <c r="F9074" s="2">
        <v>4201</v>
      </c>
      <c r="G9074" s="2">
        <v>0.15</v>
      </c>
      <c r="H9074" s="2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52" t="s">
        <v>39</v>
      </c>
    </row>
    <row r="9075" spans="1:17" ht="14.25" customHeight="1" x14ac:dyDescent="0.3">
      <c r="A9075" s="2" t="s">
        <v>9106</v>
      </c>
      <c r="B9075" s="2">
        <v>109073</v>
      </c>
      <c r="C9075" s="2" t="s">
        <v>41</v>
      </c>
      <c r="D9075" s="52" t="s">
        <v>41</v>
      </c>
      <c r="E9075" s="2" t="s">
        <v>33</v>
      </c>
      <c r="F9075" s="2">
        <v>4308.28</v>
      </c>
      <c r="G9075" s="2">
        <v>0.09</v>
      </c>
      <c r="H9075" s="2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52" t="s">
        <v>34</v>
      </c>
    </row>
    <row r="9076" spans="1:17" ht="14.25" customHeight="1" x14ac:dyDescent="0.3">
      <c r="A9076" s="2" t="s">
        <v>9107</v>
      </c>
      <c r="B9076" s="2">
        <v>109074</v>
      </c>
      <c r="C9076" s="2" t="s">
        <v>19</v>
      </c>
      <c r="D9076" s="52" t="s">
        <v>19</v>
      </c>
      <c r="E9076" s="2" t="s">
        <v>33</v>
      </c>
      <c r="F9076" s="2">
        <v>342.6</v>
      </c>
      <c r="G9076" s="2">
        <v>0.16</v>
      </c>
      <c r="H9076" s="2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52" t="s">
        <v>48</v>
      </c>
    </row>
    <row r="9077" spans="1:17" ht="14.25" customHeight="1" x14ac:dyDescent="0.3">
      <c r="A9077" s="2" t="s">
        <v>9108</v>
      </c>
      <c r="B9077" s="2">
        <v>109075</v>
      </c>
      <c r="C9077" s="2" t="s">
        <v>25</v>
      </c>
      <c r="D9077" s="52" t="s">
        <v>25</v>
      </c>
      <c r="E9077" s="2" t="s">
        <v>36</v>
      </c>
      <c r="F9077" s="2">
        <v>2053.2399999999998</v>
      </c>
      <c r="G9077" s="2">
        <v>0.13</v>
      </c>
      <c r="H9077" s="2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52" t="s">
        <v>28</v>
      </c>
    </row>
    <row r="9078" spans="1:17" ht="14.25" customHeight="1" x14ac:dyDescent="0.3">
      <c r="A9078" s="2" t="s">
        <v>9109</v>
      </c>
      <c r="B9078" s="2">
        <v>109076</v>
      </c>
      <c r="C9078" s="2" t="s">
        <v>19</v>
      </c>
      <c r="D9078" s="52" t="s">
        <v>19</v>
      </c>
      <c r="E9078" s="2" t="s">
        <v>33</v>
      </c>
      <c r="F9078" s="2">
        <v>230.48</v>
      </c>
      <c r="G9078" s="2">
        <v>0.04</v>
      </c>
      <c r="H9078" s="2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52" t="s">
        <v>28</v>
      </c>
    </row>
    <row r="9079" spans="1:17" ht="14.25" customHeight="1" x14ac:dyDescent="0.3">
      <c r="A9079" s="2" t="s">
        <v>9110</v>
      </c>
      <c r="B9079" s="2">
        <v>109077</v>
      </c>
      <c r="C9079" s="2" t="s">
        <v>25</v>
      </c>
      <c r="D9079" s="52" t="s">
        <v>25</v>
      </c>
      <c r="E9079" s="2" t="s">
        <v>20</v>
      </c>
      <c r="F9079" s="2">
        <v>4213.4399999999996</v>
      </c>
      <c r="G9079" s="2">
        <v>0.25</v>
      </c>
      <c r="H9079" s="2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52" t="s">
        <v>48</v>
      </c>
    </row>
    <row r="9080" spans="1:17" ht="14.25" customHeight="1" x14ac:dyDescent="0.3">
      <c r="A9080" s="2" t="s">
        <v>9111</v>
      </c>
      <c r="B9080" s="2">
        <v>109078</v>
      </c>
      <c r="C9080" s="2" t="s">
        <v>25</v>
      </c>
      <c r="D9080" s="52" t="s">
        <v>25</v>
      </c>
      <c r="E9080" s="2" t="s">
        <v>20</v>
      </c>
      <c r="F9080" s="2">
        <v>967.76</v>
      </c>
      <c r="G9080" s="2">
        <v>0.23</v>
      </c>
      <c r="H9080" s="2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52" t="s">
        <v>48</v>
      </c>
    </row>
    <row r="9081" spans="1:17" ht="14.25" customHeight="1" x14ac:dyDescent="0.3">
      <c r="A9081" s="2" t="s">
        <v>9112</v>
      </c>
      <c r="B9081" s="2">
        <v>109079</v>
      </c>
      <c r="C9081" s="2" t="s">
        <v>25</v>
      </c>
      <c r="D9081" s="52" t="s">
        <v>25</v>
      </c>
      <c r="E9081" s="2" t="s">
        <v>20</v>
      </c>
      <c r="F9081" s="2">
        <v>3401.95</v>
      </c>
      <c r="G9081" s="2">
        <v>0.36</v>
      </c>
      <c r="H9081" s="2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52" t="s">
        <v>28</v>
      </c>
    </row>
    <row r="9082" spans="1:17" ht="14.25" customHeight="1" x14ac:dyDescent="0.3">
      <c r="A9082" s="2" t="s">
        <v>9113</v>
      </c>
      <c r="B9082" s="2">
        <v>109080</v>
      </c>
      <c r="C9082" s="2" t="s">
        <v>41</v>
      </c>
      <c r="D9082" s="52" t="s">
        <v>41</v>
      </c>
      <c r="E9082" s="2" t="s">
        <v>26</v>
      </c>
      <c r="F9082" s="2">
        <v>1851.14</v>
      </c>
      <c r="G9082" s="2">
        <v>0.31</v>
      </c>
      <c r="H9082" s="2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52" t="s">
        <v>34</v>
      </c>
    </row>
    <row r="9083" spans="1:17" ht="14.25" customHeight="1" x14ac:dyDescent="0.3">
      <c r="A9083" s="2" t="s">
        <v>9114</v>
      </c>
      <c r="B9083" s="2">
        <v>109081</v>
      </c>
      <c r="C9083" s="2" t="s">
        <v>41</v>
      </c>
      <c r="D9083" s="52" t="s">
        <v>41</v>
      </c>
      <c r="E9083" s="2" t="s">
        <v>33</v>
      </c>
      <c r="F9083" s="2">
        <v>4098.72</v>
      </c>
      <c r="G9083" s="2">
        <v>0.17</v>
      </c>
      <c r="H9083" s="2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52" t="s">
        <v>48</v>
      </c>
    </row>
    <row r="9084" spans="1:17" ht="14.25" customHeight="1" x14ac:dyDescent="0.3">
      <c r="A9084" s="2" t="s">
        <v>9115</v>
      </c>
      <c r="B9084" s="2">
        <v>109082</v>
      </c>
      <c r="C9084" s="2" t="s">
        <v>41</v>
      </c>
      <c r="D9084" s="52" t="s">
        <v>41</v>
      </c>
      <c r="E9084" s="2" t="s">
        <v>20</v>
      </c>
      <c r="F9084" s="2">
        <v>2597.4699999999998</v>
      </c>
      <c r="G9084" s="2">
        <v>0.25</v>
      </c>
      <c r="H9084" s="2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52" t="s">
        <v>28</v>
      </c>
    </row>
    <row r="9085" spans="1:17" ht="14.25" customHeight="1" x14ac:dyDescent="0.3">
      <c r="A9085" s="2" t="s">
        <v>9116</v>
      </c>
      <c r="B9085" s="2">
        <v>109083</v>
      </c>
      <c r="C9085" s="2" t="s">
        <v>25</v>
      </c>
      <c r="D9085" s="52" t="s">
        <v>25</v>
      </c>
      <c r="E9085" s="2" t="s">
        <v>26</v>
      </c>
      <c r="F9085" s="2">
        <v>1689.57</v>
      </c>
      <c r="G9085" s="2">
        <v>0.27</v>
      </c>
      <c r="H9085" s="2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52" t="s">
        <v>48</v>
      </c>
    </row>
    <row r="9086" spans="1:17" ht="14.25" customHeight="1" x14ac:dyDescent="0.3">
      <c r="A9086" s="2" t="s">
        <v>9117</v>
      </c>
      <c r="B9086" s="2">
        <v>109084</v>
      </c>
      <c r="C9086" s="2" t="s">
        <v>19</v>
      </c>
      <c r="D9086" s="52" t="s">
        <v>19</v>
      </c>
      <c r="E9086" s="2" t="s">
        <v>20</v>
      </c>
      <c r="F9086" s="2">
        <v>1686.97</v>
      </c>
      <c r="G9086" s="2">
        <v>0.46</v>
      </c>
      <c r="H9086" s="2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52" t="s">
        <v>23</v>
      </c>
    </row>
    <row r="9087" spans="1:17" ht="14.25" customHeight="1" x14ac:dyDescent="0.3">
      <c r="A9087" s="2" t="s">
        <v>9118</v>
      </c>
      <c r="B9087" s="2">
        <v>109085</v>
      </c>
      <c r="C9087" s="2" t="s">
        <v>41</v>
      </c>
      <c r="D9087" s="52" t="s">
        <v>41</v>
      </c>
      <c r="E9087" s="2" t="s">
        <v>14</v>
      </c>
      <c r="F9087" s="2">
        <v>1701.94</v>
      </c>
      <c r="G9087" s="2">
        <v>0.49</v>
      </c>
      <c r="H9087" s="2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52" t="s">
        <v>34</v>
      </c>
    </row>
    <row r="9088" spans="1:17" ht="14.25" customHeight="1" x14ac:dyDescent="0.3">
      <c r="A9088" s="2" t="s">
        <v>9119</v>
      </c>
      <c r="B9088" s="2">
        <v>109086</v>
      </c>
      <c r="C9088" s="2" t="s">
        <v>19</v>
      </c>
      <c r="D9088" s="52" t="s">
        <v>19</v>
      </c>
      <c r="E9088" s="2" t="s">
        <v>36</v>
      </c>
      <c r="F9088" s="2">
        <v>3964.04</v>
      </c>
      <c r="G9088" s="2">
        <v>0.41</v>
      </c>
      <c r="H9088" s="2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52" t="s">
        <v>39</v>
      </c>
    </row>
    <row r="9089" spans="1:17" ht="14.25" customHeight="1" x14ac:dyDescent="0.3">
      <c r="A9089" s="2" t="s">
        <v>9120</v>
      </c>
      <c r="B9089" s="2">
        <v>109087</v>
      </c>
      <c r="C9089" s="2" t="s">
        <v>19</v>
      </c>
      <c r="D9089" s="52" t="s">
        <v>19</v>
      </c>
      <c r="E9089" s="2" t="s">
        <v>33</v>
      </c>
      <c r="F9089" s="2">
        <v>3584.47</v>
      </c>
      <c r="G9089" s="2">
        <v>0.28000000000000003</v>
      </c>
      <c r="H9089" s="2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52" t="s">
        <v>39</v>
      </c>
    </row>
    <row r="9090" spans="1:17" ht="14.25" customHeight="1" x14ac:dyDescent="0.3">
      <c r="A9090" s="2" t="s">
        <v>9121</v>
      </c>
      <c r="B9090" s="2">
        <v>109088</v>
      </c>
      <c r="C9090" s="2" t="s">
        <v>19</v>
      </c>
      <c r="D9090" s="52" t="s">
        <v>19</v>
      </c>
      <c r="E9090" s="2" t="s">
        <v>36</v>
      </c>
      <c r="F9090" s="2">
        <v>1664.15</v>
      </c>
      <c r="G9090" s="2">
        <v>0.46</v>
      </c>
      <c r="H9090" s="2">
        <f t="shared" si="282"/>
        <v>765.50900000000013</v>
      </c>
      <c r="I9090" s="2">
        <f t="shared" si="283"/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52" t="s">
        <v>17</v>
      </c>
    </row>
    <row r="9091" spans="1:17" ht="14.25" customHeight="1" x14ac:dyDescent="0.3">
      <c r="A9091" s="2" t="s">
        <v>9122</v>
      </c>
      <c r="B9091" s="2">
        <v>109089</v>
      </c>
      <c r="C9091" s="2" t="s">
        <v>25</v>
      </c>
      <c r="D9091" s="52" t="s">
        <v>25</v>
      </c>
      <c r="E9091" s="2" t="s">
        <v>36</v>
      </c>
      <c r="F9091" s="2">
        <v>2502.02</v>
      </c>
      <c r="G9091" s="2">
        <v>0.09</v>
      </c>
      <c r="H9091" s="2">
        <f t="shared" ref="H9091:H9154" si="284">F9091*G9091</f>
        <v>225.18179999999998</v>
      </c>
      <c r="I9091" s="2">
        <f t="shared" ref="I9091:I9154" si="285">F9091-H9091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52" t="s">
        <v>48</v>
      </c>
    </row>
    <row r="9092" spans="1:17" ht="14.25" customHeight="1" x14ac:dyDescent="0.3">
      <c r="A9092" s="2" t="s">
        <v>9123</v>
      </c>
      <c r="B9092" s="2">
        <v>109090</v>
      </c>
      <c r="C9092" s="2" t="s">
        <v>25</v>
      </c>
      <c r="D9092" s="52" t="s">
        <v>25</v>
      </c>
      <c r="E9092" s="2" t="s">
        <v>14</v>
      </c>
      <c r="F9092" s="2">
        <v>473.15</v>
      </c>
      <c r="G9092" s="2">
        <v>0.35</v>
      </c>
      <c r="H9092" s="2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52" t="s">
        <v>34</v>
      </c>
    </row>
    <row r="9093" spans="1:17" ht="14.25" customHeight="1" x14ac:dyDescent="0.3">
      <c r="A9093" s="2" t="s">
        <v>9124</v>
      </c>
      <c r="B9093" s="2">
        <v>109091</v>
      </c>
      <c r="C9093" s="2" t="s">
        <v>25</v>
      </c>
      <c r="D9093" s="52" t="s">
        <v>25</v>
      </c>
      <c r="E9093" s="2" t="s">
        <v>14</v>
      </c>
      <c r="F9093" s="2">
        <v>4154.75</v>
      </c>
      <c r="G9093" s="2">
        <v>0.23</v>
      </c>
      <c r="H9093" s="2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52" t="s">
        <v>17</v>
      </c>
    </row>
    <row r="9094" spans="1:17" ht="14.25" customHeight="1" x14ac:dyDescent="0.3">
      <c r="A9094" s="2" t="s">
        <v>9125</v>
      </c>
      <c r="B9094" s="2">
        <v>109092</v>
      </c>
      <c r="C9094" s="2" t="s">
        <v>25</v>
      </c>
      <c r="D9094" s="52" t="s">
        <v>25</v>
      </c>
      <c r="E9094" s="2" t="s">
        <v>14</v>
      </c>
      <c r="F9094" s="2">
        <v>1403.18</v>
      </c>
      <c r="G9094" s="2">
        <v>7.0000000000000007E-2</v>
      </c>
      <c r="H9094" s="2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52" t="s">
        <v>48</v>
      </c>
    </row>
    <row r="9095" spans="1:17" ht="14.25" customHeight="1" x14ac:dyDescent="0.3">
      <c r="A9095" s="2" t="s">
        <v>9126</v>
      </c>
      <c r="B9095" s="2">
        <v>109093</v>
      </c>
      <c r="C9095" s="2" t="s">
        <v>19</v>
      </c>
      <c r="D9095" s="52" t="s">
        <v>19</v>
      </c>
      <c r="E9095" s="2" t="s">
        <v>26</v>
      </c>
      <c r="F9095" s="2">
        <v>4457.2</v>
      </c>
      <c r="G9095" s="2">
        <v>0.04</v>
      </c>
      <c r="H9095" s="2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52" t="s">
        <v>28</v>
      </c>
    </row>
    <row r="9096" spans="1:17" ht="14.25" customHeight="1" x14ac:dyDescent="0.3">
      <c r="A9096" s="2" t="s">
        <v>9127</v>
      </c>
      <c r="B9096" s="2">
        <v>109094</v>
      </c>
      <c r="C9096" s="2" t="s">
        <v>25</v>
      </c>
      <c r="D9096" s="52" t="s">
        <v>25</v>
      </c>
      <c r="E9096" s="2" t="s">
        <v>20</v>
      </c>
      <c r="F9096" s="2">
        <v>3024.3</v>
      </c>
      <c r="G9096" s="2">
        <v>0.24</v>
      </c>
      <c r="H9096" s="2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52" t="s">
        <v>28</v>
      </c>
    </row>
    <row r="9097" spans="1:17" ht="14.25" customHeight="1" x14ac:dyDescent="0.3">
      <c r="A9097" s="2" t="s">
        <v>9128</v>
      </c>
      <c r="B9097" s="2">
        <v>109095</v>
      </c>
      <c r="C9097" s="2" t="s">
        <v>19</v>
      </c>
      <c r="D9097" s="52" t="s">
        <v>19</v>
      </c>
      <c r="E9097" s="2" t="s">
        <v>33</v>
      </c>
      <c r="F9097" s="2">
        <v>2882.32</v>
      </c>
      <c r="G9097" s="2">
        <v>0.12</v>
      </c>
      <c r="H9097" s="2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52" t="s">
        <v>39</v>
      </c>
    </row>
    <row r="9098" spans="1:17" ht="14.25" customHeight="1" x14ac:dyDescent="0.3">
      <c r="A9098" s="2" t="s">
        <v>9129</v>
      </c>
      <c r="B9098" s="2">
        <v>109096</v>
      </c>
      <c r="C9098" s="2" t="s">
        <v>25</v>
      </c>
      <c r="D9098" s="52" t="s">
        <v>25</v>
      </c>
      <c r="E9098" s="2" t="s">
        <v>14</v>
      </c>
      <c r="F9098" s="2">
        <v>897.32</v>
      </c>
      <c r="G9098" s="2">
        <v>0.13</v>
      </c>
      <c r="H9098" s="2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52" t="s">
        <v>48</v>
      </c>
    </row>
    <row r="9099" spans="1:17" ht="14.25" customHeight="1" x14ac:dyDescent="0.3">
      <c r="A9099" s="2" t="s">
        <v>9130</v>
      </c>
      <c r="B9099" s="2">
        <v>109097</v>
      </c>
      <c r="C9099" s="2" t="s">
        <v>25</v>
      </c>
      <c r="D9099" s="52" t="s">
        <v>25</v>
      </c>
      <c r="E9099" s="2" t="s">
        <v>33</v>
      </c>
      <c r="F9099" s="2">
        <v>440.72</v>
      </c>
      <c r="G9099" s="2">
        <v>0.16</v>
      </c>
      <c r="H9099" s="2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52" t="s">
        <v>48</v>
      </c>
    </row>
    <row r="9100" spans="1:17" ht="14.25" customHeight="1" x14ac:dyDescent="0.3">
      <c r="A9100" s="2" t="s">
        <v>9131</v>
      </c>
      <c r="B9100" s="2">
        <v>109098</v>
      </c>
      <c r="C9100" s="2" t="s">
        <v>25</v>
      </c>
      <c r="D9100" s="52" t="s">
        <v>25</v>
      </c>
      <c r="E9100" s="2" t="s">
        <v>33</v>
      </c>
      <c r="F9100" s="2">
        <v>2807.82</v>
      </c>
      <c r="G9100" s="2">
        <v>0.36</v>
      </c>
      <c r="H9100" s="2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52" t="s">
        <v>34</v>
      </c>
    </row>
    <row r="9101" spans="1:17" ht="14.25" customHeight="1" x14ac:dyDescent="0.3">
      <c r="A9101" s="2" t="s">
        <v>9132</v>
      </c>
      <c r="B9101" s="2">
        <v>109099</v>
      </c>
      <c r="C9101" s="2" t="s">
        <v>41</v>
      </c>
      <c r="D9101" s="52" t="s">
        <v>41</v>
      </c>
      <c r="E9101" s="2" t="s">
        <v>33</v>
      </c>
      <c r="F9101" s="2">
        <v>2393.15</v>
      </c>
      <c r="G9101" s="2">
        <v>0.08</v>
      </c>
      <c r="H9101" s="2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52" t="s">
        <v>17</v>
      </c>
    </row>
    <row r="9102" spans="1:17" ht="14.25" customHeight="1" x14ac:dyDescent="0.3">
      <c r="A9102" s="2" t="s">
        <v>9133</v>
      </c>
      <c r="B9102" s="2">
        <v>109100</v>
      </c>
      <c r="C9102" s="2" t="s">
        <v>19</v>
      </c>
      <c r="D9102" s="52" t="s">
        <v>19</v>
      </c>
      <c r="E9102" s="2" t="s">
        <v>14</v>
      </c>
      <c r="F9102" s="2">
        <v>686.45</v>
      </c>
      <c r="G9102" s="2">
        <v>0.36</v>
      </c>
      <c r="H9102" s="2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52" t="s">
        <v>17</v>
      </c>
    </row>
    <row r="9103" spans="1:17" ht="14.25" customHeight="1" x14ac:dyDescent="0.3">
      <c r="A9103" s="2" t="s">
        <v>9134</v>
      </c>
      <c r="B9103" s="2">
        <v>109101</v>
      </c>
      <c r="C9103" s="2" t="s">
        <v>25</v>
      </c>
      <c r="D9103" s="52" t="s">
        <v>25</v>
      </c>
      <c r="E9103" s="2" t="s">
        <v>14</v>
      </c>
      <c r="F9103" s="2">
        <v>4194.38</v>
      </c>
      <c r="G9103" s="2">
        <v>0.39</v>
      </c>
      <c r="H9103" s="2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52" t="s">
        <v>17</v>
      </c>
    </row>
    <row r="9104" spans="1:17" ht="14.25" customHeight="1" x14ac:dyDescent="0.3">
      <c r="A9104" s="2" t="s">
        <v>9135</v>
      </c>
      <c r="B9104" s="2">
        <v>109102</v>
      </c>
      <c r="C9104" s="2" t="s">
        <v>19</v>
      </c>
      <c r="D9104" s="52" t="s">
        <v>19</v>
      </c>
      <c r="E9104" s="2" t="s">
        <v>20</v>
      </c>
      <c r="F9104" s="2">
        <v>2144.48</v>
      </c>
      <c r="G9104" s="2">
        <v>0.3</v>
      </c>
      <c r="H9104" s="2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52" t="s">
        <v>39</v>
      </c>
    </row>
    <row r="9105" spans="1:17" ht="14.25" customHeight="1" x14ac:dyDescent="0.3">
      <c r="A9105" s="2" t="s">
        <v>9136</v>
      </c>
      <c r="B9105" s="2">
        <v>109103</v>
      </c>
      <c r="C9105" s="2" t="s">
        <v>25</v>
      </c>
      <c r="D9105" s="52" t="s">
        <v>25</v>
      </c>
      <c r="E9105" s="2" t="s">
        <v>14</v>
      </c>
      <c r="F9105" s="2">
        <v>1376.24</v>
      </c>
      <c r="G9105" s="2">
        <v>0.12</v>
      </c>
      <c r="H9105" s="2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52" t="s">
        <v>48</v>
      </c>
    </row>
    <row r="9106" spans="1:17" ht="14.25" customHeight="1" x14ac:dyDescent="0.3">
      <c r="A9106" s="2" t="s">
        <v>9137</v>
      </c>
      <c r="B9106" s="2">
        <v>109104</v>
      </c>
      <c r="C9106" s="2" t="s">
        <v>25</v>
      </c>
      <c r="D9106" s="52" t="s">
        <v>25</v>
      </c>
      <c r="E9106" s="2" t="s">
        <v>14</v>
      </c>
      <c r="F9106" s="2">
        <v>3962.53</v>
      </c>
      <c r="G9106" s="2">
        <v>0.03</v>
      </c>
      <c r="H9106" s="2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52" t="s">
        <v>23</v>
      </c>
    </row>
    <row r="9107" spans="1:17" ht="14.25" customHeight="1" x14ac:dyDescent="0.3">
      <c r="A9107" s="2" t="s">
        <v>9138</v>
      </c>
      <c r="B9107" s="2">
        <v>109105</v>
      </c>
      <c r="C9107" s="2" t="s">
        <v>25</v>
      </c>
      <c r="D9107" s="52" t="s">
        <v>25</v>
      </c>
      <c r="E9107" s="2" t="s">
        <v>33</v>
      </c>
      <c r="F9107" s="2">
        <v>4574.01</v>
      </c>
      <c r="G9107" s="2">
        <v>0.2</v>
      </c>
      <c r="H9107" s="2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52" t="s">
        <v>34</v>
      </c>
    </row>
    <row r="9108" spans="1:17" ht="14.25" customHeight="1" x14ac:dyDescent="0.3">
      <c r="A9108" s="2" t="s">
        <v>9139</v>
      </c>
      <c r="B9108" s="2">
        <v>109106</v>
      </c>
      <c r="C9108" s="2" t="s">
        <v>19</v>
      </c>
      <c r="D9108" s="52" t="s">
        <v>19</v>
      </c>
      <c r="E9108" s="2" t="s">
        <v>20</v>
      </c>
      <c r="F9108" s="2">
        <v>1599.22</v>
      </c>
      <c r="G9108" s="2">
        <v>0.42</v>
      </c>
      <c r="H9108" s="2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52" t="s">
        <v>28</v>
      </c>
    </row>
    <row r="9109" spans="1:17" ht="14.25" customHeight="1" x14ac:dyDescent="0.3">
      <c r="A9109" s="2" t="s">
        <v>9140</v>
      </c>
      <c r="B9109" s="2">
        <v>109107</v>
      </c>
      <c r="C9109" s="2" t="s">
        <v>25</v>
      </c>
      <c r="D9109" s="52" t="s">
        <v>25</v>
      </c>
      <c r="E9109" s="2" t="s">
        <v>36</v>
      </c>
      <c r="F9109" s="2">
        <v>3902.15</v>
      </c>
      <c r="G9109" s="2">
        <v>0.05</v>
      </c>
      <c r="H9109" s="2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52" t="s">
        <v>17</v>
      </c>
    </row>
    <row r="9110" spans="1:17" ht="14.25" customHeight="1" x14ac:dyDescent="0.3">
      <c r="A9110" s="2" t="s">
        <v>9141</v>
      </c>
      <c r="B9110" s="2">
        <v>109108</v>
      </c>
      <c r="C9110" s="2" t="s">
        <v>25</v>
      </c>
      <c r="D9110" s="52" t="s">
        <v>25</v>
      </c>
      <c r="E9110" s="2" t="s">
        <v>14</v>
      </c>
      <c r="F9110" s="2">
        <v>3297.35</v>
      </c>
      <c r="G9110" s="2">
        <v>0.37</v>
      </c>
      <c r="H9110" s="2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52" t="s">
        <v>28</v>
      </c>
    </row>
    <row r="9111" spans="1:17" ht="14.25" customHeight="1" x14ac:dyDescent="0.3">
      <c r="A9111" s="2" t="s">
        <v>9142</v>
      </c>
      <c r="B9111" s="2">
        <v>109109</v>
      </c>
      <c r="C9111" s="2" t="s">
        <v>25</v>
      </c>
      <c r="D9111" s="52" t="s">
        <v>25</v>
      </c>
      <c r="E9111" s="2" t="s">
        <v>14</v>
      </c>
      <c r="F9111" s="2">
        <v>4949.67</v>
      </c>
      <c r="G9111" s="2">
        <v>0.23</v>
      </c>
      <c r="H9111" s="2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52" t="s">
        <v>17</v>
      </c>
    </row>
    <row r="9112" spans="1:17" ht="14.25" customHeight="1" x14ac:dyDescent="0.3">
      <c r="A9112" s="2" t="s">
        <v>9143</v>
      </c>
      <c r="B9112" s="2">
        <v>109110</v>
      </c>
      <c r="C9112" s="2" t="s">
        <v>19</v>
      </c>
      <c r="D9112" s="52" t="s">
        <v>19</v>
      </c>
      <c r="E9112" s="2" t="s">
        <v>36</v>
      </c>
      <c r="F9112" s="2">
        <v>1099.56</v>
      </c>
      <c r="G9112" s="2">
        <v>0.45</v>
      </c>
      <c r="H9112" s="2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52" t="s">
        <v>23</v>
      </c>
    </row>
    <row r="9113" spans="1:17" ht="14.25" customHeight="1" x14ac:dyDescent="0.3">
      <c r="A9113" s="2" t="s">
        <v>9144</v>
      </c>
      <c r="B9113" s="2">
        <v>109111</v>
      </c>
      <c r="C9113" s="2" t="s">
        <v>25</v>
      </c>
      <c r="D9113" s="52" t="s">
        <v>25</v>
      </c>
      <c r="E9113" s="2" t="s">
        <v>33</v>
      </c>
      <c r="F9113" s="2">
        <v>4807.33</v>
      </c>
      <c r="G9113" s="2">
        <v>0.18</v>
      </c>
      <c r="H9113" s="2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52" t="s">
        <v>17</v>
      </c>
    </row>
    <row r="9114" spans="1:17" ht="14.25" customHeight="1" x14ac:dyDescent="0.3">
      <c r="A9114" s="2" t="s">
        <v>9145</v>
      </c>
      <c r="B9114" s="2">
        <v>109112</v>
      </c>
      <c r="C9114" s="2" t="s">
        <v>41</v>
      </c>
      <c r="D9114" s="52" t="s">
        <v>41</v>
      </c>
      <c r="E9114" s="2" t="s">
        <v>20</v>
      </c>
      <c r="F9114" s="2">
        <v>1644.83</v>
      </c>
      <c r="G9114" s="2">
        <v>0.35</v>
      </c>
      <c r="H9114" s="2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52" t="s">
        <v>39</v>
      </c>
    </row>
    <row r="9115" spans="1:17" ht="14.25" customHeight="1" x14ac:dyDescent="0.3">
      <c r="A9115" s="2" t="s">
        <v>9146</v>
      </c>
      <c r="B9115" s="2">
        <v>109113</v>
      </c>
      <c r="C9115" s="2" t="s">
        <v>25</v>
      </c>
      <c r="D9115" s="52" t="s">
        <v>25</v>
      </c>
      <c r="E9115" s="2" t="s">
        <v>33</v>
      </c>
      <c r="F9115" s="2">
        <v>2118.58</v>
      </c>
      <c r="G9115" s="2">
        <v>0.37</v>
      </c>
      <c r="H9115" s="2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52" t="s">
        <v>39</v>
      </c>
    </row>
    <row r="9116" spans="1:17" ht="14.25" customHeight="1" x14ac:dyDescent="0.3">
      <c r="A9116" s="2" t="s">
        <v>9147</v>
      </c>
      <c r="B9116" s="2">
        <v>109114</v>
      </c>
      <c r="C9116" s="2" t="s">
        <v>41</v>
      </c>
      <c r="D9116" s="52" t="s">
        <v>41</v>
      </c>
      <c r="E9116" s="2" t="s">
        <v>26</v>
      </c>
      <c r="F9116" s="2">
        <v>1858.25</v>
      </c>
      <c r="G9116" s="2">
        <v>0.1</v>
      </c>
      <c r="H9116" s="2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52" t="s">
        <v>34</v>
      </c>
    </row>
    <row r="9117" spans="1:17" ht="14.25" customHeight="1" x14ac:dyDescent="0.3">
      <c r="A9117" s="2" t="s">
        <v>9148</v>
      </c>
      <c r="B9117" s="2">
        <v>109115</v>
      </c>
      <c r="C9117" s="2" t="s">
        <v>25</v>
      </c>
      <c r="D9117" s="52" t="s">
        <v>25</v>
      </c>
      <c r="E9117" s="2" t="s">
        <v>14</v>
      </c>
      <c r="F9117" s="2">
        <v>1415.41</v>
      </c>
      <c r="G9117" s="2">
        <v>0.08</v>
      </c>
      <c r="H9117" s="2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52" t="s">
        <v>28</v>
      </c>
    </row>
    <row r="9118" spans="1:17" ht="14.25" customHeight="1" x14ac:dyDescent="0.3">
      <c r="A9118" s="2" t="s">
        <v>9149</v>
      </c>
      <c r="B9118" s="2">
        <v>109116</v>
      </c>
      <c r="C9118" s="2" t="s">
        <v>25</v>
      </c>
      <c r="D9118" s="52" t="s">
        <v>25</v>
      </c>
      <c r="E9118" s="2" t="s">
        <v>26</v>
      </c>
      <c r="F9118" s="2">
        <v>3496.79</v>
      </c>
      <c r="G9118" s="2">
        <v>0.05</v>
      </c>
      <c r="H9118" s="2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52" t="s">
        <v>34</v>
      </c>
    </row>
    <row r="9119" spans="1:17" ht="14.25" customHeight="1" x14ac:dyDescent="0.3">
      <c r="A9119" s="2" t="s">
        <v>9150</v>
      </c>
      <c r="B9119" s="2">
        <v>109117</v>
      </c>
      <c r="C9119" s="2" t="s">
        <v>19</v>
      </c>
      <c r="D9119" s="52" t="s">
        <v>19</v>
      </c>
      <c r="E9119" s="2" t="s">
        <v>14</v>
      </c>
      <c r="F9119" s="2">
        <v>2986.81</v>
      </c>
      <c r="G9119" s="2">
        <v>0.35</v>
      </c>
      <c r="H9119" s="2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52" t="s">
        <v>28</v>
      </c>
    </row>
    <row r="9120" spans="1:17" ht="14.25" customHeight="1" x14ac:dyDescent="0.3">
      <c r="A9120" s="2" t="s">
        <v>9151</v>
      </c>
      <c r="B9120" s="2">
        <v>109118</v>
      </c>
      <c r="C9120" s="2" t="s">
        <v>41</v>
      </c>
      <c r="D9120" s="52" t="s">
        <v>41</v>
      </c>
      <c r="E9120" s="2" t="s">
        <v>26</v>
      </c>
      <c r="F9120" s="2">
        <v>1597.89</v>
      </c>
      <c r="G9120" s="2">
        <v>0.27</v>
      </c>
      <c r="H9120" s="2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52" t="s">
        <v>28</v>
      </c>
    </row>
    <row r="9121" spans="1:17" ht="14.25" customHeight="1" x14ac:dyDescent="0.3">
      <c r="A9121" s="2" t="s">
        <v>9152</v>
      </c>
      <c r="B9121" s="2">
        <v>109119</v>
      </c>
      <c r="C9121" s="2" t="s">
        <v>25</v>
      </c>
      <c r="D9121" s="52" t="s">
        <v>25</v>
      </c>
      <c r="E9121" s="2" t="s">
        <v>36</v>
      </c>
      <c r="F9121" s="2">
        <v>747.84</v>
      </c>
      <c r="G9121" s="2">
        <v>0.04</v>
      </c>
      <c r="H9121" s="2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52" t="s">
        <v>48</v>
      </c>
    </row>
    <row r="9122" spans="1:17" ht="14.25" customHeight="1" x14ac:dyDescent="0.3">
      <c r="A9122" s="2" t="s">
        <v>9153</v>
      </c>
      <c r="B9122" s="2">
        <v>109120</v>
      </c>
      <c r="C9122" s="2" t="s">
        <v>41</v>
      </c>
      <c r="D9122" s="52" t="s">
        <v>41</v>
      </c>
      <c r="E9122" s="2" t="s">
        <v>14</v>
      </c>
      <c r="F9122" s="2">
        <v>1655.14</v>
      </c>
      <c r="G9122" s="2">
        <v>0.15</v>
      </c>
      <c r="H9122" s="2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52" t="s">
        <v>23</v>
      </c>
    </row>
    <row r="9123" spans="1:17" ht="14.25" customHeight="1" x14ac:dyDescent="0.3">
      <c r="A9123" s="2" t="s">
        <v>9154</v>
      </c>
      <c r="B9123" s="2">
        <v>109121</v>
      </c>
      <c r="C9123" s="2" t="s">
        <v>25</v>
      </c>
      <c r="D9123" s="52" t="s">
        <v>25</v>
      </c>
      <c r="E9123" s="2" t="s">
        <v>14</v>
      </c>
      <c r="F9123" s="2">
        <v>1968.03</v>
      </c>
      <c r="G9123" s="2">
        <v>7.0000000000000007E-2</v>
      </c>
      <c r="H9123" s="2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52" t="s">
        <v>23</v>
      </c>
    </row>
    <row r="9124" spans="1:17" ht="14.25" customHeight="1" x14ac:dyDescent="0.3">
      <c r="A9124" s="2" t="s">
        <v>9155</v>
      </c>
      <c r="B9124" s="2">
        <v>109122</v>
      </c>
      <c r="C9124" s="2" t="s">
        <v>25</v>
      </c>
      <c r="D9124" s="52" t="s">
        <v>25</v>
      </c>
      <c r="E9124" s="2" t="s">
        <v>26</v>
      </c>
      <c r="F9124" s="2">
        <v>1965.2</v>
      </c>
      <c r="G9124" s="2">
        <v>0.05</v>
      </c>
      <c r="H9124" s="2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52" t="s">
        <v>39</v>
      </c>
    </row>
    <row r="9125" spans="1:17" ht="14.25" customHeight="1" x14ac:dyDescent="0.3">
      <c r="A9125" s="2" t="s">
        <v>9156</v>
      </c>
      <c r="B9125" s="2">
        <v>109123</v>
      </c>
      <c r="C9125" s="2" t="s">
        <v>25</v>
      </c>
      <c r="D9125" s="52" t="s">
        <v>25</v>
      </c>
      <c r="E9125" s="2" t="s">
        <v>20</v>
      </c>
      <c r="F9125" s="2">
        <v>1850.57</v>
      </c>
      <c r="G9125" s="2">
        <v>0.15</v>
      </c>
      <c r="H9125" s="2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52" t="s">
        <v>39</v>
      </c>
    </row>
    <row r="9126" spans="1:17" ht="14.25" customHeight="1" x14ac:dyDescent="0.3">
      <c r="A9126" s="2" t="s">
        <v>9157</v>
      </c>
      <c r="B9126" s="2">
        <v>109124</v>
      </c>
      <c r="C9126" s="2" t="s">
        <v>19</v>
      </c>
      <c r="D9126" s="52" t="s">
        <v>19</v>
      </c>
      <c r="E9126" s="2" t="s">
        <v>26</v>
      </c>
      <c r="F9126" s="2">
        <v>338.74</v>
      </c>
      <c r="G9126" s="2">
        <v>0.05</v>
      </c>
      <c r="H9126" s="2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52" t="s">
        <v>28</v>
      </c>
    </row>
    <row r="9127" spans="1:17" ht="14.25" customHeight="1" x14ac:dyDescent="0.3">
      <c r="A9127" s="2" t="s">
        <v>9158</v>
      </c>
      <c r="B9127" s="2">
        <v>109125</v>
      </c>
      <c r="C9127" s="2" t="s">
        <v>25</v>
      </c>
      <c r="D9127" s="52" t="s">
        <v>25</v>
      </c>
      <c r="E9127" s="2" t="s">
        <v>14</v>
      </c>
      <c r="F9127" s="2">
        <v>2373.7600000000002</v>
      </c>
      <c r="G9127" s="2">
        <v>0.13</v>
      </c>
      <c r="H9127" s="2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52" t="s">
        <v>48</v>
      </c>
    </row>
    <row r="9128" spans="1:17" ht="14.25" customHeight="1" x14ac:dyDescent="0.3">
      <c r="A9128" s="2" t="s">
        <v>9159</v>
      </c>
      <c r="B9128" s="2">
        <v>109126</v>
      </c>
      <c r="C9128" s="2" t="s">
        <v>19</v>
      </c>
      <c r="D9128" s="52" t="s">
        <v>19</v>
      </c>
      <c r="E9128" s="2" t="s">
        <v>14</v>
      </c>
      <c r="F9128" s="2">
        <v>4197.42</v>
      </c>
      <c r="G9128" s="2">
        <v>0.28000000000000003</v>
      </c>
      <c r="H9128" s="2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52" t="s">
        <v>28</v>
      </c>
    </row>
    <row r="9129" spans="1:17" ht="14.25" customHeight="1" x14ac:dyDescent="0.3">
      <c r="A9129" s="2" t="s">
        <v>9160</v>
      </c>
      <c r="B9129" s="2">
        <v>109127</v>
      </c>
      <c r="C9129" s="2" t="s">
        <v>25</v>
      </c>
      <c r="D9129" s="52" t="s">
        <v>25</v>
      </c>
      <c r="E9129" s="2" t="s">
        <v>20</v>
      </c>
      <c r="F9129" s="2">
        <v>983.79</v>
      </c>
      <c r="G9129" s="2">
        <v>0.28000000000000003</v>
      </c>
      <c r="H9129" s="2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52" t="s">
        <v>48</v>
      </c>
    </row>
    <row r="9130" spans="1:17" ht="14.25" customHeight="1" x14ac:dyDescent="0.3">
      <c r="A9130" s="2" t="s">
        <v>9161</v>
      </c>
      <c r="B9130" s="2">
        <v>109128</v>
      </c>
      <c r="C9130" s="2" t="s">
        <v>41</v>
      </c>
      <c r="D9130" s="52" t="s">
        <v>41</v>
      </c>
      <c r="E9130" s="2" t="s">
        <v>33</v>
      </c>
      <c r="F9130" s="2">
        <v>813.72</v>
      </c>
      <c r="G9130" s="2">
        <v>0.08</v>
      </c>
      <c r="H9130" s="2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52" t="s">
        <v>23</v>
      </c>
    </row>
    <row r="9131" spans="1:17" ht="14.25" customHeight="1" x14ac:dyDescent="0.3">
      <c r="A9131" s="2" t="s">
        <v>9162</v>
      </c>
      <c r="B9131" s="2">
        <v>109129</v>
      </c>
      <c r="C9131" s="2" t="s">
        <v>19</v>
      </c>
      <c r="D9131" s="52" t="s">
        <v>19</v>
      </c>
      <c r="E9131" s="2" t="s">
        <v>20</v>
      </c>
      <c r="F9131" s="2">
        <v>2412.0700000000002</v>
      </c>
      <c r="G9131" s="2">
        <v>0.1</v>
      </c>
      <c r="H9131" s="2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52" t="s">
        <v>48</v>
      </c>
    </row>
    <row r="9132" spans="1:17" ht="14.25" customHeight="1" x14ac:dyDescent="0.3">
      <c r="A9132" s="2" t="s">
        <v>9163</v>
      </c>
      <c r="B9132" s="2">
        <v>109130</v>
      </c>
      <c r="C9132" s="2" t="s">
        <v>25</v>
      </c>
      <c r="D9132" s="52" t="s">
        <v>25</v>
      </c>
      <c r="E9132" s="2" t="s">
        <v>33</v>
      </c>
      <c r="F9132" s="2">
        <v>1915.95</v>
      </c>
      <c r="G9132" s="2">
        <v>0.43</v>
      </c>
      <c r="H9132" s="2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52" t="s">
        <v>23</v>
      </c>
    </row>
    <row r="9133" spans="1:17" ht="14.25" customHeight="1" x14ac:dyDescent="0.3">
      <c r="A9133" s="2" t="s">
        <v>9164</v>
      </c>
      <c r="B9133" s="2">
        <v>109131</v>
      </c>
      <c r="C9133" s="2" t="s">
        <v>41</v>
      </c>
      <c r="D9133" s="52" t="s">
        <v>41</v>
      </c>
      <c r="E9133" s="2" t="s">
        <v>14</v>
      </c>
      <c r="F9133" s="2">
        <v>2850.28</v>
      </c>
      <c r="G9133" s="2">
        <v>0.08</v>
      </c>
      <c r="H9133" s="2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52" t="s">
        <v>48</v>
      </c>
    </row>
    <row r="9134" spans="1:17" ht="14.25" customHeight="1" x14ac:dyDescent="0.3">
      <c r="A9134" s="2" t="s">
        <v>9165</v>
      </c>
      <c r="B9134" s="2">
        <v>109132</v>
      </c>
      <c r="C9134" s="2" t="s">
        <v>25</v>
      </c>
      <c r="D9134" s="52" t="s">
        <v>25</v>
      </c>
      <c r="E9134" s="2" t="s">
        <v>36</v>
      </c>
      <c r="F9134" s="2">
        <v>4740.66</v>
      </c>
      <c r="G9134" s="2">
        <v>0.02</v>
      </c>
      <c r="H9134" s="2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52" t="s">
        <v>28</v>
      </c>
    </row>
    <row r="9135" spans="1:17" ht="14.25" customHeight="1" x14ac:dyDescent="0.3">
      <c r="A9135" s="2" t="s">
        <v>9166</v>
      </c>
      <c r="B9135" s="2">
        <v>109133</v>
      </c>
      <c r="C9135" s="2" t="s">
        <v>25</v>
      </c>
      <c r="D9135" s="52" t="s">
        <v>25</v>
      </c>
      <c r="E9135" s="2" t="s">
        <v>36</v>
      </c>
      <c r="F9135" s="2">
        <v>3828.34</v>
      </c>
      <c r="G9135" s="2">
        <v>0.12</v>
      </c>
      <c r="H9135" s="2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52" t="s">
        <v>34</v>
      </c>
    </row>
    <row r="9136" spans="1:17" ht="14.25" customHeight="1" x14ac:dyDescent="0.3">
      <c r="A9136" s="2" t="s">
        <v>9167</v>
      </c>
      <c r="B9136" s="2">
        <v>109134</v>
      </c>
      <c r="C9136" s="2" t="s">
        <v>25</v>
      </c>
      <c r="D9136" s="52" t="s">
        <v>25</v>
      </c>
      <c r="E9136" s="2" t="s">
        <v>26</v>
      </c>
      <c r="F9136" s="2">
        <v>3466.58</v>
      </c>
      <c r="G9136" s="2">
        <v>0.28999999999999998</v>
      </c>
      <c r="H9136" s="2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52" t="s">
        <v>23</v>
      </c>
    </row>
    <row r="9137" spans="1:17" ht="14.25" customHeight="1" x14ac:dyDescent="0.3">
      <c r="A9137" s="2" t="s">
        <v>9168</v>
      </c>
      <c r="B9137" s="2">
        <v>109135</v>
      </c>
      <c r="C9137" s="2" t="s">
        <v>25</v>
      </c>
      <c r="D9137" s="52" t="s">
        <v>25</v>
      </c>
      <c r="E9137" s="2" t="s">
        <v>20</v>
      </c>
      <c r="F9137" s="2">
        <v>2138.09</v>
      </c>
      <c r="G9137" s="2">
        <v>0</v>
      </c>
      <c r="H9137" s="2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52" t="s">
        <v>39</v>
      </c>
    </row>
    <row r="9138" spans="1:17" ht="14.25" customHeight="1" x14ac:dyDescent="0.3">
      <c r="A9138" s="2" t="s">
        <v>9169</v>
      </c>
      <c r="B9138" s="2">
        <v>109136</v>
      </c>
      <c r="C9138" s="2" t="s">
        <v>25</v>
      </c>
      <c r="D9138" s="52" t="s">
        <v>25</v>
      </c>
      <c r="E9138" s="2" t="s">
        <v>20</v>
      </c>
      <c r="F9138" s="2">
        <v>1508.06</v>
      </c>
      <c r="G9138" s="2">
        <v>0.49</v>
      </c>
      <c r="H9138" s="2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52" t="s">
        <v>23</v>
      </c>
    </row>
    <row r="9139" spans="1:17" ht="14.25" customHeight="1" x14ac:dyDescent="0.3">
      <c r="A9139" s="2" t="s">
        <v>9170</v>
      </c>
      <c r="B9139" s="2">
        <v>109137</v>
      </c>
      <c r="C9139" s="2" t="s">
        <v>41</v>
      </c>
      <c r="D9139" s="52" t="s">
        <v>41</v>
      </c>
      <c r="E9139" s="2" t="s">
        <v>36</v>
      </c>
      <c r="F9139" s="2">
        <v>2747.29</v>
      </c>
      <c r="G9139" s="2">
        <v>0.12</v>
      </c>
      <c r="H9139" s="2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52" t="s">
        <v>34</v>
      </c>
    </row>
    <row r="9140" spans="1:17" ht="14.25" customHeight="1" x14ac:dyDescent="0.3">
      <c r="A9140" s="2" t="s">
        <v>9171</v>
      </c>
      <c r="B9140" s="2">
        <v>109138</v>
      </c>
      <c r="C9140" s="2" t="s">
        <v>25</v>
      </c>
      <c r="D9140" s="52" t="s">
        <v>25</v>
      </c>
      <c r="E9140" s="2" t="s">
        <v>33</v>
      </c>
      <c r="F9140" s="2">
        <v>4438.67</v>
      </c>
      <c r="G9140" s="2">
        <v>0.12</v>
      </c>
      <c r="H9140" s="2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52" t="s">
        <v>23</v>
      </c>
    </row>
    <row r="9141" spans="1:17" ht="14.25" customHeight="1" x14ac:dyDescent="0.3">
      <c r="A9141" s="2" t="s">
        <v>9172</v>
      </c>
      <c r="B9141" s="2">
        <v>109139</v>
      </c>
      <c r="C9141" s="2" t="s">
        <v>19</v>
      </c>
      <c r="D9141" s="52" t="s">
        <v>19</v>
      </c>
      <c r="E9141" s="2" t="s">
        <v>20</v>
      </c>
      <c r="F9141" s="2">
        <v>4396.04</v>
      </c>
      <c r="G9141" s="2">
        <v>0.37</v>
      </c>
      <c r="H9141" s="2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52" t="s">
        <v>34</v>
      </c>
    </row>
    <row r="9142" spans="1:17" ht="14.25" customHeight="1" x14ac:dyDescent="0.3">
      <c r="A9142" s="2" t="s">
        <v>9173</v>
      </c>
      <c r="B9142" s="2">
        <v>109140</v>
      </c>
      <c r="C9142" s="2" t="s">
        <v>19</v>
      </c>
      <c r="D9142" s="52" t="s">
        <v>19</v>
      </c>
      <c r="E9142" s="2" t="s">
        <v>33</v>
      </c>
      <c r="F9142" s="2">
        <v>2283.02</v>
      </c>
      <c r="G9142" s="2">
        <v>0.12</v>
      </c>
      <c r="H9142" s="2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52" t="s">
        <v>48</v>
      </c>
    </row>
    <row r="9143" spans="1:17" ht="14.25" customHeight="1" x14ac:dyDescent="0.3">
      <c r="A9143" s="2" t="s">
        <v>9174</v>
      </c>
      <c r="B9143" s="2">
        <v>109141</v>
      </c>
      <c r="C9143" s="2" t="s">
        <v>25</v>
      </c>
      <c r="D9143" s="52" t="s">
        <v>25</v>
      </c>
      <c r="E9143" s="2" t="s">
        <v>33</v>
      </c>
      <c r="F9143" s="2">
        <v>1306.48</v>
      </c>
      <c r="G9143" s="2">
        <v>0.2</v>
      </c>
      <c r="H9143" s="2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52" t="s">
        <v>28</v>
      </c>
    </row>
    <row r="9144" spans="1:17" ht="14.25" customHeight="1" x14ac:dyDescent="0.3">
      <c r="A9144" s="2" t="s">
        <v>9175</v>
      </c>
      <c r="B9144" s="2">
        <v>109142</v>
      </c>
      <c r="C9144" s="2" t="s">
        <v>19</v>
      </c>
      <c r="D9144" s="52" t="s">
        <v>19</v>
      </c>
      <c r="E9144" s="2" t="s">
        <v>33</v>
      </c>
      <c r="F9144" s="2">
        <v>1204.19</v>
      </c>
      <c r="G9144" s="2">
        <v>0.27</v>
      </c>
      <c r="H9144" s="2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52" t="s">
        <v>48</v>
      </c>
    </row>
    <row r="9145" spans="1:17" ht="14.25" customHeight="1" x14ac:dyDescent="0.3">
      <c r="A9145" s="2" t="s">
        <v>9176</v>
      </c>
      <c r="B9145" s="2">
        <v>109143</v>
      </c>
      <c r="C9145" s="2" t="s">
        <v>25</v>
      </c>
      <c r="D9145" s="52" t="s">
        <v>25</v>
      </c>
      <c r="E9145" s="2" t="s">
        <v>33</v>
      </c>
      <c r="F9145" s="2">
        <v>266.54000000000002</v>
      </c>
      <c r="G9145" s="2">
        <v>0.01</v>
      </c>
      <c r="H9145" s="2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52" t="s">
        <v>28</v>
      </c>
    </row>
    <row r="9146" spans="1:17" ht="14.25" customHeight="1" x14ac:dyDescent="0.3">
      <c r="A9146" s="2" t="s">
        <v>9177</v>
      </c>
      <c r="B9146" s="2">
        <v>109144</v>
      </c>
      <c r="C9146" s="2" t="s">
        <v>41</v>
      </c>
      <c r="D9146" s="52" t="s">
        <v>41</v>
      </c>
      <c r="E9146" s="2" t="s">
        <v>26</v>
      </c>
      <c r="F9146" s="2">
        <v>4229.05</v>
      </c>
      <c r="G9146" s="2">
        <v>0.42</v>
      </c>
      <c r="H9146" s="2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52" t="s">
        <v>39</v>
      </c>
    </row>
    <row r="9147" spans="1:17" ht="14.25" customHeight="1" x14ac:dyDescent="0.3">
      <c r="A9147" s="2" t="s">
        <v>9178</v>
      </c>
      <c r="B9147" s="2">
        <v>109145</v>
      </c>
      <c r="C9147" s="2" t="s">
        <v>19</v>
      </c>
      <c r="D9147" s="52" t="s">
        <v>19</v>
      </c>
      <c r="E9147" s="2" t="s">
        <v>26</v>
      </c>
      <c r="F9147" s="2">
        <v>1397.71</v>
      </c>
      <c r="G9147" s="2">
        <v>0.26</v>
      </c>
      <c r="H9147" s="2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52" t="s">
        <v>23</v>
      </c>
    </row>
    <row r="9148" spans="1:17" ht="14.25" customHeight="1" x14ac:dyDescent="0.3">
      <c r="A9148" s="2" t="s">
        <v>9179</v>
      </c>
      <c r="B9148" s="2">
        <v>109146</v>
      </c>
      <c r="C9148" s="2" t="s">
        <v>19</v>
      </c>
      <c r="D9148" s="52" t="s">
        <v>19</v>
      </c>
      <c r="E9148" s="2" t="s">
        <v>36</v>
      </c>
      <c r="F9148" s="2">
        <v>1859.1</v>
      </c>
      <c r="G9148" s="2">
        <v>0.16</v>
      </c>
      <c r="H9148" s="2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52" t="s">
        <v>17</v>
      </c>
    </row>
    <row r="9149" spans="1:17" ht="14.25" customHeight="1" x14ac:dyDescent="0.3">
      <c r="A9149" s="2" t="s">
        <v>9180</v>
      </c>
      <c r="B9149" s="2">
        <v>109147</v>
      </c>
      <c r="C9149" s="2" t="s">
        <v>25</v>
      </c>
      <c r="D9149" s="52" t="s">
        <v>25</v>
      </c>
      <c r="E9149" s="2" t="s">
        <v>26</v>
      </c>
      <c r="F9149" s="2">
        <v>4065.16</v>
      </c>
      <c r="G9149" s="2">
        <v>0.2</v>
      </c>
      <c r="H9149" s="2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52" t="s">
        <v>39</v>
      </c>
    </row>
    <row r="9150" spans="1:17" ht="14.25" customHeight="1" x14ac:dyDescent="0.3">
      <c r="A9150" s="2" t="s">
        <v>9181</v>
      </c>
      <c r="B9150" s="2">
        <v>109148</v>
      </c>
      <c r="C9150" s="2" t="s">
        <v>19</v>
      </c>
      <c r="D9150" s="52" t="s">
        <v>19</v>
      </c>
      <c r="E9150" s="2" t="s">
        <v>20</v>
      </c>
      <c r="F9150" s="2">
        <v>688.12</v>
      </c>
      <c r="G9150" s="2">
        <v>0.03</v>
      </c>
      <c r="H9150" s="2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52" t="s">
        <v>48</v>
      </c>
    </row>
    <row r="9151" spans="1:17" ht="14.25" customHeight="1" x14ac:dyDescent="0.3">
      <c r="A9151" s="2" t="s">
        <v>9182</v>
      </c>
      <c r="B9151" s="2">
        <v>109149</v>
      </c>
      <c r="C9151" s="2" t="s">
        <v>25</v>
      </c>
      <c r="D9151" s="52" t="s">
        <v>25</v>
      </c>
      <c r="E9151" s="2" t="s">
        <v>26</v>
      </c>
      <c r="F9151" s="2">
        <v>2360.0500000000002</v>
      </c>
      <c r="G9151" s="2">
        <v>0.36</v>
      </c>
      <c r="H9151" s="2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52" t="s">
        <v>39</v>
      </c>
    </row>
    <row r="9152" spans="1:17" ht="14.25" customHeight="1" x14ac:dyDescent="0.3">
      <c r="A9152" s="2" t="s">
        <v>9183</v>
      </c>
      <c r="B9152" s="2">
        <v>109150</v>
      </c>
      <c r="C9152" s="2" t="s">
        <v>41</v>
      </c>
      <c r="D9152" s="52" t="s">
        <v>41</v>
      </c>
      <c r="E9152" s="2" t="s">
        <v>20</v>
      </c>
      <c r="F9152" s="2">
        <v>699.47</v>
      </c>
      <c r="G9152" s="2">
        <v>0.27</v>
      </c>
      <c r="H9152" s="2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52" t="s">
        <v>48</v>
      </c>
    </row>
    <row r="9153" spans="1:17" ht="14.25" customHeight="1" x14ac:dyDescent="0.3">
      <c r="A9153" s="2" t="s">
        <v>9184</v>
      </c>
      <c r="B9153" s="2">
        <v>109151</v>
      </c>
      <c r="C9153" s="2" t="s">
        <v>41</v>
      </c>
      <c r="D9153" s="52" t="s">
        <v>41</v>
      </c>
      <c r="E9153" s="2" t="s">
        <v>20</v>
      </c>
      <c r="F9153" s="2">
        <v>2265.06</v>
      </c>
      <c r="G9153" s="2">
        <v>0.46</v>
      </c>
      <c r="H9153" s="2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52" t="s">
        <v>23</v>
      </c>
    </row>
    <row r="9154" spans="1:17" ht="14.25" customHeight="1" x14ac:dyDescent="0.3">
      <c r="A9154" s="2" t="s">
        <v>9185</v>
      </c>
      <c r="B9154" s="2">
        <v>109152</v>
      </c>
      <c r="C9154" s="2" t="s">
        <v>19</v>
      </c>
      <c r="D9154" s="52" t="s">
        <v>19</v>
      </c>
      <c r="E9154" s="2" t="s">
        <v>33</v>
      </c>
      <c r="F9154" s="2">
        <v>330.98</v>
      </c>
      <c r="G9154" s="2">
        <v>0.23</v>
      </c>
      <c r="H9154" s="2">
        <f t="shared" si="284"/>
        <v>76.125400000000013</v>
      </c>
      <c r="I9154" s="2">
        <f t="shared" si="285"/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52" t="s">
        <v>28</v>
      </c>
    </row>
    <row r="9155" spans="1:17" ht="14.25" customHeight="1" x14ac:dyDescent="0.3">
      <c r="A9155" s="2" t="s">
        <v>9186</v>
      </c>
      <c r="B9155" s="2">
        <v>109153</v>
      </c>
      <c r="C9155" s="2" t="s">
        <v>19</v>
      </c>
      <c r="D9155" s="52" t="s">
        <v>19</v>
      </c>
      <c r="E9155" s="2" t="s">
        <v>36</v>
      </c>
      <c r="F9155" s="2">
        <v>2636.35</v>
      </c>
      <c r="G9155" s="2">
        <v>0.41</v>
      </c>
      <c r="H9155" s="2">
        <f t="shared" ref="H9155:H9218" si="286">F9155*G9155</f>
        <v>1080.9034999999999</v>
      </c>
      <c r="I9155" s="2">
        <f t="shared" ref="I9155:I9218" si="287">F9155-H9155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52" t="s">
        <v>17</v>
      </c>
    </row>
    <row r="9156" spans="1:17" ht="14.25" customHeight="1" x14ac:dyDescent="0.3">
      <c r="A9156" s="2" t="s">
        <v>9187</v>
      </c>
      <c r="B9156" s="2">
        <v>109154</v>
      </c>
      <c r="C9156" s="2" t="s">
        <v>25</v>
      </c>
      <c r="D9156" s="52" t="s">
        <v>25</v>
      </c>
      <c r="E9156" s="2" t="s">
        <v>33</v>
      </c>
      <c r="F9156" s="2">
        <v>3998.98</v>
      </c>
      <c r="G9156" s="2">
        <v>0.09</v>
      </c>
      <c r="H9156" s="2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52" t="s">
        <v>48</v>
      </c>
    </row>
    <row r="9157" spans="1:17" ht="14.25" customHeight="1" x14ac:dyDescent="0.3">
      <c r="A9157" s="2" t="s">
        <v>9188</v>
      </c>
      <c r="B9157" s="2">
        <v>109155</v>
      </c>
      <c r="C9157" s="2" t="s">
        <v>25</v>
      </c>
      <c r="D9157" s="52" t="s">
        <v>25</v>
      </c>
      <c r="E9157" s="2" t="s">
        <v>33</v>
      </c>
      <c r="F9157" s="2">
        <v>3413.85</v>
      </c>
      <c r="G9157" s="2">
        <v>0.03</v>
      </c>
      <c r="H9157" s="2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52" t="s">
        <v>48</v>
      </c>
    </row>
    <row r="9158" spans="1:17" ht="14.25" customHeight="1" x14ac:dyDescent="0.3">
      <c r="A9158" s="2" t="s">
        <v>9189</v>
      </c>
      <c r="B9158" s="2">
        <v>109156</v>
      </c>
      <c r="C9158" s="2" t="s">
        <v>19</v>
      </c>
      <c r="D9158" s="52" t="s">
        <v>19</v>
      </c>
      <c r="E9158" s="2" t="s">
        <v>26</v>
      </c>
      <c r="F9158" s="2">
        <v>2594.9299999999998</v>
      </c>
      <c r="G9158" s="2">
        <v>0.47</v>
      </c>
      <c r="H9158" s="2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52" t="s">
        <v>23</v>
      </c>
    </row>
    <row r="9159" spans="1:17" ht="14.25" customHeight="1" x14ac:dyDescent="0.3">
      <c r="A9159" s="2" t="s">
        <v>9190</v>
      </c>
      <c r="B9159" s="2">
        <v>109157</v>
      </c>
      <c r="C9159" s="2" t="s">
        <v>19</v>
      </c>
      <c r="D9159" s="52" t="s">
        <v>19</v>
      </c>
      <c r="E9159" s="2" t="s">
        <v>26</v>
      </c>
      <c r="F9159" s="2">
        <v>4160.92</v>
      </c>
      <c r="G9159" s="2">
        <v>0.13</v>
      </c>
      <c r="H9159" s="2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52" t="s">
        <v>39</v>
      </c>
    </row>
    <row r="9160" spans="1:17" ht="14.25" customHeight="1" x14ac:dyDescent="0.3">
      <c r="A9160" s="2" t="s">
        <v>9191</v>
      </c>
      <c r="B9160" s="2">
        <v>109158</v>
      </c>
      <c r="C9160" s="2" t="s">
        <v>25</v>
      </c>
      <c r="D9160" s="52" t="s">
        <v>25</v>
      </c>
      <c r="E9160" s="2" t="s">
        <v>20</v>
      </c>
      <c r="F9160" s="2">
        <v>1216.1600000000001</v>
      </c>
      <c r="G9160" s="2">
        <v>0.42</v>
      </c>
      <c r="H9160" s="2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52" t="s">
        <v>23</v>
      </c>
    </row>
    <row r="9161" spans="1:17" ht="14.25" customHeight="1" x14ac:dyDescent="0.3">
      <c r="A9161" s="2" t="s">
        <v>9192</v>
      </c>
      <c r="B9161" s="2">
        <v>109159</v>
      </c>
      <c r="C9161" s="2" t="s">
        <v>25</v>
      </c>
      <c r="D9161" s="52" t="s">
        <v>25</v>
      </c>
      <c r="E9161" s="2" t="s">
        <v>26</v>
      </c>
      <c r="F9161" s="2">
        <v>4170.8999999999996</v>
      </c>
      <c r="G9161" s="2">
        <v>0.13</v>
      </c>
      <c r="H9161" s="2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52" t="s">
        <v>34</v>
      </c>
    </row>
    <row r="9162" spans="1:17" ht="14.25" customHeight="1" x14ac:dyDescent="0.3">
      <c r="A9162" s="2" t="s">
        <v>9193</v>
      </c>
      <c r="B9162" s="2">
        <v>109160</v>
      </c>
      <c r="C9162" s="2" t="s">
        <v>25</v>
      </c>
      <c r="D9162" s="52" t="s">
        <v>25</v>
      </c>
      <c r="E9162" s="2" t="s">
        <v>26</v>
      </c>
      <c r="F9162" s="2">
        <v>1454.18</v>
      </c>
      <c r="G9162" s="2">
        <v>0.08</v>
      </c>
      <c r="H9162" s="2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52" t="s">
        <v>34</v>
      </c>
    </row>
    <row r="9163" spans="1:17" ht="14.25" customHeight="1" x14ac:dyDescent="0.3">
      <c r="A9163" s="2" t="s">
        <v>9194</v>
      </c>
      <c r="B9163" s="2">
        <v>109161</v>
      </c>
      <c r="C9163" s="2" t="s">
        <v>25</v>
      </c>
      <c r="D9163" s="52" t="s">
        <v>25</v>
      </c>
      <c r="E9163" s="2" t="s">
        <v>14</v>
      </c>
      <c r="F9163" s="2">
        <v>1876.18</v>
      </c>
      <c r="G9163" s="2">
        <v>0.37</v>
      </c>
      <c r="H9163" s="2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52" t="s">
        <v>48</v>
      </c>
    </row>
    <row r="9164" spans="1:17" ht="14.25" customHeight="1" x14ac:dyDescent="0.3">
      <c r="A9164" s="2" t="s">
        <v>9195</v>
      </c>
      <c r="B9164" s="2">
        <v>109162</v>
      </c>
      <c r="C9164" s="2" t="s">
        <v>41</v>
      </c>
      <c r="D9164" s="52" t="s">
        <v>41</v>
      </c>
      <c r="E9164" s="2" t="s">
        <v>20</v>
      </c>
      <c r="F9164" s="2">
        <v>729.31</v>
      </c>
      <c r="G9164" s="2">
        <v>0.39</v>
      </c>
      <c r="H9164" s="2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52" t="s">
        <v>23</v>
      </c>
    </row>
    <row r="9165" spans="1:17" ht="14.25" customHeight="1" x14ac:dyDescent="0.3">
      <c r="A9165" s="2" t="s">
        <v>9196</v>
      </c>
      <c r="B9165" s="2">
        <v>109163</v>
      </c>
      <c r="C9165" s="2" t="s">
        <v>41</v>
      </c>
      <c r="D9165" s="52" t="s">
        <v>41</v>
      </c>
      <c r="E9165" s="2" t="s">
        <v>20</v>
      </c>
      <c r="F9165" s="2">
        <v>598.6</v>
      </c>
      <c r="G9165" s="2">
        <v>0.42</v>
      </c>
      <c r="H9165" s="2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52" t="s">
        <v>34</v>
      </c>
    </row>
    <row r="9166" spans="1:17" ht="14.25" customHeight="1" x14ac:dyDescent="0.3">
      <c r="A9166" s="2" t="s">
        <v>9197</v>
      </c>
      <c r="B9166" s="2">
        <v>109164</v>
      </c>
      <c r="C9166" s="2" t="s">
        <v>25</v>
      </c>
      <c r="D9166" s="52" t="s">
        <v>25</v>
      </c>
      <c r="E9166" s="2" t="s">
        <v>14</v>
      </c>
      <c r="F9166" s="2">
        <v>4667.3500000000004</v>
      </c>
      <c r="G9166" s="2">
        <v>0.43</v>
      </c>
      <c r="H9166" s="2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52" t="s">
        <v>39</v>
      </c>
    </row>
    <row r="9167" spans="1:17" ht="14.25" customHeight="1" x14ac:dyDescent="0.3">
      <c r="A9167" s="2" t="s">
        <v>9198</v>
      </c>
      <c r="B9167" s="2">
        <v>109165</v>
      </c>
      <c r="C9167" s="2" t="s">
        <v>25</v>
      </c>
      <c r="D9167" s="52" t="s">
        <v>25</v>
      </c>
      <c r="E9167" s="2" t="s">
        <v>20</v>
      </c>
      <c r="F9167" s="2">
        <v>1030.8900000000001</v>
      </c>
      <c r="G9167" s="2">
        <v>0.24</v>
      </c>
      <c r="H9167" s="2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52" t="s">
        <v>34</v>
      </c>
    </row>
    <row r="9168" spans="1:17" ht="14.25" customHeight="1" x14ac:dyDescent="0.3">
      <c r="A9168" s="2" t="s">
        <v>9199</v>
      </c>
      <c r="B9168" s="2">
        <v>109166</v>
      </c>
      <c r="C9168" s="2" t="s">
        <v>25</v>
      </c>
      <c r="D9168" s="52" t="s">
        <v>25</v>
      </c>
      <c r="E9168" s="2" t="s">
        <v>36</v>
      </c>
      <c r="F9168" s="2">
        <v>1733.15</v>
      </c>
      <c r="G9168" s="2">
        <v>0.2</v>
      </c>
      <c r="H9168" s="2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52" t="s">
        <v>17</v>
      </c>
    </row>
    <row r="9169" spans="1:17" ht="14.25" customHeight="1" x14ac:dyDescent="0.3">
      <c r="A9169" s="2" t="s">
        <v>9200</v>
      </c>
      <c r="B9169" s="2">
        <v>109167</v>
      </c>
      <c r="C9169" s="2" t="s">
        <v>25</v>
      </c>
      <c r="D9169" s="52" t="s">
        <v>25</v>
      </c>
      <c r="E9169" s="2" t="s">
        <v>36</v>
      </c>
      <c r="F9169" s="2">
        <v>2692.84</v>
      </c>
      <c r="G9169" s="2">
        <v>0.38</v>
      </c>
      <c r="H9169" s="2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52" t="s">
        <v>23</v>
      </c>
    </row>
    <row r="9170" spans="1:17" ht="14.25" customHeight="1" x14ac:dyDescent="0.3">
      <c r="A9170" s="2" t="s">
        <v>9201</v>
      </c>
      <c r="B9170" s="2">
        <v>109168</v>
      </c>
      <c r="C9170" s="2" t="s">
        <v>25</v>
      </c>
      <c r="D9170" s="52" t="s">
        <v>25</v>
      </c>
      <c r="E9170" s="2" t="s">
        <v>14</v>
      </c>
      <c r="F9170" s="2">
        <v>1804.55</v>
      </c>
      <c r="G9170" s="2">
        <v>0.28000000000000003</v>
      </c>
      <c r="H9170" s="2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52" t="s">
        <v>48</v>
      </c>
    </row>
    <row r="9171" spans="1:17" ht="14.25" customHeight="1" x14ac:dyDescent="0.3">
      <c r="A9171" s="2" t="s">
        <v>9202</v>
      </c>
      <c r="B9171" s="2">
        <v>109169</v>
      </c>
      <c r="C9171" s="2" t="s">
        <v>25</v>
      </c>
      <c r="D9171" s="52" t="s">
        <v>25</v>
      </c>
      <c r="E9171" s="2" t="s">
        <v>26</v>
      </c>
      <c r="F9171" s="2">
        <v>4363.6499999999996</v>
      </c>
      <c r="G9171" s="2">
        <v>0.48</v>
      </c>
      <c r="H9171" s="2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52" t="s">
        <v>23</v>
      </c>
    </row>
    <row r="9172" spans="1:17" ht="14.25" customHeight="1" x14ac:dyDescent="0.3">
      <c r="A9172" s="2" t="s">
        <v>9203</v>
      </c>
      <c r="B9172" s="2">
        <v>109170</v>
      </c>
      <c r="C9172" s="2" t="s">
        <v>41</v>
      </c>
      <c r="D9172" s="52" t="s">
        <v>41</v>
      </c>
      <c r="E9172" s="2" t="s">
        <v>36</v>
      </c>
      <c r="F9172" s="2">
        <v>4513.5</v>
      </c>
      <c r="G9172" s="2">
        <v>0.19</v>
      </c>
      <c r="H9172" s="2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52" t="s">
        <v>39</v>
      </c>
    </row>
    <row r="9173" spans="1:17" ht="14.25" customHeight="1" x14ac:dyDescent="0.3">
      <c r="A9173" s="2" t="s">
        <v>9204</v>
      </c>
      <c r="B9173" s="2">
        <v>109171</v>
      </c>
      <c r="C9173" s="2" t="s">
        <v>19</v>
      </c>
      <c r="D9173" s="52" t="s">
        <v>19</v>
      </c>
      <c r="E9173" s="2" t="s">
        <v>14</v>
      </c>
      <c r="F9173" s="2">
        <v>1697.35</v>
      </c>
      <c r="G9173" s="2">
        <v>0.02</v>
      </c>
      <c r="H9173" s="2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52" t="s">
        <v>48</v>
      </c>
    </row>
    <row r="9174" spans="1:17" ht="14.25" customHeight="1" x14ac:dyDescent="0.3">
      <c r="A9174" s="2" t="s">
        <v>9205</v>
      </c>
      <c r="B9174" s="2">
        <v>109172</v>
      </c>
      <c r="C9174" s="2" t="s">
        <v>19</v>
      </c>
      <c r="D9174" s="52" t="s">
        <v>19</v>
      </c>
      <c r="E9174" s="2" t="s">
        <v>36</v>
      </c>
      <c r="F9174" s="2">
        <v>550.94000000000005</v>
      </c>
      <c r="G9174" s="2">
        <v>0.28999999999999998</v>
      </c>
      <c r="H9174" s="2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52" t="s">
        <v>23</v>
      </c>
    </row>
    <row r="9175" spans="1:17" ht="14.25" customHeight="1" x14ac:dyDescent="0.3">
      <c r="A9175" s="2" t="s">
        <v>9206</v>
      </c>
      <c r="B9175" s="2">
        <v>109173</v>
      </c>
      <c r="C9175" s="2" t="s">
        <v>25</v>
      </c>
      <c r="D9175" s="52" t="s">
        <v>25</v>
      </c>
      <c r="E9175" s="2" t="s">
        <v>33</v>
      </c>
      <c r="F9175" s="2">
        <v>1129.78</v>
      </c>
      <c r="G9175" s="2">
        <v>0.18</v>
      </c>
      <c r="H9175" s="2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52" t="s">
        <v>23</v>
      </c>
    </row>
    <row r="9176" spans="1:17" ht="14.25" customHeight="1" x14ac:dyDescent="0.3">
      <c r="A9176" s="2" t="s">
        <v>9207</v>
      </c>
      <c r="B9176" s="2">
        <v>109174</v>
      </c>
      <c r="C9176" s="2" t="s">
        <v>25</v>
      </c>
      <c r="D9176" s="52" t="s">
        <v>25</v>
      </c>
      <c r="E9176" s="2" t="s">
        <v>14</v>
      </c>
      <c r="F9176" s="2">
        <v>2424.5300000000002</v>
      </c>
      <c r="G9176" s="2">
        <v>0.17</v>
      </c>
      <c r="H9176" s="2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52" t="s">
        <v>28</v>
      </c>
    </row>
    <row r="9177" spans="1:17" ht="14.25" customHeight="1" x14ac:dyDescent="0.3">
      <c r="A9177" s="2" t="s">
        <v>9208</v>
      </c>
      <c r="B9177" s="2">
        <v>109175</v>
      </c>
      <c r="C9177" s="2" t="s">
        <v>25</v>
      </c>
      <c r="D9177" s="52" t="s">
        <v>25</v>
      </c>
      <c r="E9177" s="2" t="s">
        <v>20</v>
      </c>
      <c r="F9177" s="2">
        <v>1513.56</v>
      </c>
      <c r="G9177" s="2">
        <v>0.28000000000000003</v>
      </c>
      <c r="H9177" s="2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52" t="s">
        <v>39</v>
      </c>
    </row>
    <row r="9178" spans="1:17" ht="14.25" customHeight="1" x14ac:dyDescent="0.3">
      <c r="A9178" s="2" t="s">
        <v>9209</v>
      </c>
      <c r="B9178" s="2">
        <v>109176</v>
      </c>
      <c r="C9178" s="2" t="s">
        <v>41</v>
      </c>
      <c r="D9178" s="52" t="s">
        <v>41</v>
      </c>
      <c r="E9178" s="2" t="s">
        <v>36</v>
      </c>
      <c r="F9178" s="2">
        <v>2322.0100000000002</v>
      </c>
      <c r="G9178" s="2">
        <v>0.46</v>
      </c>
      <c r="H9178" s="2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52" t="s">
        <v>34</v>
      </c>
    </row>
    <row r="9179" spans="1:17" ht="14.25" customHeight="1" x14ac:dyDescent="0.3">
      <c r="A9179" s="2" t="s">
        <v>9210</v>
      </c>
      <c r="B9179" s="2">
        <v>109177</v>
      </c>
      <c r="C9179" s="2" t="s">
        <v>25</v>
      </c>
      <c r="D9179" s="52" t="s">
        <v>25</v>
      </c>
      <c r="E9179" s="2" t="s">
        <v>20</v>
      </c>
      <c r="F9179" s="2">
        <v>3817.65</v>
      </c>
      <c r="G9179" s="2">
        <v>0.13</v>
      </c>
      <c r="H9179" s="2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52" t="s">
        <v>48</v>
      </c>
    </row>
    <row r="9180" spans="1:17" ht="14.25" customHeight="1" x14ac:dyDescent="0.3">
      <c r="A9180" s="2" t="s">
        <v>9211</v>
      </c>
      <c r="B9180" s="2">
        <v>109178</v>
      </c>
      <c r="C9180" s="2" t="s">
        <v>25</v>
      </c>
      <c r="D9180" s="52" t="s">
        <v>25</v>
      </c>
      <c r="E9180" s="2" t="s">
        <v>14</v>
      </c>
      <c r="F9180" s="2">
        <v>2161.13</v>
      </c>
      <c r="G9180" s="2">
        <v>0.19</v>
      </c>
      <c r="H9180" s="2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52" t="s">
        <v>39</v>
      </c>
    </row>
    <row r="9181" spans="1:17" ht="14.25" customHeight="1" x14ac:dyDescent="0.3">
      <c r="A9181" s="2" t="s">
        <v>9212</v>
      </c>
      <c r="B9181" s="2">
        <v>109179</v>
      </c>
      <c r="C9181" s="2" t="s">
        <v>41</v>
      </c>
      <c r="D9181" s="52" t="s">
        <v>41</v>
      </c>
      <c r="E9181" s="2" t="s">
        <v>36</v>
      </c>
      <c r="F9181" s="2">
        <v>1065.29</v>
      </c>
      <c r="G9181" s="2">
        <v>0.45</v>
      </c>
      <c r="H9181" s="2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52" t="s">
        <v>28</v>
      </c>
    </row>
    <row r="9182" spans="1:17" ht="14.25" customHeight="1" x14ac:dyDescent="0.3">
      <c r="A9182" s="2" t="s">
        <v>9213</v>
      </c>
      <c r="B9182" s="2">
        <v>109180</v>
      </c>
      <c r="C9182" s="2" t="s">
        <v>25</v>
      </c>
      <c r="D9182" s="52" t="s">
        <v>25</v>
      </c>
      <c r="E9182" s="2" t="s">
        <v>20</v>
      </c>
      <c r="F9182" s="2">
        <v>1854.04</v>
      </c>
      <c r="G9182" s="2">
        <v>0.45</v>
      </c>
      <c r="H9182" s="2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52" t="s">
        <v>39</v>
      </c>
    </row>
    <row r="9183" spans="1:17" ht="14.25" customHeight="1" x14ac:dyDescent="0.3">
      <c r="A9183" s="2" t="s">
        <v>9214</v>
      </c>
      <c r="B9183" s="2">
        <v>109181</v>
      </c>
      <c r="C9183" s="2" t="s">
        <v>19</v>
      </c>
      <c r="D9183" s="52" t="s">
        <v>19</v>
      </c>
      <c r="E9183" s="2" t="s">
        <v>26</v>
      </c>
      <c r="F9183" s="2">
        <v>3740.61</v>
      </c>
      <c r="G9183" s="2">
        <v>0.12</v>
      </c>
      <c r="H9183" s="2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52" t="s">
        <v>39</v>
      </c>
    </row>
    <row r="9184" spans="1:17" ht="14.25" customHeight="1" x14ac:dyDescent="0.3">
      <c r="A9184" s="2" t="s">
        <v>9215</v>
      </c>
      <c r="B9184" s="2">
        <v>109182</v>
      </c>
      <c r="C9184" s="2" t="s">
        <v>41</v>
      </c>
      <c r="D9184" s="52" t="s">
        <v>41</v>
      </c>
      <c r="E9184" s="2" t="s">
        <v>26</v>
      </c>
      <c r="F9184" s="2">
        <v>2177.9</v>
      </c>
      <c r="G9184" s="2">
        <v>0.35</v>
      </c>
      <c r="H9184" s="2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52" t="s">
        <v>28</v>
      </c>
    </row>
    <row r="9185" spans="1:17" ht="14.25" customHeight="1" x14ac:dyDescent="0.3">
      <c r="A9185" s="2" t="s">
        <v>9216</v>
      </c>
      <c r="B9185" s="2">
        <v>109183</v>
      </c>
      <c r="C9185" s="2" t="s">
        <v>25</v>
      </c>
      <c r="D9185" s="52" t="s">
        <v>25</v>
      </c>
      <c r="E9185" s="2" t="s">
        <v>33</v>
      </c>
      <c r="F9185" s="2">
        <v>1322.74</v>
      </c>
      <c r="G9185" s="2">
        <v>0.21</v>
      </c>
      <c r="H9185" s="2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52" t="s">
        <v>17</v>
      </c>
    </row>
    <row r="9186" spans="1:17" ht="14.25" customHeight="1" x14ac:dyDescent="0.3">
      <c r="A9186" s="2" t="s">
        <v>9217</v>
      </c>
      <c r="B9186" s="2">
        <v>109184</v>
      </c>
      <c r="C9186" s="2" t="s">
        <v>41</v>
      </c>
      <c r="D9186" s="52" t="s">
        <v>41</v>
      </c>
      <c r="E9186" s="2" t="s">
        <v>14</v>
      </c>
      <c r="F9186" s="2">
        <v>2194.3200000000002</v>
      </c>
      <c r="G9186" s="2">
        <v>0.47</v>
      </c>
      <c r="H9186" s="2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52" t="s">
        <v>17</v>
      </c>
    </row>
    <row r="9187" spans="1:17" ht="14.25" customHeight="1" x14ac:dyDescent="0.3">
      <c r="A9187" s="2" t="s">
        <v>9218</v>
      </c>
      <c r="B9187" s="2">
        <v>109185</v>
      </c>
      <c r="C9187" s="2" t="s">
        <v>25</v>
      </c>
      <c r="D9187" s="52" t="s">
        <v>25</v>
      </c>
      <c r="E9187" s="2" t="s">
        <v>20</v>
      </c>
      <c r="F9187" s="2">
        <v>2328.5500000000002</v>
      </c>
      <c r="G9187" s="2">
        <v>0.37</v>
      </c>
      <c r="H9187" s="2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52" t="s">
        <v>17</v>
      </c>
    </row>
    <row r="9188" spans="1:17" ht="14.25" customHeight="1" x14ac:dyDescent="0.3">
      <c r="A9188" s="2" t="s">
        <v>9219</v>
      </c>
      <c r="B9188" s="2">
        <v>109186</v>
      </c>
      <c r="C9188" s="2" t="s">
        <v>41</v>
      </c>
      <c r="D9188" s="52" t="s">
        <v>41</v>
      </c>
      <c r="E9188" s="2" t="s">
        <v>33</v>
      </c>
      <c r="F9188" s="2">
        <v>1552.25</v>
      </c>
      <c r="G9188" s="2">
        <v>0.25</v>
      </c>
      <c r="H9188" s="2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52" t="s">
        <v>34</v>
      </c>
    </row>
    <row r="9189" spans="1:17" ht="14.25" customHeight="1" x14ac:dyDescent="0.3">
      <c r="A9189" s="2" t="s">
        <v>9220</v>
      </c>
      <c r="B9189" s="2">
        <v>109187</v>
      </c>
      <c r="C9189" s="2" t="s">
        <v>25</v>
      </c>
      <c r="D9189" s="52" t="s">
        <v>25</v>
      </c>
      <c r="E9189" s="2" t="s">
        <v>14</v>
      </c>
      <c r="F9189" s="2">
        <v>4978.8599999999997</v>
      </c>
      <c r="G9189" s="2">
        <v>0.41</v>
      </c>
      <c r="H9189" s="2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52" t="s">
        <v>48</v>
      </c>
    </row>
    <row r="9190" spans="1:17" ht="14.25" customHeight="1" x14ac:dyDescent="0.3">
      <c r="A9190" s="2" t="s">
        <v>9221</v>
      </c>
      <c r="B9190" s="2">
        <v>109188</v>
      </c>
      <c r="C9190" s="2" t="s">
        <v>41</v>
      </c>
      <c r="D9190" s="52" t="s">
        <v>41</v>
      </c>
      <c r="E9190" s="2" t="s">
        <v>26</v>
      </c>
      <c r="F9190" s="2">
        <v>3861.37</v>
      </c>
      <c r="G9190" s="2">
        <v>0.5</v>
      </c>
      <c r="H9190" s="2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52" t="s">
        <v>23</v>
      </c>
    </row>
    <row r="9191" spans="1:17" ht="14.25" customHeight="1" x14ac:dyDescent="0.3">
      <c r="A9191" s="2" t="s">
        <v>9222</v>
      </c>
      <c r="B9191" s="2">
        <v>109189</v>
      </c>
      <c r="C9191" s="2" t="s">
        <v>25</v>
      </c>
      <c r="D9191" s="52" t="s">
        <v>25</v>
      </c>
      <c r="E9191" s="2" t="s">
        <v>20</v>
      </c>
      <c r="F9191" s="2">
        <v>3493.03</v>
      </c>
      <c r="G9191" s="2">
        <v>0.22</v>
      </c>
      <c r="H9191" s="2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52" t="s">
        <v>34</v>
      </c>
    </row>
    <row r="9192" spans="1:17" ht="14.25" customHeight="1" x14ac:dyDescent="0.3">
      <c r="A9192" s="2" t="s">
        <v>9223</v>
      </c>
      <c r="B9192" s="2">
        <v>109190</v>
      </c>
      <c r="C9192" s="2" t="s">
        <v>41</v>
      </c>
      <c r="D9192" s="52" t="s">
        <v>41</v>
      </c>
      <c r="E9192" s="2" t="s">
        <v>36</v>
      </c>
      <c r="F9192" s="2">
        <v>4288.8500000000004</v>
      </c>
      <c r="G9192" s="2">
        <v>0.19</v>
      </c>
      <c r="H9192" s="2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52" t="s">
        <v>34</v>
      </c>
    </row>
    <row r="9193" spans="1:17" ht="14.25" customHeight="1" x14ac:dyDescent="0.3">
      <c r="A9193" s="2" t="s">
        <v>9224</v>
      </c>
      <c r="B9193" s="2">
        <v>109191</v>
      </c>
      <c r="C9193" s="2" t="s">
        <v>19</v>
      </c>
      <c r="D9193" s="52" t="s">
        <v>19</v>
      </c>
      <c r="E9193" s="2" t="s">
        <v>26</v>
      </c>
      <c r="F9193" s="2">
        <v>3365.45</v>
      </c>
      <c r="G9193" s="2">
        <v>0.3</v>
      </c>
      <c r="H9193" s="2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52" t="s">
        <v>28</v>
      </c>
    </row>
    <row r="9194" spans="1:17" ht="14.25" customHeight="1" x14ac:dyDescent="0.3">
      <c r="A9194" s="2" t="s">
        <v>9225</v>
      </c>
      <c r="B9194" s="2">
        <v>109192</v>
      </c>
      <c r="C9194" s="2" t="s">
        <v>19</v>
      </c>
      <c r="D9194" s="52" t="s">
        <v>19</v>
      </c>
      <c r="E9194" s="2" t="s">
        <v>36</v>
      </c>
      <c r="F9194" s="2">
        <v>3975.8</v>
      </c>
      <c r="G9194" s="2">
        <v>0.34</v>
      </c>
      <c r="H9194" s="2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52" t="s">
        <v>23</v>
      </c>
    </row>
    <row r="9195" spans="1:17" ht="14.25" customHeight="1" x14ac:dyDescent="0.3">
      <c r="A9195" s="2" t="s">
        <v>9226</v>
      </c>
      <c r="B9195" s="2">
        <v>109193</v>
      </c>
      <c r="C9195" s="2" t="s">
        <v>25</v>
      </c>
      <c r="D9195" s="52" t="s">
        <v>25</v>
      </c>
      <c r="E9195" s="2" t="s">
        <v>36</v>
      </c>
      <c r="F9195" s="2">
        <v>2121.38</v>
      </c>
      <c r="G9195" s="2">
        <v>0.35</v>
      </c>
      <c r="H9195" s="2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52" t="s">
        <v>34</v>
      </c>
    </row>
    <row r="9196" spans="1:17" ht="14.25" customHeight="1" x14ac:dyDescent="0.3">
      <c r="A9196" s="2" t="s">
        <v>9227</v>
      </c>
      <c r="B9196" s="2">
        <v>109194</v>
      </c>
      <c r="C9196" s="2" t="s">
        <v>25</v>
      </c>
      <c r="D9196" s="52" t="s">
        <v>25</v>
      </c>
      <c r="E9196" s="2" t="s">
        <v>20</v>
      </c>
      <c r="F9196" s="2">
        <v>2551.8200000000002</v>
      </c>
      <c r="G9196" s="2">
        <v>0.24</v>
      </c>
      <c r="H9196" s="2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52" t="s">
        <v>48</v>
      </c>
    </row>
    <row r="9197" spans="1:17" ht="14.25" customHeight="1" x14ac:dyDescent="0.3">
      <c r="A9197" s="2" t="s">
        <v>9228</v>
      </c>
      <c r="B9197" s="2">
        <v>109195</v>
      </c>
      <c r="C9197" s="2" t="s">
        <v>41</v>
      </c>
      <c r="D9197" s="52" t="s">
        <v>41</v>
      </c>
      <c r="E9197" s="2" t="s">
        <v>20</v>
      </c>
      <c r="F9197" s="2">
        <v>330.28</v>
      </c>
      <c r="G9197" s="2">
        <v>0.17</v>
      </c>
      <c r="H9197" s="2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52" t="s">
        <v>39</v>
      </c>
    </row>
    <row r="9198" spans="1:17" ht="14.25" customHeight="1" x14ac:dyDescent="0.3">
      <c r="A9198" s="2" t="s">
        <v>9229</v>
      </c>
      <c r="B9198" s="2">
        <v>109196</v>
      </c>
      <c r="C9198" s="2" t="s">
        <v>25</v>
      </c>
      <c r="D9198" s="52" t="s">
        <v>25</v>
      </c>
      <c r="E9198" s="2" t="s">
        <v>36</v>
      </c>
      <c r="F9198" s="2">
        <v>1475.17</v>
      </c>
      <c r="G9198" s="2">
        <v>0.41</v>
      </c>
      <c r="H9198" s="2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52" t="s">
        <v>28</v>
      </c>
    </row>
    <row r="9199" spans="1:17" ht="14.25" customHeight="1" x14ac:dyDescent="0.3">
      <c r="A9199" s="2" t="s">
        <v>9230</v>
      </c>
      <c r="B9199" s="2">
        <v>109197</v>
      </c>
      <c r="C9199" s="2" t="s">
        <v>19</v>
      </c>
      <c r="D9199" s="52" t="s">
        <v>19</v>
      </c>
      <c r="E9199" s="2" t="s">
        <v>33</v>
      </c>
      <c r="F9199" s="2">
        <v>1903.26</v>
      </c>
      <c r="G9199" s="2">
        <v>0.48</v>
      </c>
      <c r="H9199" s="2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52" t="s">
        <v>17</v>
      </c>
    </row>
    <row r="9200" spans="1:17" ht="14.25" customHeight="1" x14ac:dyDescent="0.3">
      <c r="A9200" s="2" t="s">
        <v>9231</v>
      </c>
      <c r="B9200" s="2">
        <v>109198</v>
      </c>
      <c r="C9200" s="2" t="s">
        <v>25</v>
      </c>
      <c r="D9200" s="52" t="s">
        <v>25</v>
      </c>
      <c r="E9200" s="2" t="s">
        <v>36</v>
      </c>
      <c r="F9200" s="2">
        <v>3164.8</v>
      </c>
      <c r="G9200" s="2">
        <v>0.43</v>
      </c>
      <c r="H9200" s="2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52" t="s">
        <v>34</v>
      </c>
    </row>
    <row r="9201" spans="1:17" ht="14.25" customHeight="1" x14ac:dyDescent="0.3">
      <c r="A9201" s="2" t="s">
        <v>9232</v>
      </c>
      <c r="B9201" s="2">
        <v>109199</v>
      </c>
      <c r="C9201" s="2" t="s">
        <v>41</v>
      </c>
      <c r="D9201" s="52" t="s">
        <v>41</v>
      </c>
      <c r="E9201" s="2" t="s">
        <v>36</v>
      </c>
      <c r="F9201" s="2">
        <v>2374.64</v>
      </c>
      <c r="G9201" s="2">
        <v>0.34</v>
      </c>
      <c r="H9201" s="2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52" t="s">
        <v>28</v>
      </c>
    </row>
    <row r="9202" spans="1:17" ht="14.25" customHeight="1" x14ac:dyDescent="0.3">
      <c r="A9202" s="2" t="s">
        <v>9233</v>
      </c>
      <c r="B9202" s="2">
        <v>109200</v>
      </c>
      <c r="C9202" s="2" t="s">
        <v>25</v>
      </c>
      <c r="D9202" s="52" t="s">
        <v>25</v>
      </c>
      <c r="E9202" s="2" t="s">
        <v>20</v>
      </c>
      <c r="F9202" s="2">
        <v>3078.41</v>
      </c>
      <c r="G9202" s="2">
        <v>0.18</v>
      </c>
      <c r="H9202" s="2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52" t="s">
        <v>23</v>
      </c>
    </row>
    <row r="9203" spans="1:17" ht="14.25" customHeight="1" x14ac:dyDescent="0.3">
      <c r="A9203" s="2" t="s">
        <v>9234</v>
      </c>
      <c r="B9203" s="2">
        <v>109201</v>
      </c>
      <c r="C9203" s="2" t="s">
        <v>41</v>
      </c>
      <c r="D9203" s="52" t="s">
        <v>41</v>
      </c>
      <c r="E9203" s="2" t="s">
        <v>14</v>
      </c>
      <c r="F9203" s="2">
        <v>3595.3</v>
      </c>
      <c r="G9203" s="2">
        <v>0.31</v>
      </c>
      <c r="H9203" s="2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52" t="s">
        <v>34</v>
      </c>
    </row>
    <row r="9204" spans="1:17" ht="14.25" customHeight="1" x14ac:dyDescent="0.3">
      <c r="A9204" s="2" t="s">
        <v>9235</v>
      </c>
      <c r="B9204" s="2">
        <v>109202</v>
      </c>
      <c r="C9204" s="2" t="s">
        <v>19</v>
      </c>
      <c r="D9204" s="52" t="s">
        <v>19</v>
      </c>
      <c r="E9204" s="2" t="s">
        <v>26</v>
      </c>
      <c r="F9204" s="2">
        <v>309.32</v>
      </c>
      <c r="G9204" s="2">
        <v>0.05</v>
      </c>
      <c r="H9204" s="2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52" t="s">
        <v>48</v>
      </c>
    </row>
    <row r="9205" spans="1:17" ht="14.25" customHeight="1" x14ac:dyDescent="0.3">
      <c r="A9205" s="2" t="s">
        <v>9236</v>
      </c>
      <c r="B9205" s="2">
        <v>109203</v>
      </c>
      <c r="C9205" s="2" t="s">
        <v>19</v>
      </c>
      <c r="D9205" s="52" t="s">
        <v>19</v>
      </c>
      <c r="E9205" s="2" t="s">
        <v>20</v>
      </c>
      <c r="F9205" s="2">
        <v>1365.56</v>
      </c>
      <c r="G9205" s="2">
        <v>0.27</v>
      </c>
      <c r="H9205" s="2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52" t="s">
        <v>17</v>
      </c>
    </row>
    <row r="9206" spans="1:17" ht="14.25" customHeight="1" x14ac:dyDescent="0.3">
      <c r="A9206" s="2" t="s">
        <v>9237</v>
      </c>
      <c r="B9206" s="2">
        <v>109204</v>
      </c>
      <c r="C9206" s="2" t="s">
        <v>19</v>
      </c>
      <c r="D9206" s="52" t="s">
        <v>19</v>
      </c>
      <c r="E9206" s="2" t="s">
        <v>33</v>
      </c>
      <c r="F9206" s="2">
        <v>937.43</v>
      </c>
      <c r="G9206" s="2">
        <v>0.39</v>
      </c>
      <c r="H9206" s="2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52" t="s">
        <v>39</v>
      </c>
    </row>
    <row r="9207" spans="1:17" ht="14.25" customHeight="1" x14ac:dyDescent="0.3">
      <c r="A9207" s="2" t="s">
        <v>9238</v>
      </c>
      <c r="B9207" s="2">
        <v>109205</v>
      </c>
      <c r="C9207" s="2" t="s">
        <v>25</v>
      </c>
      <c r="D9207" s="52" t="s">
        <v>25</v>
      </c>
      <c r="E9207" s="2" t="s">
        <v>26</v>
      </c>
      <c r="F9207" s="2">
        <v>1018.53</v>
      </c>
      <c r="G9207" s="2">
        <v>0.13</v>
      </c>
      <c r="H9207" s="2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52" t="s">
        <v>23</v>
      </c>
    </row>
    <row r="9208" spans="1:17" ht="14.25" customHeight="1" x14ac:dyDescent="0.3">
      <c r="A9208" s="2" t="s">
        <v>9239</v>
      </c>
      <c r="B9208" s="2">
        <v>109206</v>
      </c>
      <c r="C9208" s="2" t="s">
        <v>19</v>
      </c>
      <c r="D9208" s="52" t="s">
        <v>19</v>
      </c>
      <c r="E9208" s="2" t="s">
        <v>20</v>
      </c>
      <c r="F9208" s="2">
        <v>2565.31</v>
      </c>
      <c r="G9208" s="2">
        <v>0.25</v>
      </c>
      <c r="H9208" s="2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52" t="s">
        <v>39</v>
      </c>
    </row>
    <row r="9209" spans="1:17" ht="14.25" customHeight="1" x14ac:dyDescent="0.3">
      <c r="A9209" s="2" t="s">
        <v>9240</v>
      </c>
      <c r="B9209" s="2">
        <v>109207</v>
      </c>
      <c r="C9209" s="2" t="s">
        <v>25</v>
      </c>
      <c r="D9209" s="52" t="s">
        <v>25</v>
      </c>
      <c r="E9209" s="2" t="s">
        <v>20</v>
      </c>
      <c r="F9209" s="2">
        <v>3725.9</v>
      </c>
      <c r="G9209" s="2">
        <v>0.04</v>
      </c>
      <c r="H9209" s="2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52" t="s">
        <v>17</v>
      </c>
    </row>
    <row r="9210" spans="1:17" ht="14.25" customHeight="1" x14ac:dyDescent="0.3">
      <c r="A9210" s="2" t="s">
        <v>9241</v>
      </c>
      <c r="B9210" s="2">
        <v>109208</v>
      </c>
      <c r="C9210" s="2" t="s">
        <v>25</v>
      </c>
      <c r="D9210" s="52" t="s">
        <v>25</v>
      </c>
      <c r="E9210" s="2" t="s">
        <v>14</v>
      </c>
      <c r="F9210" s="2">
        <v>1436.61</v>
      </c>
      <c r="G9210" s="2">
        <v>0.42</v>
      </c>
      <c r="H9210" s="2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52" t="s">
        <v>39</v>
      </c>
    </row>
    <row r="9211" spans="1:17" ht="14.25" customHeight="1" x14ac:dyDescent="0.3">
      <c r="A9211" s="2" t="s">
        <v>9242</v>
      </c>
      <c r="B9211" s="2">
        <v>109209</v>
      </c>
      <c r="C9211" s="2" t="s">
        <v>19</v>
      </c>
      <c r="D9211" s="52" t="s">
        <v>19</v>
      </c>
      <c r="E9211" s="2" t="s">
        <v>33</v>
      </c>
      <c r="F9211" s="2">
        <v>4139.8</v>
      </c>
      <c r="G9211" s="2">
        <v>0.18</v>
      </c>
      <c r="H9211" s="2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52" t="s">
        <v>17</v>
      </c>
    </row>
    <row r="9212" spans="1:17" ht="14.25" customHeight="1" x14ac:dyDescent="0.3">
      <c r="A9212" s="2" t="s">
        <v>9243</v>
      </c>
      <c r="B9212" s="2">
        <v>109210</v>
      </c>
      <c r="C9212" s="2" t="s">
        <v>25</v>
      </c>
      <c r="D9212" s="52" t="s">
        <v>25</v>
      </c>
      <c r="E9212" s="2" t="s">
        <v>33</v>
      </c>
      <c r="F9212" s="2">
        <v>4473.04</v>
      </c>
      <c r="G9212" s="2">
        <v>0.28999999999999998</v>
      </c>
      <c r="H9212" s="2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52" t="s">
        <v>48</v>
      </c>
    </row>
    <row r="9213" spans="1:17" ht="14.25" customHeight="1" x14ac:dyDescent="0.3">
      <c r="A9213" s="2" t="s">
        <v>9244</v>
      </c>
      <c r="B9213" s="2">
        <v>109211</v>
      </c>
      <c r="C9213" s="2" t="s">
        <v>25</v>
      </c>
      <c r="D9213" s="52" t="s">
        <v>25</v>
      </c>
      <c r="E9213" s="2" t="s">
        <v>20</v>
      </c>
      <c r="F9213" s="2">
        <v>1817.62</v>
      </c>
      <c r="G9213" s="2">
        <v>0.19</v>
      </c>
      <c r="H9213" s="2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52" t="s">
        <v>48</v>
      </c>
    </row>
    <row r="9214" spans="1:17" ht="14.25" customHeight="1" x14ac:dyDescent="0.3">
      <c r="A9214" s="2" t="s">
        <v>9245</v>
      </c>
      <c r="B9214" s="2">
        <v>109212</v>
      </c>
      <c r="C9214" s="2" t="s">
        <v>25</v>
      </c>
      <c r="D9214" s="52" t="s">
        <v>25</v>
      </c>
      <c r="E9214" s="2" t="s">
        <v>14</v>
      </c>
      <c r="F9214" s="2">
        <v>3438.65</v>
      </c>
      <c r="G9214" s="2">
        <v>0.3</v>
      </c>
      <c r="H9214" s="2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52" t="s">
        <v>39</v>
      </c>
    </row>
    <row r="9215" spans="1:17" ht="14.25" customHeight="1" x14ac:dyDescent="0.3">
      <c r="A9215" s="2" t="s">
        <v>9246</v>
      </c>
      <c r="B9215" s="2">
        <v>109213</v>
      </c>
      <c r="C9215" s="2" t="s">
        <v>41</v>
      </c>
      <c r="D9215" s="52" t="s">
        <v>41</v>
      </c>
      <c r="E9215" s="2" t="s">
        <v>20</v>
      </c>
      <c r="F9215" s="2">
        <v>673.54</v>
      </c>
      <c r="G9215" s="2">
        <v>0.37</v>
      </c>
      <c r="H9215" s="2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52" t="s">
        <v>28</v>
      </c>
    </row>
    <row r="9216" spans="1:17" ht="14.25" customHeight="1" x14ac:dyDescent="0.3">
      <c r="A9216" s="2" t="s">
        <v>9247</v>
      </c>
      <c r="B9216" s="2">
        <v>109214</v>
      </c>
      <c r="C9216" s="2" t="s">
        <v>25</v>
      </c>
      <c r="D9216" s="52" t="s">
        <v>25</v>
      </c>
      <c r="E9216" s="2" t="s">
        <v>36</v>
      </c>
      <c r="F9216" s="2">
        <v>3745.74</v>
      </c>
      <c r="G9216" s="2">
        <v>0.16</v>
      </c>
      <c r="H9216" s="2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52" t="s">
        <v>34</v>
      </c>
    </row>
    <row r="9217" spans="1:17" ht="14.25" customHeight="1" x14ac:dyDescent="0.3">
      <c r="A9217" s="2" t="s">
        <v>9248</v>
      </c>
      <c r="B9217" s="2">
        <v>109215</v>
      </c>
      <c r="C9217" s="2" t="s">
        <v>25</v>
      </c>
      <c r="D9217" s="52" t="s">
        <v>25</v>
      </c>
      <c r="E9217" s="2" t="s">
        <v>36</v>
      </c>
      <c r="F9217" s="2">
        <v>908.62</v>
      </c>
      <c r="G9217" s="2">
        <v>0.26</v>
      </c>
      <c r="H9217" s="2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52" t="s">
        <v>39</v>
      </c>
    </row>
    <row r="9218" spans="1:17" ht="14.25" customHeight="1" x14ac:dyDescent="0.3">
      <c r="A9218" s="2" t="s">
        <v>9249</v>
      </c>
      <c r="B9218" s="2">
        <v>109216</v>
      </c>
      <c r="C9218" s="2" t="s">
        <v>41</v>
      </c>
      <c r="D9218" s="52" t="s">
        <v>41</v>
      </c>
      <c r="E9218" s="2" t="s">
        <v>14</v>
      </c>
      <c r="F9218" s="2">
        <v>3468.34</v>
      </c>
      <c r="G9218" s="2">
        <v>0.4</v>
      </c>
      <c r="H9218" s="2">
        <f t="shared" si="286"/>
        <v>1387.3360000000002</v>
      </c>
      <c r="I9218" s="2">
        <f t="shared" si="287"/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52" t="s">
        <v>23</v>
      </c>
    </row>
    <row r="9219" spans="1:17" ht="14.25" customHeight="1" x14ac:dyDescent="0.3">
      <c r="A9219" s="2" t="s">
        <v>9250</v>
      </c>
      <c r="B9219" s="2">
        <v>109217</v>
      </c>
      <c r="C9219" s="2" t="s">
        <v>19</v>
      </c>
      <c r="D9219" s="52" t="s">
        <v>19</v>
      </c>
      <c r="E9219" s="2" t="s">
        <v>20</v>
      </c>
      <c r="F9219" s="2">
        <v>2167.31</v>
      </c>
      <c r="G9219" s="2">
        <v>0.34</v>
      </c>
      <c r="H9219" s="2">
        <f t="shared" ref="H9219:H9282" si="288">F9219*G9219</f>
        <v>736.8854</v>
      </c>
      <c r="I9219" s="2">
        <f t="shared" ref="I9219:I9282" si="289">F9219-H9219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52" t="s">
        <v>39</v>
      </c>
    </row>
    <row r="9220" spans="1:17" ht="14.25" customHeight="1" x14ac:dyDescent="0.3">
      <c r="A9220" s="2" t="s">
        <v>9251</v>
      </c>
      <c r="B9220" s="2">
        <v>109218</v>
      </c>
      <c r="C9220" s="2" t="s">
        <v>25</v>
      </c>
      <c r="D9220" s="52" t="s">
        <v>25</v>
      </c>
      <c r="E9220" s="2" t="s">
        <v>14</v>
      </c>
      <c r="F9220" s="2">
        <v>4649.4399999999996</v>
      </c>
      <c r="G9220" s="2">
        <v>0.03</v>
      </c>
      <c r="H9220" s="2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52" t="s">
        <v>34</v>
      </c>
    </row>
    <row r="9221" spans="1:17" ht="14.25" customHeight="1" x14ac:dyDescent="0.3">
      <c r="A9221" s="2" t="s">
        <v>9252</v>
      </c>
      <c r="B9221" s="2">
        <v>109219</v>
      </c>
      <c r="C9221" s="2" t="s">
        <v>41</v>
      </c>
      <c r="D9221" s="52" t="s">
        <v>41</v>
      </c>
      <c r="E9221" s="2" t="s">
        <v>20</v>
      </c>
      <c r="F9221" s="2">
        <v>2375.86</v>
      </c>
      <c r="G9221" s="2">
        <v>0.28000000000000003</v>
      </c>
      <c r="H9221" s="2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52" t="s">
        <v>48</v>
      </c>
    </row>
    <row r="9222" spans="1:17" ht="14.25" customHeight="1" x14ac:dyDescent="0.3">
      <c r="A9222" s="2" t="s">
        <v>9253</v>
      </c>
      <c r="B9222" s="2">
        <v>109220</v>
      </c>
      <c r="C9222" s="2" t="s">
        <v>25</v>
      </c>
      <c r="D9222" s="52" t="s">
        <v>25</v>
      </c>
      <c r="E9222" s="2" t="s">
        <v>20</v>
      </c>
      <c r="F9222" s="2">
        <v>251.42</v>
      </c>
      <c r="G9222" s="2">
        <v>0.19</v>
      </c>
      <c r="H9222" s="2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52" t="s">
        <v>23</v>
      </c>
    </row>
    <row r="9223" spans="1:17" ht="14.25" customHeight="1" x14ac:dyDescent="0.3">
      <c r="A9223" s="2" t="s">
        <v>9254</v>
      </c>
      <c r="B9223" s="2">
        <v>109221</v>
      </c>
      <c r="C9223" s="2" t="s">
        <v>25</v>
      </c>
      <c r="D9223" s="52" t="s">
        <v>25</v>
      </c>
      <c r="E9223" s="2" t="s">
        <v>36</v>
      </c>
      <c r="F9223" s="2">
        <v>2455.2800000000002</v>
      </c>
      <c r="G9223" s="2">
        <v>0.35</v>
      </c>
      <c r="H9223" s="2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52" t="s">
        <v>23</v>
      </c>
    </row>
    <row r="9224" spans="1:17" ht="14.25" customHeight="1" x14ac:dyDescent="0.3">
      <c r="A9224" s="2" t="s">
        <v>9255</v>
      </c>
      <c r="B9224" s="2">
        <v>109222</v>
      </c>
      <c r="C9224" s="2" t="s">
        <v>25</v>
      </c>
      <c r="D9224" s="52" t="s">
        <v>25</v>
      </c>
      <c r="E9224" s="2" t="s">
        <v>26</v>
      </c>
      <c r="F9224" s="2">
        <v>3997.94</v>
      </c>
      <c r="G9224" s="2">
        <v>0.01</v>
      </c>
      <c r="H9224" s="2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52" t="s">
        <v>39</v>
      </c>
    </row>
    <row r="9225" spans="1:17" ht="14.25" customHeight="1" x14ac:dyDescent="0.3">
      <c r="A9225" s="2" t="s">
        <v>9256</v>
      </c>
      <c r="B9225" s="2">
        <v>109223</v>
      </c>
      <c r="C9225" s="2" t="s">
        <v>19</v>
      </c>
      <c r="D9225" s="52" t="s">
        <v>19</v>
      </c>
      <c r="E9225" s="2" t="s">
        <v>33</v>
      </c>
      <c r="F9225" s="2">
        <v>3270.71</v>
      </c>
      <c r="G9225" s="2">
        <v>0.17</v>
      </c>
      <c r="H9225" s="2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52" t="s">
        <v>17</v>
      </c>
    </row>
    <row r="9226" spans="1:17" ht="14.25" customHeight="1" x14ac:dyDescent="0.3">
      <c r="A9226" s="2" t="s">
        <v>9257</v>
      </c>
      <c r="B9226" s="2">
        <v>109224</v>
      </c>
      <c r="C9226" s="2" t="s">
        <v>25</v>
      </c>
      <c r="D9226" s="52" t="s">
        <v>25</v>
      </c>
      <c r="E9226" s="2" t="s">
        <v>33</v>
      </c>
      <c r="F9226" s="2">
        <v>4834.9399999999996</v>
      </c>
      <c r="G9226" s="2">
        <v>0.04</v>
      </c>
      <c r="H9226" s="2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52" t="s">
        <v>34</v>
      </c>
    </row>
    <row r="9227" spans="1:17" ht="14.25" customHeight="1" x14ac:dyDescent="0.3">
      <c r="A9227" s="2" t="s">
        <v>9258</v>
      </c>
      <c r="B9227" s="2">
        <v>109225</v>
      </c>
      <c r="C9227" s="2" t="s">
        <v>41</v>
      </c>
      <c r="D9227" s="52" t="s">
        <v>41</v>
      </c>
      <c r="E9227" s="2" t="s">
        <v>14</v>
      </c>
      <c r="F9227" s="2">
        <v>4232.04</v>
      </c>
      <c r="G9227" s="2">
        <v>0.46</v>
      </c>
      <c r="H9227" s="2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52" t="s">
        <v>34</v>
      </c>
    </row>
    <row r="9228" spans="1:17" ht="14.25" customHeight="1" x14ac:dyDescent="0.3">
      <c r="A9228" s="2" t="s">
        <v>9259</v>
      </c>
      <c r="B9228" s="2">
        <v>109226</v>
      </c>
      <c r="C9228" s="2" t="s">
        <v>19</v>
      </c>
      <c r="D9228" s="52" t="s">
        <v>19</v>
      </c>
      <c r="E9228" s="2" t="s">
        <v>33</v>
      </c>
      <c r="F9228" s="2">
        <v>2680.1</v>
      </c>
      <c r="G9228" s="2">
        <v>0.44</v>
      </c>
      <c r="H9228" s="2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52" t="s">
        <v>28</v>
      </c>
    </row>
    <row r="9229" spans="1:17" ht="14.25" customHeight="1" x14ac:dyDescent="0.3">
      <c r="A9229" s="2" t="s">
        <v>9260</v>
      </c>
      <c r="B9229" s="2">
        <v>109227</v>
      </c>
      <c r="C9229" s="2" t="s">
        <v>25</v>
      </c>
      <c r="D9229" s="52" t="s">
        <v>25</v>
      </c>
      <c r="E9229" s="2" t="s">
        <v>36</v>
      </c>
      <c r="F9229" s="2">
        <v>1111.95</v>
      </c>
      <c r="G9229" s="2">
        <v>0.48</v>
      </c>
      <c r="H9229" s="2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52" t="s">
        <v>48</v>
      </c>
    </row>
    <row r="9230" spans="1:17" ht="14.25" customHeight="1" x14ac:dyDescent="0.3">
      <c r="A9230" s="2" t="s">
        <v>9261</v>
      </c>
      <c r="B9230" s="2">
        <v>109228</v>
      </c>
      <c r="C9230" s="2" t="s">
        <v>19</v>
      </c>
      <c r="D9230" s="52" t="s">
        <v>19</v>
      </c>
      <c r="E9230" s="2" t="s">
        <v>26</v>
      </c>
      <c r="F9230" s="2">
        <v>118.5</v>
      </c>
      <c r="G9230" s="2">
        <v>0.32</v>
      </c>
      <c r="H9230" s="2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52" t="s">
        <v>48</v>
      </c>
    </row>
    <row r="9231" spans="1:17" ht="14.25" customHeight="1" x14ac:dyDescent="0.3">
      <c r="A9231" s="2" t="s">
        <v>9262</v>
      </c>
      <c r="B9231" s="2">
        <v>109229</v>
      </c>
      <c r="C9231" s="2" t="s">
        <v>41</v>
      </c>
      <c r="D9231" s="52" t="s">
        <v>41</v>
      </c>
      <c r="E9231" s="2" t="s">
        <v>20</v>
      </c>
      <c r="F9231" s="2">
        <v>4904.46</v>
      </c>
      <c r="G9231" s="2">
        <v>0.4</v>
      </c>
      <c r="H9231" s="2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52" t="s">
        <v>39</v>
      </c>
    </row>
    <row r="9232" spans="1:17" ht="14.25" customHeight="1" x14ac:dyDescent="0.3">
      <c r="A9232" s="2" t="s">
        <v>9263</v>
      </c>
      <c r="B9232" s="2">
        <v>109230</v>
      </c>
      <c r="C9232" s="2" t="s">
        <v>19</v>
      </c>
      <c r="D9232" s="52" t="s">
        <v>19</v>
      </c>
      <c r="E9232" s="2" t="s">
        <v>20</v>
      </c>
      <c r="F9232" s="2">
        <v>4697.7700000000004</v>
      </c>
      <c r="G9232" s="2">
        <v>0.31</v>
      </c>
      <c r="H9232" s="2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52" t="s">
        <v>23</v>
      </c>
    </row>
    <row r="9233" spans="1:17" ht="14.25" customHeight="1" x14ac:dyDescent="0.3">
      <c r="A9233" s="2" t="s">
        <v>9264</v>
      </c>
      <c r="B9233" s="2">
        <v>109231</v>
      </c>
      <c r="C9233" s="2" t="s">
        <v>19</v>
      </c>
      <c r="D9233" s="52" t="s">
        <v>19</v>
      </c>
      <c r="E9233" s="2" t="s">
        <v>36</v>
      </c>
      <c r="F9233" s="2">
        <v>1443.31</v>
      </c>
      <c r="G9233" s="2">
        <v>0.25</v>
      </c>
      <c r="H9233" s="2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52" t="s">
        <v>34</v>
      </c>
    </row>
    <row r="9234" spans="1:17" ht="14.25" customHeight="1" x14ac:dyDescent="0.3">
      <c r="A9234" s="2" t="s">
        <v>9265</v>
      </c>
      <c r="B9234" s="2">
        <v>109232</v>
      </c>
      <c r="C9234" s="2" t="s">
        <v>19</v>
      </c>
      <c r="D9234" s="52" t="s">
        <v>19</v>
      </c>
      <c r="E9234" s="2" t="s">
        <v>33</v>
      </c>
      <c r="F9234" s="2">
        <v>3227.26</v>
      </c>
      <c r="G9234" s="2">
        <v>0.42</v>
      </c>
      <c r="H9234" s="2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52" t="s">
        <v>17</v>
      </c>
    </row>
    <row r="9235" spans="1:17" ht="14.25" customHeight="1" x14ac:dyDescent="0.3">
      <c r="A9235" s="2" t="s">
        <v>9266</v>
      </c>
      <c r="B9235" s="2">
        <v>109233</v>
      </c>
      <c r="C9235" s="2" t="s">
        <v>25</v>
      </c>
      <c r="D9235" s="52" t="s">
        <v>25</v>
      </c>
      <c r="E9235" s="2" t="s">
        <v>20</v>
      </c>
      <c r="F9235" s="2">
        <v>3673.27</v>
      </c>
      <c r="G9235" s="2">
        <v>0.39</v>
      </c>
      <c r="H9235" s="2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52" t="s">
        <v>48</v>
      </c>
    </row>
    <row r="9236" spans="1:17" ht="14.25" customHeight="1" x14ac:dyDescent="0.3">
      <c r="A9236" s="2" t="s">
        <v>9267</v>
      </c>
      <c r="B9236" s="2">
        <v>109234</v>
      </c>
      <c r="C9236" s="2" t="s">
        <v>41</v>
      </c>
      <c r="D9236" s="52" t="s">
        <v>41</v>
      </c>
      <c r="E9236" s="2" t="s">
        <v>33</v>
      </c>
      <c r="F9236" s="2">
        <v>2932.27</v>
      </c>
      <c r="G9236" s="2">
        <v>0.37</v>
      </c>
      <c r="H9236" s="2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52" t="s">
        <v>17</v>
      </c>
    </row>
    <row r="9237" spans="1:17" ht="14.25" customHeight="1" x14ac:dyDescent="0.3">
      <c r="A9237" s="2" t="s">
        <v>9268</v>
      </c>
      <c r="B9237" s="2">
        <v>109235</v>
      </c>
      <c r="C9237" s="2" t="s">
        <v>25</v>
      </c>
      <c r="D9237" s="52" t="s">
        <v>25</v>
      </c>
      <c r="E9237" s="2" t="s">
        <v>36</v>
      </c>
      <c r="F9237" s="2">
        <v>4230.51</v>
      </c>
      <c r="G9237" s="2">
        <v>0.45</v>
      </c>
      <c r="H9237" s="2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52" t="s">
        <v>28</v>
      </c>
    </row>
    <row r="9238" spans="1:17" ht="14.25" customHeight="1" x14ac:dyDescent="0.3">
      <c r="A9238" s="2" t="s">
        <v>9269</v>
      </c>
      <c r="B9238" s="2">
        <v>109236</v>
      </c>
      <c r="C9238" s="2" t="s">
        <v>25</v>
      </c>
      <c r="D9238" s="52" t="s">
        <v>25</v>
      </c>
      <c r="E9238" s="2" t="s">
        <v>20</v>
      </c>
      <c r="F9238" s="2">
        <v>481.34</v>
      </c>
      <c r="G9238" s="2">
        <v>0.46</v>
      </c>
      <c r="H9238" s="2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52" t="s">
        <v>28</v>
      </c>
    </row>
    <row r="9239" spans="1:17" ht="14.25" customHeight="1" x14ac:dyDescent="0.3">
      <c r="A9239" s="2" t="s">
        <v>9270</v>
      </c>
      <c r="B9239" s="2">
        <v>109237</v>
      </c>
      <c r="C9239" s="2" t="s">
        <v>25</v>
      </c>
      <c r="D9239" s="52" t="s">
        <v>25</v>
      </c>
      <c r="E9239" s="2" t="s">
        <v>14</v>
      </c>
      <c r="F9239" s="2">
        <v>4492.82</v>
      </c>
      <c r="G9239" s="2">
        <v>0.22</v>
      </c>
      <c r="H9239" s="2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52" t="s">
        <v>17</v>
      </c>
    </row>
    <row r="9240" spans="1:17" ht="14.25" customHeight="1" x14ac:dyDescent="0.3">
      <c r="A9240" s="2" t="s">
        <v>9271</v>
      </c>
      <c r="B9240" s="2">
        <v>109238</v>
      </c>
      <c r="C9240" s="2" t="s">
        <v>25</v>
      </c>
      <c r="D9240" s="52" t="s">
        <v>25</v>
      </c>
      <c r="E9240" s="2" t="s">
        <v>26</v>
      </c>
      <c r="F9240" s="2">
        <v>2020.89</v>
      </c>
      <c r="G9240" s="2">
        <v>0.14000000000000001</v>
      </c>
      <c r="H9240" s="2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52" t="s">
        <v>17</v>
      </c>
    </row>
    <row r="9241" spans="1:17" ht="14.25" customHeight="1" x14ac:dyDescent="0.3">
      <c r="A9241" s="2" t="s">
        <v>9272</v>
      </c>
      <c r="B9241" s="2">
        <v>109239</v>
      </c>
      <c r="C9241" s="2" t="s">
        <v>25</v>
      </c>
      <c r="D9241" s="52" t="s">
        <v>25</v>
      </c>
      <c r="E9241" s="2" t="s">
        <v>33</v>
      </c>
      <c r="F9241" s="2">
        <v>2455.38</v>
      </c>
      <c r="G9241" s="2">
        <v>0.26</v>
      </c>
      <c r="H9241" s="2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52" t="s">
        <v>39</v>
      </c>
    </row>
    <row r="9242" spans="1:17" ht="14.25" customHeight="1" x14ac:dyDescent="0.3">
      <c r="A9242" s="2" t="s">
        <v>9273</v>
      </c>
      <c r="B9242" s="2">
        <v>109240</v>
      </c>
      <c r="C9242" s="2" t="s">
        <v>25</v>
      </c>
      <c r="D9242" s="52" t="s">
        <v>25</v>
      </c>
      <c r="E9242" s="2" t="s">
        <v>33</v>
      </c>
      <c r="F9242" s="2">
        <v>2279.19</v>
      </c>
      <c r="G9242" s="2">
        <v>0.05</v>
      </c>
      <c r="H9242" s="2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52" t="s">
        <v>34</v>
      </c>
    </row>
    <row r="9243" spans="1:17" ht="14.25" customHeight="1" x14ac:dyDescent="0.3">
      <c r="A9243" s="2" t="s">
        <v>9274</v>
      </c>
      <c r="B9243" s="2">
        <v>109241</v>
      </c>
      <c r="C9243" s="2" t="s">
        <v>41</v>
      </c>
      <c r="D9243" s="52" t="s">
        <v>41</v>
      </c>
      <c r="E9243" s="2" t="s">
        <v>33</v>
      </c>
      <c r="F9243" s="2">
        <v>2703.3</v>
      </c>
      <c r="G9243" s="2">
        <v>0.47</v>
      </c>
      <c r="H9243" s="2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52" t="s">
        <v>34</v>
      </c>
    </row>
    <row r="9244" spans="1:17" ht="14.25" customHeight="1" x14ac:dyDescent="0.3">
      <c r="A9244" s="2" t="s">
        <v>9275</v>
      </c>
      <c r="B9244" s="2">
        <v>109242</v>
      </c>
      <c r="C9244" s="2" t="s">
        <v>41</v>
      </c>
      <c r="D9244" s="52" t="s">
        <v>41</v>
      </c>
      <c r="E9244" s="2" t="s">
        <v>33</v>
      </c>
      <c r="F9244" s="2">
        <v>3031.03</v>
      </c>
      <c r="G9244" s="2">
        <v>0.49</v>
      </c>
      <c r="H9244" s="2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52" t="s">
        <v>28</v>
      </c>
    </row>
    <row r="9245" spans="1:17" ht="14.25" customHeight="1" x14ac:dyDescent="0.3">
      <c r="A9245" s="2" t="s">
        <v>9276</v>
      </c>
      <c r="B9245" s="2">
        <v>109243</v>
      </c>
      <c r="C9245" s="2" t="s">
        <v>19</v>
      </c>
      <c r="D9245" s="52" t="s">
        <v>19</v>
      </c>
      <c r="E9245" s="2" t="s">
        <v>36</v>
      </c>
      <c r="F9245" s="2">
        <v>3580.68</v>
      </c>
      <c r="G9245" s="2">
        <v>0.33</v>
      </c>
      <c r="H9245" s="2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52" t="s">
        <v>48</v>
      </c>
    </row>
    <row r="9246" spans="1:17" ht="14.25" customHeight="1" x14ac:dyDescent="0.3">
      <c r="A9246" s="2" t="s">
        <v>9277</v>
      </c>
      <c r="B9246" s="2">
        <v>109244</v>
      </c>
      <c r="C9246" s="2" t="s">
        <v>25</v>
      </c>
      <c r="D9246" s="52" t="s">
        <v>25</v>
      </c>
      <c r="E9246" s="2" t="s">
        <v>36</v>
      </c>
      <c r="F9246" s="2">
        <v>2672.21</v>
      </c>
      <c r="G9246" s="2">
        <v>0.37</v>
      </c>
      <c r="H9246" s="2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52" t="s">
        <v>48</v>
      </c>
    </row>
    <row r="9247" spans="1:17" ht="14.25" customHeight="1" x14ac:dyDescent="0.3">
      <c r="A9247" s="2" t="s">
        <v>9278</v>
      </c>
      <c r="B9247" s="2">
        <v>109245</v>
      </c>
      <c r="C9247" s="2" t="s">
        <v>41</v>
      </c>
      <c r="D9247" s="52" t="s">
        <v>41</v>
      </c>
      <c r="E9247" s="2" t="s">
        <v>36</v>
      </c>
      <c r="F9247" s="2">
        <v>3455.39</v>
      </c>
      <c r="G9247" s="2">
        <v>0.16</v>
      </c>
      <c r="H9247" s="2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52" t="s">
        <v>39</v>
      </c>
    </row>
    <row r="9248" spans="1:17" ht="14.25" customHeight="1" x14ac:dyDescent="0.3">
      <c r="A9248" s="2" t="s">
        <v>9279</v>
      </c>
      <c r="B9248" s="2">
        <v>109246</v>
      </c>
      <c r="C9248" s="2" t="s">
        <v>19</v>
      </c>
      <c r="D9248" s="52" t="s">
        <v>19</v>
      </c>
      <c r="E9248" s="2" t="s">
        <v>36</v>
      </c>
      <c r="F9248" s="2">
        <v>1757.66</v>
      </c>
      <c r="G9248" s="2">
        <v>0.43</v>
      </c>
      <c r="H9248" s="2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52" t="s">
        <v>23</v>
      </c>
    </row>
    <row r="9249" spans="1:17" ht="14.25" customHeight="1" x14ac:dyDescent="0.3">
      <c r="A9249" s="2" t="s">
        <v>9280</v>
      </c>
      <c r="B9249" s="2">
        <v>109247</v>
      </c>
      <c r="C9249" s="2" t="s">
        <v>41</v>
      </c>
      <c r="D9249" s="52" t="s">
        <v>41</v>
      </c>
      <c r="E9249" s="2" t="s">
        <v>20</v>
      </c>
      <c r="F9249" s="2">
        <v>4689.74</v>
      </c>
      <c r="G9249" s="2">
        <v>0.45</v>
      </c>
      <c r="H9249" s="2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52" t="s">
        <v>48</v>
      </c>
    </row>
    <row r="9250" spans="1:17" ht="14.25" customHeight="1" x14ac:dyDescent="0.3">
      <c r="A9250" s="2" t="s">
        <v>9281</v>
      </c>
      <c r="B9250" s="2">
        <v>109248</v>
      </c>
      <c r="C9250" s="2" t="s">
        <v>25</v>
      </c>
      <c r="D9250" s="52" t="s">
        <v>25</v>
      </c>
      <c r="E9250" s="2" t="s">
        <v>36</v>
      </c>
      <c r="F9250" s="2">
        <v>416.2</v>
      </c>
      <c r="G9250" s="2">
        <v>0.04</v>
      </c>
      <c r="H9250" s="2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52" t="s">
        <v>23</v>
      </c>
    </row>
    <row r="9251" spans="1:17" ht="14.25" customHeight="1" x14ac:dyDescent="0.3">
      <c r="A9251" s="2" t="s">
        <v>9282</v>
      </c>
      <c r="B9251" s="2">
        <v>109249</v>
      </c>
      <c r="C9251" s="2" t="s">
        <v>41</v>
      </c>
      <c r="D9251" s="52" t="s">
        <v>41</v>
      </c>
      <c r="E9251" s="2" t="s">
        <v>20</v>
      </c>
      <c r="F9251" s="2">
        <v>2773.15</v>
      </c>
      <c r="G9251" s="2">
        <v>7.0000000000000007E-2</v>
      </c>
      <c r="H9251" s="2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52" t="s">
        <v>28</v>
      </c>
    </row>
    <row r="9252" spans="1:17" ht="14.25" customHeight="1" x14ac:dyDescent="0.3">
      <c r="A9252" s="2" t="s">
        <v>9283</v>
      </c>
      <c r="B9252" s="2">
        <v>109250</v>
      </c>
      <c r="C9252" s="2" t="s">
        <v>25</v>
      </c>
      <c r="D9252" s="52" t="s">
        <v>25</v>
      </c>
      <c r="E9252" s="2" t="s">
        <v>14</v>
      </c>
      <c r="F9252" s="2">
        <v>528.24</v>
      </c>
      <c r="G9252" s="2">
        <v>0.13</v>
      </c>
      <c r="H9252" s="2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52" t="s">
        <v>28</v>
      </c>
    </row>
    <row r="9253" spans="1:17" ht="14.25" customHeight="1" x14ac:dyDescent="0.3">
      <c r="A9253" s="2" t="s">
        <v>9284</v>
      </c>
      <c r="B9253" s="2">
        <v>109251</v>
      </c>
      <c r="C9253" s="2" t="s">
        <v>41</v>
      </c>
      <c r="D9253" s="52" t="s">
        <v>41</v>
      </c>
      <c r="E9253" s="2" t="s">
        <v>36</v>
      </c>
      <c r="F9253" s="2">
        <v>2269.56</v>
      </c>
      <c r="G9253" s="2">
        <v>0.35</v>
      </c>
      <c r="H9253" s="2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52" t="s">
        <v>23</v>
      </c>
    </row>
    <row r="9254" spans="1:17" ht="14.25" customHeight="1" x14ac:dyDescent="0.3">
      <c r="A9254" s="2" t="s">
        <v>9285</v>
      </c>
      <c r="B9254" s="2">
        <v>109252</v>
      </c>
      <c r="C9254" s="2" t="s">
        <v>25</v>
      </c>
      <c r="D9254" s="52" t="s">
        <v>25</v>
      </c>
      <c r="E9254" s="2" t="s">
        <v>14</v>
      </c>
      <c r="F9254" s="2">
        <v>1362.15</v>
      </c>
      <c r="G9254" s="2">
        <v>0.09</v>
      </c>
      <c r="H9254" s="2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52" t="s">
        <v>34</v>
      </c>
    </row>
    <row r="9255" spans="1:17" ht="14.25" customHeight="1" x14ac:dyDescent="0.3">
      <c r="A9255" s="2" t="s">
        <v>9286</v>
      </c>
      <c r="B9255" s="2">
        <v>109253</v>
      </c>
      <c r="C9255" s="2" t="s">
        <v>25</v>
      </c>
      <c r="D9255" s="52" t="s">
        <v>25</v>
      </c>
      <c r="E9255" s="2" t="s">
        <v>36</v>
      </c>
      <c r="F9255" s="2">
        <v>4690.83</v>
      </c>
      <c r="G9255" s="2">
        <v>0.11</v>
      </c>
      <c r="H9255" s="2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52" t="s">
        <v>39</v>
      </c>
    </row>
    <row r="9256" spans="1:17" ht="14.25" customHeight="1" x14ac:dyDescent="0.3">
      <c r="A9256" s="2" t="s">
        <v>9287</v>
      </c>
      <c r="B9256" s="2">
        <v>109254</v>
      </c>
      <c r="C9256" s="2" t="s">
        <v>25</v>
      </c>
      <c r="D9256" s="52" t="s">
        <v>25</v>
      </c>
      <c r="E9256" s="2" t="s">
        <v>14</v>
      </c>
      <c r="F9256" s="2">
        <v>164.07</v>
      </c>
      <c r="G9256" s="2">
        <v>0.19</v>
      </c>
      <c r="H9256" s="2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52" t="s">
        <v>23</v>
      </c>
    </row>
    <row r="9257" spans="1:17" ht="14.25" customHeight="1" x14ac:dyDescent="0.3">
      <c r="A9257" s="2" t="s">
        <v>9288</v>
      </c>
      <c r="B9257" s="2">
        <v>109255</v>
      </c>
      <c r="C9257" s="2" t="s">
        <v>41</v>
      </c>
      <c r="D9257" s="52" t="s">
        <v>41</v>
      </c>
      <c r="E9257" s="2" t="s">
        <v>26</v>
      </c>
      <c r="F9257" s="2">
        <v>2016.9</v>
      </c>
      <c r="G9257" s="2">
        <v>0.31</v>
      </c>
      <c r="H9257" s="2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52" t="s">
        <v>28</v>
      </c>
    </row>
    <row r="9258" spans="1:17" ht="14.25" customHeight="1" x14ac:dyDescent="0.3">
      <c r="A9258" s="2" t="s">
        <v>9289</v>
      </c>
      <c r="B9258" s="2">
        <v>109256</v>
      </c>
      <c r="C9258" s="2" t="s">
        <v>19</v>
      </c>
      <c r="D9258" s="52" t="s">
        <v>19</v>
      </c>
      <c r="E9258" s="2" t="s">
        <v>14</v>
      </c>
      <c r="F9258" s="2">
        <v>3932.01</v>
      </c>
      <c r="G9258" s="2">
        <v>0.49</v>
      </c>
      <c r="H9258" s="2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52" t="s">
        <v>34</v>
      </c>
    </row>
    <row r="9259" spans="1:17" ht="14.25" customHeight="1" x14ac:dyDescent="0.3">
      <c r="A9259" s="2" t="s">
        <v>9290</v>
      </c>
      <c r="B9259" s="2">
        <v>109257</v>
      </c>
      <c r="C9259" s="2" t="s">
        <v>25</v>
      </c>
      <c r="D9259" s="52" t="s">
        <v>25</v>
      </c>
      <c r="E9259" s="2" t="s">
        <v>20</v>
      </c>
      <c r="F9259" s="2">
        <v>1023.46</v>
      </c>
      <c r="G9259" s="2">
        <v>0.39</v>
      </c>
      <c r="H9259" s="2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52" t="s">
        <v>39</v>
      </c>
    </row>
    <row r="9260" spans="1:17" ht="14.25" customHeight="1" x14ac:dyDescent="0.3">
      <c r="A9260" s="2" t="s">
        <v>9291</v>
      </c>
      <c r="B9260" s="2">
        <v>109258</v>
      </c>
      <c r="C9260" s="2" t="s">
        <v>41</v>
      </c>
      <c r="D9260" s="52" t="s">
        <v>41</v>
      </c>
      <c r="E9260" s="2" t="s">
        <v>33</v>
      </c>
      <c r="F9260" s="2">
        <v>4096.38</v>
      </c>
      <c r="G9260" s="2">
        <v>0.28000000000000003</v>
      </c>
      <c r="H9260" s="2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52" t="s">
        <v>23</v>
      </c>
    </row>
    <row r="9261" spans="1:17" ht="14.25" customHeight="1" x14ac:dyDescent="0.3">
      <c r="A9261" s="2" t="s">
        <v>9292</v>
      </c>
      <c r="B9261" s="2">
        <v>109259</v>
      </c>
      <c r="C9261" s="2" t="s">
        <v>25</v>
      </c>
      <c r="D9261" s="52" t="s">
        <v>25</v>
      </c>
      <c r="E9261" s="2" t="s">
        <v>14</v>
      </c>
      <c r="F9261" s="2">
        <v>4312.6499999999996</v>
      </c>
      <c r="G9261" s="2">
        <v>0.02</v>
      </c>
      <c r="H9261" s="2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52" t="s">
        <v>39</v>
      </c>
    </row>
    <row r="9262" spans="1:17" ht="14.25" customHeight="1" x14ac:dyDescent="0.3">
      <c r="A9262" s="2" t="s">
        <v>9293</v>
      </c>
      <c r="B9262" s="2">
        <v>109260</v>
      </c>
      <c r="C9262" s="2" t="s">
        <v>25</v>
      </c>
      <c r="D9262" s="52" t="s">
        <v>25</v>
      </c>
      <c r="E9262" s="2" t="s">
        <v>33</v>
      </c>
      <c r="F9262" s="2">
        <v>3569.21</v>
      </c>
      <c r="G9262" s="2">
        <v>0.26</v>
      </c>
      <c r="H9262" s="2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52" t="s">
        <v>17</v>
      </c>
    </row>
    <row r="9263" spans="1:17" ht="14.25" customHeight="1" x14ac:dyDescent="0.3">
      <c r="A9263" s="2" t="s">
        <v>9294</v>
      </c>
      <c r="B9263" s="2">
        <v>109261</v>
      </c>
      <c r="C9263" s="2" t="s">
        <v>41</v>
      </c>
      <c r="D9263" s="52" t="s">
        <v>41</v>
      </c>
      <c r="E9263" s="2" t="s">
        <v>26</v>
      </c>
      <c r="F9263" s="2">
        <v>1124.44</v>
      </c>
      <c r="G9263" s="2">
        <v>0.1</v>
      </c>
      <c r="H9263" s="2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52" t="s">
        <v>48</v>
      </c>
    </row>
    <row r="9264" spans="1:17" ht="14.25" customHeight="1" x14ac:dyDescent="0.3">
      <c r="A9264" s="2" t="s">
        <v>9295</v>
      </c>
      <c r="B9264" s="2">
        <v>109262</v>
      </c>
      <c r="C9264" s="2" t="s">
        <v>41</v>
      </c>
      <c r="D9264" s="52" t="s">
        <v>41</v>
      </c>
      <c r="E9264" s="2" t="s">
        <v>26</v>
      </c>
      <c r="F9264" s="2">
        <v>1432.99</v>
      </c>
      <c r="G9264" s="2">
        <v>0.15</v>
      </c>
      <c r="H9264" s="2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52" t="s">
        <v>48</v>
      </c>
    </row>
    <row r="9265" spans="1:17" ht="14.25" customHeight="1" x14ac:dyDescent="0.3">
      <c r="A9265" s="2" t="s">
        <v>9296</v>
      </c>
      <c r="B9265" s="2">
        <v>109263</v>
      </c>
      <c r="C9265" s="2" t="s">
        <v>19</v>
      </c>
      <c r="D9265" s="52" t="s">
        <v>19</v>
      </c>
      <c r="E9265" s="2" t="s">
        <v>20</v>
      </c>
      <c r="F9265" s="2">
        <v>917.98</v>
      </c>
      <c r="G9265" s="2">
        <v>0.13</v>
      </c>
      <c r="H9265" s="2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52" t="s">
        <v>34</v>
      </c>
    </row>
    <row r="9266" spans="1:17" ht="14.25" customHeight="1" x14ac:dyDescent="0.3">
      <c r="A9266" s="2" t="s">
        <v>9297</v>
      </c>
      <c r="B9266" s="2">
        <v>109264</v>
      </c>
      <c r="C9266" s="2" t="s">
        <v>25</v>
      </c>
      <c r="D9266" s="52" t="s">
        <v>25</v>
      </c>
      <c r="E9266" s="2" t="s">
        <v>20</v>
      </c>
      <c r="F9266" s="2">
        <v>1001.91</v>
      </c>
      <c r="G9266" s="2">
        <v>0.17</v>
      </c>
      <c r="H9266" s="2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52" t="s">
        <v>23</v>
      </c>
    </row>
    <row r="9267" spans="1:17" ht="14.25" customHeight="1" x14ac:dyDescent="0.3">
      <c r="A9267" s="2" t="s">
        <v>9298</v>
      </c>
      <c r="B9267" s="2">
        <v>109265</v>
      </c>
      <c r="C9267" s="2" t="s">
        <v>25</v>
      </c>
      <c r="D9267" s="52" t="s">
        <v>25</v>
      </c>
      <c r="E9267" s="2" t="s">
        <v>14</v>
      </c>
      <c r="F9267" s="2">
        <v>278.81</v>
      </c>
      <c r="G9267" s="2">
        <v>0.03</v>
      </c>
      <c r="H9267" s="2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52" t="s">
        <v>23</v>
      </c>
    </row>
    <row r="9268" spans="1:17" ht="14.25" customHeight="1" x14ac:dyDescent="0.3">
      <c r="A9268" s="2" t="s">
        <v>9299</v>
      </c>
      <c r="B9268" s="2">
        <v>109266</v>
      </c>
      <c r="C9268" s="2" t="s">
        <v>41</v>
      </c>
      <c r="D9268" s="52" t="s">
        <v>41</v>
      </c>
      <c r="E9268" s="2" t="s">
        <v>36</v>
      </c>
      <c r="F9268" s="2">
        <v>4300.84</v>
      </c>
      <c r="G9268" s="2">
        <v>0.28999999999999998</v>
      </c>
      <c r="H9268" s="2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52" t="s">
        <v>48</v>
      </c>
    </row>
    <row r="9269" spans="1:17" ht="14.25" customHeight="1" x14ac:dyDescent="0.3">
      <c r="A9269" s="2" t="s">
        <v>9300</v>
      </c>
      <c r="B9269" s="2">
        <v>109267</v>
      </c>
      <c r="C9269" s="2" t="s">
        <v>25</v>
      </c>
      <c r="D9269" s="52" t="s">
        <v>25</v>
      </c>
      <c r="E9269" s="2" t="s">
        <v>26</v>
      </c>
      <c r="F9269" s="2">
        <v>2689.66</v>
      </c>
      <c r="G9269" s="2">
        <v>0.02</v>
      </c>
      <c r="H9269" s="2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52" t="s">
        <v>48</v>
      </c>
    </row>
    <row r="9270" spans="1:17" ht="14.25" customHeight="1" x14ac:dyDescent="0.3">
      <c r="A9270" s="2" t="s">
        <v>9301</v>
      </c>
      <c r="B9270" s="2">
        <v>109268</v>
      </c>
      <c r="C9270" s="2" t="s">
        <v>41</v>
      </c>
      <c r="D9270" s="52" t="s">
        <v>41</v>
      </c>
      <c r="E9270" s="2" t="s">
        <v>33</v>
      </c>
      <c r="F9270" s="2">
        <v>1706.02</v>
      </c>
      <c r="G9270" s="2">
        <v>0.33</v>
      </c>
      <c r="H9270" s="2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52" t="s">
        <v>28</v>
      </c>
    </row>
    <row r="9271" spans="1:17" ht="14.25" customHeight="1" x14ac:dyDescent="0.3">
      <c r="A9271" s="2" t="s">
        <v>9302</v>
      </c>
      <c r="B9271" s="2">
        <v>109269</v>
      </c>
      <c r="C9271" s="2" t="s">
        <v>25</v>
      </c>
      <c r="D9271" s="52" t="s">
        <v>25</v>
      </c>
      <c r="E9271" s="2" t="s">
        <v>36</v>
      </c>
      <c r="F9271" s="2">
        <v>1518.93</v>
      </c>
      <c r="G9271" s="2">
        <v>0.37</v>
      </c>
      <c r="H9271" s="2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52" t="s">
        <v>34</v>
      </c>
    </row>
    <row r="9272" spans="1:17" ht="14.25" customHeight="1" x14ac:dyDescent="0.3">
      <c r="A9272" s="2" t="s">
        <v>9303</v>
      </c>
      <c r="B9272" s="2">
        <v>109270</v>
      </c>
      <c r="C9272" s="2" t="s">
        <v>41</v>
      </c>
      <c r="D9272" s="52" t="s">
        <v>41</v>
      </c>
      <c r="E9272" s="2" t="s">
        <v>26</v>
      </c>
      <c r="F9272" s="2">
        <v>2769.01</v>
      </c>
      <c r="G9272" s="2">
        <v>0.24</v>
      </c>
      <c r="H9272" s="2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52" t="s">
        <v>34</v>
      </c>
    </row>
    <row r="9273" spans="1:17" ht="14.25" customHeight="1" x14ac:dyDescent="0.3">
      <c r="A9273" s="2" t="s">
        <v>9304</v>
      </c>
      <c r="B9273" s="2">
        <v>109271</v>
      </c>
      <c r="C9273" s="2" t="s">
        <v>19</v>
      </c>
      <c r="D9273" s="52" t="s">
        <v>19</v>
      </c>
      <c r="E9273" s="2" t="s">
        <v>14</v>
      </c>
      <c r="F9273" s="2">
        <v>1700.76</v>
      </c>
      <c r="G9273" s="2">
        <v>0.39</v>
      </c>
      <c r="H9273" s="2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52" t="s">
        <v>48</v>
      </c>
    </row>
    <row r="9274" spans="1:17" ht="14.25" customHeight="1" x14ac:dyDescent="0.3">
      <c r="A9274" s="2" t="s">
        <v>9305</v>
      </c>
      <c r="B9274" s="2">
        <v>109272</v>
      </c>
      <c r="C9274" s="2" t="s">
        <v>25</v>
      </c>
      <c r="D9274" s="52" t="s">
        <v>25</v>
      </c>
      <c r="E9274" s="2" t="s">
        <v>26</v>
      </c>
      <c r="F9274" s="2">
        <v>4332.22</v>
      </c>
      <c r="G9274" s="2">
        <v>0.48</v>
      </c>
      <c r="H9274" s="2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52" t="s">
        <v>48</v>
      </c>
    </row>
    <row r="9275" spans="1:17" ht="14.25" customHeight="1" x14ac:dyDescent="0.3">
      <c r="A9275" s="2" t="s">
        <v>9306</v>
      </c>
      <c r="B9275" s="2">
        <v>109273</v>
      </c>
      <c r="C9275" s="2" t="s">
        <v>41</v>
      </c>
      <c r="D9275" s="52" t="s">
        <v>41</v>
      </c>
      <c r="E9275" s="2" t="s">
        <v>20</v>
      </c>
      <c r="F9275" s="2">
        <v>1133.69</v>
      </c>
      <c r="G9275" s="2">
        <v>0.17</v>
      </c>
      <c r="H9275" s="2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52" t="s">
        <v>48</v>
      </c>
    </row>
    <row r="9276" spans="1:17" ht="14.25" customHeight="1" x14ac:dyDescent="0.3">
      <c r="A9276" s="2" t="s">
        <v>9307</v>
      </c>
      <c r="B9276" s="2">
        <v>109274</v>
      </c>
      <c r="C9276" s="2" t="s">
        <v>19</v>
      </c>
      <c r="D9276" s="52" t="s">
        <v>19</v>
      </c>
      <c r="E9276" s="2" t="s">
        <v>33</v>
      </c>
      <c r="F9276" s="2">
        <v>4423.28</v>
      </c>
      <c r="G9276" s="2">
        <v>0.31</v>
      </c>
      <c r="H9276" s="2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52" t="s">
        <v>23</v>
      </c>
    </row>
    <row r="9277" spans="1:17" ht="14.25" customHeight="1" x14ac:dyDescent="0.3">
      <c r="A9277" s="2" t="s">
        <v>9308</v>
      </c>
      <c r="B9277" s="2">
        <v>109275</v>
      </c>
      <c r="C9277" s="2" t="s">
        <v>25</v>
      </c>
      <c r="D9277" s="52" t="s">
        <v>25</v>
      </c>
      <c r="E9277" s="2" t="s">
        <v>33</v>
      </c>
      <c r="F9277" s="2">
        <v>3354.05</v>
      </c>
      <c r="G9277" s="2">
        <v>0.16</v>
      </c>
      <c r="H9277" s="2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52" t="s">
        <v>23</v>
      </c>
    </row>
    <row r="9278" spans="1:17" ht="14.25" customHeight="1" x14ac:dyDescent="0.3">
      <c r="A9278" s="2" t="s">
        <v>9309</v>
      </c>
      <c r="B9278" s="2">
        <v>109276</v>
      </c>
      <c r="C9278" s="2" t="s">
        <v>41</v>
      </c>
      <c r="D9278" s="52" t="s">
        <v>41</v>
      </c>
      <c r="E9278" s="2" t="s">
        <v>20</v>
      </c>
      <c r="F9278" s="2">
        <v>4787.4799999999996</v>
      </c>
      <c r="G9278" s="2">
        <v>0.22</v>
      </c>
      <c r="H9278" s="2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52" t="s">
        <v>39</v>
      </c>
    </row>
    <row r="9279" spans="1:17" ht="14.25" customHeight="1" x14ac:dyDescent="0.3">
      <c r="A9279" s="2" t="s">
        <v>9310</v>
      </c>
      <c r="B9279" s="2">
        <v>109277</v>
      </c>
      <c r="C9279" s="2" t="s">
        <v>25</v>
      </c>
      <c r="D9279" s="52" t="s">
        <v>25</v>
      </c>
      <c r="E9279" s="2" t="s">
        <v>36</v>
      </c>
      <c r="F9279" s="2">
        <v>174.03</v>
      </c>
      <c r="G9279" s="2">
        <v>0.01</v>
      </c>
      <c r="H9279" s="2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52" t="s">
        <v>34</v>
      </c>
    </row>
    <row r="9280" spans="1:17" ht="14.25" customHeight="1" x14ac:dyDescent="0.3">
      <c r="A9280" s="2" t="s">
        <v>9311</v>
      </c>
      <c r="B9280" s="2">
        <v>109278</v>
      </c>
      <c r="C9280" s="2" t="s">
        <v>19</v>
      </c>
      <c r="D9280" s="52" t="s">
        <v>19</v>
      </c>
      <c r="E9280" s="2" t="s">
        <v>20</v>
      </c>
      <c r="F9280" s="2">
        <v>389.57</v>
      </c>
      <c r="G9280" s="2">
        <v>0.04</v>
      </c>
      <c r="H9280" s="2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52" t="s">
        <v>39</v>
      </c>
    </row>
    <row r="9281" spans="1:17" ht="14.25" customHeight="1" x14ac:dyDescent="0.3">
      <c r="A9281" s="2" t="s">
        <v>9312</v>
      </c>
      <c r="B9281" s="2">
        <v>109279</v>
      </c>
      <c r="C9281" s="2" t="s">
        <v>25</v>
      </c>
      <c r="D9281" s="52" t="s">
        <v>25</v>
      </c>
      <c r="E9281" s="2" t="s">
        <v>33</v>
      </c>
      <c r="F9281" s="2">
        <v>2554.38</v>
      </c>
      <c r="G9281" s="2">
        <v>0.4</v>
      </c>
      <c r="H9281" s="2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52" t="s">
        <v>23</v>
      </c>
    </row>
    <row r="9282" spans="1:17" ht="14.25" customHeight="1" x14ac:dyDescent="0.3">
      <c r="A9282" s="2" t="s">
        <v>9313</v>
      </c>
      <c r="B9282" s="2">
        <v>109280</v>
      </c>
      <c r="C9282" s="2" t="s">
        <v>19</v>
      </c>
      <c r="D9282" s="52" t="s">
        <v>19</v>
      </c>
      <c r="E9282" s="2" t="s">
        <v>14</v>
      </c>
      <c r="F9282" s="2">
        <v>4570.66</v>
      </c>
      <c r="G9282" s="2">
        <v>7.0000000000000007E-2</v>
      </c>
      <c r="H9282" s="2">
        <f t="shared" si="288"/>
        <v>319.94620000000003</v>
      </c>
      <c r="I9282" s="2">
        <f t="shared" si="289"/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52" t="s">
        <v>48</v>
      </c>
    </row>
    <row r="9283" spans="1:17" ht="14.25" customHeight="1" x14ac:dyDescent="0.3">
      <c r="A9283" s="2" t="s">
        <v>9314</v>
      </c>
      <c r="B9283" s="2">
        <v>109281</v>
      </c>
      <c r="C9283" s="2" t="s">
        <v>19</v>
      </c>
      <c r="D9283" s="52" t="s">
        <v>19</v>
      </c>
      <c r="E9283" s="2" t="s">
        <v>36</v>
      </c>
      <c r="F9283" s="2">
        <v>3680.9</v>
      </c>
      <c r="G9283" s="2">
        <v>0.35</v>
      </c>
      <c r="H9283" s="2">
        <f t="shared" ref="H9283:H9346" si="290">F9283*G9283</f>
        <v>1288.3150000000001</v>
      </c>
      <c r="I9283" s="2">
        <f t="shared" ref="I9283:I9346" si="291">F9283-H9283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52" t="s">
        <v>48</v>
      </c>
    </row>
    <row r="9284" spans="1:17" ht="14.25" customHeight="1" x14ac:dyDescent="0.3">
      <c r="A9284" s="2" t="s">
        <v>9315</v>
      </c>
      <c r="B9284" s="2">
        <v>109282</v>
      </c>
      <c r="C9284" s="2" t="s">
        <v>19</v>
      </c>
      <c r="D9284" s="52" t="s">
        <v>19</v>
      </c>
      <c r="E9284" s="2" t="s">
        <v>26</v>
      </c>
      <c r="F9284" s="2">
        <v>3148.47</v>
      </c>
      <c r="G9284" s="2">
        <v>0.35</v>
      </c>
      <c r="H9284" s="2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52" t="s">
        <v>34</v>
      </c>
    </row>
    <row r="9285" spans="1:17" ht="14.25" customHeight="1" x14ac:dyDescent="0.3">
      <c r="A9285" s="2" t="s">
        <v>9316</v>
      </c>
      <c r="B9285" s="2">
        <v>109283</v>
      </c>
      <c r="C9285" s="2" t="s">
        <v>41</v>
      </c>
      <c r="D9285" s="52" t="s">
        <v>41</v>
      </c>
      <c r="E9285" s="2" t="s">
        <v>14</v>
      </c>
      <c r="F9285" s="2">
        <v>254.85</v>
      </c>
      <c r="G9285" s="2">
        <v>0.5</v>
      </c>
      <c r="H9285" s="2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52" t="s">
        <v>23</v>
      </c>
    </row>
    <row r="9286" spans="1:17" ht="14.25" customHeight="1" x14ac:dyDescent="0.3">
      <c r="A9286" s="2" t="s">
        <v>9317</v>
      </c>
      <c r="B9286" s="2">
        <v>109284</v>
      </c>
      <c r="C9286" s="2" t="s">
        <v>25</v>
      </c>
      <c r="D9286" s="52" t="s">
        <v>25</v>
      </c>
      <c r="E9286" s="2" t="s">
        <v>36</v>
      </c>
      <c r="F9286" s="2">
        <v>1835.4</v>
      </c>
      <c r="G9286" s="2">
        <v>0.35</v>
      </c>
      <c r="H9286" s="2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52" t="s">
        <v>28</v>
      </c>
    </row>
    <row r="9287" spans="1:17" ht="14.25" customHeight="1" x14ac:dyDescent="0.3">
      <c r="A9287" s="2" t="s">
        <v>9318</v>
      </c>
      <c r="B9287" s="2">
        <v>109285</v>
      </c>
      <c r="C9287" s="2" t="s">
        <v>25</v>
      </c>
      <c r="D9287" s="52" t="s">
        <v>25</v>
      </c>
      <c r="E9287" s="2" t="s">
        <v>33</v>
      </c>
      <c r="F9287" s="2">
        <v>1794.68</v>
      </c>
      <c r="G9287" s="2">
        <v>0.06</v>
      </c>
      <c r="H9287" s="2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52" t="s">
        <v>28</v>
      </c>
    </row>
    <row r="9288" spans="1:17" ht="14.25" customHeight="1" x14ac:dyDescent="0.3">
      <c r="A9288" s="2" t="s">
        <v>9319</v>
      </c>
      <c r="B9288" s="2">
        <v>109286</v>
      </c>
      <c r="C9288" s="2" t="s">
        <v>25</v>
      </c>
      <c r="D9288" s="52" t="s">
        <v>25</v>
      </c>
      <c r="E9288" s="2" t="s">
        <v>33</v>
      </c>
      <c r="F9288" s="2">
        <v>2756.22</v>
      </c>
      <c r="G9288" s="2">
        <v>0.31</v>
      </c>
      <c r="H9288" s="2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52" t="s">
        <v>34</v>
      </c>
    </row>
    <row r="9289" spans="1:17" ht="14.25" customHeight="1" x14ac:dyDescent="0.3">
      <c r="A9289" s="2" t="s">
        <v>9320</v>
      </c>
      <c r="B9289" s="2">
        <v>109287</v>
      </c>
      <c r="C9289" s="2" t="s">
        <v>25</v>
      </c>
      <c r="D9289" s="52" t="s">
        <v>25</v>
      </c>
      <c r="E9289" s="2" t="s">
        <v>14</v>
      </c>
      <c r="F9289" s="2">
        <v>1363.36</v>
      </c>
      <c r="G9289" s="2">
        <v>0.26</v>
      </c>
      <c r="H9289" s="2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52" t="s">
        <v>34</v>
      </c>
    </row>
    <row r="9290" spans="1:17" ht="14.25" customHeight="1" x14ac:dyDescent="0.3">
      <c r="A9290" s="2" t="s">
        <v>9321</v>
      </c>
      <c r="B9290" s="2">
        <v>109288</v>
      </c>
      <c r="C9290" s="2" t="s">
        <v>25</v>
      </c>
      <c r="D9290" s="52" t="s">
        <v>25</v>
      </c>
      <c r="E9290" s="2" t="s">
        <v>36</v>
      </c>
      <c r="F9290" s="2">
        <v>1409.06</v>
      </c>
      <c r="G9290" s="2">
        <v>0.46</v>
      </c>
      <c r="H9290" s="2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52" t="s">
        <v>39</v>
      </c>
    </row>
    <row r="9291" spans="1:17" ht="14.25" customHeight="1" x14ac:dyDescent="0.3">
      <c r="A9291" s="2" t="s">
        <v>9322</v>
      </c>
      <c r="B9291" s="2">
        <v>109289</v>
      </c>
      <c r="C9291" s="2" t="s">
        <v>25</v>
      </c>
      <c r="D9291" s="52" t="s">
        <v>25</v>
      </c>
      <c r="E9291" s="2" t="s">
        <v>26</v>
      </c>
      <c r="F9291" s="2">
        <v>3142.22</v>
      </c>
      <c r="G9291" s="2">
        <v>0.35</v>
      </c>
      <c r="H9291" s="2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52" t="s">
        <v>23</v>
      </c>
    </row>
    <row r="9292" spans="1:17" ht="14.25" customHeight="1" x14ac:dyDescent="0.3">
      <c r="A9292" s="2" t="s">
        <v>9323</v>
      </c>
      <c r="B9292" s="2">
        <v>109290</v>
      </c>
      <c r="C9292" s="2" t="s">
        <v>25</v>
      </c>
      <c r="D9292" s="52" t="s">
        <v>25</v>
      </c>
      <c r="E9292" s="2" t="s">
        <v>26</v>
      </c>
      <c r="F9292" s="2">
        <v>4728.38</v>
      </c>
      <c r="G9292" s="2">
        <v>0.26</v>
      </c>
      <c r="H9292" s="2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52" t="s">
        <v>23</v>
      </c>
    </row>
    <row r="9293" spans="1:17" ht="14.25" customHeight="1" x14ac:dyDescent="0.3">
      <c r="A9293" s="2" t="s">
        <v>9324</v>
      </c>
      <c r="B9293" s="2">
        <v>109291</v>
      </c>
      <c r="C9293" s="2" t="s">
        <v>19</v>
      </c>
      <c r="D9293" s="52" t="s">
        <v>19</v>
      </c>
      <c r="E9293" s="2" t="s">
        <v>20</v>
      </c>
      <c r="F9293" s="2">
        <v>3334.88</v>
      </c>
      <c r="G9293" s="2">
        <v>0.31</v>
      </c>
      <c r="H9293" s="2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52" t="s">
        <v>28</v>
      </c>
    </row>
    <row r="9294" spans="1:17" ht="14.25" customHeight="1" x14ac:dyDescent="0.3">
      <c r="A9294" s="2" t="s">
        <v>9325</v>
      </c>
      <c r="B9294" s="2">
        <v>109292</v>
      </c>
      <c r="C9294" s="2" t="s">
        <v>19</v>
      </c>
      <c r="D9294" s="52" t="s">
        <v>19</v>
      </c>
      <c r="E9294" s="2" t="s">
        <v>14</v>
      </c>
      <c r="F9294" s="2">
        <v>3373.84</v>
      </c>
      <c r="G9294" s="2">
        <v>0.22</v>
      </c>
      <c r="H9294" s="2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52" t="s">
        <v>17</v>
      </c>
    </row>
    <row r="9295" spans="1:17" ht="14.25" customHeight="1" x14ac:dyDescent="0.3">
      <c r="A9295" s="2" t="s">
        <v>9326</v>
      </c>
      <c r="B9295" s="2">
        <v>109293</v>
      </c>
      <c r="C9295" s="2" t="s">
        <v>41</v>
      </c>
      <c r="D9295" s="52" t="s">
        <v>41</v>
      </c>
      <c r="E9295" s="2" t="s">
        <v>36</v>
      </c>
      <c r="F9295" s="2">
        <v>4932.45</v>
      </c>
      <c r="G9295" s="2">
        <v>0.25</v>
      </c>
      <c r="H9295" s="2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52" t="s">
        <v>39</v>
      </c>
    </row>
    <row r="9296" spans="1:17" ht="14.25" customHeight="1" x14ac:dyDescent="0.3">
      <c r="A9296" s="2" t="s">
        <v>9327</v>
      </c>
      <c r="B9296" s="2">
        <v>109294</v>
      </c>
      <c r="C9296" s="2" t="s">
        <v>19</v>
      </c>
      <c r="D9296" s="52" t="s">
        <v>19</v>
      </c>
      <c r="E9296" s="2" t="s">
        <v>14</v>
      </c>
      <c r="F9296" s="2">
        <v>852.04</v>
      </c>
      <c r="G9296" s="2">
        <v>0.36</v>
      </c>
      <c r="H9296" s="2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52" t="s">
        <v>23</v>
      </c>
    </row>
    <row r="9297" spans="1:17" ht="14.25" customHeight="1" x14ac:dyDescent="0.3">
      <c r="A9297" s="2" t="s">
        <v>9328</v>
      </c>
      <c r="B9297" s="2">
        <v>109295</v>
      </c>
      <c r="C9297" s="2" t="s">
        <v>25</v>
      </c>
      <c r="D9297" s="52" t="s">
        <v>25</v>
      </c>
      <c r="E9297" s="2" t="s">
        <v>26</v>
      </c>
      <c r="F9297" s="2">
        <v>265.79000000000002</v>
      </c>
      <c r="G9297" s="2">
        <v>0.04</v>
      </c>
      <c r="H9297" s="2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52" t="s">
        <v>17</v>
      </c>
    </row>
    <row r="9298" spans="1:17" ht="14.25" customHeight="1" x14ac:dyDescent="0.3">
      <c r="A9298" s="2" t="s">
        <v>9329</v>
      </c>
      <c r="B9298" s="2">
        <v>109296</v>
      </c>
      <c r="C9298" s="2" t="s">
        <v>25</v>
      </c>
      <c r="D9298" s="52" t="s">
        <v>25</v>
      </c>
      <c r="E9298" s="2" t="s">
        <v>36</v>
      </c>
      <c r="F9298" s="2">
        <v>3753.02</v>
      </c>
      <c r="G9298" s="2">
        <v>0.31</v>
      </c>
      <c r="H9298" s="2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52" t="s">
        <v>23</v>
      </c>
    </row>
    <row r="9299" spans="1:17" ht="14.25" customHeight="1" x14ac:dyDescent="0.3">
      <c r="A9299" s="2" t="s">
        <v>9330</v>
      </c>
      <c r="B9299" s="2">
        <v>109297</v>
      </c>
      <c r="C9299" s="2" t="s">
        <v>25</v>
      </c>
      <c r="D9299" s="52" t="s">
        <v>25</v>
      </c>
      <c r="E9299" s="2" t="s">
        <v>33</v>
      </c>
      <c r="F9299" s="2">
        <v>2250.06</v>
      </c>
      <c r="G9299" s="2">
        <v>0.04</v>
      </c>
      <c r="H9299" s="2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52" t="s">
        <v>23</v>
      </c>
    </row>
    <row r="9300" spans="1:17" ht="14.25" customHeight="1" x14ac:dyDescent="0.3">
      <c r="A9300" s="2" t="s">
        <v>9331</v>
      </c>
      <c r="B9300" s="2">
        <v>109298</v>
      </c>
      <c r="C9300" s="2" t="s">
        <v>41</v>
      </c>
      <c r="D9300" s="52" t="s">
        <v>41</v>
      </c>
      <c r="E9300" s="2" t="s">
        <v>33</v>
      </c>
      <c r="F9300" s="2">
        <v>2201.23</v>
      </c>
      <c r="G9300" s="2">
        <v>0.43</v>
      </c>
      <c r="H9300" s="2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52" t="s">
        <v>17</v>
      </c>
    </row>
    <row r="9301" spans="1:17" ht="14.25" customHeight="1" x14ac:dyDescent="0.3">
      <c r="A9301" s="2" t="s">
        <v>9332</v>
      </c>
      <c r="B9301" s="2">
        <v>109299</v>
      </c>
      <c r="C9301" s="2" t="s">
        <v>25</v>
      </c>
      <c r="D9301" s="52" t="s">
        <v>25</v>
      </c>
      <c r="E9301" s="2" t="s">
        <v>36</v>
      </c>
      <c r="F9301" s="2">
        <v>1203.99</v>
      </c>
      <c r="G9301" s="2">
        <v>0.47</v>
      </c>
      <c r="H9301" s="2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52" t="s">
        <v>34</v>
      </c>
    </row>
    <row r="9302" spans="1:17" ht="14.25" customHeight="1" x14ac:dyDescent="0.3">
      <c r="A9302" s="2" t="s">
        <v>9333</v>
      </c>
      <c r="B9302" s="2">
        <v>109300</v>
      </c>
      <c r="C9302" s="2" t="s">
        <v>19</v>
      </c>
      <c r="D9302" s="52" t="s">
        <v>19</v>
      </c>
      <c r="E9302" s="2" t="s">
        <v>14</v>
      </c>
      <c r="F9302" s="2">
        <v>2583.63</v>
      </c>
      <c r="G9302" s="2">
        <v>0.39</v>
      </c>
      <c r="H9302" s="2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52" t="s">
        <v>28</v>
      </c>
    </row>
    <row r="9303" spans="1:17" ht="14.25" customHeight="1" x14ac:dyDescent="0.3">
      <c r="A9303" s="2" t="s">
        <v>9334</v>
      </c>
      <c r="B9303" s="2">
        <v>109301</v>
      </c>
      <c r="C9303" s="2" t="s">
        <v>25</v>
      </c>
      <c r="D9303" s="52" t="s">
        <v>25</v>
      </c>
      <c r="E9303" s="2" t="s">
        <v>14</v>
      </c>
      <c r="F9303" s="2">
        <v>2266.64</v>
      </c>
      <c r="G9303" s="2">
        <v>0.36</v>
      </c>
      <c r="H9303" s="2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52" t="s">
        <v>28</v>
      </c>
    </row>
    <row r="9304" spans="1:17" ht="14.25" customHeight="1" x14ac:dyDescent="0.3">
      <c r="A9304" s="2" t="s">
        <v>9335</v>
      </c>
      <c r="B9304" s="2">
        <v>109302</v>
      </c>
      <c r="C9304" s="2" t="s">
        <v>25</v>
      </c>
      <c r="D9304" s="52" t="s">
        <v>25</v>
      </c>
      <c r="E9304" s="2" t="s">
        <v>33</v>
      </c>
      <c r="F9304" s="2">
        <v>1792.71</v>
      </c>
      <c r="G9304" s="2">
        <v>0.47</v>
      </c>
      <c r="H9304" s="2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52" t="s">
        <v>48</v>
      </c>
    </row>
    <row r="9305" spans="1:17" ht="14.25" customHeight="1" x14ac:dyDescent="0.3">
      <c r="A9305" s="2" t="s">
        <v>9336</v>
      </c>
      <c r="B9305" s="2">
        <v>109303</v>
      </c>
      <c r="C9305" s="2" t="s">
        <v>25</v>
      </c>
      <c r="D9305" s="52" t="s">
        <v>25</v>
      </c>
      <c r="E9305" s="2" t="s">
        <v>33</v>
      </c>
      <c r="F9305" s="2">
        <v>2269.4499999999998</v>
      </c>
      <c r="G9305" s="2">
        <v>0.11</v>
      </c>
      <c r="H9305" s="2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52" t="s">
        <v>39</v>
      </c>
    </row>
    <row r="9306" spans="1:17" ht="14.25" customHeight="1" x14ac:dyDescent="0.3">
      <c r="A9306" s="2" t="s">
        <v>9337</v>
      </c>
      <c r="B9306" s="2">
        <v>109304</v>
      </c>
      <c r="C9306" s="2" t="s">
        <v>25</v>
      </c>
      <c r="D9306" s="52" t="s">
        <v>25</v>
      </c>
      <c r="E9306" s="2" t="s">
        <v>26</v>
      </c>
      <c r="F9306" s="2">
        <v>1980.79</v>
      </c>
      <c r="G9306" s="2">
        <v>0.11</v>
      </c>
      <c r="H9306" s="2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52" t="s">
        <v>39</v>
      </c>
    </row>
    <row r="9307" spans="1:17" ht="14.25" customHeight="1" x14ac:dyDescent="0.3">
      <c r="A9307" s="2" t="s">
        <v>9338</v>
      </c>
      <c r="B9307" s="2">
        <v>109305</v>
      </c>
      <c r="C9307" s="2" t="s">
        <v>19</v>
      </c>
      <c r="D9307" s="52" t="s">
        <v>19</v>
      </c>
      <c r="E9307" s="2" t="s">
        <v>36</v>
      </c>
      <c r="F9307" s="2">
        <v>4705.49</v>
      </c>
      <c r="G9307" s="2">
        <v>0.24</v>
      </c>
      <c r="H9307" s="2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52" t="s">
        <v>34</v>
      </c>
    </row>
    <row r="9308" spans="1:17" ht="14.25" customHeight="1" x14ac:dyDescent="0.3">
      <c r="A9308" s="2" t="s">
        <v>9339</v>
      </c>
      <c r="B9308" s="2">
        <v>109306</v>
      </c>
      <c r="C9308" s="2" t="s">
        <v>41</v>
      </c>
      <c r="D9308" s="52" t="s">
        <v>41</v>
      </c>
      <c r="E9308" s="2" t="s">
        <v>14</v>
      </c>
      <c r="F9308" s="2">
        <v>4903.2299999999996</v>
      </c>
      <c r="G9308" s="2">
        <v>0</v>
      </c>
      <c r="H9308" s="2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52" t="s">
        <v>28</v>
      </c>
    </row>
    <row r="9309" spans="1:17" ht="14.25" customHeight="1" x14ac:dyDescent="0.3">
      <c r="A9309" s="2" t="s">
        <v>9340</v>
      </c>
      <c r="B9309" s="2">
        <v>109307</v>
      </c>
      <c r="C9309" s="2" t="s">
        <v>25</v>
      </c>
      <c r="D9309" s="52" t="s">
        <v>25</v>
      </c>
      <c r="E9309" s="2" t="s">
        <v>26</v>
      </c>
      <c r="F9309" s="2">
        <v>4215.51</v>
      </c>
      <c r="G9309" s="2">
        <v>0.48</v>
      </c>
      <c r="H9309" s="2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52" t="s">
        <v>34</v>
      </c>
    </row>
    <row r="9310" spans="1:17" ht="14.25" customHeight="1" x14ac:dyDescent="0.3">
      <c r="A9310" s="2" t="s">
        <v>9341</v>
      </c>
      <c r="B9310" s="2">
        <v>109308</v>
      </c>
      <c r="C9310" s="2" t="s">
        <v>19</v>
      </c>
      <c r="D9310" s="52" t="s">
        <v>19</v>
      </c>
      <c r="E9310" s="2" t="s">
        <v>14</v>
      </c>
      <c r="F9310" s="2">
        <v>4953.03</v>
      </c>
      <c r="G9310" s="2">
        <v>0.02</v>
      </c>
      <c r="H9310" s="2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52" t="s">
        <v>39</v>
      </c>
    </row>
    <row r="9311" spans="1:17" ht="14.25" customHeight="1" x14ac:dyDescent="0.3">
      <c r="A9311" s="2" t="s">
        <v>9342</v>
      </c>
      <c r="B9311" s="2">
        <v>109309</v>
      </c>
      <c r="C9311" s="2" t="s">
        <v>25</v>
      </c>
      <c r="D9311" s="52" t="s">
        <v>25</v>
      </c>
      <c r="E9311" s="2" t="s">
        <v>33</v>
      </c>
      <c r="F9311" s="2">
        <v>1402.03</v>
      </c>
      <c r="G9311" s="2">
        <v>0.3</v>
      </c>
      <c r="H9311" s="2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52" t="s">
        <v>48</v>
      </c>
    </row>
    <row r="9312" spans="1:17" ht="14.25" customHeight="1" x14ac:dyDescent="0.3">
      <c r="A9312" s="2" t="s">
        <v>9343</v>
      </c>
      <c r="B9312" s="2">
        <v>109310</v>
      </c>
      <c r="C9312" s="2" t="s">
        <v>25</v>
      </c>
      <c r="D9312" s="52" t="s">
        <v>25</v>
      </c>
      <c r="E9312" s="2" t="s">
        <v>36</v>
      </c>
      <c r="F9312" s="2">
        <v>4230.33</v>
      </c>
      <c r="G9312" s="2">
        <v>0.18</v>
      </c>
      <c r="H9312" s="2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52" t="s">
        <v>34</v>
      </c>
    </row>
    <row r="9313" spans="1:17" ht="14.25" customHeight="1" x14ac:dyDescent="0.3">
      <c r="A9313" s="2" t="s">
        <v>9344</v>
      </c>
      <c r="B9313" s="2">
        <v>109311</v>
      </c>
      <c r="C9313" s="2" t="s">
        <v>25</v>
      </c>
      <c r="D9313" s="52" t="s">
        <v>25</v>
      </c>
      <c r="E9313" s="2" t="s">
        <v>20</v>
      </c>
      <c r="F9313" s="2">
        <v>2092.48</v>
      </c>
      <c r="G9313" s="2">
        <v>0.05</v>
      </c>
      <c r="H9313" s="2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52" t="s">
        <v>34</v>
      </c>
    </row>
    <row r="9314" spans="1:17" ht="14.25" customHeight="1" x14ac:dyDescent="0.3">
      <c r="A9314" s="2" t="s">
        <v>9345</v>
      </c>
      <c r="B9314" s="2">
        <v>109312</v>
      </c>
      <c r="C9314" s="2" t="s">
        <v>25</v>
      </c>
      <c r="D9314" s="52" t="s">
        <v>25</v>
      </c>
      <c r="E9314" s="2" t="s">
        <v>36</v>
      </c>
      <c r="F9314" s="2">
        <v>3756.07</v>
      </c>
      <c r="G9314" s="2">
        <v>0.01</v>
      </c>
      <c r="H9314" s="2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52" t="s">
        <v>39</v>
      </c>
    </row>
    <row r="9315" spans="1:17" ht="14.25" customHeight="1" x14ac:dyDescent="0.3">
      <c r="A9315" s="2" t="s">
        <v>9346</v>
      </c>
      <c r="B9315" s="2">
        <v>109313</v>
      </c>
      <c r="C9315" s="2" t="s">
        <v>41</v>
      </c>
      <c r="D9315" s="52" t="s">
        <v>41</v>
      </c>
      <c r="E9315" s="2" t="s">
        <v>20</v>
      </c>
      <c r="F9315" s="2">
        <v>1086.82</v>
      </c>
      <c r="G9315" s="2">
        <v>0.13</v>
      </c>
      <c r="H9315" s="2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52" t="s">
        <v>28</v>
      </c>
    </row>
    <row r="9316" spans="1:17" ht="14.25" customHeight="1" x14ac:dyDescent="0.3">
      <c r="A9316" s="2" t="s">
        <v>9347</v>
      </c>
      <c r="B9316" s="2">
        <v>109314</v>
      </c>
      <c r="C9316" s="2" t="s">
        <v>25</v>
      </c>
      <c r="D9316" s="52" t="s">
        <v>25</v>
      </c>
      <c r="E9316" s="2" t="s">
        <v>26</v>
      </c>
      <c r="F9316" s="2">
        <v>4078.58</v>
      </c>
      <c r="G9316" s="2">
        <v>0.05</v>
      </c>
      <c r="H9316" s="2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52" t="s">
        <v>39</v>
      </c>
    </row>
    <row r="9317" spans="1:17" ht="14.25" customHeight="1" x14ac:dyDescent="0.3">
      <c r="A9317" s="2" t="s">
        <v>9348</v>
      </c>
      <c r="B9317" s="2">
        <v>109315</v>
      </c>
      <c r="C9317" s="2" t="s">
        <v>25</v>
      </c>
      <c r="D9317" s="52" t="s">
        <v>25</v>
      </c>
      <c r="E9317" s="2" t="s">
        <v>20</v>
      </c>
      <c r="F9317" s="2">
        <v>508.98</v>
      </c>
      <c r="G9317" s="2">
        <v>0.47</v>
      </c>
      <c r="H9317" s="2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52" t="s">
        <v>48</v>
      </c>
    </row>
    <row r="9318" spans="1:17" ht="14.25" customHeight="1" x14ac:dyDescent="0.3">
      <c r="A9318" s="2" t="s">
        <v>9349</v>
      </c>
      <c r="B9318" s="2">
        <v>109316</v>
      </c>
      <c r="C9318" s="2" t="s">
        <v>41</v>
      </c>
      <c r="D9318" s="52" t="s">
        <v>41</v>
      </c>
      <c r="E9318" s="2" t="s">
        <v>20</v>
      </c>
      <c r="F9318" s="2">
        <v>1425.73</v>
      </c>
      <c r="G9318" s="2">
        <v>0.12</v>
      </c>
      <c r="H9318" s="2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52" t="s">
        <v>23</v>
      </c>
    </row>
    <row r="9319" spans="1:17" ht="14.25" customHeight="1" x14ac:dyDescent="0.3">
      <c r="A9319" s="2" t="s">
        <v>9350</v>
      </c>
      <c r="B9319" s="2">
        <v>109317</v>
      </c>
      <c r="C9319" s="2" t="s">
        <v>25</v>
      </c>
      <c r="D9319" s="52" t="s">
        <v>25</v>
      </c>
      <c r="E9319" s="2" t="s">
        <v>26</v>
      </c>
      <c r="F9319" s="2">
        <v>4127.57</v>
      </c>
      <c r="G9319" s="2">
        <v>0.05</v>
      </c>
      <c r="H9319" s="2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52" t="s">
        <v>28</v>
      </c>
    </row>
    <row r="9320" spans="1:17" ht="14.25" customHeight="1" x14ac:dyDescent="0.3">
      <c r="A9320" s="2" t="s">
        <v>9351</v>
      </c>
      <c r="B9320" s="2">
        <v>109318</v>
      </c>
      <c r="C9320" s="2" t="s">
        <v>19</v>
      </c>
      <c r="D9320" s="52" t="s">
        <v>19</v>
      </c>
      <c r="E9320" s="2" t="s">
        <v>36</v>
      </c>
      <c r="F9320" s="2">
        <v>3761.08</v>
      </c>
      <c r="G9320" s="2">
        <v>0.38</v>
      </c>
      <c r="H9320" s="2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52" t="s">
        <v>48</v>
      </c>
    </row>
    <row r="9321" spans="1:17" ht="14.25" customHeight="1" x14ac:dyDescent="0.3">
      <c r="A9321" s="2" t="s">
        <v>9352</v>
      </c>
      <c r="B9321" s="2">
        <v>109319</v>
      </c>
      <c r="C9321" s="2" t="s">
        <v>25</v>
      </c>
      <c r="D9321" s="52" t="s">
        <v>25</v>
      </c>
      <c r="E9321" s="2" t="s">
        <v>26</v>
      </c>
      <c r="F9321" s="2">
        <v>2556.11</v>
      </c>
      <c r="G9321" s="2">
        <v>0.21</v>
      </c>
      <c r="H9321" s="2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52" t="s">
        <v>39</v>
      </c>
    </row>
    <row r="9322" spans="1:17" ht="14.25" customHeight="1" x14ac:dyDescent="0.3">
      <c r="A9322" s="2" t="s">
        <v>9353</v>
      </c>
      <c r="B9322" s="2">
        <v>109320</v>
      </c>
      <c r="C9322" s="2" t="s">
        <v>25</v>
      </c>
      <c r="D9322" s="52" t="s">
        <v>25</v>
      </c>
      <c r="E9322" s="2" t="s">
        <v>33</v>
      </c>
      <c r="F9322" s="2">
        <v>3396.68</v>
      </c>
      <c r="G9322" s="2">
        <v>0.42</v>
      </c>
      <c r="H9322" s="2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52" t="s">
        <v>28</v>
      </c>
    </row>
    <row r="9323" spans="1:17" ht="14.25" customHeight="1" x14ac:dyDescent="0.3">
      <c r="A9323" s="2" t="s">
        <v>9354</v>
      </c>
      <c r="B9323" s="2">
        <v>109321</v>
      </c>
      <c r="C9323" s="2" t="s">
        <v>25</v>
      </c>
      <c r="D9323" s="52" t="s">
        <v>25</v>
      </c>
      <c r="E9323" s="2" t="s">
        <v>33</v>
      </c>
      <c r="F9323" s="2">
        <v>1009.31</v>
      </c>
      <c r="G9323" s="2">
        <v>0.42</v>
      </c>
      <c r="H9323" s="2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52" t="s">
        <v>23</v>
      </c>
    </row>
    <row r="9324" spans="1:17" ht="14.25" customHeight="1" x14ac:dyDescent="0.3">
      <c r="A9324" s="2" t="s">
        <v>9355</v>
      </c>
      <c r="B9324" s="2">
        <v>109322</v>
      </c>
      <c r="C9324" s="2" t="s">
        <v>25</v>
      </c>
      <c r="D9324" s="52" t="s">
        <v>25</v>
      </c>
      <c r="E9324" s="2" t="s">
        <v>20</v>
      </c>
      <c r="F9324" s="2">
        <v>3372.04</v>
      </c>
      <c r="G9324" s="2">
        <v>0.5</v>
      </c>
      <c r="H9324" s="2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52" t="s">
        <v>39</v>
      </c>
    </row>
    <row r="9325" spans="1:17" ht="14.25" customHeight="1" x14ac:dyDescent="0.3">
      <c r="A9325" s="2" t="s">
        <v>9356</v>
      </c>
      <c r="B9325" s="2">
        <v>109323</v>
      </c>
      <c r="C9325" s="2" t="s">
        <v>25</v>
      </c>
      <c r="D9325" s="52" t="s">
        <v>25</v>
      </c>
      <c r="E9325" s="2" t="s">
        <v>26</v>
      </c>
      <c r="F9325" s="2">
        <v>139.08000000000001</v>
      </c>
      <c r="G9325" s="2">
        <v>0.4</v>
      </c>
      <c r="H9325" s="2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52" t="s">
        <v>23</v>
      </c>
    </row>
    <row r="9326" spans="1:17" ht="14.25" customHeight="1" x14ac:dyDescent="0.3">
      <c r="A9326" s="2" t="s">
        <v>9357</v>
      </c>
      <c r="B9326" s="2">
        <v>109324</v>
      </c>
      <c r="C9326" s="2" t="s">
        <v>25</v>
      </c>
      <c r="D9326" s="52" t="s">
        <v>25</v>
      </c>
      <c r="E9326" s="2" t="s">
        <v>26</v>
      </c>
      <c r="F9326" s="2">
        <v>4182.76</v>
      </c>
      <c r="G9326" s="2">
        <v>0.11</v>
      </c>
      <c r="H9326" s="2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52" t="s">
        <v>34</v>
      </c>
    </row>
    <row r="9327" spans="1:17" ht="14.25" customHeight="1" x14ac:dyDescent="0.3">
      <c r="A9327" s="2" t="s">
        <v>9358</v>
      </c>
      <c r="B9327" s="2">
        <v>109325</v>
      </c>
      <c r="C9327" s="2" t="s">
        <v>19</v>
      </c>
      <c r="D9327" s="52" t="s">
        <v>19</v>
      </c>
      <c r="E9327" s="2" t="s">
        <v>26</v>
      </c>
      <c r="F9327" s="2">
        <v>2629.81</v>
      </c>
      <c r="G9327" s="2">
        <v>0.28999999999999998</v>
      </c>
      <c r="H9327" s="2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52" t="s">
        <v>23</v>
      </c>
    </row>
    <row r="9328" spans="1:17" ht="14.25" customHeight="1" x14ac:dyDescent="0.3">
      <c r="A9328" s="2" t="s">
        <v>9359</v>
      </c>
      <c r="B9328" s="2">
        <v>109326</v>
      </c>
      <c r="C9328" s="2" t="s">
        <v>25</v>
      </c>
      <c r="D9328" s="52" t="s">
        <v>25</v>
      </c>
      <c r="E9328" s="2" t="s">
        <v>36</v>
      </c>
      <c r="F9328" s="2">
        <v>4725</v>
      </c>
      <c r="G9328" s="2">
        <v>0.26</v>
      </c>
      <c r="H9328" s="2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52" t="s">
        <v>34</v>
      </c>
    </row>
    <row r="9329" spans="1:17" ht="14.25" customHeight="1" x14ac:dyDescent="0.3">
      <c r="A9329" s="2" t="s">
        <v>9360</v>
      </c>
      <c r="B9329" s="2">
        <v>109327</v>
      </c>
      <c r="C9329" s="2" t="s">
        <v>19</v>
      </c>
      <c r="D9329" s="52" t="s">
        <v>19</v>
      </c>
      <c r="E9329" s="2" t="s">
        <v>14</v>
      </c>
      <c r="F9329" s="2">
        <v>2443</v>
      </c>
      <c r="G9329" s="2">
        <v>0.25</v>
      </c>
      <c r="H9329" s="2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52" t="s">
        <v>28</v>
      </c>
    </row>
    <row r="9330" spans="1:17" ht="14.25" customHeight="1" x14ac:dyDescent="0.3">
      <c r="A9330" s="2" t="s">
        <v>9361</v>
      </c>
      <c r="B9330" s="2">
        <v>109328</v>
      </c>
      <c r="C9330" s="2" t="s">
        <v>19</v>
      </c>
      <c r="D9330" s="52" t="s">
        <v>19</v>
      </c>
      <c r="E9330" s="2" t="s">
        <v>14</v>
      </c>
      <c r="F9330" s="2">
        <v>2222.13</v>
      </c>
      <c r="G9330" s="2">
        <v>0.15</v>
      </c>
      <c r="H9330" s="2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52" t="s">
        <v>23</v>
      </c>
    </row>
    <row r="9331" spans="1:17" ht="14.25" customHeight="1" x14ac:dyDescent="0.3">
      <c r="A9331" s="2" t="s">
        <v>9362</v>
      </c>
      <c r="B9331" s="2">
        <v>109329</v>
      </c>
      <c r="C9331" s="2" t="s">
        <v>25</v>
      </c>
      <c r="D9331" s="52" t="s">
        <v>25</v>
      </c>
      <c r="E9331" s="2" t="s">
        <v>14</v>
      </c>
      <c r="F9331" s="2">
        <v>2305.2600000000002</v>
      </c>
      <c r="G9331" s="2">
        <v>0.11</v>
      </c>
      <c r="H9331" s="2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52" t="s">
        <v>28</v>
      </c>
    </row>
    <row r="9332" spans="1:17" ht="14.25" customHeight="1" x14ac:dyDescent="0.3">
      <c r="A9332" s="2" t="s">
        <v>9363</v>
      </c>
      <c r="B9332" s="2">
        <v>109330</v>
      </c>
      <c r="C9332" s="2" t="s">
        <v>19</v>
      </c>
      <c r="D9332" s="52" t="s">
        <v>19</v>
      </c>
      <c r="E9332" s="2" t="s">
        <v>36</v>
      </c>
      <c r="F9332" s="2">
        <v>1862.67</v>
      </c>
      <c r="G9332" s="2">
        <v>0.36</v>
      </c>
      <c r="H9332" s="2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52" t="s">
        <v>48</v>
      </c>
    </row>
    <row r="9333" spans="1:17" ht="14.25" customHeight="1" x14ac:dyDescent="0.3">
      <c r="A9333" s="2" t="s">
        <v>9364</v>
      </c>
      <c r="B9333" s="2">
        <v>109331</v>
      </c>
      <c r="C9333" s="2" t="s">
        <v>25</v>
      </c>
      <c r="D9333" s="52" t="s">
        <v>25</v>
      </c>
      <c r="E9333" s="2" t="s">
        <v>26</v>
      </c>
      <c r="F9333" s="2">
        <v>916.71</v>
      </c>
      <c r="G9333" s="2">
        <v>0.05</v>
      </c>
      <c r="H9333" s="2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52" t="s">
        <v>39</v>
      </c>
    </row>
    <row r="9334" spans="1:17" ht="14.25" customHeight="1" x14ac:dyDescent="0.3">
      <c r="A9334" s="2" t="s">
        <v>9365</v>
      </c>
      <c r="B9334" s="2">
        <v>109332</v>
      </c>
      <c r="C9334" s="2" t="s">
        <v>41</v>
      </c>
      <c r="D9334" s="52" t="s">
        <v>41</v>
      </c>
      <c r="E9334" s="2" t="s">
        <v>14</v>
      </c>
      <c r="F9334" s="2">
        <v>4226.1099999999997</v>
      </c>
      <c r="G9334" s="2">
        <v>0.02</v>
      </c>
      <c r="H9334" s="2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52" t="s">
        <v>23</v>
      </c>
    </row>
    <row r="9335" spans="1:17" ht="14.25" customHeight="1" x14ac:dyDescent="0.3">
      <c r="A9335" s="2" t="s">
        <v>9366</v>
      </c>
      <c r="B9335" s="2">
        <v>109333</v>
      </c>
      <c r="C9335" s="2" t="s">
        <v>25</v>
      </c>
      <c r="D9335" s="52" t="s">
        <v>25</v>
      </c>
      <c r="E9335" s="2" t="s">
        <v>26</v>
      </c>
      <c r="F9335" s="2">
        <v>2006.52</v>
      </c>
      <c r="G9335" s="2">
        <v>0.19</v>
      </c>
      <c r="H9335" s="2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52" t="s">
        <v>48</v>
      </c>
    </row>
    <row r="9336" spans="1:17" ht="14.25" customHeight="1" x14ac:dyDescent="0.3">
      <c r="A9336" s="2" t="s">
        <v>9367</v>
      </c>
      <c r="B9336" s="2">
        <v>109334</v>
      </c>
      <c r="C9336" s="2" t="s">
        <v>19</v>
      </c>
      <c r="D9336" s="52" t="s">
        <v>19</v>
      </c>
      <c r="E9336" s="2" t="s">
        <v>20</v>
      </c>
      <c r="F9336" s="2">
        <v>2692.63</v>
      </c>
      <c r="G9336" s="2">
        <v>0.37</v>
      </c>
      <c r="H9336" s="2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52" t="s">
        <v>23</v>
      </c>
    </row>
    <row r="9337" spans="1:17" ht="14.25" customHeight="1" x14ac:dyDescent="0.3">
      <c r="A9337" s="2" t="s">
        <v>9368</v>
      </c>
      <c r="B9337" s="2">
        <v>109335</v>
      </c>
      <c r="C9337" s="2" t="s">
        <v>41</v>
      </c>
      <c r="D9337" s="52" t="s">
        <v>41</v>
      </c>
      <c r="E9337" s="2" t="s">
        <v>14</v>
      </c>
      <c r="F9337" s="2">
        <v>197.45</v>
      </c>
      <c r="G9337" s="2">
        <v>0.43</v>
      </c>
      <c r="H9337" s="2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52" t="s">
        <v>39</v>
      </c>
    </row>
    <row r="9338" spans="1:17" ht="14.25" customHeight="1" x14ac:dyDescent="0.3">
      <c r="A9338" s="2" t="s">
        <v>9369</v>
      </c>
      <c r="B9338" s="2">
        <v>109336</v>
      </c>
      <c r="C9338" s="2" t="s">
        <v>25</v>
      </c>
      <c r="D9338" s="52" t="s">
        <v>25</v>
      </c>
      <c r="E9338" s="2" t="s">
        <v>20</v>
      </c>
      <c r="F9338" s="2">
        <v>395.24</v>
      </c>
      <c r="G9338" s="2">
        <v>0.27</v>
      </c>
      <c r="H9338" s="2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52" t="s">
        <v>17</v>
      </c>
    </row>
    <row r="9339" spans="1:17" ht="14.25" customHeight="1" x14ac:dyDescent="0.3">
      <c r="A9339" s="2" t="s">
        <v>9370</v>
      </c>
      <c r="B9339" s="2">
        <v>109337</v>
      </c>
      <c r="C9339" s="2" t="s">
        <v>19</v>
      </c>
      <c r="D9339" s="52" t="s">
        <v>19</v>
      </c>
      <c r="E9339" s="2" t="s">
        <v>36</v>
      </c>
      <c r="F9339" s="2">
        <v>3026.2</v>
      </c>
      <c r="G9339" s="2">
        <v>0.42</v>
      </c>
      <c r="H9339" s="2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52" t="s">
        <v>48</v>
      </c>
    </row>
    <row r="9340" spans="1:17" ht="14.25" customHeight="1" x14ac:dyDescent="0.3">
      <c r="A9340" s="2" t="s">
        <v>9371</v>
      </c>
      <c r="B9340" s="2">
        <v>109338</v>
      </c>
      <c r="C9340" s="2" t="s">
        <v>25</v>
      </c>
      <c r="D9340" s="52" t="s">
        <v>25</v>
      </c>
      <c r="E9340" s="2" t="s">
        <v>33</v>
      </c>
      <c r="F9340" s="2">
        <v>4408.22</v>
      </c>
      <c r="G9340" s="2">
        <v>0.01</v>
      </c>
      <c r="H9340" s="2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52" t="s">
        <v>28</v>
      </c>
    </row>
    <row r="9341" spans="1:17" ht="14.25" customHeight="1" x14ac:dyDescent="0.3">
      <c r="A9341" s="2" t="s">
        <v>9372</v>
      </c>
      <c r="B9341" s="2">
        <v>109339</v>
      </c>
      <c r="C9341" s="2" t="s">
        <v>25</v>
      </c>
      <c r="D9341" s="52" t="s">
        <v>25</v>
      </c>
      <c r="E9341" s="2" t="s">
        <v>36</v>
      </c>
      <c r="F9341" s="2">
        <v>2517.64</v>
      </c>
      <c r="G9341" s="2">
        <v>0.23</v>
      </c>
      <c r="H9341" s="2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52" t="s">
        <v>23</v>
      </c>
    </row>
    <row r="9342" spans="1:17" ht="14.25" customHeight="1" x14ac:dyDescent="0.3">
      <c r="A9342" s="2" t="s">
        <v>9373</v>
      </c>
      <c r="B9342" s="2">
        <v>109340</v>
      </c>
      <c r="C9342" s="2" t="s">
        <v>25</v>
      </c>
      <c r="D9342" s="52" t="s">
        <v>25</v>
      </c>
      <c r="E9342" s="2" t="s">
        <v>36</v>
      </c>
      <c r="F9342" s="2">
        <v>908.38</v>
      </c>
      <c r="G9342" s="2">
        <v>7.0000000000000007E-2</v>
      </c>
      <c r="H9342" s="2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52" t="s">
        <v>34</v>
      </c>
    </row>
    <row r="9343" spans="1:17" ht="14.25" customHeight="1" x14ac:dyDescent="0.3">
      <c r="A9343" s="2" t="s">
        <v>9374</v>
      </c>
      <c r="B9343" s="2">
        <v>109341</v>
      </c>
      <c r="C9343" s="2" t="s">
        <v>25</v>
      </c>
      <c r="D9343" s="52" t="s">
        <v>25</v>
      </c>
      <c r="E9343" s="2" t="s">
        <v>36</v>
      </c>
      <c r="F9343" s="2">
        <v>669.02</v>
      </c>
      <c r="G9343" s="2">
        <v>0.28999999999999998</v>
      </c>
      <c r="H9343" s="2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52" t="s">
        <v>39</v>
      </c>
    </row>
    <row r="9344" spans="1:17" ht="14.25" customHeight="1" x14ac:dyDescent="0.3">
      <c r="A9344" s="2" t="s">
        <v>9375</v>
      </c>
      <c r="B9344" s="2">
        <v>109342</v>
      </c>
      <c r="C9344" s="2" t="s">
        <v>25</v>
      </c>
      <c r="D9344" s="52" t="s">
        <v>25</v>
      </c>
      <c r="E9344" s="2" t="s">
        <v>14</v>
      </c>
      <c r="F9344" s="2">
        <v>4508.96</v>
      </c>
      <c r="G9344" s="2">
        <v>0.46</v>
      </c>
      <c r="H9344" s="2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52" t="s">
        <v>48</v>
      </c>
    </row>
    <row r="9345" spans="1:17" ht="14.25" customHeight="1" x14ac:dyDescent="0.3">
      <c r="A9345" s="2" t="s">
        <v>9376</v>
      </c>
      <c r="B9345" s="2">
        <v>109343</v>
      </c>
      <c r="C9345" s="2" t="s">
        <v>19</v>
      </c>
      <c r="D9345" s="52" t="s">
        <v>19</v>
      </c>
      <c r="E9345" s="2" t="s">
        <v>20</v>
      </c>
      <c r="F9345" s="2">
        <v>3538.03</v>
      </c>
      <c r="G9345" s="2">
        <v>0</v>
      </c>
      <c r="H9345" s="2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52" t="s">
        <v>39</v>
      </c>
    </row>
    <row r="9346" spans="1:17" ht="14.25" customHeight="1" x14ac:dyDescent="0.3">
      <c r="A9346" s="2" t="s">
        <v>9377</v>
      </c>
      <c r="B9346" s="2">
        <v>109344</v>
      </c>
      <c r="C9346" s="2" t="s">
        <v>19</v>
      </c>
      <c r="D9346" s="52" t="s">
        <v>19</v>
      </c>
      <c r="E9346" s="2" t="s">
        <v>14</v>
      </c>
      <c r="F9346" s="2">
        <v>4834.3599999999997</v>
      </c>
      <c r="G9346" s="2">
        <v>0.33</v>
      </c>
      <c r="H9346" s="2">
        <f t="shared" si="290"/>
        <v>1595.3388</v>
      </c>
      <c r="I9346" s="2">
        <f t="shared" si="291"/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52" t="s">
        <v>23</v>
      </c>
    </row>
    <row r="9347" spans="1:17" ht="14.25" customHeight="1" x14ac:dyDescent="0.3">
      <c r="A9347" s="2" t="s">
        <v>9378</v>
      </c>
      <c r="B9347" s="2">
        <v>109345</v>
      </c>
      <c r="C9347" s="2" t="s">
        <v>19</v>
      </c>
      <c r="D9347" s="52" t="s">
        <v>19</v>
      </c>
      <c r="E9347" s="2" t="s">
        <v>33</v>
      </c>
      <c r="F9347" s="2">
        <v>503.51</v>
      </c>
      <c r="G9347" s="2">
        <v>0.4</v>
      </c>
      <c r="H9347" s="2">
        <f t="shared" ref="H9347:H9410" si="292">F9347*G9347</f>
        <v>201.404</v>
      </c>
      <c r="I9347" s="2">
        <f t="shared" ref="I9347:I9410" si="293">F9347-H9347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52" t="s">
        <v>48</v>
      </c>
    </row>
    <row r="9348" spans="1:17" ht="14.25" customHeight="1" x14ac:dyDescent="0.3">
      <c r="A9348" s="2" t="s">
        <v>9379</v>
      </c>
      <c r="B9348" s="2">
        <v>109346</v>
      </c>
      <c r="C9348" s="2" t="s">
        <v>25</v>
      </c>
      <c r="D9348" s="52" t="s">
        <v>25</v>
      </c>
      <c r="E9348" s="2" t="s">
        <v>36</v>
      </c>
      <c r="F9348" s="2">
        <v>4522.8</v>
      </c>
      <c r="G9348" s="2">
        <v>0.37</v>
      </c>
      <c r="H9348" s="2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52" t="s">
        <v>28</v>
      </c>
    </row>
    <row r="9349" spans="1:17" ht="14.25" customHeight="1" x14ac:dyDescent="0.3">
      <c r="A9349" s="2" t="s">
        <v>9380</v>
      </c>
      <c r="B9349" s="2">
        <v>109347</v>
      </c>
      <c r="C9349" s="2" t="s">
        <v>41</v>
      </c>
      <c r="D9349" s="52" t="s">
        <v>41</v>
      </c>
      <c r="E9349" s="2" t="s">
        <v>26</v>
      </c>
      <c r="F9349" s="2">
        <v>4243.6000000000004</v>
      </c>
      <c r="G9349" s="2">
        <v>0.01</v>
      </c>
      <c r="H9349" s="2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52" t="s">
        <v>17</v>
      </c>
    </row>
    <row r="9350" spans="1:17" ht="14.25" customHeight="1" x14ac:dyDescent="0.3">
      <c r="A9350" s="2" t="s">
        <v>9381</v>
      </c>
      <c r="B9350" s="2">
        <v>109348</v>
      </c>
      <c r="C9350" s="2" t="s">
        <v>41</v>
      </c>
      <c r="D9350" s="52" t="s">
        <v>41</v>
      </c>
      <c r="E9350" s="2" t="s">
        <v>33</v>
      </c>
      <c r="F9350" s="2">
        <v>4476.6099999999997</v>
      </c>
      <c r="G9350" s="2">
        <v>0.09</v>
      </c>
      <c r="H9350" s="2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52" t="s">
        <v>48</v>
      </c>
    </row>
    <row r="9351" spans="1:17" ht="14.25" customHeight="1" x14ac:dyDescent="0.3">
      <c r="A9351" s="2" t="s">
        <v>9382</v>
      </c>
      <c r="B9351" s="2">
        <v>109349</v>
      </c>
      <c r="C9351" s="2" t="s">
        <v>41</v>
      </c>
      <c r="D9351" s="52" t="s">
        <v>41</v>
      </c>
      <c r="E9351" s="2" t="s">
        <v>20</v>
      </c>
      <c r="F9351" s="2">
        <v>128.24</v>
      </c>
      <c r="G9351" s="2">
        <v>0.05</v>
      </c>
      <c r="H9351" s="2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52" t="s">
        <v>23</v>
      </c>
    </row>
    <row r="9352" spans="1:17" ht="14.25" customHeight="1" x14ac:dyDescent="0.3">
      <c r="A9352" s="2" t="s">
        <v>9383</v>
      </c>
      <c r="B9352" s="2">
        <v>109350</v>
      </c>
      <c r="C9352" s="2" t="s">
        <v>41</v>
      </c>
      <c r="D9352" s="52" t="s">
        <v>41</v>
      </c>
      <c r="E9352" s="2" t="s">
        <v>33</v>
      </c>
      <c r="F9352" s="2">
        <v>3735.33</v>
      </c>
      <c r="G9352" s="2">
        <v>0.04</v>
      </c>
      <c r="H9352" s="2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52" t="s">
        <v>23</v>
      </c>
    </row>
    <row r="9353" spans="1:17" ht="14.25" customHeight="1" x14ac:dyDescent="0.3">
      <c r="A9353" s="2" t="s">
        <v>9384</v>
      </c>
      <c r="B9353" s="2">
        <v>109351</v>
      </c>
      <c r="C9353" s="2" t="s">
        <v>41</v>
      </c>
      <c r="D9353" s="52" t="s">
        <v>41</v>
      </c>
      <c r="E9353" s="2" t="s">
        <v>14</v>
      </c>
      <c r="F9353" s="2">
        <v>2789.8</v>
      </c>
      <c r="G9353" s="2">
        <v>0.37</v>
      </c>
      <c r="H9353" s="2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52" t="s">
        <v>39</v>
      </c>
    </row>
    <row r="9354" spans="1:17" ht="14.25" customHeight="1" x14ac:dyDescent="0.3">
      <c r="A9354" s="2" t="s">
        <v>9385</v>
      </c>
      <c r="B9354" s="2">
        <v>109352</v>
      </c>
      <c r="C9354" s="2" t="s">
        <v>25</v>
      </c>
      <c r="D9354" s="52" t="s">
        <v>25</v>
      </c>
      <c r="E9354" s="2" t="s">
        <v>26</v>
      </c>
      <c r="F9354" s="2">
        <v>2908.58</v>
      </c>
      <c r="G9354" s="2">
        <v>0.21</v>
      </c>
      <c r="H9354" s="2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52" t="s">
        <v>48</v>
      </c>
    </row>
    <row r="9355" spans="1:17" ht="14.25" customHeight="1" x14ac:dyDescent="0.3">
      <c r="A9355" s="2" t="s">
        <v>9386</v>
      </c>
      <c r="B9355" s="2">
        <v>109353</v>
      </c>
      <c r="C9355" s="2" t="s">
        <v>25</v>
      </c>
      <c r="D9355" s="52" t="s">
        <v>25</v>
      </c>
      <c r="E9355" s="2" t="s">
        <v>14</v>
      </c>
      <c r="F9355" s="2">
        <v>2399.09</v>
      </c>
      <c r="G9355" s="2">
        <v>0.36</v>
      </c>
      <c r="H9355" s="2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52" t="s">
        <v>48</v>
      </c>
    </row>
    <row r="9356" spans="1:17" ht="14.25" customHeight="1" x14ac:dyDescent="0.3">
      <c r="A9356" s="2" t="s">
        <v>9387</v>
      </c>
      <c r="B9356" s="2">
        <v>109354</v>
      </c>
      <c r="C9356" s="2" t="s">
        <v>41</v>
      </c>
      <c r="D9356" s="52" t="s">
        <v>41</v>
      </c>
      <c r="E9356" s="2" t="s">
        <v>36</v>
      </c>
      <c r="F9356" s="2">
        <v>3739.12</v>
      </c>
      <c r="G9356" s="2">
        <v>0.18</v>
      </c>
      <c r="H9356" s="2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52" t="s">
        <v>39</v>
      </c>
    </row>
    <row r="9357" spans="1:17" ht="14.25" customHeight="1" x14ac:dyDescent="0.3">
      <c r="A9357" s="2" t="s">
        <v>9388</v>
      </c>
      <c r="B9357" s="2">
        <v>109355</v>
      </c>
      <c r="C9357" s="2" t="s">
        <v>25</v>
      </c>
      <c r="D9357" s="52" t="s">
        <v>25</v>
      </c>
      <c r="E9357" s="2" t="s">
        <v>36</v>
      </c>
      <c r="F9357" s="2">
        <v>4999.21</v>
      </c>
      <c r="G9357" s="2">
        <v>0.06</v>
      </c>
      <c r="H9357" s="2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52" t="s">
        <v>48</v>
      </c>
    </row>
    <row r="9358" spans="1:17" ht="14.25" customHeight="1" x14ac:dyDescent="0.3">
      <c r="A9358" s="2" t="s">
        <v>9389</v>
      </c>
      <c r="B9358" s="2">
        <v>109356</v>
      </c>
      <c r="C9358" s="2" t="s">
        <v>25</v>
      </c>
      <c r="D9358" s="52" t="s">
        <v>25</v>
      </c>
      <c r="E9358" s="2" t="s">
        <v>33</v>
      </c>
      <c r="F9358" s="2">
        <v>3581.64</v>
      </c>
      <c r="G9358" s="2">
        <v>0.36</v>
      </c>
      <c r="H9358" s="2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52" t="s">
        <v>34</v>
      </c>
    </row>
    <row r="9359" spans="1:17" ht="14.25" customHeight="1" x14ac:dyDescent="0.3">
      <c r="A9359" s="2" t="s">
        <v>9390</v>
      </c>
      <c r="B9359" s="2">
        <v>109357</v>
      </c>
      <c r="C9359" s="2" t="s">
        <v>41</v>
      </c>
      <c r="D9359" s="52" t="s">
        <v>41</v>
      </c>
      <c r="E9359" s="2" t="s">
        <v>36</v>
      </c>
      <c r="F9359" s="2">
        <v>3422.45</v>
      </c>
      <c r="G9359" s="2">
        <v>0.31</v>
      </c>
      <c r="H9359" s="2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52" t="s">
        <v>17</v>
      </c>
    </row>
    <row r="9360" spans="1:17" ht="14.25" customHeight="1" x14ac:dyDescent="0.3">
      <c r="A9360" s="2" t="s">
        <v>9391</v>
      </c>
      <c r="B9360" s="2">
        <v>109358</v>
      </c>
      <c r="C9360" s="2" t="s">
        <v>19</v>
      </c>
      <c r="D9360" s="52" t="s">
        <v>19</v>
      </c>
      <c r="E9360" s="2" t="s">
        <v>36</v>
      </c>
      <c r="F9360" s="2">
        <v>3306.74</v>
      </c>
      <c r="G9360" s="2">
        <v>0.06</v>
      </c>
      <c r="H9360" s="2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52" t="s">
        <v>28</v>
      </c>
    </row>
    <row r="9361" spans="1:17" ht="14.25" customHeight="1" x14ac:dyDescent="0.3">
      <c r="A9361" s="2" t="s">
        <v>9392</v>
      </c>
      <c r="B9361" s="2">
        <v>109359</v>
      </c>
      <c r="C9361" s="2" t="s">
        <v>25</v>
      </c>
      <c r="D9361" s="52" t="s">
        <v>25</v>
      </c>
      <c r="E9361" s="2" t="s">
        <v>20</v>
      </c>
      <c r="F9361" s="2">
        <v>3506.54</v>
      </c>
      <c r="G9361" s="2">
        <v>0.46</v>
      </c>
      <c r="H9361" s="2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52" t="s">
        <v>23</v>
      </c>
    </row>
    <row r="9362" spans="1:17" ht="14.25" customHeight="1" x14ac:dyDescent="0.3">
      <c r="A9362" s="2" t="s">
        <v>9393</v>
      </c>
      <c r="B9362" s="2">
        <v>109360</v>
      </c>
      <c r="C9362" s="2" t="s">
        <v>19</v>
      </c>
      <c r="D9362" s="52" t="s">
        <v>19</v>
      </c>
      <c r="E9362" s="2" t="s">
        <v>20</v>
      </c>
      <c r="F9362" s="2">
        <v>1776.35</v>
      </c>
      <c r="G9362" s="2">
        <v>0.15</v>
      </c>
      <c r="H9362" s="2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52" t="s">
        <v>17</v>
      </c>
    </row>
    <row r="9363" spans="1:17" ht="14.25" customHeight="1" x14ac:dyDescent="0.3">
      <c r="A9363" s="2" t="s">
        <v>9394</v>
      </c>
      <c r="B9363" s="2">
        <v>109361</v>
      </c>
      <c r="C9363" s="2" t="s">
        <v>25</v>
      </c>
      <c r="D9363" s="52" t="s">
        <v>25</v>
      </c>
      <c r="E9363" s="2" t="s">
        <v>14</v>
      </c>
      <c r="F9363" s="2">
        <v>1669.08</v>
      </c>
      <c r="G9363" s="2">
        <v>0.33</v>
      </c>
      <c r="H9363" s="2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52" t="s">
        <v>48</v>
      </c>
    </row>
    <row r="9364" spans="1:17" ht="14.25" customHeight="1" x14ac:dyDescent="0.3">
      <c r="A9364" s="2" t="s">
        <v>9395</v>
      </c>
      <c r="B9364" s="2">
        <v>109362</v>
      </c>
      <c r="C9364" s="2" t="s">
        <v>25</v>
      </c>
      <c r="D9364" s="52" t="s">
        <v>25</v>
      </c>
      <c r="E9364" s="2" t="s">
        <v>14</v>
      </c>
      <c r="F9364" s="2">
        <v>3943.26</v>
      </c>
      <c r="G9364" s="2">
        <v>0.02</v>
      </c>
      <c r="H9364" s="2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52" t="s">
        <v>48</v>
      </c>
    </row>
    <row r="9365" spans="1:17" ht="14.25" customHeight="1" x14ac:dyDescent="0.3">
      <c r="A9365" s="2" t="s">
        <v>9396</v>
      </c>
      <c r="B9365" s="2">
        <v>109363</v>
      </c>
      <c r="C9365" s="2" t="s">
        <v>41</v>
      </c>
      <c r="D9365" s="52" t="s">
        <v>41</v>
      </c>
      <c r="E9365" s="2" t="s">
        <v>20</v>
      </c>
      <c r="F9365" s="2">
        <v>360.13</v>
      </c>
      <c r="G9365" s="2">
        <v>0.22</v>
      </c>
      <c r="H9365" s="2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52" t="s">
        <v>17</v>
      </c>
    </row>
    <row r="9366" spans="1:17" ht="14.25" customHeight="1" x14ac:dyDescent="0.3">
      <c r="A9366" s="2" t="s">
        <v>9397</v>
      </c>
      <c r="B9366" s="2">
        <v>109364</v>
      </c>
      <c r="C9366" s="2" t="s">
        <v>25</v>
      </c>
      <c r="D9366" s="52" t="s">
        <v>25</v>
      </c>
      <c r="E9366" s="2" t="s">
        <v>33</v>
      </c>
      <c r="F9366" s="2">
        <v>3820.31</v>
      </c>
      <c r="G9366" s="2">
        <v>0.48</v>
      </c>
      <c r="H9366" s="2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52" t="s">
        <v>23</v>
      </c>
    </row>
    <row r="9367" spans="1:17" ht="14.25" customHeight="1" x14ac:dyDescent="0.3">
      <c r="A9367" s="2" t="s">
        <v>9398</v>
      </c>
      <c r="B9367" s="2">
        <v>109365</v>
      </c>
      <c r="C9367" s="2" t="s">
        <v>25</v>
      </c>
      <c r="D9367" s="52" t="s">
        <v>25</v>
      </c>
      <c r="E9367" s="2" t="s">
        <v>20</v>
      </c>
      <c r="F9367" s="2">
        <v>4087.82</v>
      </c>
      <c r="G9367" s="2">
        <v>0.44</v>
      </c>
      <c r="H9367" s="2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52" t="s">
        <v>23</v>
      </c>
    </row>
    <row r="9368" spans="1:17" ht="14.25" customHeight="1" x14ac:dyDescent="0.3">
      <c r="A9368" s="2" t="s">
        <v>9399</v>
      </c>
      <c r="B9368" s="2">
        <v>109366</v>
      </c>
      <c r="C9368" s="2" t="s">
        <v>25</v>
      </c>
      <c r="D9368" s="52" t="s">
        <v>25</v>
      </c>
      <c r="E9368" s="2" t="s">
        <v>14</v>
      </c>
      <c r="F9368" s="2">
        <v>2655.83</v>
      </c>
      <c r="G9368" s="2">
        <v>0.11</v>
      </c>
      <c r="H9368" s="2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52" t="s">
        <v>17</v>
      </c>
    </row>
    <row r="9369" spans="1:17" ht="14.25" customHeight="1" x14ac:dyDescent="0.3">
      <c r="A9369" s="2" t="s">
        <v>9400</v>
      </c>
      <c r="B9369" s="2">
        <v>109367</v>
      </c>
      <c r="C9369" s="2" t="s">
        <v>41</v>
      </c>
      <c r="D9369" s="52" t="s">
        <v>41</v>
      </c>
      <c r="E9369" s="2" t="s">
        <v>26</v>
      </c>
      <c r="F9369" s="2">
        <v>4559.7299999999996</v>
      </c>
      <c r="G9369" s="2">
        <v>0.44</v>
      </c>
      <c r="H9369" s="2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52" t="s">
        <v>39</v>
      </c>
    </row>
    <row r="9370" spans="1:17" ht="14.25" customHeight="1" x14ac:dyDescent="0.3">
      <c r="A9370" s="2" t="s">
        <v>9401</v>
      </c>
      <c r="B9370" s="2">
        <v>109368</v>
      </c>
      <c r="C9370" s="2" t="s">
        <v>19</v>
      </c>
      <c r="D9370" s="52" t="s">
        <v>19</v>
      </c>
      <c r="E9370" s="2" t="s">
        <v>36</v>
      </c>
      <c r="F9370" s="2">
        <v>2418.13</v>
      </c>
      <c r="G9370" s="2">
        <v>0.15</v>
      </c>
      <c r="H9370" s="2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52" t="s">
        <v>39</v>
      </c>
    </row>
    <row r="9371" spans="1:17" ht="14.25" customHeight="1" x14ac:dyDescent="0.3">
      <c r="A9371" s="2" t="s">
        <v>9402</v>
      </c>
      <c r="B9371" s="2">
        <v>109369</v>
      </c>
      <c r="C9371" s="2" t="s">
        <v>19</v>
      </c>
      <c r="D9371" s="52" t="s">
        <v>19</v>
      </c>
      <c r="E9371" s="2" t="s">
        <v>26</v>
      </c>
      <c r="F9371" s="2">
        <v>972.62</v>
      </c>
      <c r="G9371" s="2">
        <v>0.43</v>
      </c>
      <c r="H9371" s="2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52" t="s">
        <v>28</v>
      </c>
    </row>
    <row r="9372" spans="1:17" ht="14.25" customHeight="1" x14ac:dyDescent="0.3">
      <c r="A9372" s="2" t="s">
        <v>9403</v>
      </c>
      <c r="B9372" s="2">
        <v>109370</v>
      </c>
      <c r="C9372" s="2" t="s">
        <v>19</v>
      </c>
      <c r="D9372" s="52" t="s">
        <v>19</v>
      </c>
      <c r="E9372" s="2" t="s">
        <v>26</v>
      </c>
      <c r="F9372" s="2">
        <v>1870.85</v>
      </c>
      <c r="G9372" s="2">
        <v>0.36</v>
      </c>
      <c r="H9372" s="2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52" t="s">
        <v>17</v>
      </c>
    </row>
    <row r="9373" spans="1:17" ht="14.25" customHeight="1" x14ac:dyDescent="0.3">
      <c r="A9373" s="2" t="s">
        <v>9404</v>
      </c>
      <c r="B9373" s="2">
        <v>109371</v>
      </c>
      <c r="C9373" s="2" t="s">
        <v>25</v>
      </c>
      <c r="D9373" s="52" t="s">
        <v>25</v>
      </c>
      <c r="E9373" s="2" t="s">
        <v>36</v>
      </c>
      <c r="F9373" s="2">
        <v>4538.75</v>
      </c>
      <c r="G9373" s="2">
        <v>0.18</v>
      </c>
      <c r="H9373" s="2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52" t="s">
        <v>34</v>
      </c>
    </row>
    <row r="9374" spans="1:17" ht="14.25" customHeight="1" x14ac:dyDescent="0.3">
      <c r="A9374" s="2" t="s">
        <v>9405</v>
      </c>
      <c r="B9374" s="2">
        <v>109372</v>
      </c>
      <c r="C9374" s="2" t="s">
        <v>19</v>
      </c>
      <c r="D9374" s="52" t="s">
        <v>19</v>
      </c>
      <c r="E9374" s="2" t="s">
        <v>20</v>
      </c>
      <c r="F9374" s="2">
        <v>4969.32</v>
      </c>
      <c r="G9374" s="2">
        <v>0.46</v>
      </c>
      <c r="H9374" s="2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52" t="s">
        <v>17</v>
      </c>
    </row>
    <row r="9375" spans="1:17" ht="14.25" customHeight="1" x14ac:dyDescent="0.3">
      <c r="A9375" s="2" t="s">
        <v>9406</v>
      </c>
      <c r="B9375" s="2">
        <v>109373</v>
      </c>
      <c r="C9375" s="2" t="s">
        <v>19</v>
      </c>
      <c r="D9375" s="52" t="s">
        <v>19</v>
      </c>
      <c r="E9375" s="2" t="s">
        <v>33</v>
      </c>
      <c r="F9375" s="2">
        <v>2167.08</v>
      </c>
      <c r="G9375" s="2">
        <v>0.24</v>
      </c>
      <c r="H9375" s="2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52" t="s">
        <v>17</v>
      </c>
    </row>
    <row r="9376" spans="1:17" ht="14.25" customHeight="1" x14ac:dyDescent="0.3">
      <c r="A9376" s="2" t="s">
        <v>9407</v>
      </c>
      <c r="B9376" s="2">
        <v>109374</v>
      </c>
      <c r="C9376" s="2" t="s">
        <v>41</v>
      </c>
      <c r="D9376" s="52" t="s">
        <v>41</v>
      </c>
      <c r="E9376" s="2" t="s">
        <v>26</v>
      </c>
      <c r="F9376" s="2">
        <v>917.55</v>
      </c>
      <c r="G9376" s="2">
        <v>0.16</v>
      </c>
      <c r="H9376" s="2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52" t="s">
        <v>17</v>
      </c>
    </row>
    <row r="9377" spans="1:17" ht="14.25" customHeight="1" x14ac:dyDescent="0.3">
      <c r="A9377" s="2" t="s">
        <v>9408</v>
      </c>
      <c r="B9377" s="2">
        <v>109375</v>
      </c>
      <c r="C9377" s="2" t="s">
        <v>19</v>
      </c>
      <c r="D9377" s="52" t="s">
        <v>19</v>
      </c>
      <c r="E9377" s="2" t="s">
        <v>33</v>
      </c>
      <c r="F9377" s="2">
        <v>1503.01</v>
      </c>
      <c r="G9377" s="2">
        <v>0.14000000000000001</v>
      </c>
      <c r="H9377" s="2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52" t="s">
        <v>48</v>
      </c>
    </row>
    <row r="9378" spans="1:17" ht="14.25" customHeight="1" x14ac:dyDescent="0.3">
      <c r="A9378" s="2" t="s">
        <v>9409</v>
      </c>
      <c r="B9378" s="2">
        <v>109376</v>
      </c>
      <c r="C9378" s="2" t="s">
        <v>25</v>
      </c>
      <c r="D9378" s="52" t="s">
        <v>25</v>
      </c>
      <c r="E9378" s="2" t="s">
        <v>14</v>
      </c>
      <c r="F9378" s="2">
        <v>2811.15</v>
      </c>
      <c r="G9378" s="2">
        <v>0.47</v>
      </c>
      <c r="H9378" s="2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52" t="s">
        <v>17</v>
      </c>
    </row>
    <row r="9379" spans="1:17" ht="14.25" customHeight="1" x14ac:dyDescent="0.3">
      <c r="A9379" s="2" t="s">
        <v>9410</v>
      </c>
      <c r="B9379" s="2">
        <v>109377</v>
      </c>
      <c r="C9379" s="2" t="s">
        <v>25</v>
      </c>
      <c r="D9379" s="52" t="s">
        <v>25</v>
      </c>
      <c r="E9379" s="2" t="s">
        <v>26</v>
      </c>
      <c r="F9379" s="2">
        <v>2903.27</v>
      </c>
      <c r="G9379" s="2">
        <v>0.38</v>
      </c>
      <c r="H9379" s="2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52" t="s">
        <v>17</v>
      </c>
    </row>
    <row r="9380" spans="1:17" ht="14.25" customHeight="1" x14ac:dyDescent="0.3">
      <c r="A9380" s="2" t="s">
        <v>9411</v>
      </c>
      <c r="B9380" s="2">
        <v>109378</v>
      </c>
      <c r="C9380" s="2" t="s">
        <v>25</v>
      </c>
      <c r="D9380" s="52" t="s">
        <v>25</v>
      </c>
      <c r="E9380" s="2" t="s">
        <v>14</v>
      </c>
      <c r="F9380" s="2">
        <v>3187.29</v>
      </c>
      <c r="G9380" s="2">
        <v>0.17</v>
      </c>
      <c r="H9380" s="2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52" t="s">
        <v>23</v>
      </c>
    </row>
    <row r="9381" spans="1:17" ht="14.25" customHeight="1" x14ac:dyDescent="0.3">
      <c r="A9381" s="2" t="s">
        <v>9412</v>
      </c>
      <c r="B9381" s="2">
        <v>109379</v>
      </c>
      <c r="C9381" s="2" t="s">
        <v>41</v>
      </c>
      <c r="D9381" s="52" t="s">
        <v>41</v>
      </c>
      <c r="E9381" s="2" t="s">
        <v>20</v>
      </c>
      <c r="F9381" s="2">
        <v>4193.2299999999996</v>
      </c>
      <c r="G9381" s="2">
        <v>0.13</v>
      </c>
      <c r="H9381" s="2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52" t="s">
        <v>48</v>
      </c>
    </row>
    <row r="9382" spans="1:17" ht="14.25" customHeight="1" x14ac:dyDescent="0.3">
      <c r="A9382" s="2" t="s">
        <v>9413</v>
      </c>
      <c r="B9382" s="2">
        <v>109380</v>
      </c>
      <c r="C9382" s="2" t="s">
        <v>41</v>
      </c>
      <c r="D9382" s="52" t="s">
        <v>41</v>
      </c>
      <c r="E9382" s="2" t="s">
        <v>26</v>
      </c>
      <c r="F9382" s="2">
        <v>3584.95</v>
      </c>
      <c r="G9382" s="2">
        <v>0.11</v>
      </c>
      <c r="H9382" s="2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52" t="s">
        <v>28</v>
      </c>
    </row>
    <row r="9383" spans="1:17" ht="14.25" customHeight="1" x14ac:dyDescent="0.3">
      <c r="A9383" s="2" t="s">
        <v>9414</v>
      </c>
      <c r="B9383" s="2">
        <v>109381</v>
      </c>
      <c r="C9383" s="2" t="s">
        <v>25</v>
      </c>
      <c r="D9383" s="52" t="s">
        <v>25</v>
      </c>
      <c r="E9383" s="2" t="s">
        <v>14</v>
      </c>
      <c r="F9383" s="2">
        <v>1378.12</v>
      </c>
      <c r="G9383" s="2">
        <v>0.12</v>
      </c>
      <c r="H9383" s="2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52" t="s">
        <v>48</v>
      </c>
    </row>
    <row r="9384" spans="1:17" ht="14.25" customHeight="1" x14ac:dyDescent="0.3">
      <c r="A9384" s="2" t="s">
        <v>9415</v>
      </c>
      <c r="B9384" s="2">
        <v>109382</v>
      </c>
      <c r="C9384" s="2" t="s">
        <v>19</v>
      </c>
      <c r="D9384" s="52" t="s">
        <v>19</v>
      </c>
      <c r="E9384" s="2" t="s">
        <v>14</v>
      </c>
      <c r="F9384" s="2">
        <v>2035.72</v>
      </c>
      <c r="G9384" s="2">
        <v>0.06</v>
      </c>
      <c r="H9384" s="2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52" t="s">
        <v>23</v>
      </c>
    </row>
    <row r="9385" spans="1:17" ht="14.25" customHeight="1" x14ac:dyDescent="0.3">
      <c r="A9385" s="2" t="s">
        <v>9416</v>
      </c>
      <c r="B9385" s="2">
        <v>109383</v>
      </c>
      <c r="C9385" s="2" t="s">
        <v>41</v>
      </c>
      <c r="D9385" s="52" t="s">
        <v>41</v>
      </c>
      <c r="E9385" s="2" t="s">
        <v>20</v>
      </c>
      <c r="F9385" s="2">
        <v>4215.1000000000004</v>
      </c>
      <c r="G9385" s="2">
        <v>0.24</v>
      </c>
      <c r="H9385" s="2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52" t="s">
        <v>28</v>
      </c>
    </row>
    <row r="9386" spans="1:17" ht="14.25" customHeight="1" x14ac:dyDescent="0.3">
      <c r="A9386" s="2" t="s">
        <v>9417</v>
      </c>
      <c r="B9386" s="2">
        <v>109384</v>
      </c>
      <c r="C9386" s="2" t="s">
        <v>25</v>
      </c>
      <c r="D9386" s="52" t="s">
        <v>25</v>
      </c>
      <c r="E9386" s="2" t="s">
        <v>33</v>
      </c>
      <c r="F9386" s="2">
        <v>3203.58</v>
      </c>
      <c r="G9386" s="2">
        <v>0.02</v>
      </c>
      <c r="H9386" s="2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52" t="s">
        <v>34</v>
      </c>
    </row>
    <row r="9387" spans="1:17" ht="14.25" customHeight="1" x14ac:dyDescent="0.3">
      <c r="A9387" s="2" t="s">
        <v>9418</v>
      </c>
      <c r="B9387" s="2">
        <v>109385</v>
      </c>
      <c r="C9387" s="2" t="s">
        <v>25</v>
      </c>
      <c r="D9387" s="52" t="s">
        <v>25</v>
      </c>
      <c r="E9387" s="2" t="s">
        <v>33</v>
      </c>
      <c r="F9387" s="2">
        <v>915.45</v>
      </c>
      <c r="G9387" s="2">
        <v>0.01</v>
      </c>
      <c r="H9387" s="2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52" t="s">
        <v>34</v>
      </c>
    </row>
    <row r="9388" spans="1:17" ht="14.25" customHeight="1" x14ac:dyDescent="0.3">
      <c r="A9388" s="2" t="s">
        <v>9419</v>
      </c>
      <c r="B9388" s="2">
        <v>109386</v>
      </c>
      <c r="C9388" s="2" t="s">
        <v>41</v>
      </c>
      <c r="D9388" s="52" t="s">
        <v>41</v>
      </c>
      <c r="E9388" s="2" t="s">
        <v>26</v>
      </c>
      <c r="F9388" s="2">
        <v>1695.14</v>
      </c>
      <c r="G9388" s="2">
        <v>0.31</v>
      </c>
      <c r="H9388" s="2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52" t="s">
        <v>48</v>
      </c>
    </row>
    <row r="9389" spans="1:17" ht="14.25" customHeight="1" x14ac:dyDescent="0.3">
      <c r="A9389" s="2" t="s">
        <v>9420</v>
      </c>
      <c r="B9389" s="2">
        <v>109387</v>
      </c>
      <c r="C9389" s="2" t="s">
        <v>41</v>
      </c>
      <c r="D9389" s="52" t="s">
        <v>41</v>
      </c>
      <c r="E9389" s="2" t="s">
        <v>20</v>
      </c>
      <c r="F9389" s="2">
        <v>3976.35</v>
      </c>
      <c r="G9389" s="2">
        <v>0.04</v>
      </c>
      <c r="H9389" s="2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52" t="s">
        <v>23</v>
      </c>
    </row>
    <row r="9390" spans="1:17" ht="14.25" customHeight="1" x14ac:dyDescent="0.3">
      <c r="A9390" s="2" t="s">
        <v>9421</v>
      </c>
      <c r="B9390" s="2">
        <v>109388</v>
      </c>
      <c r="C9390" s="2" t="s">
        <v>41</v>
      </c>
      <c r="D9390" s="52" t="s">
        <v>41</v>
      </c>
      <c r="E9390" s="2" t="s">
        <v>26</v>
      </c>
      <c r="F9390" s="2">
        <v>943.26</v>
      </c>
      <c r="G9390" s="2">
        <v>0.42</v>
      </c>
      <c r="H9390" s="2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52" t="s">
        <v>39</v>
      </c>
    </row>
    <row r="9391" spans="1:17" ht="14.25" customHeight="1" x14ac:dyDescent="0.3">
      <c r="A9391" s="2" t="s">
        <v>9422</v>
      </c>
      <c r="B9391" s="2">
        <v>109389</v>
      </c>
      <c r="C9391" s="2" t="s">
        <v>25</v>
      </c>
      <c r="D9391" s="52" t="s">
        <v>25</v>
      </c>
      <c r="E9391" s="2" t="s">
        <v>33</v>
      </c>
      <c r="F9391" s="2">
        <v>3486.15</v>
      </c>
      <c r="G9391" s="2">
        <v>0.05</v>
      </c>
      <c r="H9391" s="2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52" t="s">
        <v>39</v>
      </c>
    </row>
    <row r="9392" spans="1:17" ht="14.25" customHeight="1" x14ac:dyDescent="0.3">
      <c r="A9392" s="2" t="s">
        <v>9423</v>
      </c>
      <c r="B9392" s="2">
        <v>109390</v>
      </c>
      <c r="C9392" s="2" t="s">
        <v>25</v>
      </c>
      <c r="D9392" s="52" t="s">
        <v>25</v>
      </c>
      <c r="E9392" s="2" t="s">
        <v>20</v>
      </c>
      <c r="F9392" s="2">
        <v>2861.33</v>
      </c>
      <c r="G9392" s="2">
        <v>0.27</v>
      </c>
      <c r="H9392" s="2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52" t="s">
        <v>23</v>
      </c>
    </row>
    <row r="9393" spans="1:17" ht="14.25" customHeight="1" x14ac:dyDescent="0.3">
      <c r="A9393" s="2" t="s">
        <v>9424</v>
      </c>
      <c r="B9393" s="2">
        <v>109391</v>
      </c>
      <c r="C9393" s="2" t="s">
        <v>25</v>
      </c>
      <c r="D9393" s="52" t="s">
        <v>25</v>
      </c>
      <c r="E9393" s="2" t="s">
        <v>36</v>
      </c>
      <c r="F9393" s="2">
        <v>822.63</v>
      </c>
      <c r="G9393" s="2">
        <v>0.34</v>
      </c>
      <c r="H9393" s="2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52" t="s">
        <v>23</v>
      </c>
    </row>
    <row r="9394" spans="1:17" ht="14.25" customHeight="1" x14ac:dyDescent="0.3">
      <c r="A9394" s="2" t="s">
        <v>9425</v>
      </c>
      <c r="B9394" s="2">
        <v>109392</v>
      </c>
      <c r="C9394" s="2" t="s">
        <v>25</v>
      </c>
      <c r="D9394" s="52" t="s">
        <v>25</v>
      </c>
      <c r="E9394" s="2" t="s">
        <v>20</v>
      </c>
      <c r="F9394" s="2">
        <v>3475.51</v>
      </c>
      <c r="G9394" s="2">
        <v>0.11</v>
      </c>
      <c r="H9394" s="2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52" t="s">
        <v>28</v>
      </c>
    </row>
    <row r="9395" spans="1:17" ht="14.25" customHeight="1" x14ac:dyDescent="0.3">
      <c r="A9395" s="2" t="s">
        <v>9426</v>
      </c>
      <c r="B9395" s="2">
        <v>109393</v>
      </c>
      <c r="C9395" s="2" t="s">
        <v>19</v>
      </c>
      <c r="D9395" s="52" t="s">
        <v>19</v>
      </c>
      <c r="E9395" s="2" t="s">
        <v>20</v>
      </c>
      <c r="F9395" s="2">
        <v>797.51</v>
      </c>
      <c r="G9395" s="2">
        <v>0.44</v>
      </c>
      <c r="H9395" s="2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52" t="s">
        <v>28</v>
      </c>
    </row>
    <row r="9396" spans="1:17" ht="14.25" customHeight="1" x14ac:dyDescent="0.3">
      <c r="A9396" s="2" t="s">
        <v>9427</v>
      </c>
      <c r="B9396" s="2">
        <v>109394</v>
      </c>
      <c r="C9396" s="2" t="s">
        <v>25</v>
      </c>
      <c r="D9396" s="52" t="s">
        <v>25</v>
      </c>
      <c r="E9396" s="2" t="s">
        <v>36</v>
      </c>
      <c r="F9396" s="2">
        <v>2052.33</v>
      </c>
      <c r="G9396" s="2">
        <v>0.24</v>
      </c>
      <c r="H9396" s="2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52" t="s">
        <v>34</v>
      </c>
    </row>
    <row r="9397" spans="1:17" ht="14.25" customHeight="1" x14ac:dyDescent="0.3">
      <c r="A9397" s="2" t="s">
        <v>9428</v>
      </c>
      <c r="B9397" s="2">
        <v>109395</v>
      </c>
      <c r="C9397" s="2" t="s">
        <v>25</v>
      </c>
      <c r="D9397" s="52" t="s">
        <v>25</v>
      </c>
      <c r="E9397" s="2" t="s">
        <v>14</v>
      </c>
      <c r="F9397" s="2">
        <v>1611.94</v>
      </c>
      <c r="G9397" s="2">
        <v>0.16</v>
      </c>
      <c r="H9397" s="2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52" t="s">
        <v>34</v>
      </c>
    </row>
    <row r="9398" spans="1:17" ht="14.25" customHeight="1" x14ac:dyDescent="0.3">
      <c r="A9398" s="2" t="s">
        <v>9429</v>
      </c>
      <c r="B9398" s="2">
        <v>109396</v>
      </c>
      <c r="C9398" s="2" t="s">
        <v>41</v>
      </c>
      <c r="D9398" s="52" t="s">
        <v>41</v>
      </c>
      <c r="E9398" s="2" t="s">
        <v>14</v>
      </c>
      <c r="F9398" s="2">
        <v>3481.05</v>
      </c>
      <c r="G9398" s="2">
        <v>0.45</v>
      </c>
      <c r="H9398" s="2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52" t="s">
        <v>39</v>
      </c>
    </row>
    <row r="9399" spans="1:17" ht="14.25" customHeight="1" x14ac:dyDescent="0.3">
      <c r="A9399" s="2" t="s">
        <v>9430</v>
      </c>
      <c r="B9399" s="2">
        <v>109397</v>
      </c>
      <c r="C9399" s="2" t="s">
        <v>41</v>
      </c>
      <c r="D9399" s="52" t="s">
        <v>41</v>
      </c>
      <c r="E9399" s="2" t="s">
        <v>14</v>
      </c>
      <c r="F9399" s="2">
        <v>3933.58</v>
      </c>
      <c r="G9399" s="2">
        <v>0.43</v>
      </c>
      <c r="H9399" s="2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52" t="s">
        <v>34</v>
      </c>
    </row>
    <row r="9400" spans="1:17" ht="14.25" customHeight="1" x14ac:dyDescent="0.3">
      <c r="A9400" s="2" t="s">
        <v>9431</v>
      </c>
      <c r="B9400" s="2">
        <v>109398</v>
      </c>
      <c r="C9400" s="2" t="s">
        <v>19</v>
      </c>
      <c r="D9400" s="52" t="s">
        <v>19</v>
      </c>
      <c r="E9400" s="2" t="s">
        <v>33</v>
      </c>
      <c r="F9400" s="2">
        <v>924.75</v>
      </c>
      <c r="G9400" s="2">
        <v>0.35</v>
      </c>
      <c r="H9400" s="2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52" t="s">
        <v>48</v>
      </c>
    </row>
    <row r="9401" spans="1:17" ht="14.25" customHeight="1" x14ac:dyDescent="0.3">
      <c r="A9401" s="2" t="s">
        <v>9432</v>
      </c>
      <c r="B9401" s="2">
        <v>109399</v>
      </c>
      <c r="C9401" s="2" t="s">
        <v>25</v>
      </c>
      <c r="D9401" s="52" t="s">
        <v>25</v>
      </c>
      <c r="E9401" s="2" t="s">
        <v>20</v>
      </c>
      <c r="F9401" s="2">
        <v>4078.78</v>
      </c>
      <c r="G9401" s="2">
        <v>0.15</v>
      </c>
      <c r="H9401" s="2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52" t="s">
        <v>48</v>
      </c>
    </row>
    <row r="9402" spans="1:17" ht="14.25" customHeight="1" x14ac:dyDescent="0.3">
      <c r="A9402" s="2" t="s">
        <v>9433</v>
      </c>
      <c r="B9402" s="2">
        <v>109400</v>
      </c>
      <c r="C9402" s="2" t="s">
        <v>41</v>
      </c>
      <c r="D9402" s="52" t="s">
        <v>41</v>
      </c>
      <c r="E9402" s="2" t="s">
        <v>36</v>
      </c>
      <c r="F9402" s="2">
        <v>135.35</v>
      </c>
      <c r="G9402" s="2">
        <v>0.2</v>
      </c>
      <c r="H9402" s="2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52" t="s">
        <v>34</v>
      </c>
    </row>
    <row r="9403" spans="1:17" ht="14.25" customHeight="1" x14ac:dyDescent="0.3">
      <c r="A9403" s="2" t="s">
        <v>9434</v>
      </c>
      <c r="B9403" s="2">
        <v>109401</v>
      </c>
      <c r="C9403" s="2" t="s">
        <v>41</v>
      </c>
      <c r="D9403" s="52" t="s">
        <v>41</v>
      </c>
      <c r="E9403" s="2" t="s">
        <v>33</v>
      </c>
      <c r="F9403" s="2">
        <v>2697.29</v>
      </c>
      <c r="G9403" s="2">
        <v>0.34</v>
      </c>
      <c r="H9403" s="2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52" t="s">
        <v>28</v>
      </c>
    </row>
    <row r="9404" spans="1:17" ht="14.25" customHeight="1" x14ac:dyDescent="0.3">
      <c r="A9404" s="2" t="s">
        <v>9435</v>
      </c>
      <c r="B9404" s="2">
        <v>109402</v>
      </c>
      <c r="C9404" s="2" t="s">
        <v>25</v>
      </c>
      <c r="D9404" s="52" t="s">
        <v>25</v>
      </c>
      <c r="E9404" s="2" t="s">
        <v>36</v>
      </c>
      <c r="F9404" s="2">
        <v>2632.27</v>
      </c>
      <c r="G9404" s="2">
        <v>0.09</v>
      </c>
      <c r="H9404" s="2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52" t="s">
        <v>17</v>
      </c>
    </row>
    <row r="9405" spans="1:17" ht="14.25" customHeight="1" x14ac:dyDescent="0.3">
      <c r="A9405" s="2" t="s">
        <v>9436</v>
      </c>
      <c r="B9405" s="2">
        <v>109403</v>
      </c>
      <c r="C9405" s="2" t="s">
        <v>25</v>
      </c>
      <c r="D9405" s="52" t="s">
        <v>25</v>
      </c>
      <c r="E9405" s="2" t="s">
        <v>33</v>
      </c>
      <c r="F9405" s="2">
        <v>3156.73</v>
      </c>
      <c r="G9405" s="2">
        <v>0.25</v>
      </c>
      <c r="H9405" s="2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52" t="s">
        <v>23</v>
      </c>
    </row>
    <row r="9406" spans="1:17" ht="14.25" customHeight="1" x14ac:dyDescent="0.3">
      <c r="A9406" s="2" t="s">
        <v>9437</v>
      </c>
      <c r="B9406" s="2">
        <v>109404</v>
      </c>
      <c r="C9406" s="2" t="s">
        <v>41</v>
      </c>
      <c r="D9406" s="52" t="s">
        <v>41</v>
      </c>
      <c r="E9406" s="2" t="s">
        <v>33</v>
      </c>
      <c r="F9406" s="2">
        <v>1274.53</v>
      </c>
      <c r="G9406" s="2">
        <v>0.37</v>
      </c>
      <c r="H9406" s="2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52" t="s">
        <v>48</v>
      </c>
    </row>
    <row r="9407" spans="1:17" ht="14.25" customHeight="1" x14ac:dyDescent="0.3">
      <c r="A9407" s="2" t="s">
        <v>9438</v>
      </c>
      <c r="B9407" s="2">
        <v>109405</v>
      </c>
      <c r="C9407" s="2" t="s">
        <v>25</v>
      </c>
      <c r="D9407" s="52" t="s">
        <v>25</v>
      </c>
      <c r="E9407" s="2" t="s">
        <v>33</v>
      </c>
      <c r="F9407" s="2">
        <v>148.30000000000001</v>
      </c>
      <c r="G9407" s="2">
        <v>0.33</v>
      </c>
      <c r="H9407" s="2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52" t="s">
        <v>48</v>
      </c>
    </row>
    <row r="9408" spans="1:17" ht="14.25" customHeight="1" x14ac:dyDescent="0.3">
      <c r="A9408" s="2" t="s">
        <v>9439</v>
      </c>
      <c r="B9408" s="2">
        <v>109406</v>
      </c>
      <c r="C9408" s="2" t="s">
        <v>19</v>
      </c>
      <c r="D9408" s="52" t="s">
        <v>19</v>
      </c>
      <c r="E9408" s="2" t="s">
        <v>36</v>
      </c>
      <c r="F9408" s="2">
        <v>2328.34</v>
      </c>
      <c r="G9408" s="2">
        <v>0.36</v>
      </c>
      <c r="H9408" s="2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52" t="s">
        <v>34</v>
      </c>
    </row>
    <row r="9409" spans="1:17" ht="14.25" customHeight="1" x14ac:dyDescent="0.3">
      <c r="A9409" s="2" t="s">
        <v>9440</v>
      </c>
      <c r="B9409" s="2">
        <v>109407</v>
      </c>
      <c r="C9409" s="2" t="s">
        <v>41</v>
      </c>
      <c r="D9409" s="52" t="s">
        <v>41</v>
      </c>
      <c r="E9409" s="2" t="s">
        <v>26</v>
      </c>
      <c r="F9409" s="2">
        <v>449.89</v>
      </c>
      <c r="G9409" s="2">
        <v>0.45</v>
      </c>
      <c r="H9409" s="2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52" t="s">
        <v>39</v>
      </c>
    </row>
    <row r="9410" spans="1:17" ht="14.25" customHeight="1" x14ac:dyDescent="0.3">
      <c r="A9410" s="2" t="s">
        <v>9441</v>
      </c>
      <c r="B9410" s="2">
        <v>109408</v>
      </c>
      <c r="C9410" s="2" t="s">
        <v>25</v>
      </c>
      <c r="D9410" s="52" t="s">
        <v>25</v>
      </c>
      <c r="E9410" s="2" t="s">
        <v>33</v>
      </c>
      <c r="F9410" s="2">
        <v>4471.75</v>
      </c>
      <c r="G9410" s="2">
        <v>0.48</v>
      </c>
      <c r="H9410" s="2">
        <f t="shared" si="292"/>
        <v>2146.44</v>
      </c>
      <c r="I9410" s="2">
        <f t="shared" si="293"/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52" t="s">
        <v>48</v>
      </c>
    </row>
    <row r="9411" spans="1:17" ht="14.25" customHeight="1" x14ac:dyDescent="0.3">
      <c r="A9411" s="2" t="s">
        <v>9442</v>
      </c>
      <c r="B9411" s="2">
        <v>109409</v>
      </c>
      <c r="C9411" s="2" t="s">
        <v>19</v>
      </c>
      <c r="D9411" s="52" t="s">
        <v>19</v>
      </c>
      <c r="E9411" s="2" t="s">
        <v>14</v>
      </c>
      <c r="F9411" s="2">
        <v>950.96</v>
      </c>
      <c r="G9411" s="2">
        <v>0.23</v>
      </c>
      <c r="H9411" s="2">
        <f t="shared" ref="H9411:H9474" si="294">F9411*G9411</f>
        <v>218.72080000000003</v>
      </c>
      <c r="I9411" s="2">
        <f t="shared" ref="I9411:I9474" si="295">F9411-H9411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52" t="s">
        <v>23</v>
      </c>
    </row>
    <row r="9412" spans="1:17" ht="14.25" customHeight="1" x14ac:dyDescent="0.3">
      <c r="A9412" s="2" t="s">
        <v>9443</v>
      </c>
      <c r="B9412" s="2">
        <v>109410</v>
      </c>
      <c r="C9412" s="2" t="s">
        <v>25</v>
      </c>
      <c r="D9412" s="52" t="s">
        <v>25</v>
      </c>
      <c r="E9412" s="2" t="s">
        <v>20</v>
      </c>
      <c r="F9412" s="2">
        <v>2183.64</v>
      </c>
      <c r="G9412" s="2">
        <v>0.03</v>
      </c>
      <c r="H9412" s="2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52" t="s">
        <v>28</v>
      </c>
    </row>
    <row r="9413" spans="1:17" ht="14.25" customHeight="1" x14ac:dyDescent="0.3">
      <c r="A9413" s="2" t="s">
        <v>9444</v>
      </c>
      <c r="B9413" s="2">
        <v>109411</v>
      </c>
      <c r="C9413" s="2" t="s">
        <v>25</v>
      </c>
      <c r="D9413" s="52" t="s">
        <v>25</v>
      </c>
      <c r="E9413" s="2" t="s">
        <v>26</v>
      </c>
      <c r="F9413" s="2">
        <v>2226.6</v>
      </c>
      <c r="G9413" s="2">
        <v>0.42</v>
      </c>
      <c r="H9413" s="2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52" t="s">
        <v>39</v>
      </c>
    </row>
    <row r="9414" spans="1:17" ht="14.25" customHeight="1" x14ac:dyDescent="0.3">
      <c r="A9414" s="2" t="s">
        <v>9445</v>
      </c>
      <c r="B9414" s="2">
        <v>109412</v>
      </c>
      <c r="C9414" s="2" t="s">
        <v>25</v>
      </c>
      <c r="D9414" s="52" t="s">
        <v>25</v>
      </c>
      <c r="E9414" s="2" t="s">
        <v>26</v>
      </c>
      <c r="F9414" s="2">
        <v>2809.04</v>
      </c>
      <c r="G9414" s="2">
        <v>0.06</v>
      </c>
      <c r="H9414" s="2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52" t="s">
        <v>23</v>
      </c>
    </row>
    <row r="9415" spans="1:17" ht="14.25" customHeight="1" x14ac:dyDescent="0.3">
      <c r="A9415" s="2" t="s">
        <v>9446</v>
      </c>
      <c r="B9415" s="2">
        <v>109413</v>
      </c>
      <c r="C9415" s="2" t="s">
        <v>41</v>
      </c>
      <c r="D9415" s="52" t="s">
        <v>41</v>
      </c>
      <c r="E9415" s="2" t="s">
        <v>36</v>
      </c>
      <c r="F9415" s="2">
        <v>3934.41</v>
      </c>
      <c r="G9415" s="2">
        <v>0.11</v>
      </c>
      <c r="H9415" s="2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52" t="s">
        <v>17</v>
      </c>
    </row>
    <row r="9416" spans="1:17" ht="14.25" customHeight="1" x14ac:dyDescent="0.3">
      <c r="A9416" s="2" t="s">
        <v>9447</v>
      </c>
      <c r="B9416" s="2">
        <v>109414</v>
      </c>
      <c r="C9416" s="2" t="s">
        <v>25</v>
      </c>
      <c r="D9416" s="52" t="s">
        <v>25</v>
      </c>
      <c r="E9416" s="2" t="s">
        <v>26</v>
      </c>
      <c r="F9416" s="2">
        <v>2413.5300000000002</v>
      </c>
      <c r="G9416" s="2">
        <v>0.33</v>
      </c>
      <c r="H9416" s="2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52" t="s">
        <v>28</v>
      </c>
    </row>
    <row r="9417" spans="1:17" ht="14.25" customHeight="1" x14ac:dyDescent="0.3">
      <c r="A9417" s="2" t="s">
        <v>9448</v>
      </c>
      <c r="B9417" s="2">
        <v>109415</v>
      </c>
      <c r="C9417" s="2" t="s">
        <v>25</v>
      </c>
      <c r="D9417" s="52" t="s">
        <v>25</v>
      </c>
      <c r="E9417" s="2" t="s">
        <v>36</v>
      </c>
      <c r="F9417" s="2">
        <v>226.19</v>
      </c>
      <c r="G9417" s="2">
        <v>0.37</v>
      </c>
      <c r="H9417" s="2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52" t="s">
        <v>23</v>
      </c>
    </row>
    <row r="9418" spans="1:17" ht="14.25" customHeight="1" x14ac:dyDescent="0.3">
      <c r="A9418" s="2" t="s">
        <v>9449</v>
      </c>
      <c r="B9418" s="2">
        <v>109416</v>
      </c>
      <c r="C9418" s="2" t="s">
        <v>19</v>
      </c>
      <c r="D9418" s="52" t="s">
        <v>19</v>
      </c>
      <c r="E9418" s="2" t="s">
        <v>36</v>
      </c>
      <c r="F9418" s="2">
        <v>3878.44</v>
      </c>
      <c r="G9418" s="2">
        <v>0.35</v>
      </c>
      <c r="H9418" s="2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52" t="s">
        <v>34</v>
      </c>
    </row>
    <row r="9419" spans="1:17" ht="14.25" customHeight="1" x14ac:dyDescent="0.3">
      <c r="A9419" s="2" t="s">
        <v>9450</v>
      </c>
      <c r="B9419" s="2">
        <v>109417</v>
      </c>
      <c r="C9419" s="2" t="s">
        <v>41</v>
      </c>
      <c r="D9419" s="52" t="s">
        <v>41</v>
      </c>
      <c r="E9419" s="2" t="s">
        <v>14</v>
      </c>
      <c r="F9419" s="2">
        <v>502.65</v>
      </c>
      <c r="G9419" s="2">
        <v>0.22</v>
      </c>
      <c r="H9419" s="2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52" t="s">
        <v>23</v>
      </c>
    </row>
    <row r="9420" spans="1:17" ht="14.25" customHeight="1" x14ac:dyDescent="0.3">
      <c r="A9420" s="2" t="s">
        <v>9451</v>
      </c>
      <c r="B9420" s="2">
        <v>109418</v>
      </c>
      <c r="C9420" s="2" t="s">
        <v>41</v>
      </c>
      <c r="D9420" s="52" t="s">
        <v>41</v>
      </c>
      <c r="E9420" s="2" t="s">
        <v>33</v>
      </c>
      <c r="F9420" s="2">
        <v>3243.61</v>
      </c>
      <c r="G9420" s="2">
        <v>0.46</v>
      </c>
      <c r="H9420" s="2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52" t="s">
        <v>23</v>
      </c>
    </row>
    <row r="9421" spans="1:17" ht="14.25" customHeight="1" x14ac:dyDescent="0.3">
      <c r="A9421" s="2" t="s">
        <v>9452</v>
      </c>
      <c r="B9421" s="2">
        <v>109419</v>
      </c>
      <c r="C9421" s="2" t="s">
        <v>19</v>
      </c>
      <c r="D9421" s="52" t="s">
        <v>19</v>
      </c>
      <c r="E9421" s="2" t="s">
        <v>26</v>
      </c>
      <c r="F9421" s="2">
        <v>4036.8</v>
      </c>
      <c r="G9421" s="2">
        <v>0.42</v>
      </c>
      <c r="H9421" s="2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52" t="s">
        <v>23</v>
      </c>
    </row>
    <row r="9422" spans="1:17" ht="14.25" customHeight="1" x14ac:dyDescent="0.3">
      <c r="A9422" s="2" t="s">
        <v>9453</v>
      </c>
      <c r="B9422" s="2">
        <v>109420</v>
      </c>
      <c r="C9422" s="2" t="s">
        <v>25</v>
      </c>
      <c r="D9422" s="52" t="s">
        <v>25</v>
      </c>
      <c r="E9422" s="2" t="s">
        <v>33</v>
      </c>
      <c r="F9422" s="2">
        <v>1485.18</v>
      </c>
      <c r="G9422" s="2">
        <v>0.33</v>
      </c>
      <c r="H9422" s="2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52" t="s">
        <v>39</v>
      </c>
    </row>
    <row r="9423" spans="1:17" ht="14.25" customHeight="1" x14ac:dyDescent="0.3">
      <c r="A9423" s="2" t="s">
        <v>9454</v>
      </c>
      <c r="B9423" s="2">
        <v>109421</v>
      </c>
      <c r="C9423" s="2" t="s">
        <v>25</v>
      </c>
      <c r="D9423" s="52" t="s">
        <v>25</v>
      </c>
      <c r="E9423" s="2" t="s">
        <v>33</v>
      </c>
      <c r="F9423" s="2">
        <v>2300.62</v>
      </c>
      <c r="G9423" s="2">
        <v>0.22</v>
      </c>
      <c r="H9423" s="2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52" t="s">
        <v>23</v>
      </c>
    </row>
    <row r="9424" spans="1:17" ht="14.25" customHeight="1" x14ac:dyDescent="0.3">
      <c r="A9424" s="2" t="s">
        <v>9455</v>
      </c>
      <c r="B9424" s="2">
        <v>109422</v>
      </c>
      <c r="C9424" s="2" t="s">
        <v>25</v>
      </c>
      <c r="D9424" s="52" t="s">
        <v>25</v>
      </c>
      <c r="E9424" s="2" t="s">
        <v>33</v>
      </c>
      <c r="F9424" s="2">
        <v>170.25</v>
      </c>
      <c r="G9424" s="2">
        <v>0.23</v>
      </c>
      <c r="H9424" s="2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52" t="s">
        <v>48</v>
      </c>
    </row>
    <row r="9425" spans="1:17" ht="14.25" customHeight="1" x14ac:dyDescent="0.3">
      <c r="A9425" s="2" t="s">
        <v>9456</v>
      </c>
      <c r="B9425" s="2">
        <v>109423</v>
      </c>
      <c r="C9425" s="2" t="s">
        <v>19</v>
      </c>
      <c r="D9425" s="52" t="s">
        <v>19</v>
      </c>
      <c r="E9425" s="2" t="s">
        <v>36</v>
      </c>
      <c r="F9425" s="2">
        <v>4038.99</v>
      </c>
      <c r="G9425" s="2">
        <v>0.09</v>
      </c>
      <c r="H9425" s="2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52" t="s">
        <v>28</v>
      </c>
    </row>
    <row r="9426" spans="1:17" ht="14.25" customHeight="1" x14ac:dyDescent="0.3">
      <c r="A9426" s="2" t="s">
        <v>9457</v>
      </c>
      <c r="B9426" s="2">
        <v>109424</v>
      </c>
      <c r="C9426" s="2" t="s">
        <v>41</v>
      </c>
      <c r="D9426" s="52" t="s">
        <v>41</v>
      </c>
      <c r="E9426" s="2" t="s">
        <v>33</v>
      </c>
      <c r="F9426" s="2">
        <v>3545.98</v>
      </c>
      <c r="G9426" s="2">
        <v>0.39</v>
      </c>
      <c r="H9426" s="2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52" t="s">
        <v>48</v>
      </c>
    </row>
    <row r="9427" spans="1:17" ht="14.25" customHeight="1" x14ac:dyDescent="0.3">
      <c r="A9427" s="2" t="s">
        <v>9458</v>
      </c>
      <c r="B9427" s="2">
        <v>109425</v>
      </c>
      <c r="C9427" s="2" t="s">
        <v>25</v>
      </c>
      <c r="D9427" s="52" t="s">
        <v>25</v>
      </c>
      <c r="E9427" s="2" t="s">
        <v>26</v>
      </c>
      <c r="F9427" s="2">
        <v>1233.8</v>
      </c>
      <c r="G9427" s="2">
        <v>0.43</v>
      </c>
      <c r="H9427" s="2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52" t="s">
        <v>34</v>
      </c>
    </row>
    <row r="9428" spans="1:17" ht="14.25" customHeight="1" x14ac:dyDescent="0.3">
      <c r="A9428" s="2" t="s">
        <v>9459</v>
      </c>
      <c r="B9428" s="2">
        <v>109426</v>
      </c>
      <c r="C9428" s="2" t="s">
        <v>41</v>
      </c>
      <c r="D9428" s="52" t="s">
        <v>41</v>
      </c>
      <c r="E9428" s="2" t="s">
        <v>36</v>
      </c>
      <c r="F9428" s="2">
        <v>2012.11</v>
      </c>
      <c r="G9428" s="2">
        <v>0.41</v>
      </c>
      <c r="H9428" s="2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52" t="s">
        <v>28</v>
      </c>
    </row>
    <row r="9429" spans="1:17" ht="14.25" customHeight="1" x14ac:dyDescent="0.3">
      <c r="A9429" s="2" t="s">
        <v>9460</v>
      </c>
      <c r="B9429" s="2">
        <v>109427</v>
      </c>
      <c r="C9429" s="2" t="s">
        <v>19</v>
      </c>
      <c r="D9429" s="52" t="s">
        <v>19</v>
      </c>
      <c r="E9429" s="2" t="s">
        <v>26</v>
      </c>
      <c r="F9429" s="2">
        <v>3507.05</v>
      </c>
      <c r="G9429" s="2">
        <v>0.27</v>
      </c>
      <c r="H9429" s="2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52" t="s">
        <v>34</v>
      </c>
    </row>
    <row r="9430" spans="1:17" ht="14.25" customHeight="1" x14ac:dyDescent="0.3">
      <c r="A9430" s="2" t="s">
        <v>9461</v>
      </c>
      <c r="B9430" s="2">
        <v>109428</v>
      </c>
      <c r="C9430" s="2" t="s">
        <v>25</v>
      </c>
      <c r="D9430" s="52" t="s">
        <v>25</v>
      </c>
      <c r="E9430" s="2" t="s">
        <v>36</v>
      </c>
      <c r="F9430" s="2">
        <v>1855</v>
      </c>
      <c r="G9430" s="2">
        <v>0.42</v>
      </c>
      <c r="H9430" s="2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52" t="s">
        <v>23</v>
      </c>
    </row>
    <row r="9431" spans="1:17" ht="14.25" customHeight="1" x14ac:dyDescent="0.3">
      <c r="A9431" s="2" t="s">
        <v>9462</v>
      </c>
      <c r="B9431" s="2">
        <v>109429</v>
      </c>
      <c r="C9431" s="2" t="s">
        <v>25</v>
      </c>
      <c r="D9431" s="52" t="s">
        <v>25</v>
      </c>
      <c r="E9431" s="2" t="s">
        <v>20</v>
      </c>
      <c r="F9431" s="2">
        <v>895.83</v>
      </c>
      <c r="G9431" s="2">
        <v>0.4</v>
      </c>
      <c r="H9431" s="2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52" t="s">
        <v>28</v>
      </c>
    </row>
    <row r="9432" spans="1:17" ht="14.25" customHeight="1" x14ac:dyDescent="0.3">
      <c r="A9432" s="2" t="s">
        <v>9463</v>
      </c>
      <c r="B9432" s="2">
        <v>109430</v>
      </c>
      <c r="C9432" s="2" t="s">
        <v>41</v>
      </c>
      <c r="D9432" s="52" t="s">
        <v>41</v>
      </c>
      <c r="E9432" s="2" t="s">
        <v>20</v>
      </c>
      <c r="F9432" s="2">
        <v>2640.68</v>
      </c>
      <c r="G9432" s="2">
        <v>0.42</v>
      </c>
      <c r="H9432" s="2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52" t="s">
        <v>28</v>
      </c>
    </row>
    <row r="9433" spans="1:17" ht="14.25" customHeight="1" x14ac:dyDescent="0.3">
      <c r="A9433" s="2" t="s">
        <v>9464</v>
      </c>
      <c r="B9433" s="2">
        <v>109431</v>
      </c>
      <c r="C9433" s="2" t="s">
        <v>41</v>
      </c>
      <c r="D9433" s="52" t="s">
        <v>41</v>
      </c>
      <c r="E9433" s="2" t="s">
        <v>20</v>
      </c>
      <c r="F9433" s="2">
        <v>3645.48</v>
      </c>
      <c r="G9433" s="2">
        <v>0.49</v>
      </c>
      <c r="H9433" s="2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52" t="s">
        <v>48</v>
      </c>
    </row>
    <row r="9434" spans="1:17" ht="14.25" customHeight="1" x14ac:dyDescent="0.3">
      <c r="A9434" s="2" t="s">
        <v>9465</v>
      </c>
      <c r="B9434" s="2">
        <v>109432</v>
      </c>
      <c r="C9434" s="2" t="s">
        <v>41</v>
      </c>
      <c r="D9434" s="52" t="s">
        <v>41</v>
      </c>
      <c r="E9434" s="2" t="s">
        <v>20</v>
      </c>
      <c r="F9434" s="2">
        <v>1671.97</v>
      </c>
      <c r="G9434" s="2">
        <v>0.41</v>
      </c>
      <c r="H9434" s="2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52" t="s">
        <v>23</v>
      </c>
    </row>
    <row r="9435" spans="1:17" ht="14.25" customHeight="1" x14ac:dyDescent="0.3">
      <c r="A9435" s="2" t="s">
        <v>9466</v>
      </c>
      <c r="B9435" s="2">
        <v>109433</v>
      </c>
      <c r="C9435" s="2" t="s">
        <v>25</v>
      </c>
      <c r="D9435" s="52" t="s">
        <v>25</v>
      </c>
      <c r="E9435" s="2" t="s">
        <v>36</v>
      </c>
      <c r="F9435" s="2">
        <v>696.68</v>
      </c>
      <c r="G9435" s="2">
        <v>0.14000000000000001</v>
      </c>
      <c r="H9435" s="2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52" t="s">
        <v>48</v>
      </c>
    </row>
    <row r="9436" spans="1:17" ht="14.25" customHeight="1" x14ac:dyDescent="0.3">
      <c r="A9436" s="2" t="s">
        <v>9467</v>
      </c>
      <c r="B9436" s="2">
        <v>109434</v>
      </c>
      <c r="C9436" s="2" t="s">
        <v>25</v>
      </c>
      <c r="D9436" s="52" t="s">
        <v>25</v>
      </c>
      <c r="E9436" s="2" t="s">
        <v>33</v>
      </c>
      <c r="F9436" s="2">
        <v>4164.7700000000004</v>
      </c>
      <c r="G9436" s="2">
        <v>0.41</v>
      </c>
      <c r="H9436" s="2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52" t="s">
        <v>48</v>
      </c>
    </row>
    <row r="9437" spans="1:17" ht="14.25" customHeight="1" x14ac:dyDescent="0.3">
      <c r="A9437" s="2" t="s">
        <v>9468</v>
      </c>
      <c r="B9437" s="2">
        <v>109435</v>
      </c>
      <c r="C9437" s="2" t="s">
        <v>25</v>
      </c>
      <c r="D9437" s="52" t="s">
        <v>25</v>
      </c>
      <c r="E9437" s="2" t="s">
        <v>14</v>
      </c>
      <c r="F9437" s="2">
        <v>1338.73</v>
      </c>
      <c r="G9437" s="2">
        <v>0.19</v>
      </c>
      <c r="H9437" s="2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52" t="s">
        <v>28</v>
      </c>
    </row>
    <row r="9438" spans="1:17" ht="14.25" customHeight="1" x14ac:dyDescent="0.3">
      <c r="A9438" s="2" t="s">
        <v>9469</v>
      </c>
      <c r="B9438" s="2">
        <v>109436</v>
      </c>
      <c r="C9438" s="2" t="s">
        <v>25</v>
      </c>
      <c r="D9438" s="52" t="s">
        <v>25</v>
      </c>
      <c r="E9438" s="2" t="s">
        <v>14</v>
      </c>
      <c r="F9438" s="2">
        <v>2612.79</v>
      </c>
      <c r="G9438" s="2">
        <v>0.26</v>
      </c>
      <c r="H9438" s="2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52" t="s">
        <v>48</v>
      </c>
    </row>
    <row r="9439" spans="1:17" ht="14.25" customHeight="1" x14ac:dyDescent="0.3">
      <c r="A9439" s="2" t="s">
        <v>9470</v>
      </c>
      <c r="B9439" s="2">
        <v>109437</v>
      </c>
      <c r="C9439" s="2" t="s">
        <v>25</v>
      </c>
      <c r="D9439" s="52" t="s">
        <v>25</v>
      </c>
      <c r="E9439" s="2" t="s">
        <v>20</v>
      </c>
      <c r="F9439" s="2">
        <v>3487.58</v>
      </c>
      <c r="G9439" s="2">
        <v>0.4</v>
      </c>
      <c r="H9439" s="2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52" t="s">
        <v>28</v>
      </c>
    </row>
    <row r="9440" spans="1:17" ht="14.25" customHeight="1" x14ac:dyDescent="0.3">
      <c r="A9440" s="2" t="s">
        <v>9471</v>
      </c>
      <c r="B9440" s="2">
        <v>109438</v>
      </c>
      <c r="C9440" s="2" t="s">
        <v>19</v>
      </c>
      <c r="D9440" s="52" t="s">
        <v>19</v>
      </c>
      <c r="E9440" s="2" t="s">
        <v>33</v>
      </c>
      <c r="F9440" s="2">
        <v>1653.67</v>
      </c>
      <c r="G9440" s="2">
        <v>0.16</v>
      </c>
      <c r="H9440" s="2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52" t="s">
        <v>28</v>
      </c>
    </row>
    <row r="9441" spans="1:17" ht="14.25" customHeight="1" x14ac:dyDescent="0.3">
      <c r="A9441" s="2" t="s">
        <v>9472</v>
      </c>
      <c r="B9441" s="2">
        <v>109439</v>
      </c>
      <c r="C9441" s="2" t="s">
        <v>19</v>
      </c>
      <c r="D9441" s="52" t="s">
        <v>19</v>
      </c>
      <c r="E9441" s="2" t="s">
        <v>26</v>
      </c>
      <c r="F9441" s="2">
        <v>3278.32</v>
      </c>
      <c r="G9441" s="2">
        <v>0.01</v>
      </c>
      <c r="H9441" s="2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52" t="s">
        <v>39</v>
      </c>
    </row>
    <row r="9442" spans="1:17" ht="14.25" customHeight="1" x14ac:dyDescent="0.3">
      <c r="A9442" s="2" t="s">
        <v>9473</v>
      </c>
      <c r="B9442" s="2">
        <v>109440</v>
      </c>
      <c r="C9442" s="2" t="s">
        <v>19</v>
      </c>
      <c r="D9442" s="52" t="s">
        <v>19</v>
      </c>
      <c r="E9442" s="2" t="s">
        <v>33</v>
      </c>
      <c r="F9442" s="2">
        <v>2352.58</v>
      </c>
      <c r="G9442" s="2">
        <v>0.36</v>
      </c>
      <c r="H9442" s="2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52" t="s">
        <v>48</v>
      </c>
    </row>
    <row r="9443" spans="1:17" ht="14.25" customHeight="1" x14ac:dyDescent="0.3">
      <c r="A9443" s="2" t="s">
        <v>9474</v>
      </c>
      <c r="B9443" s="2">
        <v>109441</v>
      </c>
      <c r="C9443" s="2" t="s">
        <v>25</v>
      </c>
      <c r="D9443" s="52" t="s">
        <v>25</v>
      </c>
      <c r="E9443" s="2" t="s">
        <v>26</v>
      </c>
      <c r="F9443" s="2">
        <v>2895.14</v>
      </c>
      <c r="G9443" s="2">
        <v>0.45</v>
      </c>
      <c r="H9443" s="2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52" t="s">
        <v>34</v>
      </c>
    </row>
    <row r="9444" spans="1:17" ht="14.25" customHeight="1" x14ac:dyDescent="0.3">
      <c r="A9444" s="2" t="s">
        <v>9475</v>
      </c>
      <c r="B9444" s="2">
        <v>109442</v>
      </c>
      <c r="C9444" s="2" t="s">
        <v>25</v>
      </c>
      <c r="D9444" s="52" t="s">
        <v>25</v>
      </c>
      <c r="E9444" s="2" t="s">
        <v>14</v>
      </c>
      <c r="F9444" s="2">
        <v>2993.82</v>
      </c>
      <c r="G9444" s="2">
        <v>0.46</v>
      </c>
      <c r="H9444" s="2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52" t="s">
        <v>17</v>
      </c>
    </row>
    <row r="9445" spans="1:17" ht="14.25" customHeight="1" x14ac:dyDescent="0.3">
      <c r="A9445" s="2" t="s">
        <v>9476</v>
      </c>
      <c r="B9445" s="2">
        <v>109443</v>
      </c>
      <c r="C9445" s="2" t="s">
        <v>25</v>
      </c>
      <c r="D9445" s="52" t="s">
        <v>25</v>
      </c>
      <c r="E9445" s="2" t="s">
        <v>33</v>
      </c>
      <c r="F9445" s="2">
        <v>4138.34</v>
      </c>
      <c r="G9445" s="2">
        <v>0.4</v>
      </c>
      <c r="H9445" s="2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52" t="s">
        <v>48</v>
      </c>
    </row>
    <row r="9446" spans="1:17" ht="14.25" customHeight="1" x14ac:dyDescent="0.3">
      <c r="A9446" s="2" t="s">
        <v>9477</v>
      </c>
      <c r="B9446" s="2">
        <v>109444</v>
      </c>
      <c r="C9446" s="2" t="s">
        <v>19</v>
      </c>
      <c r="D9446" s="52" t="s">
        <v>19</v>
      </c>
      <c r="E9446" s="2" t="s">
        <v>33</v>
      </c>
      <c r="F9446" s="2">
        <v>3316</v>
      </c>
      <c r="G9446" s="2">
        <v>0.47</v>
      </c>
      <c r="H9446" s="2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52" t="s">
        <v>23</v>
      </c>
    </row>
    <row r="9447" spans="1:17" ht="14.25" customHeight="1" x14ac:dyDescent="0.3">
      <c r="A9447" s="2" t="s">
        <v>9478</v>
      </c>
      <c r="B9447" s="2">
        <v>109445</v>
      </c>
      <c r="C9447" s="2" t="s">
        <v>25</v>
      </c>
      <c r="D9447" s="52" t="s">
        <v>25</v>
      </c>
      <c r="E9447" s="2" t="s">
        <v>14</v>
      </c>
      <c r="F9447" s="2">
        <v>1395.1</v>
      </c>
      <c r="G9447" s="2">
        <v>0.41</v>
      </c>
      <c r="H9447" s="2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52" t="s">
        <v>23</v>
      </c>
    </row>
    <row r="9448" spans="1:17" ht="14.25" customHeight="1" x14ac:dyDescent="0.3">
      <c r="A9448" s="2" t="s">
        <v>9479</v>
      </c>
      <c r="B9448" s="2">
        <v>109446</v>
      </c>
      <c r="C9448" s="2" t="s">
        <v>25</v>
      </c>
      <c r="D9448" s="52" t="s">
        <v>25</v>
      </c>
      <c r="E9448" s="2" t="s">
        <v>33</v>
      </c>
      <c r="F9448" s="2">
        <v>392.06</v>
      </c>
      <c r="G9448" s="2">
        <v>0.02</v>
      </c>
      <c r="H9448" s="2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52" t="s">
        <v>28</v>
      </c>
    </row>
    <row r="9449" spans="1:17" ht="14.25" customHeight="1" x14ac:dyDescent="0.3">
      <c r="A9449" s="2" t="s">
        <v>9480</v>
      </c>
      <c r="B9449" s="2">
        <v>109447</v>
      </c>
      <c r="C9449" s="2" t="s">
        <v>41</v>
      </c>
      <c r="D9449" s="52" t="s">
        <v>41</v>
      </c>
      <c r="E9449" s="2" t="s">
        <v>26</v>
      </c>
      <c r="F9449" s="2">
        <v>109.73</v>
      </c>
      <c r="G9449" s="2">
        <v>0.17</v>
      </c>
      <c r="H9449" s="2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52" t="s">
        <v>23</v>
      </c>
    </row>
    <row r="9450" spans="1:17" ht="14.25" customHeight="1" x14ac:dyDescent="0.3">
      <c r="A9450" s="2" t="s">
        <v>9481</v>
      </c>
      <c r="B9450" s="2">
        <v>109448</v>
      </c>
      <c r="C9450" s="2" t="s">
        <v>25</v>
      </c>
      <c r="D9450" s="52" t="s">
        <v>25</v>
      </c>
      <c r="E9450" s="2" t="s">
        <v>33</v>
      </c>
      <c r="F9450" s="2">
        <v>4531.6499999999996</v>
      </c>
      <c r="G9450" s="2">
        <v>0.17</v>
      </c>
      <c r="H9450" s="2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52" t="s">
        <v>34</v>
      </c>
    </row>
    <row r="9451" spans="1:17" ht="14.25" customHeight="1" x14ac:dyDescent="0.3">
      <c r="A9451" s="2" t="s">
        <v>9482</v>
      </c>
      <c r="B9451" s="2">
        <v>109449</v>
      </c>
      <c r="C9451" s="2" t="s">
        <v>41</v>
      </c>
      <c r="D9451" s="52" t="s">
        <v>41</v>
      </c>
      <c r="E9451" s="2" t="s">
        <v>26</v>
      </c>
      <c r="F9451" s="2">
        <v>4716.34</v>
      </c>
      <c r="G9451" s="2">
        <v>0.11</v>
      </c>
      <c r="H9451" s="2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52" t="s">
        <v>28</v>
      </c>
    </row>
    <row r="9452" spans="1:17" ht="14.25" customHeight="1" x14ac:dyDescent="0.3">
      <c r="A9452" s="2" t="s">
        <v>9483</v>
      </c>
      <c r="B9452" s="2">
        <v>109450</v>
      </c>
      <c r="C9452" s="2" t="s">
        <v>25</v>
      </c>
      <c r="D9452" s="52" t="s">
        <v>25</v>
      </c>
      <c r="E9452" s="2" t="s">
        <v>20</v>
      </c>
      <c r="F9452" s="2">
        <v>561.15</v>
      </c>
      <c r="G9452" s="2">
        <v>0.4</v>
      </c>
      <c r="H9452" s="2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52" t="s">
        <v>23</v>
      </c>
    </row>
    <row r="9453" spans="1:17" ht="14.25" customHeight="1" x14ac:dyDescent="0.3">
      <c r="A9453" s="2" t="s">
        <v>9484</v>
      </c>
      <c r="B9453" s="2">
        <v>109451</v>
      </c>
      <c r="C9453" s="2" t="s">
        <v>25</v>
      </c>
      <c r="D9453" s="52" t="s">
        <v>25</v>
      </c>
      <c r="E9453" s="2" t="s">
        <v>33</v>
      </c>
      <c r="F9453" s="2">
        <v>2486.56</v>
      </c>
      <c r="G9453" s="2">
        <v>0.26</v>
      </c>
      <c r="H9453" s="2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52" t="s">
        <v>39</v>
      </c>
    </row>
    <row r="9454" spans="1:17" ht="14.25" customHeight="1" x14ac:dyDescent="0.3">
      <c r="A9454" s="2" t="s">
        <v>9485</v>
      </c>
      <c r="B9454" s="2">
        <v>109452</v>
      </c>
      <c r="C9454" s="2" t="s">
        <v>19</v>
      </c>
      <c r="D9454" s="52" t="s">
        <v>19</v>
      </c>
      <c r="E9454" s="2" t="s">
        <v>26</v>
      </c>
      <c r="F9454" s="2">
        <v>842.82</v>
      </c>
      <c r="G9454" s="2">
        <v>0.42</v>
      </c>
      <c r="H9454" s="2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52" t="s">
        <v>34</v>
      </c>
    </row>
    <row r="9455" spans="1:17" ht="14.25" customHeight="1" x14ac:dyDescent="0.3">
      <c r="A9455" s="2" t="s">
        <v>9486</v>
      </c>
      <c r="B9455" s="2">
        <v>109453</v>
      </c>
      <c r="C9455" s="2" t="s">
        <v>41</v>
      </c>
      <c r="D9455" s="52" t="s">
        <v>41</v>
      </c>
      <c r="E9455" s="2" t="s">
        <v>14</v>
      </c>
      <c r="F9455" s="2">
        <v>4748.87</v>
      </c>
      <c r="G9455" s="2">
        <v>0.3</v>
      </c>
      <c r="H9455" s="2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52" t="s">
        <v>23</v>
      </c>
    </row>
    <row r="9456" spans="1:17" ht="14.25" customHeight="1" x14ac:dyDescent="0.3">
      <c r="A9456" s="2" t="s">
        <v>9487</v>
      </c>
      <c r="B9456" s="2">
        <v>109454</v>
      </c>
      <c r="C9456" s="2" t="s">
        <v>19</v>
      </c>
      <c r="D9456" s="52" t="s">
        <v>19</v>
      </c>
      <c r="E9456" s="2" t="s">
        <v>20</v>
      </c>
      <c r="F9456" s="2">
        <v>1309.48</v>
      </c>
      <c r="G9456" s="2">
        <v>0.3</v>
      </c>
      <c r="H9456" s="2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52" t="s">
        <v>34</v>
      </c>
    </row>
    <row r="9457" spans="1:17" ht="14.25" customHeight="1" x14ac:dyDescent="0.3">
      <c r="A9457" s="2" t="s">
        <v>9488</v>
      </c>
      <c r="B9457" s="2">
        <v>109455</v>
      </c>
      <c r="C9457" s="2" t="s">
        <v>41</v>
      </c>
      <c r="D9457" s="52" t="s">
        <v>41</v>
      </c>
      <c r="E9457" s="2" t="s">
        <v>33</v>
      </c>
      <c r="F9457" s="2">
        <v>2558.0700000000002</v>
      </c>
      <c r="G9457" s="2">
        <v>0.19</v>
      </c>
      <c r="H9457" s="2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52" t="s">
        <v>39</v>
      </c>
    </row>
    <row r="9458" spans="1:17" ht="14.25" customHeight="1" x14ac:dyDescent="0.3">
      <c r="A9458" s="2" t="s">
        <v>9489</v>
      </c>
      <c r="B9458" s="2">
        <v>109456</v>
      </c>
      <c r="C9458" s="2" t="s">
        <v>41</v>
      </c>
      <c r="D9458" s="52" t="s">
        <v>41</v>
      </c>
      <c r="E9458" s="2" t="s">
        <v>26</v>
      </c>
      <c r="F9458" s="2">
        <v>911.54</v>
      </c>
      <c r="G9458" s="2">
        <v>0.39</v>
      </c>
      <c r="H9458" s="2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52" t="s">
        <v>28</v>
      </c>
    </row>
    <row r="9459" spans="1:17" ht="14.25" customHeight="1" x14ac:dyDescent="0.3">
      <c r="A9459" s="2" t="s">
        <v>9490</v>
      </c>
      <c r="B9459" s="2">
        <v>109457</v>
      </c>
      <c r="C9459" s="2" t="s">
        <v>41</v>
      </c>
      <c r="D9459" s="52" t="s">
        <v>41</v>
      </c>
      <c r="E9459" s="2" t="s">
        <v>33</v>
      </c>
      <c r="F9459" s="2">
        <v>1730.53</v>
      </c>
      <c r="G9459" s="2">
        <v>0.34</v>
      </c>
      <c r="H9459" s="2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52" t="s">
        <v>39</v>
      </c>
    </row>
    <row r="9460" spans="1:17" ht="14.25" customHeight="1" x14ac:dyDescent="0.3">
      <c r="A9460" s="2" t="s">
        <v>9491</v>
      </c>
      <c r="B9460" s="2">
        <v>109458</v>
      </c>
      <c r="C9460" s="2" t="s">
        <v>25</v>
      </c>
      <c r="D9460" s="52" t="s">
        <v>25</v>
      </c>
      <c r="E9460" s="2" t="s">
        <v>26</v>
      </c>
      <c r="F9460" s="2">
        <v>1407.35</v>
      </c>
      <c r="G9460" s="2">
        <v>0.17</v>
      </c>
      <c r="H9460" s="2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52" t="s">
        <v>39</v>
      </c>
    </row>
    <row r="9461" spans="1:17" ht="14.25" customHeight="1" x14ac:dyDescent="0.3">
      <c r="A9461" s="2" t="s">
        <v>9492</v>
      </c>
      <c r="B9461" s="2">
        <v>109459</v>
      </c>
      <c r="C9461" s="2" t="s">
        <v>25</v>
      </c>
      <c r="D9461" s="52" t="s">
        <v>25</v>
      </c>
      <c r="E9461" s="2" t="s">
        <v>33</v>
      </c>
      <c r="F9461" s="2">
        <v>2429.59</v>
      </c>
      <c r="G9461" s="2">
        <v>0.5</v>
      </c>
      <c r="H9461" s="2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52" t="s">
        <v>17</v>
      </c>
    </row>
    <row r="9462" spans="1:17" ht="14.25" customHeight="1" x14ac:dyDescent="0.3">
      <c r="A9462" s="2" t="s">
        <v>9493</v>
      </c>
      <c r="B9462" s="2">
        <v>109460</v>
      </c>
      <c r="C9462" s="2" t="s">
        <v>41</v>
      </c>
      <c r="D9462" s="52" t="s">
        <v>41</v>
      </c>
      <c r="E9462" s="2" t="s">
        <v>20</v>
      </c>
      <c r="F9462" s="2">
        <v>2156.9299999999998</v>
      </c>
      <c r="G9462" s="2">
        <v>0.23</v>
      </c>
      <c r="H9462" s="2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52" t="s">
        <v>48</v>
      </c>
    </row>
    <row r="9463" spans="1:17" ht="14.25" customHeight="1" x14ac:dyDescent="0.3">
      <c r="A9463" s="2" t="s">
        <v>9494</v>
      </c>
      <c r="B9463" s="2">
        <v>109461</v>
      </c>
      <c r="C9463" s="2" t="s">
        <v>25</v>
      </c>
      <c r="D9463" s="52" t="s">
        <v>25</v>
      </c>
      <c r="E9463" s="2" t="s">
        <v>20</v>
      </c>
      <c r="F9463" s="2">
        <v>1720.91</v>
      </c>
      <c r="G9463" s="2">
        <v>0.16</v>
      </c>
      <c r="H9463" s="2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52" t="s">
        <v>39</v>
      </c>
    </row>
    <row r="9464" spans="1:17" ht="14.25" customHeight="1" x14ac:dyDescent="0.3">
      <c r="A9464" s="2" t="s">
        <v>9495</v>
      </c>
      <c r="B9464" s="2">
        <v>109462</v>
      </c>
      <c r="C9464" s="2" t="s">
        <v>41</v>
      </c>
      <c r="D9464" s="52" t="s">
        <v>41</v>
      </c>
      <c r="E9464" s="2" t="s">
        <v>33</v>
      </c>
      <c r="F9464" s="2">
        <v>618.79999999999995</v>
      </c>
      <c r="G9464" s="2">
        <v>0.34</v>
      </c>
      <c r="H9464" s="2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52" t="s">
        <v>34</v>
      </c>
    </row>
    <row r="9465" spans="1:17" ht="14.25" customHeight="1" x14ac:dyDescent="0.3">
      <c r="A9465" s="2" t="s">
        <v>9496</v>
      </c>
      <c r="B9465" s="2">
        <v>109463</v>
      </c>
      <c r="C9465" s="2" t="s">
        <v>25</v>
      </c>
      <c r="D9465" s="52" t="s">
        <v>25</v>
      </c>
      <c r="E9465" s="2" t="s">
        <v>33</v>
      </c>
      <c r="F9465" s="2">
        <v>2473.9899999999998</v>
      </c>
      <c r="G9465" s="2">
        <v>0.11</v>
      </c>
      <c r="H9465" s="2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52" t="s">
        <v>34</v>
      </c>
    </row>
    <row r="9466" spans="1:17" ht="14.25" customHeight="1" x14ac:dyDescent="0.3">
      <c r="A9466" s="2" t="s">
        <v>9497</v>
      </c>
      <c r="B9466" s="2">
        <v>109464</v>
      </c>
      <c r="C9466" s="2" t="s">
        <v>41</v>
      </c>
      <c r="D9466" s="52" t="s">
        <v>41</v>
      </c>
      <c r="E9466" s="2" t="s">
        <v>36</v>
      </c>
      <c r="F9466" s="2">
        <v>4266.0200000000004</v>
      </c>
      <c r="G9466" s="2">
        <v>0.42</v>
      </c>
      <c r="H9466" s="2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52" t="s">
        <v>28</v>
      </c>
    </row>
    <row r="9467" spans="1:17" ht="14.25" customHeight="1" x14ac:dyDescent="0.3">
      <c r="A9467" s="2" t="s">
        <v>9498</v>
      </c>
      <c r="B9467" s="2">
        <v>109465</v>
      </c>
      <c r="C9467" s="2" t="s">
        <v>25</v>
      </c>
      <c r="D9467" s="52" t="s">
        <v>25</v>
      </c>
      <c r="E9467" s="2" t="s">
        <v>33</v>
      </c>
      <c r="F9467" s="2">
        <v>3678.09</v>
      </c>
      <c r="G9467" s="2">
        <v>0.34</v>
      </c>
      <c r="H9467" s="2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52" t="s">
        <v>34</v>
      </c>
    </row>
    <row r="9468" spans="1:17" ht="14.25" customHeight="1" x14ac:dyDescent="0.3">
      <c r="A9468" s="2" t="s">
        <v>9499</v>
      </c>
      <c r="B9468" s="2">
        <v>109466</v>
      </c>
      <c r="C9468" s="2" t="s">
        <v>25</v>
      </c>
      <c r="D9468" s="52" t="s">
        <v>25</v>
      </c>
      <c r="E9468" s="2" t="s">
        <v>33</v>
      </c>
      <c r="F9468" s="2">
        <v>3630.82</v>
      </c>
      <c r="G9468" s="2">
        <v>0.44</v>
      </c>
      <c r="H9468" s="2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52" t="s">
        <v>17</v>
      </c>
    </row>
    <row r="9469" spans="1:17" ht="14.25" customHeight="1" x14ac:dyDescent="0.3">
      <c r="A9469" s="2" t="s">
        <v>9500</v>
      </c>
      <c r="B9469" s="2">
        <v>109467</v>
      </c>
      <c r="C9469" s="2" t="s">
        <v>25</v>
      </c>
      <c r="D9469" s="52" t="s">
        <v>25</v>
      </c>
      <c r="E9469" s="2" t="s">
        <v>20</v>
      </c>
      <c r="F9469" s="2">
        <v>1893.85</v>
      </c>
      <c r="G9469" s="2">
        <v>0.16</v>
      </c>
      <c r="H9469" s="2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52" t="s">
        <v>39</v>
      </c>
    </row>
    <row r="9470" spans="1:17" ht="14.25" customHeight="1" x14ac:dyDescent="0.3">
      <c r="A9470" s="2" t="s">
        <v>9501</v>
      </c>
      <c r="B9470" s="2">
        <v>109468</v>
      </c>
      <c r="C9470" s="2" t="s">
        <v>25</v>
      </c>
      <c r="D9470" s="52" t="s">
        <v>25</v>
      </c>
      <c r="E9470" s="2" t="s">
        <v>33</v>
      </c>
      <c r="F9470" s="2">
        <v>3571.25</v>
      </c>
      <c r="G9470" s="2">
        <v>0.43</v>
      </c>
      <c r="H9470" s="2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52" t="s">
        <v>28</v>
      </c>
    </row>
    <row r="9471" spans="1:17" ht="14.25" customHeight="1" x14ac:dyDescent="0.3">
      <c r="A9471" s="2" t="s">
        <v>9502</v>
      </c>
      <c r="B9471" s="2">
        <v>109469</v>
      </c>
      <c r="C9471" s="2" t="s">
        <v>25</v>
      </c>
      <c r="D9471" s="52" t="s">
        <v>25</v>
      </c>
      <c r="E9471" s="2" t="s">
        <v>14</v>
      </c>
      <c r="F9471" s="2">
        <v>2381.1</v>
      </c>
      <c r="G9471" s="2">
        <v>0.25</v>
      </c>
      <c r="H9471" s="2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52" t="s">
        <v>17</v>
      </c>
    </row>
    <row r="9472" spans="1:17" ht="14.25" customHeight="1" x14ac:dyDescent="0.3">
      <c r="A9472" s="2" t="s">
        <v>9503</v>
      </c>
      <c r="B9472" s="2">
        <v>109470</v>
      </c>
      <c r="C9472" s="2" t="s">
        <v>19</v>
      </c>
      <c r="D9472" s="52" t="s">
        <v>19</v>
      </c>
      <c r="E9472" s="2" t="s">
        <v>33</v>
      </c>
      <c r="F9472" s="2">
        <v>836.35</v>
      </c>
      <c r="G9472" s="2">
        <v>0.03</v>
      </c>
      <c r="H9472" s="2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52" t="s">
        <v>48</v>
      </c>
    </row>
    <row r="9473" spans="1:17" ht="14.25" customHeight="1" x14ac:dyDescent="0.3">
      <c r="A9473" s="2" t="s">
        <v>9504</v>
      </c>
      <c r="B9473" s="2">
        <v>109471</v>
      </c>
      <c r="C9473" s="2" t="s">
        <v>19</v>
      </c>
      <c r="D9473" s="52" t="s">
        <v>19</v>
      </c>
      <c r="E9473" s="2" t="s">
        <v>36</v>
      </c>
      <c r="F9473" s="2">
        <v>2153.34</v>
      </c>
      <c r="G9473" s="2">
        <v>0.1</v>
      </c>
      <c r="H9473" s="2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52" t="s">
        <v>39</v>
      </c>
    </row>
    <row r="9474" spans="1:17" ht="14.25" customHeight="1" x14ac:dyDescent="0.3">
      <c r="A9474" s="2" t="s">
        <v>9505</v>
      </c>
      <c r="B9474" s="2">
        <v>109472</v>
      </c>
      <c r="C9474" s="2" t="s">
        <v>19</v>
      </c>
      <c r="D9474" s="52" t="s">
        <v>19</v>
      </c>
      <c r="E9474" s="2" t="s">
        <v>26</v>
      </c>
      <c r="F9474" s="2">
        <v>750.42</v>
      </c>
      <c r="G9474" s="2">
        <v>0.11</v>
      </c>
      <c r="H9474" s="2">
        <f t="shared" si="294"/>
        <v>82.546199999999999</v>
      </c>
      <c r="I9474" s="2">
        <f t="shared" si="295"/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52" t="s">
        <v>23</v>
      </c>
    </row>
    <row r="9475" spans="1:17" ht="14.25" customHeight="1" x14ac:dyDescent="0.3">
      <c r="A9475" s="2" t="s">
        <v>9506</v>
      </c>
      <c r="B9475" s="2">
        <v>109473</v>
      </c>
      <c r="C9475" s="2" t="s">
        <v>25</v>
      </c>
      <c r="D9475" s="52" t="s">
        <v>25</v>
      </c>
      <c r="E9475" s="2" t="s">
        <v>20</v>
      </c>
      <c r="F9475" s="2">
        <v>660.97</v>
      </c>
      <c r="G9475" s="2">
        <v>0.38</v>
      </c>
      <c r="H9475" s="2">
        <f t="shared" ref="H9475:H9538" si="296">F9475*G9475</f>
        <v>251.16860000000003</v>
      </c>
      <c r="I9475" s="2">
        <f t="shared" ref="I9475:I9538" si="297">F9475-H9475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52" t="s">
        <v>28</v>
      </c>
    </row>
    <row r="9476" spans="1:17" ht="14.25" customHeight="1" x14ac:dyDescent="0.3">
      <c r="A9476" s="2" t="s">
        <v>9507</v>
      </c>
      <c r="B9476" s="2">
        <v>109474</v>
      </c>
      <c r="C9476" s="2" t="s">
        <v>41</v>
      </c>
      <c r="D9476" s="52" t="s">
        <v>41</v>
      </c>
      <c r="E9476" s="2" t="s">
        <v>14</v>
      </c>
      <c r="F9476" s="2">
        <v>212.99</v>
      </c>
      <c r="G9476" s="2">
        <v>0.1</v>
      </c>
      <c r="H9476" s="2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52" t="s">
        <v>28</v>
      </c>
    </row>
    <row r="9477" spans="1:17" ht="14.25" customHeight="1" x14ac:dyDescent="0.3">
      <c r="A9477" s="2" t="s">
        <v>9508</v>
      </c>
      <c r="B9477" s="2">
        <v>109475</v>
      </c>
      <c r="C9477" s="2" t="s">
        <v>25</v>
      </c>
      <c r="D9477" s="52" t="s">
        <v>25</v>
      </c>
      <c r="E9477" s="2" t="s">
        <v>26</v>
      </c>
      <c r="F9477" s="2">
        <v>1485.99</v>
      </c>
      <c r="G9477" s="2">
        <v>0.28000000000000003</v>
      </c>
      <c r="H9477" s="2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52" t="s">
        <v>39</v>
      </c>
    </row>
    <row r="9478" spans="1:17" ht="14.25" customHeight="1" x14ac:dyDescent="0.3">
      <c r="A9478" s="2" t="s">
        <v>9509</v>
      </c>
      <c r="B9478" s="2">
        <v>109476</v>
      </c>
      <c r="C9478" s="2" t="s">
        <v>25</v>
      </c>
      <c r="D9478" s="52" t="s">
        <v>25</v>
      </c>
      <c r="E9478" s="2" t="s">
        <v>14</v>
      </c>
      <c r="F9478" s="2">
        <v>1721.29</v>
      </c>
      <c r="G9478" s="2">
        <v>0.33</v>
      </c>
      <c r="H9478" s="2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52" t="s">
        <v>34</v>
      </c>
    </row>
    <row r="9479" spans="1:17" ht="14.25" customHeight="1" x14ac:dyDescent="0.3">
      <c r="A9479" s="2" t="s">
        <v>9510</v>
      </c>
      <c r="B9479" s="2">
        <v>109477</v>
      </c>
      <c r="C9479" s="2" t="s">
        <v>25</v>
      </c>
      <c r="D9479" s="52" t="s">
        <v>25</v>
      </c>
      <c r="E9479" s="2" t="s">
        <v>20</v>
      </c>
      <c r="F9479" s="2">
        <v>3527.27</v>
      </c>
      <c r="G9479" s="2">
        <v>0.39</v>
      </c>
      <c r="H9479" s="2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52" t="s">
        <v>39</v>
      </c>
    </row>
    <row r="9480" spans="1:17" ht="14.25" customHeight="1" x14ac:dyDescent="0.3">
      <c r="A9480" s="2" t="s">
        <v>9511</v>
      </c>
      <c r="B9480" s="2">
        <v>109478</v>
      </c>
      <c r="C9480" s="2" t="s">
        <v>19</v>
      </c>
      <c r="D9480" s="52" t="s">
        <v>19</v>
      </c>
      <c r="E9480" s="2" t="s">
        <v>36</v>
      </c>
      <c r="F9480" s="2">
        <v>2736.22</v>
      </c>
      <c r="G9480" s="2">
        <v>0.39</v>
      </c>
      <c r="H9480" s="2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52" t="s">
        <v>28</v>
      </c>
    </row>
    <row r="9481" spans="1:17" ht="14.25" customHeight="1" x14ac:dyDescent="0.3">
      <c r="A9481" s="2" t="s">
        <v>9512</v>
      </c>
      <c r="B9481" s="2">
        <v>109479</v>
      </c>
      <c r="C9481" s="2" t="s">
        <v>25</v>
      </c>
      <c r="D9481" s="52" t="s">
        <v>25</v>
      </c>
      <c r="E9481" s="2" t="s">
        <v>20</v>
      </c>
      <c r="F9481" s="2">
        <v>4306.3999999999996</v>
      </c>
      <c r="G9481" s="2">
        <v>0.36</v>
      </c>
      <c r="H9481" s="2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52" t="s">
        <v>23</v>
      </c>
    </row>
    <row r="9482" spans="1:17" ht="14.25" customHeight="1" x14ac:dyDescent="0.3">
      <c r="A9482" s="2" t="s">
        <v>9513</v>
      </c>
      <c r="B9482" s="2">
        <v>109480</v>
      </c>
      <c r="C9482" s="2" t="s">
        <v>19</v>
      </c>
      <c r="D9482" s="52" t="s">
        <v>19</v>
      </c>
      <c r="E9482" s="2" t="s">
        <v>14</v>
      </c>
      <c r="F9482" s="2">
        <v>964.71</v>
      </c>
      <c r="G9482" s="2">
        <v>0.11</v>
      </c>
      <c r="H9482" s="2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52" t="s">
        <v>28</v>
      </c>
    </row>
    <row r="9483" spans="1:17" ht="14.25" customHeight="1" x14ac:dyDescent="0.3">
      <c r="A9483" s="2" t="s">
        <v>9514</v>
      </c>
      <c r="B9483" s="2">
        <v>109481</v>
      </c>
      <c r="C9483" s="2" t="s">
        <v>41</v>
      </c>
      <c r="D9483" s="52" t="s">
        <v>41</v>
      </c>
      <c r="E9483" s="2" t="s">
        <v>14</v>
      </c>
      <c r="F9483" s="2">
        <v>1403.19</v>
      </c>
      <c r="G9483" s="2">
        <v>0.27</v>
      </c>
      <c r="H9483" s="2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52" t="s">
        <v>23</v>
      </c>
    </row>
    <row r="9484" spans="1:17" ht="14.25" customHeight="1" x14ac:dyDescent="0.3">
      <c r="A9484" s="2" t="s">
        <v>9515</v>
      </c>
      <c r="B9484" s="2">
        <v>109482</v>
      </c>
      <c r="C9484" s="2" t="s">
        <v>25</v>
      </c>
      <c r="D9484" s="52" t="s">
        <v>25</v>
      </c>
      <c r="E9484" s="2" t="s">
        <v>20</v>
      </c>
      <c r="F9484" s="2">
        <v>4711.2700000000004</v>
      </c>
      <c r="G9484" s="2">
        <v>0.15</v>
      </c>
      <c r="H9484" s="2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52" t="s">
        <v>23</v>
      </c>
    </row>
    <row r="9485" spans="1:17" ht="14.25" customHeight="1" x14ac:dyDescent="0.3">
      <c r="A9485" s="2" t="s">
        <v>9516</v>
      </c>
      <c r="B9485" s="2">
        <v>109483</v>
      </c>
      <c r="C9485" s="2" t="s">
        <v>25</v>
      </c>
      <c r="D9485" s="52" t="s">
        <v>25</v>
      </c>
      <c r="E9485" s="2" t="s">
        <v>33</v>
      </c>
      <c r="F9485" s="2">
        <v>2275.8200000000002</v>
      </c>
      <c r="G9485" s="2">
        <v>0.39</v>
      </c>
      <c r="H9485" s="2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52" t="s">
        <v>28</v>
      </c>
    </row>
    <row r="9486" spans="1:17" ht="14.25" customHeight="1" x14ac:dyDescent="0.3">
      <c r="A9486" s="2" t="s">
        <v>9517</v>
      </c>
      <c r="B9486" s="2">
        <v>109484</v>
      </c>
      <c r="C9486" s="2" t="s">
        <v>19</v>
      </c>
      <c r="D9486" s="52" t="s">
        <v>19</v>
      </c>
      <c r="E9486" s="2" t="s">
        <v>20</v>
      </c>
      <c r="F9486" s="2">
        <v>3966.35</v>
      </c>
      <c r="G9486" s="2">
        <v>0.37</v>
      </c>
      <c r="H9486" s="2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52" t="s">
        <v>28</v>
      </c>
    </row>
    <row r="9487" spans="1:17" ht="14.25" customHeight="1" x14ac:dyDescent="0.3">
      <c r="A9487" s="2" t="s">
        <v>9518</v>
      </c>
      <c r="B9487" s="2">
        <v>109485</v>
      </c>
      <c r="C9487" s="2" t="s">
        <v>19</v>
      </c>
      <c r="D9487" s="52" t="s">
        <v>19</v>
      </c>
      <c r="E9487" s="2" t="s">
        <v>36</v>
      </c>
      <c r="F9487" s="2">
        <v>2511.62</v>
      </c>
      <c r="G9487" s="2">
        <v>0.11</v>
      </c>
      <c r="H9487" s="2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52" t="s">
        <v>23</v>
      </c>
    </row>
    <row r="9488" spans="1:17" ht="14.25" customHeight="1" x14ac:dyDescent="0.3">
      <c r="A9488" s="2" t="s">
        <v>9519</v>
      </c>
      <c r="B9488" s="2">
        <v>109486</v>
      </c>
      <c r="C9488" s="2" t="s">
        <v>41</v>
      </c>
      <c r="D9488" s="52" t="s">
        <v>41</v>
      </c>
      <c r="E9488" s="2" t="s">
        <v>20</v>
      </c>
      <c r="F9488" s="2">
        <v>2408.3200000000002</v>
      </c>
      <c r="G9488" s="2">
        <v>0.32</v>
      </c>
      <c r="H9488" s="2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52" t="s">
        <v>39</v>
      </c>
    </row>
    <row r="9489" spans="1:17" ht="14.25" customHeight="1" x14ac:dyDescent="0.3">
      <c r="A9489" s="2" t="s">
        <v>9520</v>
      </c>
      <c r="B9489" s="2">
        <v>109487</v>
      </c>
      <c r="C9489" s="2" t="s">
        <v>41</v>
      </c>
      <c r="D9489" s="52" t="s">
        <v>41</v>
      </c>
      <c r="E9489" s="2" t="s">
        <v>26</v>
      </c>
      <c r="F9489" s="2">
        <v>825.77</v>
      </c>
      <c r="G9489" s="2">
        <v>0.03</v>
      </c>
      <c r="H9489" s="2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52" t="s">
        <v>28</v>
      </c>
    </row>
    <row r="9490" spans="1:17" ht="14.25" customHeight="1" x14ac:dyDescent="0.3">
      <c r="A9490" s="2" t="s">
        <v>9521</v>
      </c>
      <c r="B9490" s="2">
        <v>109488</v>
      </c>
      <c r="C9490" s="2" t="s">
        <v>19</v>
      </c>
      <c r="D9490" s="52" t="s">
        <v>19</v>
      </c>
      <c r="E9490" s="2" t="s">
        <v>33</v>
      </c>
      <c r="F9490" s="2">
        <v>4270.88</v>
      </c>
      <c r="G9490" s="2">
        <v>0.38</v>
      </c>
      <c r="H9490" s="2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52" t="s">
        <v>34</v>
      </c>
    </row>
    <row r="9491" spans="1:17" ht="14.25" customHeight="1" x14ac:dyDescent="0.3">
      <c r="A9491" s="2" t="s">
        <v>9522</v>
      </c>
      <c r="B9491" s="2">
        <v>109489</v>
      </c>
      <c r="C9491" s="2" t="s">
        <v>41</v>
      </c>
      <c r="D9491" s="52" t="s">
        <v>41</v>
      </c>
      <c r="E9491" s="2" t="s">
        <v>26</v>
      </c>
      <c r="F9491" s="2">
        <v>483.94</v>
      </c>
      <c r="G9491" s="2">
        <v>0.39</v>
      </c>
      <c r="H9491" s="2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52" t="s">
        <v>23</v>
      </c>
    </row>
    <row r="9492" spans="1:17" ht="14.25" customHeight="1" x14ac:dyDescent="0.3">
      <c r="A9492" s="2" t="s">
        <v>9523</v>
      </c>
      <c r="B9492" s="2">
        <v>109490</v>
      </c>
      <c r="C9492" s="2" t="s">
        <v>25</v>
      </c>
      <c r="D9492" s="52" t="s">
        <v>25</v>
      </c>
      <c r="E9492" s="2" t="s">
        <v>20</v>
      </c>
      <c r="F9492" s="2">
        <v>1620.28</v>
      </c>
      <c r="G9492" s="2">
        <v>0.17</v>
      </c>
      <c r="H9492" s="2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52" t="s">
        <v>28</v>
      </c>
    </row>
    <row r="9493" spans="1:17" ht="14.25" customHeight="1" x14ac:dyDescent="0.3">
      <c r="A9493" s="2" t="s">
        <v>9524</v>
      </c>
      <c r="B9493" s="2">
        <v>109491</v>
      </c>
      <c r="C9493" s="2" t="s">
        <v>41</v>
      </c>
      <c r="D9493" s="52" t="s">
        <v>41</v>
      </c>
      <c r="E9493" s="2" t="s">
        <v>33</v>
      </c>
      <c r="F9493" s="2">
        <v>3399.99</v>
      </c>
      <c r="G9493" s="2">
        <v>0.4</v>
      </c>
      <c r="H9493" s="2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52" t="s">
        <v>23</v>
      </c>
    </row>
    <row r="9494" spans="1:17" ht="14.25" customHeight="1" x14ac:dyDescent="0.3">
      <c r="A9494" s="2" t="s">
        <v>9525</v>
      </c>
      <c r="B9494" s="2">
        <v>109492</v>
      </c>
      <c r="C9494" s="2" t="s">
        <v>41</v>
      </c>
      <c r="D9494" s="52" t="s">
        <v>41</v>
      </c>
      <c r="E9494" s="2" t="s">
        <v>26</v>
      </c>
      <c r="F9494" s="2">
        <v>2585.56</v>
      </c>
      <c r="G9494" s="2">
        <v>0.43</v>
      </c>
      <c r="H9494" s="2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52" t="s">
        <v>48</v>
      </c>
    </row>
    <row r="9495" spans="1:17" ht="14.25" customHeight="1" x14ac:dyDescent="0.3">
      <c r="A9495" s="2" t="s">
        <v>9526</v>
      </c>
      <c r="B9495" s="2">
        <v>109493</v>
      </c>
      <c r="C9495" s="2" t="s">
        <v>19</v>
      </c>
      <c r="D9495" s="52" t="s">
        <v>19</v>
      </c>
      <c r="E9495" s="2" t="s">
        <v>26</v>
      </c>
      <c r="F9495" s="2">
        <v>4418.75</v>
      </c>
      <c r="G9495" s="2">
        <v>0.1</v>
      </c>
      <c r="H9495" s="2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52" t="s">
        <v>23</v>
      </c>
    </row>
    <row r="9496" spans="1:17" ht="14.25" customHeight="1" x14ac:dyDescent="0.3">
      <c r="A9496" s="2" t="s">
        <v>9527</v>
      </c>
      <c r="B9496" s="2">
        <v>109494</v>
      </c>
      <c r="C9496" s="2" t="s">
        <v>19</v>
      </c>
      <c r="D9496" s="52" t="s">
        <v>19</v>
      </c>
      <c r="E9496" s="2" t="s">
        <v>33</v>
      </c>
      <c r="F9496" s="2">
        <v>292.56</v>
      </c>
      <c r="G9496" s="2">
        <v>0.18</v>
      </c>
      <c r="H9496" s="2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52" t="s">
        <v>28</v>
      </c>
    </row>
    <row r="9497" spans="1:17" ht="14.25" customHeight="1" x14ac:dyDescent="0.3">
      <c r="A9497" s="2" t="s">
        <v>9528</v>
      </c>
      <c r="B9497" s="2">
        <v>109495</v>
      </c>
      <c r="C9497" s="2" t="s">
        <v>25</v>
      </c>
      <c r="D9497" s="52" t="s">
        <v>25</v>
      </c>
      <c r="E9497" s="2" t="s">
        <v>33</v>
      </c>
      <c r="F9497" s="2">
        <v>3282.1</v>
      </c>
      <c r="G9497" s="2">
        <v>0.13</v>
      </c>
      <c r="H9497" s="2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52" t="s">
        <v>23</v>
      </c>
    </row>
    <row r="9498" spans="1:17" ht="14.25" customHeight="1" x14ac:dyDescent="0.3">
      <c r="A9498" s="2" t="s">
        <v>9529</v>
      </c>
      <c r="B9498" s="2">
        <v>109496</v>
      </c>
      <c r="C9498" s="2" t="s">
        <v>25</v>
      </c>
      <c r="D9498" s="52" t="s">
        <v>25</v>
      </c>
      <c r="E9498" s="2" t="s">
        <v>14</v>
      </c>
      <c r="F9498" s="2">
        <v>2439.58</v>
      </c>
      <c r="G9498" s="2">
        <v>0.19</v>
      </c>
      <c r="H9498" s="2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52" t="s">
        <v>17</v>
      </c>
    </row>
    <row r="9499" spans="1:17" ht="14.25" customHeight="1" x14ac:dyDescent="0.3">
      <c r="A9499" s="2" t="s">
        <v>9530</v>
      </c>
      <c r="B9499" s="2">
        <v>109497</v>
      </c>
      <c r="C9499" s="2" t="s">
        <v>19</v>
      </c>
      <c r="D9499" s="52" t="s">
        <v>19</v>
      </c>
      <c r="E9499" s="2" t="s">
        <v>33</v>
      </c>
      <c r="F9499" s="2">
        <v>856.13</v>
      </c>
      <c r="G9499" s="2">
        <v>0.22</v>
      </c>
      <c r="H9499" s="2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52" t="s">
        <v>34</v>
      </c>
    </row>
    <row r="9500" spans="1:17" ht="14.25" customHeight="1" x14ac:dyDescent="0.3">
      <c r="A9500" s="2" t="s">
        <v>9531</v>
      </c>
      <c r="B9500" s="2">
        <v>109498</v>
      </c>
      <c r="C9500" s="2" t="s">
        <v>41</v>
      </c>
      <c r="D9500" s="52" t="s">
        <v>41</v>
      </c>
      <c r="E9500" s="2" t="s">
        <v>20</v>
      </c>
      <c r="F9500" s="2">
        <v>3741.93</v>
      </c>
      <c r="G9500" s="2">
        <v>0.25</v>
      </c>
      <c r="H9500" s="2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52" t="s">
        <v>48</v>
      </c>
    </row>
    <row r="9501" spans="1:17" ht="14.25" customHeight="1" x14ac:dyDescent="0.3">
      <c r="A9501" s="2" t="s">
        <v>9532</v>
      </c>
      <c r="B9501" s="2">
        <v>109499</v>
      </c>
      <c r="C9501" s="2" t="s">
        <v>41</v>
      </c>
      <c r="D9501" s="52" t="s">
        <v>41</v>
      </c>
      <c r="E9501" s="2" t="s">
        <v>36</v>
      </c>
      <c r="F9501" s="2">
        <v>2115.4</v>
      </c>
      <c r="G9501" s="2">
        <v>0.02</v>
      </c>
      <c r="H9501" s="2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52" t="s">
        <v>17</v>
      </c>
    </row>
    <row r="9502" spans="1:17" ht="14.25" customHeight="1" x14ac:dyDescent="0.3">
      <c r="A9502" s="2" t="s">
        <v>9533</v>
      </c>
      <c r="B9502" s="2">
        <v>109500</v>
      </c>
      <c r="C9502" s="2" t="s">
        <v>25</v>
      </c>
      <c r="D9502" s="52" t="s">
        <v>25</v>
      </c>
      <c r="E9502" s="2" t="s">
        <v>14</v>
      </c>
      <c r="F9502" s="2">
        <v>2704.75</v>
      </c>
      <c r="G9502" s="2">
        <v>0.03</v>
      </c>
      <c r="H9502" s="2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52" t="s">
        <v>23</v>
      </c>
    </row>
    <row r="9503" spans="1:17" ht="14.25" customHeight="1" x14ac:dyDescent="0.3">
      <c r="A9503" s="2" t="s">
        <v>9534</v>
      </c>
      <c r="B9503" s="2">
        <v>109501</v>
      </c>
      <c r="C9503" s="2" t="s">
        <v>25</v>
      </c>
      <c r="D9503" s="52" t="s">
        <v>25</v>
      </c>
      <c r="E9503" s="2" t="s">
        <v>33</v>
      </c>
      <c r="F9503" s="2">
        <v>4839.6000000000004</v>
      </c>
      <c r="G9503" s="2">
        <v>0.33</v>
      </c>
      <c r="H9503" s="2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52" t="s">
        <v>34</v>
      </c>
    </row>
    <row r="9504" spans="1:17" ht="14.25" customHeight="1" x14ac:dyDescent="0.3">
      <c r="A9504" s="2" t="s">
        <v>9535</v>
      </c>
      <c r="B9504" s="2">
        <v>109502</v>
      </c>
      <c r="C9504" s="2" t="s">
        <v>25</v>
      </c>
      <c r="D9504" s="52" t="s">
        <v>25</v>
      </c>
      <c r="E9504" s="2" t="s">
        <v>36</v>
      </c>
      <c r="F9504" s="2">
        <v>2482.5300000000002</v>
      </c>
      <c r="G9504" s="2">
        <v>0.22</v>
      </c>
      <c r="H9504" s="2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52" t="s">
        <v>28</v>
      </c>
    </row>
    <row r="9505" spans="1:17" ht="14.25" customHeight="1" x14ac:dyDescent="0.3">
      <c r="A9505" s="2" t="s">
        <v>9536</v>
      </c>
      <c r="B9505" s="2">
        <v>109503</v>
      </c>
      <c r="C9505" s="2" t="s">
        <v>25</v>
      </c>
      <c r="D9505" s="52" t="s">
        <v>25</v>
      </c>
      <c r="E9505" s="2" t="s">
        <v>14</v>
      </c>
      <c r="F9505" s="2">
        <v>4134.53</v>
      </c>
      <c r="G9505" s="2">
        <v>0.04</v>
      </c>
      <c r="H9505" s="2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52" t="s">
        <v>28</v>
      </c>
    </row>
    <row r="9506" spans="1:17" ht="14.25" customHeight="1" x14ac:dyDescent="0.3">
      <c r="A9506" s="2" t="s">
        <v>9537</v>
      </c>
      <c r="B9506" s="2">
        <v>109504</v>
      </c>
      <c r="C9506" s="2" t="s">
        <v>25</v>
      </c>
      <c r="D9506" s="52" t="s">
        <v>25</v>
      </c>
      <c r="E9506" s="2" t="s">
        <v>20</v>
      </c>
      <c r="F9506" s="2">
        <v>3870.93</v>
      </c>
      <c r="G9506" s="2">
        <v>0.19</v>
      </c>
      <c r="H9506" s="2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52" t="s">
        <v>28</v>
      </c>
    </row>
    <row r="9507" spans="1:17" ht="14.25" customHeight="1" x14ac:dyDescent="0.3">
      <c r="A9507" s="2" t="s">
        <v>9538</v>
      </c>
      <c r="B9507" s="2">
        <v>109505</v>
      </c>
      <c r="C9507" s="2" t="s">
        <v>25</v>
      </c>
      <c r="D9507" s="52" t="s">
        <v>25</v>
      </c>
      <c r="E9507" s="2" t="s">
        <v>36</v>
      </c>
      <c r="F9507" s="2">
        <v>3347.5</v>
      </c>
      <c r="G9507" s="2">
        <v>0.24</v>
      </c>
      <c r="H9507" s="2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52" t="s">
        <v>28</v>
      </c>
    </row>
    <row r="9508" spans="1:17" ht="14.25" customHeight="1" x14ac:dyDescent="0.3">
      <c r="A9508" s="2" t="s">
        <v>9539</v>
      </c>
      <c r="B9508" s="2">
        <v>109506</v>
      </c>
      <c r="C9508" s="2" t="s">
        <v>41</v>
      </c>
      <c r="D9508" s="52" t="s">
        <v>41</v>
      </c>
      <c r="E9508" s="2" t="s">
        <v>33</v>
      </c>
      <c r="F9508" s="2">
        <v>4494.38</v>
      </c>
      <c r="G9508" s="2">
        <v>0.32</v>
      </c>
      <c r="H9508" s="2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52" t="s">
        <v>34</v>
      </c>
    </row>
    <row r="9509" spans="1:17" ht="14.25" customHeight="1" x14ac:dyDescent="0.3">
      <c r="A9509" s="2" t="s">
        <v>9540</v>
      </c>
      <c r="B9509" s="2">
        <v>109507</v>
      </c>
      <c r="C9509" s="2" t="s">
        <v>25</v>
      </c>
      <c r="D9509" s="52" t="s">
        <v>25</v>
      </c>
      <c r="E9509" s="2" t="s">
        <v>33</v>
      </c>
      <c r="F9509" s="2">
        <v>1332.85</v>
      </c>
      <c r="G9509" s="2">
        <v>0.06</v>
      </c>
      <c r="H9509" s="2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52" t="s">
        <v>39</v>
      </c>
    </row>
    <row r="9510" spans="1:17" ht="14.25" customHeight="1" x14ac:dyDescent="0.3">
      <c r="A9510" s="2" t="s">
        <v>9541</v>
      </c>
      <c r="B9510" s="2">
        <v>109508</v>
      </c>
      <c r="C9510" s="2" t="s">
        <v>25</v>
      </c>
      <c r="D9510" s="52" t="s">
        <v>25</v>
      </c>
      <c r="E9510" s="2" t="s">
        <v>20</v>
      </c>
      <c r="F9510" s="2">
        <v>4121.78</v>
      </c>
      <c r="G9510" s="2">
        <v>0.5</v>
      </c>
      <c r="H9510" s="2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52" t="s">
        <v>23</v>
      </c>
    </row>
    <row r="9511" spans="1:17" ht="14.25" customHeight="1" x14ac:dyDescent="0.3">
      <c r="A9511" s="2" t="s">
        <v>9542</v>
      </c>
      <c r="B9511" s="2">
        <v>109509</v>
      </c>
      <c r="C9511" s="2" t="s">
        <v>41</v>
      </c>
      <c r="D9511" s="52" t="s">
        <v>41</v>
      </c>
      <c r="E9511" s="2" t="s">
        <v>14</v>
      </c>
      <c r="F9511" s="2">
        <v>1951.16</v>
      </c>
      <c r="G9511" s="2">
        <v>0.24</v>
      </c>
      <c r="H9511" s="2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52" t="s">
        <v>23</v>
      </c>
    </row>
    <row r="9512" spans="1:17" ht="14.25" customHeight="1" x14ac:dyDescent="0.3">
      <c r="A9512" s="2" t="s">
        <v>9543</v>
      </c>
      <c r="B9512" s="2">
        <v>109510</v>
      </c>
      <c r="C9512" s="2" t="s">
        <v>25</v>
      </c>
      <c r="D9512" s="52" t="s">
        <v>25</v>
      </c>
      <c r="E9512" s="2" t="s">
        <v>36</v>
      </c>
      <c r="F9512" s="2">
        <v>4081.21</v>
      </c>
      <c r="G9512" s="2">
        <v>0.34</v>
      </c>
      <c r="H9512" s="2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52" t="s">
        <v>17</v>
      </c>
    </row>
    <row r="9513" spans="1:17" ht="14.25" customHeight="1" x14ac:dyDescent="0.3">
      <c r="A9513" s="2" t="s">
        <v>9544</v>
      </c>
      <c r="B9513" s="2">
        <v>109511</v>
      </c>
      <c r="C9513" s="2" t="s">
        <v>41</v>
      </c>
      <c r="D9513" s="52" t="s">
        <v>41</v>
      </c>
      <c r="E9513" s="2" t="s">
        <v>20</v>
      </c>
      <c r="F9513" s="2">
        <v>2519.56</v>
      </c>
      <c r="G9513" s="2">
        <v>0.45</v>
      </c>
      <c r="H9513" s="2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52" t="s">
        <v>28</v>
      </c>
    </row>
    <row r="9514" spans="1:17" ht="14.25" customHeight="1" x14ac:dyDescent="0.3">
      <c r="A9514" s="2" t="s">
        <v>9545</v>
      </c>
      <c r="B9514" s="2">
        <v>109512</v>
      </c>
      <c r="C9514" s="2" t="s">
        <v>25</v>
      </c>
      <c r="D9514" s="52" t="s">
        <v>25</v>
      </c>
      <c r="E9514" s="2" t="s">
        <v>14</v>
      </c>
      <c r="F9514" s="2">
        <v>4302.78</v>
      </c>
      <c r="G9514" s="2">
        <v>0.02</v>
      </c>
      <c r="H9514" s="2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52" t="s">
        <v>28</v>
      </c>
    </row>
    <row r="9515" spans="1:17" ht="14.25" customHeight="1" x14ac:dyDescent="0.3">
      <c r="A9515" s="2" t="s">
        <v>9546</v>
      </c>
      <c r="B9515" s="2">
        <v>109513</v>
      </c>
      <c r="C9515" s="2" t="s">
        <v>41</v>
      </c>
      <c r="D9515" s="52" t="s">
        <v>41</v>
      </c>
      <c r="E9515" s="2" t="s">
        <v>26</v>
      </c>
      <c r="F9515" s="2">
        <v>4484.7299999999996</v>
      </c>
      <c r="G9515" s="2">
        <v>0.3</v>
      </c>
      <c r="H9515" s="2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52" t="s">
        <v>39</v>
      </c>
    </row>
    <row r="9516" spans="1:17" ht="14.25" customHeight="1" x14ac:dyDescent="0.3">
      <c r="A9516" s="2" t="s">
        <v>9547</v>
      </c>
      <c r="B9516" s="2">
        <v>109514</v>
      </c>
      <c r="C9516" s="2" t="s">
        <v>41</v>
      </c>
      <c r="D9516" s="52" t="s">
        <v>41</v>
      </c>
      <c r="E9516" s="2" t="s">
        <v>26</v>
      </c>
      <c r="F9516" s="2">
        <v>3028.45</v>
      </c>
      <c r="G9516" s="2">
        <v>0.27</v>
      </c>
      <c r="H9516" s="2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52" t="s">
        <v>23</v>
      </c>
    </row>
    <row r="9517" spans="1:17" ht="14.25" customHeight="1" x14ac:dyDescent="0.3">
      <c r="A9517" s="2" t="s">
        <v>9548</v>
      </c>
      <c r="B9517" s="2">
        <v>109515</v>
      </c>
      <c r="C9517" s="2" t="s">
        <v>41</v>
      </c>
      <c r="D9517" s="52" t="s">
        <v>41</v>
      </c>
      <c r="E9517" s="2" t="s">
        <v>14</v>
      </c>
      <c r="F9517" s="2">
        <v>2587.37</v>
      </c>
      <c r="G9517" s="2">
        <v>0.03</v>
      </c>
      <c r="H9517" s="2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52" t="s">
        <v>34</v>
      </c>
    </row>
    <row r="9518" spans="1:17" ht="14.25" customHeight="1" x14ac:dyDescent="0.3">
      <c r="A9518" s="2" t="s">
        <v>9549</v>
      </c>
      <c r="B9518" s="2">
        <v>109516</v>
      </c>
      <c r="C9518" s="2" t="s">
        <v>41</v>
      </c>
      <c r="D9518" s="52" t="s">
        <v>41</v>
      </c>
      <c r="E9518" s="2" t="s">
        <v>33</v>
      </c>
      <c r="F9518" s="2">
        <v>3938.07</v>
      </c>
      <c r="G9518" s="2">
        <v>0.35</v>
      </c>
      <c r="H9518" s="2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52" t="s">
        <v>39</v>
      </c>
    </row>
    <row r="9519" spans="1:17" ht="14.25" customHeight="1" x14ac:dyDescent="0.3">
      <c r="A9519" s="2" t="s">
        <v>9550</v>
      </c>
      <c r="B9519" s="2">
        <v>109517</v>
      </c>
      <c r="C9519" s="2" t="s">
        <v>19</v>
      </c>
      <c r="D9519" s="52" t="s">
        <v>19</v>
      </c>
      <c r="E9519" s="2" t="s">
        <v>33</v>
      </c>
      <c r="F9519" s="2">
        <v>1408.23</v>
      </c>
      <c r="G9519" s="2">
        <v>0.11</v>
      </c>
      <c r="H9519" s="2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52" t="s">
        <v>28</v>
      </c>
    </row>
    <row r="9520" spans="1:17" ht="14.25" customHeight="1" x14ac:dyDescent="0.3">
      <c r="A9520" s="2" t="s">
        <v>9551</v>
      </c>
      <c r="B9520" s="2">
        <v>109518</v>
      </c>
      <c r="C9520" s="2" t="s">
        <v>25</v>
      </c>
      <c r="D9520" s="52" t="s">
        <v>25</v>
      </c>
      <c r="E9520" s="2" t="s">
        <v>26</v>
      </c>
      <c r="F9520" s="2">
        <v>175.21</v>
      </c>
      <c r="G9520" s="2">
        <v>0.35</v>
      </c>
      <c r="H9520" s="2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52" t="s">
        <v>23</v>
      </c>
    </row>
    <row r="9521" spans="1:17" ht="14.25" customHeight="1" x14ac:dyDescent="0.3">
      <c r="A9521" s="2" t="s">
        <v>9552</v>
      </c>
      <c r="B9521" s="2">
        <v>109519</v>
      </c>
      <c r="C9521" s="2" t="s">
        <v>25</v>
      </c>
      <c r="D9521" s="52" t="s">
        <v>25</v>
      </c>
      <c r="E9521" s="2" t="s">
        <v>33</v>
      </c>
      <c r="F9521" s="2">
        <v>2094.7600000000002</v>
      </c>
      <c r="G9521" s="2">
        <v>0.18</v>
      </c>
      <c r="H9521" s="2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52" t="s">
        <v>28</v>
      </c>
    </row>
    <row r="9522" spans="1:17" ht="14.25" customHeight="1" x14ac:dyDescent="0.3">
      <c r="A9522" s="2" t="s">
        <v>9553</v>
      </c>
      <c r="B9522" s="2">
        <v>109520</v>
      </c>
      <c r="C9522" s="2" t="s">
        <v>19</v>
      </c>
      <c r="D9522" s="52" t="s">
        <v>19</v>
      </c>
      <c r="E9522" s="2" t="s">
        <v>33</v>
      </c>
      <c r="F9522" s="2">
        <v>2588.09</v>
      </c>
      <c r="G9522" s="2">
        <v>0.39</v>
      </c>
      <c r="H9522" s="2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52" t="s">
        <v>39</v>
      </c>
    </row>
    <row r="9523" spans="1:17" ht="14.25" customHeight="1" x14ac:dyDescent="0.3">
      <c r="A9523" s="2" t="s">
        <v>9554</v>
      </c>
      <c r="B9523" s="2">
        <v>109521</v>
      </c>
      <c r="C9523" s="2" t="s">
        <v>41</v>
      </c>
      <c r="D9523" s="52" t="s">
        <v>41</v>
      </c>
      <c r="E9523" s="2" t="s">
        <v>14</v>
      </c>
      <c r="F9523" s="2">
        <v>1556.59</v>
      </c>
      <c r="G9523" s="2">
        <v>0.47</v>
      </c>
      <c r="H9523" s="2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52" t="s">
        <v>17</v>
      </c>
    </row>
    <row r="9524" spans="1:17" ht="14.25" customHeight="1" x14ac:dyDescent="0.3">
      <c r="A9524" s="2" t="s">
        <v>9555</v>
      </c>
      <c r="B9524" s="2">
        <v>109522</v>
      </c>
      <c r="C9524" s="2" t="s">
        <v>41</v>
      </c>
      <c r="D9524" s="52" t="s">
        <v>41</v>
      </c>
      <c r="E9524" s="2" t="s">
        <v>14</v>
      </c>
      <c r="F9524" s="2">
        <v>1978.47</v>
      </c>
      <c r="G9524" s="2">
        <v>0.43</v>
      </c>
      <c r="H9524" s="2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52" t="s">
        <v>34</v>
      </c>
    </row>
    <row r="9525" spans="1:17" ht="14.25" customHeight="1" x14ac:dyDescent="0.3">
      <c r="A9525" s="2" t="s">
        <v>9556</v>
      </c>
      <c r="B9525" s="2">
        <v>109523</v>
      </c>
      <c r="C9525" s="2" t="s">
        <v>25</v>
      </c>
      <c r="D9525" s="52" t="s">
        <v>25</v>
      </c>
      <c r="E9525" s="2" t="s">
        <v>33</v>
      </c>
      <c r="F9525" s="2">
        <v>751.99</v>
      </c>
      <c r="G9525" s="2">
        <v>0.24</v>
      </c>
      <c r="H9525" s="2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52" t="s">
        <v>48</v>
      </c>
    </row>
    <row r="9526" spans="1:17" ht="14.25" customHeight="1" x14ac:dyDescent="0.3">
      <c r="A9526" s="2" t="s">
        <v>9557</v>
      </c>
      <c r="B9526" s="2">
        <v>109524</v>
      </c>
      <c r="C9526" s="2" t="s">
        <v>19</v>
      </c>
      <c r="D9526" s="52" t="s">
        <v>19</v>
      </c>
      <c r="E9526" s="2" t="s">
        <v>14</v>
      </c>
      <c r="F9526" s="2">
        <v>1458.72</v>
      </c>
      <c r="G9526" s="2">
        <v>0.11</v>
      </c>
      <c r="H9526" s="2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52" t="s">
        <v>39</v>
      </c>
    </row>
    <row r="9527" spans="1:17" ht="14.25" customHeight="1" x14ac:dyDescent="0.3">
      <c r="A9527" s="2" t="s">
        <v>9558</v>
      </c>
      <c r="B9527" s="2">
        <v>109525</v>
      </c>
      <c r="C9527" s="2" t="s">
        <v>41</v>
      </c>
      <c r="D9527" s="52" t="s">
        <v>41</v>
      </c>
      <c r="E9527" s="2" t="s">
        <v>36</v>
      </c>
      <c r="F9527" s="2">
        <v>1276.47</v>
      </c>
      <c r="G9527" s="2">
        <v>0.5</v>
      </c>
      <c r="H9527" s="2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52" t="s">
        <v>34</v>
      </c>
    </row>
    <row r="9528" spans="1:17" ht="14.25" customHeight="1" x14ac:dyDescent="0.3">
      <c r="A9528" s="2" t="s">
        <v>9559</v>
      </c>
      <c r="B9528" s="2">
        <v>109526</v>
      </c>
      <c r="C9528" s="2" t="s">
        <v>41</v>
      </c>
      <c r="D9528" s="52" t="s">
        <v>41</v>
      </c>
      <c r="E9528" s="2" t="s">
        <v>26</v>
      </c>
      <c r="F9528" s="2">
        <v>1574.84</v>
      </c>
      <c r="G9528" s="2">
        <v>0.33</v>
      </c>
      <c r="H9528" s="2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52" t="s">
        <v>23</v>
      </c>
    </row>
    <row r="9529" spans="1:17" ht="14.25" customHeight="1" x14ac:dyDescent="0.3">
      <c r="A9529" s="2" t="s">
        <v>9560</v>
      </c>
      <c r="B9529" s="2">
        <v>109527</v>
      </c>
      <c r="C9529" s="2" t="s">
        <v>41</v>
      </c>
      <c r="D9529" s="52" t="s">
        <v>41</v>
      </c>
      <c r="E9529" s="2" t="s">
        <v>36</v>
      </c>
      <c r="F9529" s="2">
        <v>1565.37</v>
      </c>
      <c r="G9529" s="2">
        <v>0.2</v>
      </c>
      <c r="H9529" s="2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52" t="s">
        <v>39</v>
      </c>
    </row>
    <row r="9530" spans="1:17" ht="14.25" customHeight="1" x14ac:dyDescent="0.3">
      <c r="A9530" s="2" t="s">
        <v>9561</v>
      </c>
      <c r="B9530" s="2">
        <v>109528</v>
      </c>
      <c r="C9530" s="2" t="s">
        <v>25</v>
      </c>
      <c r="D9530" s="52" t="s">
        <v>25</v>
      </c>
      <c r="E9530" s="2" t="s">
        <v>36</v>
      </c>
      <c r="F9530" s="2">
        <v>2838.95</v>
      </c>
      <c r="G9530" s="2">
        <v>0.24</v>
      </c>
      <c r="H9530" s="2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52" t="s">
        <v>34</v>
      </c>
    </row>
    <row r="9531" spans="1:17" ht="14.25" customHeight="1" x14ac:dyDescent="0.3">
      <c r="A9531" s="2" t="s">
        <v>9562</v>
      </c>
      <c r="B9531" s="2">
        <v>109529</v>
      </c>
      <c r="C9531" s="2" t="s">
        <v>19</v>
      </c>
      <c r="D9531" s="52" t="s">
        <v>19</v>
      </c>
      <c r="E9531" s="2" t="s">
        <v>33</v>
      </c>
      <c r="F9531" s="2">
        <v>1327.93</v>
      </c>
      <c r="G9531" s="2">
        <v>0.06</v>
      </c>
      <c r="H9531" s="2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52" t="s">
        <v>17</v>
      </c>
    </row>
    <row r="9532" spans="1:17" ht="14.25" customHeight="1" x14ac:dyDescent="0.3">
      <c r="A9532" s="2" t="s">
        <v>9563</v>
      </c>
      <c r="B9532" s="2">
        <v>109530</v>
      </c>
      <c r="C9532" s="2" t="s">
        <v>41</v>
      </c>
      <c r="D9532" s="52" t="s">
        <v>41</v>
      </c>
      <c r="E9532" s="2" t="s">
        <v>33</v>
      </c>
      <c r="F9532" s="2">
        <v>4710.71</v>
      </c>
      <c r="G9532" s="2">
        <v>0.25</v>
      </c>
      <c r="H9532" s="2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52" t="s">
        <v>17</v>
      </c>
    </row>
    <row r="9533" spans="1:17" ht="14.25" customHeight="1" x14ac:dyDescent="0.3">
      <c r="A9533" s="2" t="s">
        <v>9564</v>
      </c>
      <c r="B9533" s="2">
        <v>109531</v>
      </c>
      <c r="C9533" s="2" t="s">
        <v>25</v>
      </c>
      <c r="D9533" s="52" t="s">
        <v>25</v>
      </c>
      <c r="E9533" s="2" t="s">
        <v>36</v>
      </c>
      <c r="F9533" s="2">
        <v>2605.25</v>
      </c>
      <c r="G9533" s="2">
        <v>0.09</v>
      </c>
      <c r="H9533" s="2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52" t="s">
        <v>34</v>
      </c>
    </row>
    <row r="9534" spans="1:17" ht="14.25" customHeight="1" x14ac:dyDescent="0.3">
      <c r="A9534" s="2" t="s">
        <v>9565</v>
      </c>
      <c r="B9534" s="2">
        <v>109532</v>
      </c>
      <c r="C9534" s="2" t="s">
        <v>19</v>
      </c>
      <c r="D9534" s="52" t="s">
        <v>19</v>
      </c>
      <c r="E9534" s="2" t="s">
        <v>36</v>
      </c>
      <c r="F9534" s="2">
        <v>731.93</v>
      </c>
      <c r="G9534" s="2">
        <v>0.18</v>
      </c>
      <c r="H9534" s="2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52" t="s">
        <v>34</v>
      </c>
    </row>
    <row r="9535" spans="1:17" ht="14.25" customHeight="1" x14ac:dyDescent="0.3">
      <c r="A9535" s="2" t="s">
        <v>9566</v>
      </c>
      <c r="B9535" s="2">
        <v>109533</v>
      </c>
      <c r="C9535" s="2" t="s">
        <v>41</v>
      </c>
      <c r="D9535" s="52" t="s">
        <v>41</v>
      </c>
      <c r="E9535" s="2" t="s">
        <v>20</v>
      </c>
      <c r="F9535" s="2">
        <v>1470.07</v>
      </c>
      <c r="G9535" s="2">
        <v>0.25</v>
      </c>
      <c r="H9535" s="2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52" t="s">
        <v>34</v>
      </c>
    </row>
    <row r="9536" spans="1:17" ht="14.25" customHeight="1" x14ac:dyDescent="0.3">
      <c r="A9536" s="2" t="s">
        <v>9567</v>
      </c>
      <c r="B9536" s="2">
        <v>109534</v>
      </c>
      <c r="C9536" s="2" t="s">
        <v>25</v>
      </c>
      <c r="D9536" s="52" t="s">
        <v>25</v>
      </c>
      <c r="E9536" s="2" t="s">
        <v>20</v>
      </c>
      <c r="F9536" s="2">
        <v>3675.81</v>
      </c>
      <c r="G9536" s="2">
        <v>0.47</v>
      </c>
      <c r="H9536" s="2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52" t="s">
        <v>39</v>
      </c>
    </row>
    <row r="9537" spans="1:17" ht="14.25" customHeight="1" x14ac:dyDescent="0.3">
      <c r="A9537" s="2" t="s">
        <v>9568</v>
      </c>
      <c r="B9537" s="2">
        <v>109535</v>
      </c>
      <c r="C9537" s="2" t="s">
        <v>25</v>
      </c>
      <c r="D9537" s="52" t="s">
        <v>25</v>
      </c>
      <c r="E9537" s="2" t="s">
        <v>26</v>
      </c>
      <c r="F9537" s="2">
        <v>166.93</v>
      </c>
      <c r="G9537" s="2">
        <v>0.31</v>
      </c>
      <c r="H9537" s="2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52" t="s">
        <v>28</v>
      </c>
    </row>
    <row r="9538" spans="1:17" ht="14.25" customHeight="1" x14ac:dyDescent="0.3">
      <c r="A9538" s="2" t="s">
        <v>9569</v>
      </c>
      <c r="B9538" s="2">
        <v>109536</v>
      </c>
      <c r="C9538" s="2" t="s">
        <v>25</v>
      </c>
      <c r="D9538" s="52" t="s">
        <v>25</v>
      </c>
      <c r="E9538" s="2" t="s">
        <v>36</v>
      </c>
      <c r="F9538" s="2">
        <v>4695.3100000000004</v>
      </c>
      <c r="G9538" s="2">
        <v>0.19</v>
      </c>
      <c r="H9538" s="2">
        <f t="shared" si="296"/>
        <v>892.10890000000006</v>
      </c>
      <c r="I9538" s="2">
        <f t="shared" si="297"/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52" t="s">
        <v>48</v>
      </c>
    </row>
    <row r="9539" spans="1:17" ht="14.25" customHeight="1" x14ac:dyDescent="0.3">
      <c r="A9539" s="2" t="s">
        <v>9570</v>
      </c>
      <c r="B9539" s="2">
        <v>109537</v>
      </c>
      <c r="C9539" s="2" t="s">
        <v>41</v>
      </c>
      <c r="D9539" s="52" t="s">
        <v>41</v>
      </c>
      <c r="E9539" s="2" t="s">
        <v>14</v>
      </c>
      <c r="F9539" s="2">
        <v>2281.37</v>
      </c>
      <c r="G9539" s="2">
        <v>0.06</v>
      </c>
      <c r="H9539" s="2">
        <f t="shared" ref="H9539:H9602" si="298">F9539*G9539</f>
        <v>136.88219999999998</v>
      </c>
      <c r="I9539" s="2">
        <f t="shared" ref="I9539:I9602" si="299">F9539-H9539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52" t="s">
        <v>23</v>
      </c>
    </row>
    <row r="9540" spans="1:17" ht="14.25" customHeight="1" x14ac:dyDescent="0.3">
      <c r="A9540" s="2" t="s">
        <v>9571</v>
      </c>
      <c r="B9540" s="2">
        <v>109538</v>
      </c>
      <c r="C9540" s="2" t="s">
        <v>41</v>
      </c>
      <c r="D9540" s="52" t="s">
        <v>41</v>
      </c>
      <c r="E9540" s="2" t="s">
        <v>20</v>
      </c>
      <c r="F9540" s="2">
        <v>2653.29</v>
      </c>
      <c r="G9540" s="2">
        <v>0.37</v>
      </c>
      <c r="H9540" s="2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52" t="s">
        <v>39</v>
      </c>
    </row>
    <row r="9541" spans="1:17" ht="14.25" customHeight="1" x14ac:dyDescent="0.3">
      <c r="A9541" s="2" t="s">
        <v>9572</v>
      </c>
      <c r="B9541" s="2">
        <v>109539</v>
      </c>
      <c r="C9541" s="2" t="s">
        <v>25</v>
      </c>
      <c r="D9541" s="52" t="s">
        <v>25</v>
      </c>
      <c r="E9541" s="2" t="s">
        <v>33</v>
      </c>
      <c r="F9541" s="2">
        <v>4943.22</v>
      </c>
      <c r="G9541" s="2">
        <v>0.23</v>
      </c>
      <c r="H9541" s="2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52" t="s">
        <v>17</v>
      </c>
    </row>
    <row r="9542" spans="1:17" ht="14.25" customHeight="1" x14ac:dyDescent="0.3">
      <c r="A9542" s="2" t="s">
        <v>9573</v>
      </c>
      <c r="B9542" s="2">
        <v>109540</v>
      </c>
      <c r="C9542" s="2" t="s">
        <v>25</v>
      </c>
      <c r="D9542" s="52" t="s">
        <v>25</v>
      </c>
      <c r="E9542" s="2" t="s">
        <v>36</v>
      </c>
      <c r="F9542" s="2">
        <v>2566.6799999999998</v>
      </c>
      <c r="G9542" s="2">
        <v>0.03</v>
      </c>
      <c r="H9542" s="2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52" t="s">
        <v>17</v>
      </c>
    </row>
    <row r="9543" spans="1:17" ht="14.25" customHeight="1" x14ac:dyDescent="0.3">
      <c r="A9543" s="2" t="s">
        <v>9574</v>
      </c>
      <c r="B9543" s="2">
        <v>109541</v>
      </c>
      <c r="C9543" s="2" t="s">
        <v>25</v>
      </c>
      <c r="D9543" s="52" t="s">
        <v>25</v>
      </c>
      <c r="E9543" s="2" t="s">
        <v>14</v>
      </c>
      <c r="F9543" s="2">
        <v>4743.95</v>
      </c>
      <c r="G9543" s="2">
        <v>0.33</v>
      </c>
      <c r="H9543" s="2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52" t="s">
        <v>34</v>
      </c>
    </row>
    <row r="9544" spans="1:17" ht="14.25" customHeight="1" x14ac:dyDescent="0.3">
      <c r="A9544" s="2" t="s">
        <v>9575</v>
      </c>
      <c r="B9544" s="2">
        <v>109542</v>
      </c>
      <c r="C9544" s="2" t="s">
        <v>19</v>
      </c>
      <c r="D9544" s="52" t="s">
        <v>19</v>
      </c>
      <c r="E9544" s="2" t="s">
        <v>14</v>
      </c>
      <c r="F9544" s="2">
        <v>4584.63</v>
      </c>
      <c r="G9544" s="2">
        <v>0.18</v>
      </c>
      <c r="H9544" s="2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52" t="s">
        <v>17</v>
      </c>
    </row>
    <row r="9545" spans="1:17" ht="14.25" customHeight="1" x14ac:dyDescent="0.3">
      <c r="A9545" s="2" t="s">
        <v>9576</v>
      </c>
      <c r="B9545" s="2">
        <v>109543</v>
      </c>
      <c r="C9545" s="2" t="s">
        <v>41</v>
      </c>
      <c r="D9545" s="52" t="s">
        <v>41</v>
      </c>
      <c r="E9545" s="2" t="s">
        <v>14</v>
      </c>
      <c r="F9545" s="2">
        <v>4712.45</v>
      </c>
      <c r="G9545" s="2">
        <v>0.2</v>
      </c>
      <c r="H9545" s="2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52" t="s">
        <v>34</v>
      </c>
    </row>
    <row r="9546" spans="1:17" ht="14.25" customHeight="1" x14ac:dyDescent="0.3">
      <c r="A9546" s="2" t="s">
        <v>9577</v>
      </c>
      <c r="B9546" s="2">
        <v>109544</v>
      </c>
      <c r="C9546" s="2" t="s">
        <v>25</v>
      </c>
      <c r="D9546" s="52" t="s">
        <v>25</v>
      </c>
      <c r="E9546" s="2" t="s">
        <v>33</v>
      </c>
      <c r="F9546" s="2">
        <v>4080.63</v>
      </c>
      <c r="G9546" s="2">
        <v>0.42</v>
      </c>
      <c r="H9546" s="2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52" t="s">
        <v>17</v>
      </c>
    </row>
    <row r="9547" spans="1:17" ht="14.25" customHeight="1" x14ac:dyDescent="0.3">
      <c r="A9547" s="2" t="s">
        <v>9578</v>
      </c>
      <c r="B9547" s="2">
        <v>109545</v>
      </c>
      <c r="C9547" s="2" t="s">
        <v>19</v>
      </c>
      <c r="D9547" s="52" t="s">
        <v>19</v>
      </c>
      <c r="E9547" s="2" t="s">
        <v>20</v>
      </c>
      <c r="F9547" s="2">
        <v>1552.35</v>
      </c>
      <c r="G9547" s="2">
        <v>7.0000000000000007E-2</v>
      </c>
      <c r="H9547" s="2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52" t="s">
        <v>39</v>
      </c>
    </row>
    <row r="9548" spans="1:17" ht="14.25" customHeight="1" x14ac:dyDescent="0.3">
      <c r="A9548" s="2" t="s">
        <v>9579</v>
      </c>
      <c r="B9548" s="2">
        <v>109546</v>
      </c>
      <c r="C9548" s="2" t="s">
        <v>25</v>
      </c>
      <c r="D9548" s="52" t="s">
        <v>25</v>
      </c>
      <c r="E9548" s="2" t="s">
        <v>14</v>
      </c>
      <c r="F9548" s="2">
        <v>1797.27</v>
      </c>
      <c r="G9548" s="2">
        <v>0.17</v>
      </c>
      <c r="H9548" s="2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52" t="s">
        <v>34</v>
      </c>
    </row>
    <row r="9549" spans="1:17" ht="14.25" customHeight="1" x14ac:dyDescent="0.3">
      <c r="A9549" s="2" t="s">
        <v>9580</v>
      </c>
      <c r="B9549" s="2">
        <v>109547</v>
      </c>
      <c r="C9549" s="2" t="s">
        <v>41</v>
      </c>
      <c r="D9549" s="52" t="s">
        <v>41</v>
      </c>
      <c r="E9549" s="2" t="s">
        <v>20</v>
      </c>
      <c r="F9549" s="2">
        <v>1888.42</v>
      </c>
      <c r="G9549" s="2">
        <v>0.18</v>
      </c>
      <c r="H9549" s="2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52" t="s">
        <v>28</v>
      </c>
    </row>
    <row r="9550" spans="1:17" ht="14.25" customHeight="1" x14ac:dyDescent="0.3">
      <c r="A9550" s="2" t="s">
        <v>9581</v>
      </c>
      <c r="B9550" s="2">
        <v>109548</v>
      </c>
      <c r="C9550" s="2" t="s">
        <v>19</v>
      </c>
      <c r="D9550" s="52" t="s">
        <v>19</v>
      </c>
      <c r="E9550" s="2" t="s">
        <v>26</v>
      </c>
      <c r="F9550" s="2">
        <v>4897.99</v>
      </c>
      <c r="G9550" s="2">
        <v>0</v>
      </c>
      <c r="H9550" s="2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52" t="s">
        <v>28</v>
      </c>
    </row>
    <row r="9551" spans="1:17" ht="14.25" customHeight="1" x14ac:dyDescent="0.3">
      <c r="A9551" s="2" t="s">
        <v>9582</v>
      </c>
      <c r="B9551" s="2">
        <v>109549</v>
      </c>
      <c r="C9551" s="2" t="s">
        <v>19</v>
      </c>
      <c r="D9551" s="52" t="s">
        <v>19</v>
      </c>
      <c r="E9551" s="2" t="s">
        <v>33</v>
      </c>
      <c r="F9551" s="2">
        <v>1867.7</v>
      </c>
      <c r="G9551" s="2">
        <v>0.42</v>
      </c>
      <c r="H9551" s="2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52" t="s">
        <v>23</v>
      </c>
    </row>
    <row r="9552" spans="1:17" ht="14.25" customHeight="1" x14ac:dyDescent="0.3">
      <c r="A9552" s="2" t="s">
        <v>9583</v>
      </c>
      <c r="B9552" s="2">
        <v>109550</v>
      </c>
      <c r="C9552" s="2" t="s">
        <v>19</v>
      </c>
      <c r="D9552" s="52" t="s">
        <v>19</v>
      </c>
      <c r="E9552" s="2" t="s">
        <v>20</v>
      </c>
      <c r="F9552" s="2">
        <v>632.58000000000004</v>
      </c>
      <c r="G9552" s="2">
        <v>0.42</v>
      </c>
      <c r="H9552" s="2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52" t="s">
        <v>48</v>
      </c>
    </row>
    <row r="9553" spans="1:17" ht="14.25" customHeight="1" x14ac:dyDescent="0.3">
      <c r="A9553" s="2" t="s">
        <v>9584</v>
      </c>
      <c r="B9553" s="2">
        <v>109551</v>
      </c>
      <c r="C9553" s="2" t="s">
        <v>25</v>
      </c>
      <c r="D9553" s="52" t="s">
        <v>25</v>
      </c>
      <c r="E9553" s="2" t="s">
        <v>20</v>
      </c>
      <c r="F9553" s="2">
        <v>3913.81</v>
      </c>
      <c r="G9553" s="2">
        <v>0.33</v>
      </c>
      <c r="H9553" s="2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52" t="s">
        <v>23</v>
      </c>
    </row>
    <row r="9554" spans="1:17" ht="14.25" customHeight="1" x14ac:dyDescent="0.3">
      <c r="A9554" s="2" t="s">
        <v>9585</v>
      </c>
      <c r="B9554" s="2">
        <v>109552</v>
      </c>
      <c r="C9554" s="2" t="s">
        <v>41</v>
      </c>
      <c r="D9554" s="52" t="s">
        <v>41</v>
      </c>
      <c r="E9554" s="2" t="s">
        <v>14</v>
      </c>
      <c r="F9554" s="2">
        <v>1893.71</v>
      </c>
      <c r="G9554" s="2">
        <v>0.45</v>
      </c>
      <c r="H9554" s="2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52" t="s">
        <v>39</v>
      </c>
    </row>
    <row r="9555" spans="1:17" ht="14.25" customHeight="1" x14ac:dyDescent="0.3">
      <c r="A9555" s="2" t="s">
        <v>9586</v>
      </c>
      <c r="B9555" s="2">
        <v>109553</v>
      </c>
      <c r="C9555" s="2" t="s">
        <v>19</v>
      </c>
      <c r="D9555" s="52" t="s">
        <v>19</v>
      </c>
      <c r="E9555" s="2" t="s">
        <v>14</v>
      </c>
      <c r="F9555" s="2">
        <v>3142.59</v>
      </c>
      <c r="G9555" s="2">
        <v>0.14000000000000001</v>
      </c>
      <c r="H9555" s="2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52" t="s">
        <v>23</v>
      </c>
    </row>
    <row r="9556" spans="1:17" ht="14.25" customHeight="1" x14ac:dyDescent="0.3">
      <c r="A9556" s="2" t="s">
        <v>9587</v>
      </c>
      <c r="B9556" s="2">
        <v>109554</v>
      </c>
      <c r="C9556" s="2" t="s">
        <v>25</v>
      </c>
      <c r="D9556" s="52" t="s">
        <v>25</v>
      </c>
      <c r="E9556" s="2" t="s">
        <v>33</v>
      </c>
      <c r="F9556" s="2">
        <v>4629.37</v>
      </c>
      <c r="G9556" s="2">
        <v>0.11</v>
      </c>
      <c r="H9556" s="2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52" t="s">
        <v>39</v>
      </c>
    </row>
    <row r="9557" spans="1:17" ht="14.25" customHeight="1" x14ac:dyDescent="0.3">
      <c r="A9557" s="2" t="s">
        <v>9588</v>
      </c>
      <c r="B9557" s="2">
        <v>109555</v>
      </c>
      <c r="C9557" s="2" t="s">
        <v>41</v>
      </c>
      <c r="D9557" s="52" t="s">
        <v>41</v>
      </c>
      <c r="E9557" s="2" t="s">
        <v>20</v>
      </c>
      <c r="F9557" s="2">
        <v>2919.98</v>
      </c>
      <c r="G9557" s="2">
        <v>0.03</v>
      </c>
      <c r="H9557" s="2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52" t="s">
        <v>28</v>
      </c>
    </row>
    <row r="9558" spans="1:17" ht="14.25" customHeight="1" x14ac:dyDescent="0.3">
      <c r="A9558" s="2" t="s">
        <v>9589</v>
      </c>
      <c r="B9558" s="2">
        <v>109556</v>
      </c>
      <c r="C9558" s="2" t="s">
        <v>25</v>
      </c>
      <c r="D9558" s="52" t="s">
        <v>25</v>
      </c>
      <c r="E9558" s="2" t="s">
        <v>36</v>
      </c>
      <c r="F9558" s="2">
        <v>3224.73</v>
      </c>
      <c r="G9558" s="2">
        <v>0.3</v>
      </c>
      <c r="H9558" s="2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52" t="s">
        <v>34</v>
      </c>
    </row>
    <row r="9559" spans="1:17" ht="14.25" customHeight="1" x14ac:dyDescent="0.3">
      <c r="A9559" s="2" t="s">
        <v>9590</v>
      </c>
      <c r="B9559" s="2">
        <v>109557</v>
      </c>
      <c r="C9559" s="2" t="s">
        <v>25</v>
      </c>
      <c r="D9559" s="52" t="s">
        <v>25</v>
      </c>
      <c r="E9559" s="2" t="s">
        <v>14</v>
      </c>
      <c r="F9559" s="2">
        <v>3250.03</v>
      </c>
      <c r="G9559" s="2">
        <v>0.25</v>
      </c>
      <c r="H9559" s="2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52" t="s">
        <v>28</v>
      </c>
    </row>
    <row r="9560" spans="1:17" ht="14.25" customHeight="1" x14ac:dyDescent="0.3">
      <c r="A9560" s="2" t="s">
        <v>9591</v>
      </c>
      <c r="B9560" s="2">
        <v>109558</v>
      </c>
      <c r="C9560" s="2" t="s">
        <v>19</v>
      </c>
      <c r="D9560" s="52" t="s">
        <v>19</v>
      </c>
      <c r="E9560" s="2" t="s">
        <v>14</v>
      </c>
      <c r="F9560" s="2">
        <v>3100.76</v>
      </c>
      <c r="G9560" s="2">
        <v>0.41</v>
      </c>
      <c r="H9560" s="2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52" t="s">
        <v>23</v>
      </c>
    </row>
    <row r="9561" spans="1:17" ht="14.25" customHeight="1" x14ac:dyDescent="0.3">
      <c r="A9561" s="2" t="s">
        <v>9592</v>
      </c>
      <c r="B9561" s="2">
        <v>109559</v>
      </c>
      <c r="C9561" s="2" t="s">
        <v>19</v>
      </c>
      <c r="D9561" s="52" t="s">
        <v>19</v>
      </c>
      <c r="E9561" s="2" t="s">
        <v>26</v>
      </c>
      <c r="F9561" s="2">
        <v>882.87</v>
      </c>
      <c r="G9561" s="2">
        <v>0.24</v>
      </c>
      <c r="H9561" s="2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52" t="s">
        <v>23</v>
      </c>
    </row>
    <row r="9562" spans="1:17" ht="14.25" customHeight="1" x14ac:dyDescent="0.3">
      <c r="A9562" s="2" t="s">
        <v>9593</v>
      </c>
      <c r="B9562" s="2">
        <v>109560</v>
      </c>
      <c r="C9562" s="2" t="s">
        <v>25</v>
      </c>
      <c r="D9562" s="52" t="s">
        <v>25</v>
      </c>
      <c r="E9562" s="2" t="s">
        <v>33</v>
      </c>
      <c r="F9562" s="2">
        <v>2336.44</v>
      </c>
      <c r="G9562" s="2">
        <v>0.1</v>
      </c>
      <c r="H9562" s="2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52" t="s">
        <v>17</v>
      </c>
    </row>
    <row r="9563" spans="1:17" ht="14.25" customHeight="1" x14ac:dyDescent="0.3">
      <c r="A9563" s="2" t="s">
        <v>9594</v>
      </c>
      <c r="B9563" s="2">
        <v>109561</v>
      </c>
      <c r="C9563" s="2" t="s">
        <v>25</v>
      </c>
      <c r="D9563" s="52" t="s">
        <v>25</v>
      </c>
      <c r="E9563" s="2" t="s">
        <v>20</v>
      </c>
      <c r="F9563" s="2">
        <v>137.55000000000001</v>
      </c>
      <c r="G9563" s="2">
        <v>0.4</v>
      </c>
      <c r="H9563" s="2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52" t="s">
        <v>39</v>
      </c>
    </row>
    <row r="9564" spans="1:17" ht="14.25" customHeight="1" x14ac:dyDescent="0.3">
      <c r="A9564" s="2" t="s">
        <v>9595</v>
      </c>
      <c r="B9564" s="2">
        <v>109562</v>
      </c>
      <c r="C9564" s="2" t="s">
        <v>25</v>
      </c>
      <c r="D9564" s="52" t="s">
        <v>25</v>
      </c>
      <c r="E9564" s="2" t="s">
        <v>20</v>
      </c>
      <c r="F9564" s="2">
        <v>3168.7</v>
      </c>
      <c r="G9564" s="2">
        <v>0.23</v>
      </c>
      <c r="H9564" s="2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52" t="s">
        <v>48</v>
      </c>
    </row>
    <row r="9565" spans="1:17" ht="14.25" customHeight="1" x14ac:dyDescent="0.3">
      <c r="A9565" s="2" t="s">
        <v>9596</v>
      </c>
      <c r="B9565" s="2">
        <v>109563</v>
      </c>
      <c r="C9565" s="2" t="s">
        <v>41</v>
      </c>
      <c r="D9565" s="52" t="s">
        <v>41</v>
      </c>
      <c r="E9565" s="2" t="s">
        <v>20</v>
      </c>
      <c r="F9565" s="2">
        <v>2919.26</v>
      </c>
      <c r="G9565" s="2">
        <v>0.48</v>
      </c>
      <c r="H9565" s="2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52" t="s">
        <v>23</v>
      </c>
    </row>
    <row r="9566" spans="1:17" ht="14.25" customHeight="1" x14ac:dyDescent="0.3">
      <c r="A9566" s="2" t="s">
        <v>9597</v>
      </c>
      <c r="B9566" s="2">
        <v>109564</v>
      </c>
      <c r="C9566" s="2" t="s">
        <v>25</v>
      </c>
      <c r="D9566" s="52" t="s">
        <v>25</v>
      </c>
      <c r="E9566" s="2" t="s">
        <v>14</v>
      </c>
      <c r="F9566" s="2">
        <v>1658.87</v>
      </c>
      <c r="G9566" s="2">
        <v>0.27</v>
      </c>
      <c r="H9566" s="2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52" t="s">
        <v>23</v>
      </c>
    </row>
    <row r="9567" spans="1:17" ht="14.25" customHeight="1" x14ac:dyDescent="0.3">
      <c r="A9567" s="2" t="s">
        <v>9598</v>
      </c>
      <c r="B9567" s="2">
        <v>109565</v>
      </c>
      <c r="C9567" s="2" t="s">
        <v>25</v>
      </c>
      <c r="D9567" s="52" t="s">
        <v>25</v>
      </c>
      <c r="E9567" s="2" t="s">
        <v>33</v>
      </c>
      <c r="F9567" s="2">
        <v>2667.09</v>
      </c>
      <c r="G9567" s="2">
        <v>0.06</v>
      </c>
      <c r="H9567" s="2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52" t="s">
        <v>48</v>
      </c>
    </row>
    <row r="9568" spans="1:17" ht="14.25" customHeight="1" x14ac:dyDescent="0.3">
      <c r="A9568" s="2" t="s">
        <v>9599</v>
      </c>
      <c r="B9568" s="2">
        <v>109566</v>
      </c>
      <c r="C9568" s="2" t="s">
        <v>25</v>
      </c>
      <c r="D9568" s="52" t="s">
        <v>25</v>
      </c>
      <c r="E9568" s="2" t="s">
        <v>20</v>
      </c>
      <c r="F9568" s="2">
        <v>2515.98</v>
      </c>
      <c r="G9568" s="2">
        <v>0.43</v>
      </c>
      <c r="H9568" s="2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52" t="s">
        <v>39</v>
      </c>
    </row>
    <row r="9569" spans="1:17" ht="14.25" customHeight="1" x14ac:dyDescent="0.3">
      <c r="A9569" s="2" t="s">
        <v>9600</v>
      </c>
      <c r="B9569" s="2">
        <v>109567</v>
      </c>
      <c r="C9569" s="2" t="s">
        <v>19</v>
      </c>
      <c r="D9569" s="52" t="s">
        <v>19</v>
      </c>
      <c r="E9569" s="2" t="s">
        <v>36</v>
      </c>
      <c r="F9569" s="2">
        <v>1329.48</v>
      </c>
      <c r="G9569" s="2">
        <v>0.44</v>
      </c>
      <c r="H9569" s="2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52" t="s">
        <v>23</v>
      </c>
    </row>
    <row r="9570" spans="1:17" ht="14.25" customHeight="1" x14ac:dyDescent="0.3">
      <c r="A9570" s="2" t="s">
        <v>9601</v>
      </c>
      <c r="B9570" s="2">
        <v>109568</v>
      </c>
      <c r="C9570" s="2" t="s">
        <v>25</v>
      </c>
      <c r="D9570" s="52" t="s">
        <v>25</v>
      </c>
      <c r="E9570" s="2" t="s">
        <v>26</v>
      </c>
      <c r="F9570" s="2">
        <v>1537.11</v>
      </c>
      <c r="G9570" s="2">
        <v>0.22</v>
      </c>
      <c r="H9570" s="2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52" t="s">
        <v>48</v>
      </c>
    </row>
    <row r="9571" spans="1:17" ht="14.25" customHeight="1" x14ac:dyDescent="0.3">
      <c r="A9571" s="2" t="s">
        <v>9602</v>
      </c>
      <c r="B9571" s="2">
        <v>109569</v>
      </c>
      <c r="C9571" s="2" t="s">
        <v>41</v>
      </c>
      <c r="D9571" s="52" t="s">
        <v>41</v>
      </c>
      <c r="E9571" s="2" t="s">
        <v>26</v>
      </c>
      <c r="F9571" s="2">
        <v>3836.45</v>
      </c>
      <c r="G9571" s="2">
        <v>0.01</v>
      </c>
      <c r="H9571" s="2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52" t="s">
        <v>28</v>
      </c>
    </row>
    <row r="9572" spans="1:17" ht="14.25" customHeight="1" x14ac:dyDescent="0.3">
      <c r="A9572" s="2" t="s">
        <v>9603</v>
      </c>
      <c r="B9572" s="2">
        <v>109570</v>
      </c>
      <c r="C9572" s="2" t="s">
        <v>41</v>
      </c>
      <c r="D9572" s="52" t="s">
        <v>41</v>
      </c>
      <c r="E9572" s="2" t="s">
        <v>20</v>
      </c>
      <c r="F9572" s="2">
        <v>3803.09</v>
      </c>
      <c r="G9572" s="2">
        <v>0.01</v>
      </c>
      <c r="H9572" s="2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52" t="s">
        <v>48</v>
      </c>
    </row>
    <row r="9573" spans="1:17" ht="14.25" customHeight="1" x14ac:dyDescent="0.3">
      <c r="A9573" s="2" t="s">
        <v>9604</v>
      </c>
      <c r="B9573" s="2">
        <v>109571</v>
      </c>
      <c r="C9573" s="2" t="s">
        <v>25</v>
      </c>
      <c r="D9573" s="52" t="s">
        <v>25</v>
      </c>
      <c r="E9573" s="2" t="s">
        <v>14</v>
      </c>
      <c r="F9573" s="2">
        <v>2401.9299999999998</v>
      </c>
      <c r="G9573" s="2">
        <v>0.18</v>
      </c>
      <c r="H9573" s="2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52" t="s">
        <v>17</v>
      </c>
    </row>
    <row r="9574" spans="1:17" ht="14.25" customHeight="1" x14ac:dyDescent="0.3">
      <c r="A9574" s="2" t="s">
        <v>9605</v>
      </c>
      <c r="B9574" s="2">
        <v>109572</v>
      </c>
      <c r="C9574" s="2" t="s">
        <v>41</v>
      </c>
      <c r="D9574" s="52" t="s">
        <v>41</v>
      </c>
      <c r="E9574" s="2" t="s">
        <v>26</v>
      </c>
      <c r="F9574" s="2">
        <v>3615.79</v>
      </c>
      <c r="G9574" s="2">
        <v>0.36</v>
      </c>
      <c r="H9574" s="2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52" t="s">
        <v>34</v>
      </c>
    </row>
    <row r="9575" spans="1:17" ht="14.25" customHeight="1" x14ac:dyDescent="0.3">
      <c r="A9575" s="2" t="s">
        <v>9606</v>
      </c>
      <c r="B9575" s="2">
        <v>109573</v>
      </c>
      <c r="C9575" s="2" t="s">
        <v>25</v>
      </c>
      <c r="D9575" s="52" t="s">
        <v>25</v>
      </c>
      <c r="E9575" s="2" t="s">
        <v>26</v>
      </c>
      <c r="F9575" s="2">
        <v>2308.9299999999998</v>
      </c>
      <c r="G9575" s="2">
        <v>0.17</v>
      </c>
      <c r="H9575" s="2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52" t="s">
        <v>48</v>
      </c>
    </row>
    <row r="9576" spans="1:17" ht="14.25" customHeight="1" x14ac:dyDescent="0.3">
      <c r="A9576" s="2" t="s">
        <v>9607</v>
      </c>
      <c r="B9576" s="2">
        <v>109574</v>
      </c>
      <c r="C9576" s="2" t="s">
        <v>19</v>
      </c>
      <c r="D9576" s="52" t="s">
        <v>19</v>
      </c>
      <c r="E9576" s="2" t="s">
        <v>26</v>
      </c>
      <c r="F9576" s="2">
        <v>4271.7299999999996</v>
      </c>
      <c r="G9576" s="2">
        <v>0</v>
      </c>
      <c r="H9576" s="2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52" t="s">
        <v>48</v>
      </c>
    </row>
    <row r="9577" spans="1:17" ht="14.25" customHeight="1" x14ac:dyDescent="0.3">
      <c r="A9577" s="2" t="s">
        <v>9608</v>
      </c>
      <c r="B9577" s="2">
        <v>109575</v>
      </c>
      <c r="C9577" s="2" t="s">
        <v>41</v>
      </c>
      <c r="D9577" s="52" t="s">
        <v>41</v>
      </c>
      <c r="E9577" s="2" t="s">
        <v>26</v>
      </c>
      <c r="F9577" s="2">
        <v>1730.75</v>
      </c>
      <c r="G9577" s="2">
        <v>0.42</v>
      </c>
      <c r="H9577" s="2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52" t="s">
        <v>17</v>
      </c>
    </row>
    <row r="9578" spans="1:17" ht="14.25" customHeight="1" x14ac:dyDescent="0.3">
      <c r="A9578" s="2" t="s">
        <v>9609</v>
      </c>
      <c r="B9578" s="2">
        <v>109576</v>
      </c>
      <c r="C9578" s="2" t="s">
        <v>25</v>
      </c>
      <c r="D9578" s="52" t="s">
        <v>25</v>
      </c>
      <c r="E9578" s="2" t="s">
        <v>20</v>
      </c>
      <c r="F9578" s="2">
        <v>4643.7299999999996</v>
      </c>
      <c r="G9578" s="2">
        <v>0.48</v>
      </c>
      <c r="H9578" s="2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52" t="s">
        <v>23</v>
      </c>
    </row>
    <row r="9579" spans="1:17" ht="14.25" customHeight="1" x14ac:dyDescent="0.3">
      <c r="A9579" s="2" t="s">
        <v>9610</v>
      </c>
      <c r="B9579" s="2">
        <v>109577</v>
      </c>
      <c r="C9579" s="2" t="s">
        <v>25</v>
      </c>
      <c r="D9579" s="52" t="s">
        <v>25</v>
      </c>
      <c r="E9579" s="2" t="s">
        <v>33</v>
      </c>
      <c r="F9579" s="2">
        <v>2757.19</v>
      </c>
      <c r="G9579" s="2">
        <v>0.17</v>
      </c>
      <c r="H9579" s="2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52" t="s">
        <v>17</v>
      </c>
    </row>
    <row r="9580" spans="1:17" ht="14.25" customHeight="1" x14ac:dyDescent="0.3">
      <c r="A9580" s="2" t="s">
        <v>9611</v>
      </c>
      <c r="B9580" s="2">
        <v>109578</v>
      </c>
      <c r="C9580" s="2" t="s">
        <v>25</v>
      </c>
      <c r="D9580" s="52" t="s">
        <v>25</v>
      </c>
      <c r="E9580" s="2" t="s">
        <v>33</v>
      </c>
      <c r="F9580" s="2">
        <v>2724.87</v>
      </c>
      <c r="G9580" s="2">
        <v>0.04</v>
      </c>
      <c r="H9580" s="2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52" t="s">
        <v>17</v>
      </c>
    </row>
    <row r="9581" spans="1:17" ht="14.25" customHeight="1" x14ac:dyDescent="0.3">
      <c r="A9581" s="2" t="s">
        <v>9612</v>
      </c>
      <c r="B9581" s="2">
        <v>109579</v>
      </c>
      <c r="C9581" s="2" t="s">
        <v>41</v>
      </c>
      <c r="D9581" s="52" t="s">
        <v>41</v>
      </c>
      <c r="E9581" s="2" t="s">
        <v>14</v>
      </c>
      <c r="F9581" s="2">
        <v>3386.97</v>
      </c>
      <c r="G9581" s="2">
        <v>0.15</v>
      </c>
      <c r="H9581" s="2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52" t="s">
        <v>39</v>
      </c>
    </row>
    <row r="9582" spans="1:17" ht="14.25" customHeight="1" x14ac:dyDescent="0.3">
      <c r="A9582" s="2" t="s">
        <v>9613</v>
      </c>
      <c r="B9582" s="2">
        <v>109580</v>
      </c>
      <c r="C9582" s="2" t="s">
        <v>41</v>
      </c>
      <c r="D9582" s="52" t="s">
        <v>41</v>
      </c>
      <c r="E9582" s="2" t="s">
        <v>36</v>
      </c>
      <c r="F9582" s="2">
        <v>1770.19</v>
      </c>
      <c r="G9582" s="2">
        <v>0.4</v>
      </c>
      <c r="H9582" s="2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52" t="s">
        <v>39</v>
      </c>
    </row>
    <row r="9583" spans="1:17" ht="14.25" customHeight="1" x14ac:dyDescent="0.3">
      <c r="A9583" s="2" t="s">
        <v>9614</v>
      </c>
      <c r="B9583" s="2">
        <v>109581</v>
      </c>
      <c r="C9583" s="2" t="s">
        <v>25</v>
      </c>
      <c r="D9583" s="52" t="s">
        <v>25</v>
      </c>
      <c r="E9583" s="2" t="s">
        <v>33</v>
      </c>
      <c r="F9583" s="2">
        <v>3649.21</v>
      </c>
      <c r="G9583" s="2">
        <v>0.27</v>
      </c>
      <c r="H9583" s="2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52" t="s">
        <v>23</v>
      </c>
    </row>
    <row r="9584" spans="1:17" ht="14.25" customHeight="1" x14ac:dyDescent="0.3">
      <c r="A9584" s="2" t="s">
        <v>9615</v>
      </c>
      <c r="B9584" s="2">
        <v>109582</v>
      </c>
      <c r="C9584" s="2" t="s">
        <v>25</v>
      </c>
      <c r="D9584" s="52" t="s">
        <v>25</v>
      </c>
      <c r="E9584" s="2" t="s">
        <v>36</v>
      </c>
      <c r="F9584" s="2">
        <v>1670.08</v>
      </c>
      <c r="G9584" s="2">
        <v>0.19</v>
      </c>
      <c r="H9584" s="2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52" t="s">
        <v>23</v>
      </c>
    </row>
    <row r="9585" spans="1:17" ht="14.25" customHeight="1" x14ac:dyDescent="0.3">
      <c r="A9585" s="2" t="s">
        <v>9616</v>
      </c>
      <c r="B9585" s="2">
        <v>109583</v>
      </c>
      <c r="C9585" s="2" t="s">
        <v>41</v>
      </c>
      <c r="D9585" s="52" t="s">
        <v>41</v>
      </c>
      <c r="E9585" s="2" t="s">
        <v>33</v>
      </c>
      <c r="F9585" s="2">
        <v>2047.94</v>
      </c>
      <c r="G9585" s="2">
        <v>0.17</v>
      </c>
      <c r="H9585" s="2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52" t="s">
        <v>28</v>
      </c>
    </row>
    <row r="9586" spans="1:17" ht="14.25" customHeight="1" x14ac:dyDescent="0.3">
      <c r="A9586" s="2" t="s">
        <v>9617</v>
      </c>
      <c r="B9586" s="2">
        <v>109584</v>
      </c>
      <c r="C9586" s="2" t="s">
        <v>19</v>
      </c>
      <c r="D9586" s="52" t="s">
        <v>19</v>
      </c>
      <c r="E9586" s="2" t="s">
        <v>33</v>
      </c>
      <c r="F9586" s="2">
        <v>3406.05</v>
      </c>
      <c r="G9586" s="2">
        <v>0.06</v>
      </c>
      <c r="H9586" s="2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52" t="s">
        <v>17</v>
      </c>
    </row>
    <row r="9587" spans="1:17" ht="14.25" customHeight="1" x14ac:dyDescent="0.3">
      <c r="A9587" s="2" t="s">
        <v>9618</v>
      </c>
      <c r="B9587" s="2">
        <v>109585</v>
      </c>
      <c r="C9587" s="2" t="s">
        <v>41</v>
      </c>
      <c r="D9587" s="52" t="s">
        <v>41</v>
      </c>
      <c r="E9587" s="2" t="s">
        <v>14</v>
      </c>
      <c r="F9587" s="2">
        <v>1954.4</v>
      </c>
      <c r="G9587" s="2">
        <v>0.17</v>
      </c>
      <c r="H9587" s="2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52" t="s">
        <v>28</v>
      </c>
    </row>
    <row r="9588" spans="1:17" ht="14.25" customHeight="1" x14ac:dyDescent="0.3">
      <c r="A9588" s="2" t="s">
        <v>9619</v>
      </c>
      <c r="B9588" s="2">
        <v>109586</v>
      </c>
      <c r="C9588" s="2" t="s">
        <v>25</v>
      </c>
      <c r="D9588" s="52" t="s">
        <v>25</v>
      </c>
      <c r="E9588" s="2" t="s">
        <v>26</v>
      </c>
      <c r="F9588" s="2">
        <v>1079.8699999999999</v>
      </c>
      <c r="G9588" s="2">
        <v>0.24</v>
      </c>
      <c r="H9588" s="2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52" t="s">
        <v>28</v>
      </c>
    </row>
    <row r="9589" spans="1:17" ht="14.25" customHeight="1" x14ac:dyDescent="0.3">
      <c r="A9589" s="2" t="s">
        <v>9620</v>
      </c>
      <c r="B9589" s="2">
        <v>109587</v>
      </c>
      <c r="C9589" s="2" t="s">
        <v>41</v>
      </c>
      <c r="D9589" s="52" t="s">
        <v>41</v>
      </c>
      <c r="E9589" s="2" t="s">
        <v>14</v>
      </c>
      <c r="F9589" s="2">
        <v>4372.32</v>
      </c>
      <c r="G9589" s="2">
        <v>0.34</v>
      </c>
      <c r="H9589" s="2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52" t="s">
        <v>17</v>
      </c>
    </row>
    <row r="9590" spans="1:17" ht="14.25" customHeight="1" x14ac:dyDescent="0.3">
      <c r="A9590" s="2" t="s">
        <v>9621</v>
      </c>
      <c r="B9590" s="2">
        <v>109588</v>
      </c>
      <c r="C9590" s="2" t="s">
        <v>25</v>
      </c>
      <c r="D9590" s="52" t="s">
        <v>25</v>
      </c>
      <c r="E9590" s="2" t="s">
        <v>33</v>
      </c>
      <c r="F9590" s="2">
        <v>4618.5600000000004</v>
      </c>
      <c r="G9590" s="2">
        <v>0.13</v>
      </c>
      <c r="H9590" s="2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52" t="s">
        <v>48</v>
      </c>
    </row>
    <row r="9591" spans="1:17" ht="14.25" customHeight="1" x14ac:dyDescent="0.3">
      <c r="A9591" s="2" t="s">
        <v>9622</v>
      </c>
      <c r="B9591" s="2">
        <v>109589</v>
      </c>
      <c r="C9591" s="2" t="s">
        <v>41</v>
      </c>
      <c r="D9591" s="52" t="s">
        <v>41</v>
      </c>
      <c r="E9591" s="2" t="s">
        <v>26</v>
      </c>
      <c r="F9591" s="2">
        <v>3170.98</v>
      </c>
      <c r="G9591" s="2">
        <v>0.45</v>
      </c>
      <c r="H9591" s="2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52" t="s">
        <v>48</v>
      </c>
    </row>
    <row r="9592" spans="1:17" ht="14.25" customHeight="1" x14ac:dyDescent="0.3">
      <c r="A9592" s="2" t="s">
        <v>9623</v>
      </c>
      <c r="B9592" s="2">
        <v>109590</v>
      </c>
      <c r="C9592" s="2" t="s">
        <v>41</v>
      </c>
      <c r="D9592" s="52" t="s">
        <v>41</v>
      </c>
      <c r="E9592" s="2" t="s">
        <v>26</v>
      </c>
      <c r="F9592" s="2">
        <v>4074.64</v>
      </c>
      <c r="G9592" s="2">
        <v>0.24</v>
      </c>
      <c r="H9592" s="2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52" t="s">
        <v>48</v>
      </c>
    </row>
    <row r="9593" spans="1:17" ht="14.25" customHeight="1" x14ac:dyDescent="0.3">
      <c r="A9593" s="2" t="s">
        <v>9624</v>
      </c>
      <c r="B9593" s="2">
        <v>109591</v>
      </c>
      <c r="C9593" s="2" t="s">
        <v>25</v>
      </c>
      <c r="D9593" s="52" t="s">
        <v>25</v>
      </c>
      <c r="E9593" s="2" t="s">
        <v>26</v>
      </c>
      <c r="F9593" s="2">
        <v>4934.6000000000004</v>
      </c>
      <c r="G9593" s="2">
        <v>0.2</v>
      </c>
      <c r="H9593" s="2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52" t="s">
        <v>34</v>
      </c>
    </row>
    <row r="9594" spans="1:17" ht="14.25" customHeight="1" x14ac:dyDescent="0.3">
      <c r="A9594" s="2" t="s">
        <v>9625</v>
      </c>
      <c r="B9594" s="2">
        <v>109592</v>
      </c>
      <c r="C9594" s="2" t="s">
        <v>25</v>
      </c>
      <c r="D9594" s="52" t="s">
        <v>25</v>
      </c>
      <c r="E9594" s="2" t="s">
        <v>36</v>
      </c>
      <c r="F9594" s="2">
        <v>3112.4</v>
      </c>
      <c r="G9594" s="2">
        <v>0.3</v>
      </c>
      <c r="H9594" s="2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52" t="s">
        <v>39</v>
      </c>
    </row>
    <row r="9595" spans="1:17" ht="14.25" customHeight="1" x14ac:dyDescent="0.3">
      <c r="A9595" s="2" t="s">
        <v>9626</v>
      </c>
      <c r="B9595" s="2">
        <v>109593</v>
      </c>
      <c r="C9595" s="2" t="s">
        <v>25</v>
      </c>
      <c r="D9595" s="52" t="s">
        <v>25</v>
      </c>
      <c r="E9595" s="2" t="s">
        <v>33</v>
      </c>
      <c r="F9595" s="2">
        <v>4553.08</v>
      </c>
      <c r="G9595" s="2">
        <v>0.08</v>
      </c>
      <c r="H9595" s="2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52" t="s">
        <v>23</v>
      </c>
    </row>
    <row r="9596" spans="1:17" ht="14.25" customHeight="1" x14ac:dyDescent="0.3">
      <c r="A9596" s="2" t="s">
        <v>9627</v>
      </c>
      <c r="B9596" s="2">
        <v>109594</v>
      </c>
      <c r="C9596" s="2" t="s">
        <v>41</v>
      </c>
      <c r="D9596" s="52" t="s">
        <v>41</v>
      </c>
      <c r="E9596" s="2" t="s">
        <v>20</v>
      </c>
      <c r="F9596" s="2">
        <v>1860.35</v>
      </c>
      <c r="G9596" s="2">
        <v>0.05</v>
      </c>
      <c r="H9596" s="2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52" t="s">
        <v>28</v>
      </c>
    </row>
    <row r="9597" spans="1:17" ht="14.25" customHeight="1" x14ac:dyDescent="0.3">
      <c r="A9597" s="2" t="s">
        <v>9628</v>
      </c>
      <c r="B9597" s="2">
        <v>109595</v>
      </c>
      <c r="C9597" s="2" t="s">
        <v>19</v>
      </c>
      <c r="D9597" s="52" t="s">
        <v>19</v>
      </c>
      <c r="E9597" s="2" t="s">
        <v>14</v>
      </c>
      <c r="F9597" s="2">
        <v>3532.31</v>
      </c>
      <c r="G9597" s="2">
        <v>0.17</v>
      </c>
      <c r="H9597" s="2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52" t="s">
        <v>28</v>
      </c>
    </row>
    <row r="9598" spans="1:17" ht="14.25" customHeight="1" x14ac:dyDescent="0.3">
      <c r="A9598" s="2" t="s">
        <v>9629</v>
      </c>
      <c r="B9598" s="2">
        <v>109596</v>
      </c>
      <c r="C9598" s="2" t="s">
        <v>41</v>
      </c>
      <c r="D9598" s="52" t="s">
        <v>41</v>
      </c>
      <c r="E9598" s="2" t="s">
        <v>36</v>
      </c>
      <c r="F9598" s="2">
        <v>373.45</v>
      </c>
      <c r="G9598" s="2">
        <v>0.02</v>
      </c>
      <c r="H9598" s="2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52" t="s">
        <v>34</v>
      </c>
    </row>
    <row r="9599" spans="1:17" ht="14.25" customHeight="1" x14ac:dyDescent="0.3">
      <c r="A9599" s="2" t="s">
        <v>9630</v>
      </c>
      <c r="B9599" s="2">
        <v>109597</v>
      </c>
      <c r="C9599" s="2" t="s">
        <v>25</v>
      </c>
      <c r="D9599" s="52" t="s">
        <v>25</v>
      </c>
      <c r="E9599" s="2" t="s">
        <v>14</v>
      </c>
      <c r="F9599" s="2">
        <v>3965.96</v>
      </c>
      <c r="G9599" s="2">
        <v>0.19</v>
      </c>
      <c r="H9599" s="2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52" t="s">
        <v>17</v>
      </c>
    </row>
    <row r="9600" spans="1:17" ht="14.25" customHeight="1" x14ac:dyDescent="0.3">
      <c r="A9600" s="2" t="s">
        <v>9631</v>
      </c>
      <c r="B9600" s="2">
        <v>109598</v>
      </c>
      <c r="C9600" s="2" t="s">
        <v>19</v>
      </c>
      <c r="D9600" s="52" t="s">
        <v>19</v>
      </c>
      <c r="E9600" s="2" t="s">
        <v>20</v>
      </c>
      <c r="F9600" s="2">
        <v>4166.04</v>
      </c>
      <c r="G9600" s="2">
        <v>0.34</v>
      </c>
      <c r="H9600" s="2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52" t="s">
        <v>34</v>
      </c>
    </row>
    <row r="9601" spans="1:17" ht="14.25" customHeight="1" x14ac:dyDescent="0.3">
      <c r="A9601" s="2" t="s">
        <v>9632</v>
      </c>
      <c r="B9601" s="2">
        <v>109599</v>
      </c>
      <c r="C9601" s="2" t="s">
        <v>25</v>
      </c>
      <c r="D9601" s="52" t="s">
        <v>25</v>
      </c>
      <c r="E9601" s="2" t="s">
        <v>26</v>
      </c>
      <c r="F9601" s="2">
        <v>2065.7600000000002</v>
      </c>
      <c r="G9601" s="2">
        <v>0.41</v>
      </c>
      <c r="H9601" s="2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52" t="s">
        <v>17</v>
      </c>
    </row>
    <row r="9602" spans="1:17" ht="14.25" customHeight="1" x14ac:dyDescent="0.3">
      <c r="A9602" s="2" t="s">
        <v>9633</v>
      </c>
      <c r="B9602" s="2">
        <v>109600</v>
      </c>
      <c r="C9602" s="2" t="s">
        <v>25</v>
      </c>
      <c r="D9602" s="52" t="s">
        <v>25</v>
      </c>
      <c r="E9602" s="2" t="s">
        <v>20</v>
      </c>
      <c r="F9602" s="2">
        <v>3230.88</v>
      </c>
      <c r="G9602" s="2">
        <v>0.28999999999999998</v>
      </c>
      <c r="H9602" s="2">
        <f t="shared" si="298"/>
        <v>936.95519999999999</v>
      </c>
      <c r="I9602" s="2">
        <f t="shared" si="299"/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52" t="s">
        <v>48</v>
      </c>
    </row>
    <row r="9603" spans="1:17" ht="14.25" customHeight="1" x14ac:dyDescent="0.3">
      <c r="A9603" s="2" t="s">
        <v>9634</v>
      </c>
      <c r="B9603" s="2">
        <v>109601</v>
      </c>
      <c r="C9603" s="2" t="s">
        <v>25</v>
      </c>
      <c r="D9603" s="52" t="s">
        <v>25</v>
      </c>
      <c r="E9603" s="2" t="s">
        <v>14</v>
      </c>
      <c r="F9603" s="2">
        <v>4305.97</v>
      </c>
      <c r="G9603" s="2">
        <v>0.35</v>
      </c>
      <c r="H9603" s="2">
        <f t="shared" ref="H9603:H9666" si="300">F9603*G9603</f>
        <v>1507.0895</v>
      </c>
      <c r="I9603" s="2">
        <f t="shared" ref="I9603:I9666" si="301">F9603-H9603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52" t="s">
        <v>28</v>
      </c>
    </row>
    <row r="9604" spans="1:17" ht="14.25" customHeight="1" x14ac:dyDescent="0.3">
      <c r="A9604" s="2" t="s">
        <v>9635</v>
      </c>
      <c r="B9604" s="2">
        <v>109602</v>
      </c>
      <c r="C9604" s="2" t="s">
        <v>19</v>
      </c>
      <c r="D9604" s="52" t="s">
        <v>19</v>
      </c>
      <c r="E9604" s="2" t="s">
        <v>20</v>
      </c>
      <c r="F9604" s="2">
        <v>4429.68</v>
      </c>
      <c r="G9604" s="2">
        <v>0.42</v>
      </c>
      <c r="H9604" s="2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52" t="s">
        <v>17</v>
      </c>
    </row>
    <row r="9605" spans="1:17" ht="14.25" customHeight="1" x14ac:dyDescent="0.3">
      <c r="A9605" s="2" t="s">
        <v>9636</v>
      </c>
      <c r="B9605" s="2">
        <v>109603</v>
      </c>
      <c r="C9605" s="2" t="s">
        <v>41</v>
      </c>
      <c r="D9605" s="52" t="s">
        <v>41</v>
      </c>
      <c r="E9605" s="2" t="s">
        <v>33</v>
      </c>
      <c r="F9605" s="2">
        <v>622</v>
      </c>
      <c r="G9605" s="2">
        <v>0.39</v>
      </c>
      <c r="H9605" s="2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52" t="s">
        <v>34</v>
      </c>
    </row>
    <row r="9606" spans="1:17" ht="14.25" customHeight="1" x14ac:dyDescent="0.3">
      <c r="A9606" s="2" t="s">
        <v>9637</v>
      </c>
      <c r="B9606" s="2">
        <v>109604</v>
      </c>
      <c r="C9606" s="2" t="s">
        <v>25</v>
      </c>
      <c r="D9606" s="52" t="s">
        <v>25</v>
      </c>
      <c r="E9606" s="2" t="s">
        <v>20</v>
      </c>
      <c r="F9606" s="2">
        <v>4154.6899999999996</v>
      </c>
      <c r="G9606" s="2">
        <v>0.16</v>
      </c>
      <c r="H9606" s="2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52" t="s">
        <v>39</v>
      </c>
    </row>
    <row r="9607" spans="1:17" ht="14.25" customHeight="1" x14ac:dyDescent="0.3">
      <c r="A9607" s="2" t="s">
        <v>9638</v>
      </c>
      <c r="B9607" s="2">
        <v>109605</v>
      </c>
      <c r="C9607" s="2" t="s">
        <v>41</v>
      </c>
      <c r="D9607" s="52" t="s">
        <v>41</v>
      </c>
      <c r="E9607" s="2" t="s">
        <v>33</v>
      </c>
      <c r="F9607" s="2">
        <v>1443.79</v>
      </c>
      <c r="G9607" s="2">
        <v>0.28999999999999998</v>
      </c>
      <c r="H9607" s="2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52" t="s">
        <v>17</v>
      </c>
    </row>
    <row r="9608" spans="1:17" ht="14.25" customHeight="1" x14ac:dyDescent="0.3">
      <c r="A9608" s="2" t="s">
        <v>9639</v>
      </c>
      <c r="B9608" s="2">
        <v>109606</v>
      </c>
      <c r="C9608" s="2" t="s">
        <v>25</v>
      </c>
      <c r="D9608" s="52" t="s">
        <v>25</v>
      </c>
      <c r="E9608" s="2" t="s">
        <v>20</v>
      </c>
      <c r="F9608" s="2">
        <v>3663.8</v>
      </c>
      <c r="G9608" s="2">
        <v>0.13</v>
      </c>
      <c r="H9608" s="2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52" t="s">
        <v>28</v>
      </c>
    </row>
    <row r="9609" spans="1:17" ht="14.25" customHeight="1" x14ac:dyDescent="0.3">
      <c r="A9609" s="2" t="s">
        <v>9640</v>
      </c>
      <c r="B9609" s="2">
        <v>109607</v>
      </c>
      <c r="C9609" s="2" t="s">
        <v>25</v>
      </c>
      <c r="D9609" s="52" t="s">
        <v>25</v>
      </c>
      <c r="E9609" s="2" t="s">
        <v>33</v>
      </c>
      <c r="F9609" s="2">
        <v>1693.3</v>
      </c>
      <c r="G9609" s="2">
        <v>0.28999999999999998</v>
      </c>
      <c r="H9609" s="2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52" t="s">
        <v>28</v>
      </c>
    </row>
    <row r="9610" spans="1:17" ht="14.25" customHeight="1" x14ac:dyDescent="0.3">
      <c r="A9610" s="2" t="s">
        <v>9641</v>
      </c>
      <c r="B9610" s="2">
        <v>109608</v>
      </c>
      <c r="C9610" s="2" t="s">
        <v>19</v>
      </c>
      <c r="D9610" s="52" t="s">
        <v>19</v>
      </c>
      <c r="E9610" s="2" t="s">
        <v>33</v>
      </c>
      <c r="F9610" s="2">
        <v>376.02</v>
      </c>
      <c r="G9610" s="2">
        <v>0.21</v>
      </c>
      <c r="H9610" s="2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52" t="s">
        <v>23</v>
      </c>
    </row>
    <row r="9611" spans="1:17" ht="14.25" customHeight="1" x14ac:dyDescent="0.3">
      <c r="A9611" s="2" t="s">
        <v>9642</v>
      </c>
      <c r="B9611" s="2">
        <v>109609</v>
      </c>
      <c r="C9611" s="2" t="s">
        <v>25</v>
      </c>
      <c r="D9611" s="52" t="s">
        <v>25</v>
      </c>
      <c r="E9611" s="2" t="s">
        <v>20</v>
      </c>
      <c r="F9611" s="2">
        <v>1128.3699999999999</v>
      </c>
      <c r="G9611" s="2">
        <v>0.19</v>
      </c>
      <c r="H9611" s="2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52" t="s">
        <v>28</v>
      </c>
    </row>
    <row r="9612" spans="1:17" ht="14.25" customHeight="1" x14ac:dyDescent="0.3">
      <c r="A9612" s="2" t="s">
        <v>9643</v>
      </c>
      <c r="B9612" s="2">
        <v>109610</v>
      </c>
      <c r="C9612" s="2" t="s">
        <v>25</v>
      </c>
      <c r="D9612" s="52" t="s">
        <v>25</v>
      </c>
      <c r="E9612" s="2" t="s">
        <v>36</v>
      </c>
      <c r="F9612" s="2">
        <v>2102.4899999999998</v>
      </c>
      <c r="G9612" s="2">
        <v>0.09</v>
      </c>
      <c r="H9612" s="2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52" t="s">
        <v>39</v>
      </c>
    </row>
    <row r="9613" spans="1:17" ht="14.25" customHeight="1" x14ac:dyDescent="0.3">
      <c r="A9613" s="2" t="s">
        <v>9644</v>
      </c>
      <c r="B9613" s="2">
        <v>109611</v>
      </c>
      <c r="C9613" s="2" t="s">
        <v>41</v>
      </c>
      <c r="D9613" s="52" t="s">
        <v>41</v>
      </c>
      <c r="E9613" s="2" t="s">
        <v>26</v>
      </c>
      <c r="F9613" s="2">
        <v>3732.02</v>
      </c>
      <c r="G9613" s="2">
        <v>0.28000000000000003</v>
      </c>
      <c r="H9613" s="2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52" t="s">
        <v>39</v>
      </c>
    </row>
    <row r="9614" spans="1:17" ht="14.25" customHeight="1" x14ac:dyDescent="0.3">
      <c r="A9614" s="2" t="s">
        <v>9645</v>
      </c>
      <c r="B9614" s="2">
        <v>109612</v>
      </c>
      <c r="C9614" s="2" t="s">
        <v>25</v>
      </c>
      <c r="D9614" s="52" t="s">
        <v>25</v>
      </c>
      <c r="E9614" s="2" t="s">
        <v>26</v>
      </c>
      <c r="F9614" s="2">
        <v>593.45000000000005</v>
      </c>
      <c r="G9614" s="2">
        <v>0.36</v>
      </c>
      <c r="H9614" s="2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52" t="s">
        <v>48</v>
      </c>
    </row>
    <row r="9615" spans="1:17" ht="14.25" customHeight="1" x14ac:dyDescent="0.3">
      <c r="A9615" s="2" t="s">
        <v>9646</v>
      </c>
      <c r="B9615" s="2">
        <v>109613</v>
      </c>
      <c r="C9615" s="2" t="s">
        <v>25</v>
      </c>
      <c r="D9615" s="52" t="s">
        <v>25</v>
      </c>
      <c r="E9615" s="2" t="s">
        <v>26</v>
      </c>
      <c r="F9615" s="2">
        <v>4083.38</v>
      </c>
      <c r="G9615" s="2">
        <v>0.28999999999999998</v>
      </c>
      <c r="H9615" s="2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52" t="s">
        <v>48</v>
      </c>
    </row>
    <row r="9616" spans="1:17" ht="14.25" customHeight="1" x14ac:dyDescent="0.3">
      <c r="A9616" s="2" t="s">
        <v>9647</v>
      </c>
      <c r="B9616" s="2">
        <v>109614</v>
      </c>
      <c r="C9616" s="2" t="s">
        <v>25</v>
      </c>
      <c r="D9616" s="52" t="s">
        <v>25</v>
      </c>
      <c r="E9616" s="2" t="s">
        <v>33</v>
      </c>
      <c r="F9616" s="2">
        <v>4985.0600000000004</v>
      </c>
      <c r="G9616" s="2">
        <v>0.03</v>
      </c>
      <c r="H9616" s="2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52" t="s">
        <v>39</v>
      </c>
    </row>
    <row r="9617" spans="1:17" ht="14.25" customHeight="1" x14ac:dyDescent="0.3">
      <c r="A9617" s="2" t="s">
        <v>9648</v>
      </c>
      <c r="B9617" s="2">
        <v>109615</v>
      </c>
      <c r="C9617" s="2" t="s">
        <v>25</v>
      </c>
      <c r="D9617" s="52" t="s">
        <v>25</v>
      </c>
      <c r="E9617" s="2" t="s">
        <v>26</v>
      </c>
      <c r="F9617" s="2">
        <v>3962.46</v>
      </c>
      <c r="G9617" s="2">
        <v>0.46</v>
      </c>
      <c r="H9617" s="2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52" t="s">
        <v>23</v>
      </c>
    </row>
    <row r="9618" spans="1:17" ht="14.25" customHeight="1" x14ac:dyDescent="0.3">
      <c r="A9618" s="2" t="s">
        <v>9649</v>
      </c>
      <c r="B9618" s="2">
        <v>109616</v>
      </c>
      <c r="C9618" s="2" t="s">
        <v>25</v>
      </c>
      <c r="D9618" s="52" t="s">
        <v>25</v>
      </c>
      <c r="E9618" s="2" t="s">
        <v>33</v>
      </c>
      <c r="F9618" s="2">
        <v>2421.31</v>
      </c>
      <c r="G9618" s="2">
        <v>0</v>
      </c>
      <c r="H9618" s="2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52" t="s">
        <v>48</v>
      </c>
    </row>
    <row r="9619" spans="1:17" ht="14.25" customHeight="1" x14ac:dyDescent="0.3">
      <c r="A9619" s="2" t="s">
        <v>9650</v>
      </c>
      <c r="B9619" s="2">
        <v>109617</v>
      </c>
      <c r="C9619" s="2" t="s">
        <v>25</v>
      </c>
      <c r="D9619" s="52" t="s">
        <v>25</v>
      </c>
      <c r="E9619" s="2" t="s">
        <v>36</v>
      </c>
      <c r="F9619" s="2">
        <v>2883.99</v>
      </c>
      <c r="G9619" s="2">
        <v>0.44</v>
      </c>
      <c r="H9619" s="2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52" t="s">
        <v>28</v>
      </c>
    </row>
    <row r="9620" spans="1:17" ht="14.25" customHeight="1" x14ac:dyDescent="0.3">
      <c r="A9620" s="2" t="s">
        <v>9651</v>
      </c>
      <c r="B9620" s="2">
        <v>109618</v>
      </c>
      <c r="C9620" s="2" t="s">
        <v>25</v>
      </c>
      <c r="D9620" s="52" t="s">
        <v>25</v>
      </c>
      <c r="E9620" s="2" t="s">
        <v>20</v>
      </c>
      <c r="F9620" s="2">
        <v>130.19</v>
      </c>
      <c r="G9620" s="2">
        <v>0.38</v>
      </c>
      <c r="H9620" s="2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52" t="s">
        <v>34</v>
      </c>
    </row>
    <row r="9621" spans="1:17" ht="14.25" customHeight="1" x14ac:dyDescent="0.3">
      <c r="A9621" s="2" t="s">
        <v>9652</v>
      </c>
      <c r="B9621" s="2">
        <v>109619</v>
      </c>
      <c r="C9621" s="2" t="s">
        <v>19</v>
      </c>
      <c r="D9621" s="52" t="s">
        <v>19</v>
      </c>
      <c r="E9621" s="2" t="s">
        <v>20</v>
      </c>
      <c r="F9621" s="2">
        <v>1125.44</v>
      </c>
      <c r="G9621" s="2">
        <v>0.05</v>
      </c>
      <c r="H9621" s="2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52" t="s">
        <v>39</v>
      </c>
    </row>
    <row r="9622" spans="1:17" ht="14.25" customHeight="1" x14ac:dyDescent="0.3">
      <c r="A9622" s="2" t="s">
        <v>9653</v>
      </c>
      <c r="B9622" s="2">
        <v>109620</v>
      </c>
      <c r="C9622" s="2" t="s">
        <v>19</v>
      </c>
      <c r="D9622" s="52" t="s">
        <v>19</v>
      </c>
      <c r="E9622" s="2" t="s">
        <v>33</v>
      </c>
      <c r="F9622" s="2">
        <v>4505.04</v>
      </c>
      <c r="G9622" s="2">
        <v>0.12</v>
      </c>
      <c r="H9622" s="2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52" t="s">
        <v>48</v>
      </c>
    </row>
    <row r="9623" spans="1:17" ht="14.25" customHeight="1" x14ac:dyDescent="0.3">
      <c r="A9623" s="2" t="s">
        <v>9654</v>
      </c>
      <c r="B9623" s="2">
        <v>109621</v>
      </c>
      <c r="C9623" s="2" t="s">
        <v>25</v>
      </c>
      <c r="D9623" s="52" t="s">
        <v>25</v>
      </c>
      <c r="E9623" s="2" t="s">
        <v>33</v>
      </c>
      <c r="F9623" s="2">
        <v>206.47</v>
      </c>
      <c r="G9623" s="2">
        <v>0.17</v>
      </c>
      <c r="H9623" s="2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52" t="s">
        <v>23</v>
      </c>
    </row>
    <row r="9624" spans="1:17" ht="14.25" customHeight="1" x14ac:dyDescent="0.3">
      <c r="A9624" s="2" t="s">
        <v>9655</v>
      </c>
      <c r="B9624" s="2">
        <v>109622</v>
      </c>
      <c r="C9624" s="2" t="s">
        <v>25</v>
      </c>
      <c r="D9624" s="52" t="s">
        <v>25</v>
      </c>
      <c r="E9624" s="2" t="s">
        <v>36</v>
      </c>
      <c r="F9624" s="2">
        <v>4533.5</v>
      </c>
      <c r="G9624" s="2">
        <v>0.46</v>
      </c>
      <c r="H9624" s="2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52" t="s">
        <v>17</v>
      </c>
    </row>
    <row r="9625" spans="1:17" ht="14.25" customHeight="1" x14ac:dyDescent="0.3">
      <c r="A9625" s="2" t="s">
        <v>9656</v>
      </c>
      <c r="B9625" s="2">
        <v>109623</v>
      </c>
      <c r="C9625" s="2" t="s">
        <v>41</v>
      </c>
      <c r="D9625" s="52" t="s">
        <v>41</v>
      </c>
      <c r="E9625" s="2" t="s">
        <v>26</v>
      </c>
      <c r="F9625" s="2">
        <v>654.94000000000005</v>
      </c>
      <c r="G9625" s="2">
        <v>0.49</v>
      </c>
      <c r="H9625" s="2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52" t="s">
        <v>39</v>
      </c>
    </row>
    <row r="9626" spans="1:17" ht="14.25" customHeight="1" x14ac:dyDescent="0.3">
      <c r="A9626" s="2" t="s">
        <v>9657</v>
      </c>
      <c r="B9626" s="2">
        <v>109624</v>
      </c>
      <c r="C9626" s="2" t="s">
        <v>19</v>
      </c>
      <c r="D9626" s="52" t="s">
        <v>19</v>
      </c>
      <c r="E9626" s="2" t="s">
        <v>36</v>
      </c>
      <c r="F9626" s="2">
        <v>752.06</v>
      </c>
      <c r="G9626" s="2">
        <v>0.04</v>
      </c>
      <c r="H9626" s="2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52" t="s">
        <v>34</v>
      </c>
    </row>
    <row r="9627" spans="1:17" ht="14.25" customHeight="1" x14ac:dyDescent="0.3">
      <c r="A9627" s="2" t="s">
        <v>9658</v>
      </c>
      <c r="B9627" s="2">
        <v>109625</v>
      </c>
      <c r="C9627" s="2" t="s">
        <v>41</v>
      </c>
      <c r="D9627" s="52" t="s">
        <v>41</v>
      </c>
      <c r="E9627" s="2" t="s">
        <v>20</v>
      </c>
      <c r="F9627" s="2">
        <v>959.21</v>
      </c>
      <c r="G9627" s="2">
        <v>0.2</v>
      </c>
      <c r="H9627" s="2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52" t="s">
        <v>39</v>
      </c>
    </row>
    <row r="9628" spans="1:17" ht="14.25" customHeight="1" x14ac:dyDescent="0.3">
      <c r="A9628" s="2" t="s">
        <v>9659</v>
      </c>
      <c r="B9628" s="2">
        <v>109626</v>
      </c>
      <c r="C9628" s="2" t="s">
        <v>19</v>
      </c>
      <c r="D9628" s="52" t="s">
        <v>19</v>
      </c>
      <c r="E9628" s="2" t="s">
        <v>20</v>
      </c>
      <c r="F9628" s="2">
        <v>4016.99</v>
      </c>
      <c r="G9628" s="2">
        <v>7.0000000000000007E-2</v>
      </c>
      <c r="H9628" s="2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52" t="s">
        <v>23</v>
      </c>
    </row>
    <row r="9629" spans="1:17" ht="14.25" customHeight="1" x14ac:dyDescent="0.3">
      <c r="A9629" s="2" t="s">
        <v>9660</v>
      </c>
      <c r="B9629" s="2">
        <v>109627</v>
      </c>
      <c r="C9629" s="2" t="s">
        <v>19</v>
      </c>
      <c r="D9629" s="52" t="s">
        <v>19</v>
      </c>
      <c r="E9629" s="2" t="s">
        <v>26</v>
      </c>
      <c r="F9629" s="2">
        <v>2443.11</v>
      </c>
      <c r="G9629" s="2">
        <v>0.14000000000000001</v>
      </c>
      <c r="H9629" s="2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52" t="s">
        <v>48</v>
      </c>
    </row>
    <row r="9630" spans="1:17" ht="14.25" customHeight="1" x14ac:dyDescent="0.3">
      <c r="A9630" s="2" t="s">
        <v>9661</v>
      </c>
      <c r="B9630" s="2">
        <v>109628</v>
      </c>
      <c r="C9630" s="2" t="s">
        <v>25</v>
      </c>
      <c r="D9630" s="52" t="s">
        <v>25</v>
      </c>
      <c r="E9630" s="2" t="s">
        <v>20</v>
      </c>
      <c r="F9630" s="2">
        <v>811.46</v>
      </c>
      <c r="G9630" s="2">
        <v>0.49</v>
      </c>
      <c r="H9630" s="2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52" t="s">
        <v>39</v>
      </c>
    </row>
    <row r="9631" spans="1:17" ht="14.25" customHeight="1" x14ac:dyDescent="0.3">
      <c r="A9631" s="2" t="s">
        <v>9662</v>
      </c>
      <c r="B9631" s="2">
        <v>109629</v>
      </c>
      <c r="C9631" s="2" t="s">
        <v>19</v>
      </c>
      <c r="D9631" s="52" t="s">
        <v>19</v>
      </c>
      <c r="E9631" s="2" t="s">
        <v>33</v>
      </c>
      <c r="F9631" s="2">
        <v>3465.33</v>
      </c>
      <c r="G9631" s="2">
        <v>0.49</v>
      </c>
      <c r="H9631" s="2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52" t="s">
        <v>17</v>
      </c>
    </row>
    <row r="9632" spans="1:17" ht="14.25" customHeight="1" x14ac:dyDescent="0.3">
      <c r="A9632" s="2" t="s">
        <v>9663</v>
      </c>
      <c r="B9632" s="2">
        <v>109630</v>
      </c>
      <c r="C9632" s="2" t="s">
        <v>41</v>
      </c>
      <c r="D9632" s="52" t="s">
        <v>41</v>
      </c>
      <c r="E9632" s="2" t="s">
        <v>20</v>
      </c>
      <c r="F9632" s="2">
        <v>4709.37</v>
      </c>
      <c r="G9632" s="2">
        <v>0.24</v>
      </c>
      <c r="H9632" s="2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52" t="s">
        <v>17</v>
      </c>
    </row>
    <row r="9633" spans="1:17" ht="14.25" customHeight="1" x14ac:dyDescent="0.3">
      <c r="A9633" s="2" t="s">
        <v>9664</v>
      </c>
      <c r="B9633" s="2">
        <v>109631</v>
      </c>
      <c r="C9633" s="2" t="s">
        <v>19</v>
      </c>
      <c r="D9633" s="52" t="s">
        <v>19</v>
      </c>
      <c r="E9633" s="2" t="s">
        <v>14</v>
      </c>
      <c r="F9633" s="2">
        <v>2905.01</v>
      </c>
      <c r="G9633" s="2">
        <v>0.09</v>
      </c>
      <c r="H9633" s="2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52" t="s">
        <v>23</v>
      </c>
    </row>
    <row r="9634" spans="1:17" ht="14.25" customHeight="1" x14ac:dyDescent="0.3">
      <c r="A9634" s="2" t="s">
        <v>9665</v>
      </c>
      <c r="B9634" s="2">
        <v>109632</v>
      </c>
      <c r="C9634" s="2" t="s">
        <v>25</v>
      </c>
      <c r="D9634" s="52" t="s">
        <v>25</v>
      </c>
      <c r="E9634" s="2" t="s">
        <v>26</v>
      </c>
      <c r="F9634" s="2">
        <v>583.63</v>
      </c>
      <c r="G9634" s="2">
        <v>0.27</v>
      </c>
      <c r="H9634" s="2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52" t="s">
        <v>17</v>
      </c>
    </row>
    <row r="9635" spans="1:17" ht="14.25" customHeight="1" x14ac:dyDescent="0.3">
      <c r="A9635" s="2" t="s">
        <v>9666</v>
      </c>
      <c r="B9635" s="2">
        <v>109633</v>
      </c>
      <c r="C9635" s="2" t="s">
        <v>25</v>
      </c>
      <c r="D9635" s="52" t="s">
        <v>25</v>
      </c>
      <c r="E9635" s="2" t="s">
        <v>26</v>
      </c>
      <c r="F9635" s="2">
        <v>368.28</v>
      </c>
      <c r="G9635" s="2">
        <v>0.16</v>
      </c>
      <c r="H9635" s="2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52" t="s">
        <v>23</v>
      </c>
    </row>
    <row r="9636" spans="1:17" ht="14.25" customHeight="1" x14ac:dyDescent="0.3">
      <c r="A9636" s="2" t="s">
        <v>9667</v>
      </c>
      <c r="B9636" s="2">
        <v>109634</v>
      </c>
      <c r="C9636" s="2" t="s">
        <v>25</v>
      </c>
      <c r="D9636" s="52" t="s">
        <v>25</v>
      </c>
      <c r="E9636" s="2" t="s">
        <v>26</v>
      </c>
      <c r="F9636" s="2">
        <v>3999.77</v>
      </c>
      <c r="G9636" s="2">
        <v>0.46</v>
      </c>
      <c r="H9636" s="2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52" t="s">
        <v>28</v>
      </c>
    </row>
    <row r="9637" spans="1:17" ht="14.25" customHeight="1" x14ac:dyDescent="0.3">
      <c r="A9637" s="2" t="s">
        <v>9668</v>
      </c>
      <c r="B9637" s="2">
        <v>109635</v>
      </c>
      <c r="C9637" s="2" t="s">
        <v>25</v>
      </c>
      <c r="D9637" s="52" t="s">
        <v>25</v>
      </c>
      <c r="E9637" s="2" t="s">
        <v>14</v>
      </c>
      <c r="F9637" s="2">
        <v>3167.81</v>
      </c>
      <c r="G9637" s="2">
        <v>0.41</v>
      </c>
      <c r="H9637" s="2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52" t="s">
        <v>28</v>
      </c>
    </row>
    <row r="9638" spans="1:17" ht="14.25" customHeight="1" x14ac:dyDescent="0.3">
      <c r="A9638" s="2" t="s">
        <v>9669</v>
      </c>
      <c r="B9638" s="2">
        <v>109636</v>
      </c>
      <c r="C9638" s="2" t="s">
        <v>25</v>
      </c>
      <c r="D9638" s="52" t="s">
        <v>25</v>
      </c>
      <c r="E9638" s="2" t="s">
        <v>36</v>
      </c>
      <c r="F9638" s="2">
        <v>4621.0200000000004</v>
      </c>
      <c r="G9638" s="2">
        <v>0.15</v>
      </c>
      <c r="H9638" s="2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52" t="s">
        <v>34</v>
      </c>
    </row>
    <row r="9639" spans="1:17" ht="14.25" customHeight="1" x14ac:dyDescent="0.3">
      <c r="A9639" s="2" t="s">
        <v>9670</v>
      </c>
      <c r="B9639" s="2">
        <v>109637</v>
      </c>
      <c r="C9639" s="2" t="s">
        <v>25</v>
      </c>
      <c r="D9639" s="52" t="s">
        <v>25</v>
      </c>
      <c r="E9639" s="2" t="s">
        <v>33</v>
      </c>
      <c r="F9639" s="2">
        <v>2781.53</v>
      </c>
      <c r="G9639" s="2">
        <v>0.01</v>
      </c>
      <c r="H9639" s="2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52" t="s">
        <v>17</v>
      </c>
    </row>
    <row r="9640" spans="1:17" ht="14.25" customHeight="1" x14ac:dyDescent="0.3">
      <c r="A9640" s="2" t="s">
        <v>9671</v>
      </c>
      <c r="B9640" s="2">
        <v>109638</v>
      </c>
      <c r="C9640" s="2" t="s">
        <v>19</v>
      </c>
      <c r="D9640" s="52" t="s">
        <v>19</v>
      </c>
      <c r="E9640" s="2" t="s">
        <v>26</v>
      </c>
      <c r="F9640" s="2">
        <v>405.74</v>
      </c>
      <c r="G9640" s="2">
        <v>0.5</v>
      </c>
      <c r="H9640" s="2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52" t="s">
        <v>48</v>
      </c>
    </row>
    <row r="9641" spans="1:17" ht="14.25" customHeight="1" x14ac:dyDescent="0.3">
      <c r="A9641" s="2" t="s">
        <v>9672</v>
      </c>
      <c r="B9641" s="2">
        <v>109639</v>
      </c>
      <c r="C9641" s="2" t="s">
        <v>25</v>
      </c>
      <c r="D9641" s="52" t="s">
        <v>25</v>
      </c>
      <c r="E9641" s="2" t="s">
        <v>20</v>
      </c>
      <c r="F9641" s="2">
        <v>2078.0700000000002</v>
      </c>
      <c r="G9641" s="2">
        <v>0.34</v>
      </c>
      <c r="H9641" s="2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52" t="s">
        <v>28</v>
      </c>
    </row>
    <row r="9642" spans="1:17" ht="14.25" customHeight="1" x14ac:dyDescent="0.3">
      <c r="A9642" s="2" t="s">
        <v>9673</v>
      </c>
      <c r="B9642" s="2">
        <v>109640</v>
      </c>
      <c r="C9642" s="2" t="s">
        <v>25</v>
      </c>
      <c r="D9642" s="52" t="s">
        <v>25</v>
      </c>
      <c r="E9642" s="2" t="s">
        <v>33</v>
      </c>
      <c r="F9642" s="2">
        <v>3324.15</v>
      </c>
      <c r="G9642" s="2">
        <v>0.21</v>
      </c>
      <c r="H9642" s="2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52" t="s">
        <v>48</v>
      </c>
    </row>
    <row r="9643" spans="1:17" ht="14.25" customHeight="1" x14ac:dyDescent="0.3">
      <c r="A9643" s="2" t="s">
        <v>9674</v>
      </c>
      <c r="B9643" s="2">
        <v>109641</v>
      </c>
      <c r="C9643" s="2" t="s">
        <v>19</v>
      </c>
      <c r="D9643" s="52" t="s">
        <v>19</v>
      </c>
      <c r="E9643" s="2" t="s">
        <v>20</v>
      </c>
      <c r="F9643" s="2">
        <v>1985.94</v>
      </c>
      <c r="G9643" s="2">
        <v>0.14000000000000001</v>
      </c>
      <c r="H9643" s="2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52" t="s">
        <v>28</v>
      </c>
    </row>
    <row r="9644" spans="1:17" ht="14.25" customHeight="1" x14ac:dyDescent="0.3">
      <c r="A9644" s="2" t="s">
        <v>9675</v>
      </c>
      <c r="B9644" s="2">
        <v>109642</v>
      </c>
      <c r="C9644" s="2" t="s">
        <v>25</v>
      </c>
      <c r="D9644" s="52" t="s">
        <v>25</v>
      </c>
      <c r="E9644" s="2" t="s">
        <v>33</v>
      </c>
      <c r="F9644" s="2">
        <v>4998</v>
      </c>
      <c r="G9644" s="2">
        <v>0</v>
      </c>
      <c r="H9644" s="2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52" t="s">
        <v>48</v>
      </c>
    </row>
    <row r="9645" spans="1:17" ht="14.25" customHeight="1" x14ac:dyDescent="0.3">
      <c r="A9645" s="2" t="s">
        <v>9676</v>
      </c>
      <c r="B9645" s="2">
        <v>109643</v>
      </c>
      <c r="C9645" s="2" t="s">
        <v>41</v>
      </c>
      <c r="D9645" s="52" t="s">
        <v>41</v>
      </c>
      <c r="E9645" s="2" t="s">
        <v>33</v>
      </c>
      <c r="F9645" s="2">
        <v>2086.36</v>
      </c>
      <c r="G9645" s="2">
        <v>0.08</v>
      </c>
      <c r="H9645" s="2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52" t="s">
        <v>23</v>
      </c>
    </row>
    <row r="9646" spans="1:17" ht="14.25" customHeight="1" x14ac:dyDescent="0.3">
      <c r="A9646" s="2" t="s">
        <v>9677</v>
      </c>
      <c r="B9646" s="2">
        <v>109644</v>
      </c>
      <c r="C9646" s="2" t="s">
        <v>41</v>
      </c>
      <c r="D9646" s="52" t="s">
        <v>41</v>
      </c>
      <c r="E9646" s="2" t="s">
        <v>20</v>
      </c>
      <c r="F9646" s="2">
        <v>2776.56</v>
      </c>
      <c r="G9646" s="2">
        <v>0</v>
      </c>
      <c r="H9646" s="2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52" t="s">
        <v>28</v>
      </c>
    </row>
    <row r="9647" spans="1:17" ht="14.25" customHeight="1" x14ac:dyDescent="0.3">
      <c r="A9647" s="2" t="s">
        <v>9678</v>
      </c>
      <c r="B9647" s="2">
        <v>109645</v>
      </c>
      <c r="C9647" s="2" t="s">
        <v>25</v>
      </c>
      <c r="D9647" s="52" t="s">
        <v>25</v>
      </c>
      <c r="E9647" s="2" t="s">
        <v>20</v>
      </c>
      <c r="F9647" s="2">
        <v>1204.42</v>
      </c>
      <c r="G9647" s="2">
        <v>0.3</v>
      </c>
      <c r="H9647" s="2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52" t="s">
        <v>39</v>
      </c>
    </row>
    <row r="9648" spans="1:17" ht="14.25" customHeight="1" x14ac:dyDescent="0.3">
      <c r="A9648" s="2" t="s">
        <v>9679</v>
      </c>
      <c r="B9648" s="2">
        <v>109646</v>
      </c>
      <c r="C9648" s="2" t="s">
        <v>19</v>
      </c>
      <c r="D9648" s="52" t="s">
        <v>19</v>
      </c>
      <c r="E9648" s="2" t="s">
        <v>33</v>
      </c>
      <c r="F9648" s="2">
        <v>845.48</v>
      </c>
      <c r="G9648" s="2">
        <v>0.33</v>
      </c>
      <c r="H9648" s="2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52" t="s">
        <v>28</v>
      </c>
    </row>
    <row r="9649" spans="1:17" ht="14.25" customHeight="1" x14ac:dyDescent="0.3">
      <c r="A9649" s="2" t="s">
        <v>9680</v>
      </c>
      <c r="B9649" s="2">
        <v>109647</v>
      </c>
      <c r="C9649" s="2" t="s">
        <v>41</v>
      </c>
      <c r="D9649" s="52" t="s">
        <v>41</v>
      </c>
      <c r="E9649" s="2" t="s">
        <v>26</v>
      </c>
      <c r="F9649" s="2">
        <v>3262</v>
      </c>
      <c r="G9649" s="2">
        <v>0.38</v>
      </c>
      <c r="H9649" s="2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52" t="s">
        <v>48</v>
      </c>
    </row>
    <row r="9650" spans="1:17" ht="14.25" customHeight="1" x14ac:dyDescent="0.3">
      <c r="A9650" s="2" t="s">
        <v>9681</v>
      </c>
      <c r="B9650" s="2">
        <v>109648</v>
      </c>
      <c r="C9650" s="2" t="s">
        <v>41</v>
      </c>
      <c r="D9650" s="52" t="s">
        <v>41</v>
      </c>
      <c r="E9650" s="2" t="s">
        <v>20</v>
      </c>
      <c r="F9650" s="2">
        <v>2984.2</v>
      </c>
      <c r="G9650" s="2">
        <v>0.09</v>
      </c>
      <c r="H9650" s="2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52" t="s">
        <v>28</v>
      </c>
    </row>
    <row r="9651" spans="1:17" ht="14.25" customHeight="1" x14ac:dyDescent="0.3">
      <c r="A9651" s="2" t="s">
        <v>9682</v>
      </c>
      <c r="B9651" s="2">
        <v>109649</v>
      </c>
      <c r="C9651" s="2" t="s">
        <v>19</v>
      </c>
      <c r="D9651" s="52" t="s">
        <v>19</v>
      </c>
      <c r="E9651" s="2" t="s">
        <v>14</v>
      </c>
      <c r="F9651" s="2">
        <v>121.26</v>
      </c>
      <c r="G9651" s="2">
        <v>0.05</v>
      </c>
      <c r="H9651" s="2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52" t="s">
        <v>48</v>
      </c>
    </row>
    <row r="9652" spans="1:17" ht="14.25" customHeight="1" x14ac:dyDescent="0.3">
      <c r="A9652" s="2" t="s">
        <v>9683</v>
      </c>
      <c r="B9652" s="2">
        <v>109650</v>
      </c>
      <c r="C9652" s="2" t="s">
        <v>25</v>
      </c>
      <c r="D9652" s="52" t="s">
        <v>25</v>
      </c>
      <c r="E9652" s="2" t="s">
        <v>14</v>
      </c>
      <c r="F9652" s="2">
        <v>1495.43</v>
      </c>
      <c r="G9652" s="2">
        <v>0.33</v>
      </c>
      <c r="H9652" s="2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52" t="s">
        <v>34</v>
      </c>
    </row>
    <row r="9653" spans="1:17" ht="14.25" customHeight="1" x14ac:dyDescent="0.3">
      <c r="A9653" s="2" t="s">
        <v>9684</v>
      </c>
      <c r="B9653" s="2">
        <v>109651</v>
      </c>
      <c r="C9653" s="2" t="s">
        <v>19</v>
      </c>
      <c r="D9653" s="52" t="s">
        <v>19</v>
      </c>
      <c r="E9653" s="2" t="s">
        <v>33</v>
      </c>
      <c r="F9653" s="2">
        <v>3253.54</v>
      </c>
      <c r="G9653" s="2">
        <v>0.25</v>
      </c>
      <c r="H9653" s="2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52" t="s">
        <v>28</v>
      </c>
    </row>
    <row r="9654" spans="1:17" ht="14.25" customHeight="1" x14ac:dyDescent="0.3">
      <c r="A9654" s="2" t="s">
        <v>9685</v>
      </c>
      <c r="B9654" s="2">
        <v>109652</v>
      </c>
      <c r="C9654" s="2" t="s">
        <v>25</v>
      </c>
      <c r="D9654" s="52" t="s">
        <v>25</v>
      </c>
      <c r="E9654" s="2" t="s">
        <v>36</v>
      </c>
      <c r="F9654" s="2">
        <v>4080.02</v>
      </c>
      <c r="G9654" s="2">
        <v>0.44</v>
      </c>
      <c r="H9654" s="2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52" t="s">
        <v>28</v>
      </c>
    </row>
    <row r="9655" spans="1:17" ht="14.25" customHeight="1" x14ac:dyDescent="0.3">
      <c r="A9655" s="2" t="s">
        <v>9686</v>
      </c>
      <c r="B9655" s="2">
        <v>109653</v>
      </c>
      <c r="C9655" s="2" t="s">
        <v>41</v>
      </c>
      <c r="D9655" s="52" t="s">
        <v>41</v>
      </c>
      <c r="E9655" s="2" t="s">
        <v>33</v>
      </c>
      <c r="F9655" s="2">
        <v>1630.61</v>
      </c>
      <c r="G9655" s="2">
        <v>0.27</v>
      </c>
      <c r="H9655" s="2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52" t="s">
        <v>23</v>
      </c>
    </row>
    <row r="9656" spans="1:17" ht="14.25" customHeight="1" x14ac:dyDescent="0.3">
      <c r="A9656" s="2" t="s">
        <v>9687</v>
      </c>
      <c r="B9656" s="2">
        <v>109654</v>
      </c>
      <c r="C9656" s="2" t="s">
        <v>41</v>
      </c>
      <c r="D9656" s="52" t="s">
        <v>41</v>
      </c>
      <c r="E9656" s="2" t="s">
        <v>33</v>
      </c>
      <c r="F9656" s="2">
        <v>3272.44</v>
      </c>
      <c r="G9656" s="2">
        <v>0.22</v>
      </c>
      <c r="H9656" s="2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52" t="s">
        <v>17</v>
      </c>
    </row>
    <row r="9657" spans="1:17" ht="14.25" customHeight="1" x14ac:dyDescent="0.3">
      <c r="A9657" s="2" t="s">
        <v>9688</v>
      </c>
      <c r="B9657" s="2">
        <v>109655</v>
      </c>
      <c r="C9657" s="2" t="s">
        <v>41</v>
      </c>
      <c r="D9657" s="52" t="s">
        <v>41</v>
      </c>
      <c r="E9657" s="2" t="s">
        <v>26</v>
      </c>
      <c r="F9657" s="2">
        <v>1399.76</v>
      </c>
      <c r="G9657" s="2">
        <v>0.24</v>
      </c>
      <c r="H9657" s="2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52" t="s">
        <v>28</v>
      </c>
    </row>
    <row r="9658" spans="1:17" ht="14.25" customHeight="1" x14ac:dyDescent="0.3">
      <c r="A9658" s="2" t="s">
        <v>9689</v>
      </c>
      <c r="B9658" s="2">
        <v>109656</v>
      </c>
      <c r="C9658" s="2" t="s">
        <v>25</v>
      </c>
      <c r="D9658" s="52" t="s">
        <v>25</v>
      </c>
      <c r="E9658" s="2" t="s">
        <v>26</v>
      </c>
      <c r="F9658" s="2">
        <v>3482.86</v>
      </c>
      <c r="G9658" s="2">
        <v>0.39</v>
      </c>
      <c r="H9658" s="2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52" t="s">
        <v>17</v>
      </c>
    </row>
    <row r="9659" spans="1:17" ht="14.25" customHeight="1" x14ac:dyDescent="0.3">
      <c r="A9659" s="2" t="s">
        <v>9690</v>
      </c>
      <c r="B9659" s="2">
        <v>109657</v>
      </c>
      <c r="C9659" s="2" t="s">
        <v>25</v>
      </c>
      <c r="D9659" s="52" t="s">
        <v>25</v>
      </c>
      <c r="E9659" s="2" t="s">
        <v>36</v>
      </c>
      <c r="F9659" s="2">
        <v>3519.95</v>
      </c>
      <c r="G9659" s="2">
        <v>0.01</v>
      </c>
      <c r="H9659" s="2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52" t="s">
        <v>34</v>
      </c>
    </row>
    <row r="9660" spans="1:17" ht="14.25" customHeight="1" x14ac:dyDescent="0.3">
      <c r="A9660" s="2" t="s">
        <v>9691</v>
      </c>
      <c r="B9660" s="2">
        <v>109658</v>
      </c>
      <c r="C9660" s="2" t="s">
        <v>25</v>
      </c>
      <c r="D9660" s="52" t="s">
        <v>25</v>
      </c>
      <c r="E9660" s="2" t="s">
        <v>36</v>
      </c>
      <c r="F9660" s="2">
        <v>738.09</v>
      </c>
      <c r="G9660" s="2">
        <v>0.46</v>
      </c>
      <c r="H9660" s="2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52" t="s">
        <v>34</v>
      </c>
    </row>
    <row r="9661" spans="1:17" ht="14.25" customHeight="1" x14ac:dyDescent="0.3">
      <c r="A9661" s="2" t="s">
        <v>9692</v>
      </c>
      <c r="B9661" s="2">
        <v>109659</v>
      </c>
      <c r="C9661" s="2" t="s">
        <v>19</v>
      </c>
      <c r="D9661" s="52" t="s">
        <v>19</v>
      </c>
      <c r="E9661" s="2" t="s">
        <v>36</v>
      </c>
      <c r="F9661" s="2">
        <v>3358.94</v>
      </c>
      <c r="G9661" s="2">
        <v>0.36</v>
      </c>
      <c r="H9661" s="2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52" t="s">
        <v>17</v>
      </c>
    </row>
    <row r="9662" spans="1:17" ht="14.25" customHeight="1" x14ac:dyDescent="0.3">
      <c r="A9662" s="2" t="s">
        <v>9693</v>
      </c>
      <c r="B9662" s="2">
        <v>109660</v>
      </c>
      <c r="C9662" s="2" t="s">
        <v>41</v>
      </c>
      <c r="D9662" s="52" t="s">
        <v>41</v>
      </c>
      <c r="E9662" s="2" t="s">
        <v>36</v>
      </c>
      <c r="F9662" s="2">
        <v>1734.48</v>
      </c>
      <c r="G9662" s="2">
        <v>0.44</v>
      </c>
      <c r="H9662" s="2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52" t="s">
        <v>17</v>
      </c>
    </row>
    <row r="9663" spans="1:17" ht="14.25" customHeight="1" x14ac:dyDescent="0.3">
      <c r="A9663" s="2" t="s">
        <v>9694</v>
      </c>
      <c r="B9663" s="2">
        <v>109661</v>
      </c>
      <c r="C9663" s="2" t="s">
        <v>41</v>
      </c>
      <c r="D9663" s="52" t="s">
        <v>41</v>
      </c>
      <c r="E9663" s="2" t="s">
        <v>36</v>
      </c>
      <c r="F9663" s="2">
        <v>945.72</v>
      </c>
      <c r="G9663" s="2">
        <v>0.48</v>
      </c>
      <c r="H9663" s="2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52" t="s">
        <v>34</v>
      </c>
    </row>
    <row r="9664" spans="1:17" ht="14.25" customHeight="1" x14ac:dyDescent="0.3">
      <c r="A9664" s="2" t="s">
        <v>9695</v>
      </c>
      <c r="B9664" s="2">
        <v>109662</v>
      </c>
      <c r="C9664" s="2" t="s">
        <v>19</v>
      </c>
      <c r="D9664" s="52" t="s">
        <v>19</v>
      </c>
      <c r="E9664" s="2" t="s">
        <v>33</v>
      </c>
      <c r="F9664" s="2">
        <v>2551.77</v>
      </c>
      <c r="G9664" s="2">
        <v>0.11</v>
      </c>
      <c r="H9664" s="2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52" t="s">
        <v>23</v>
      </c>
    </row>
    <row r="9665" spans="1:17" ht="14.25" customHeight="1" x14ac:dyDescent="0.3">
      <c r="A9665" s="2" t="s">
        <v>9696</v>
      </c>
      <c r="B9665" s="2">
        <v>109663</v>
      </c>
      <c r="C9665" s="2" t="s">
        <v>25</v>
      </c>
      <c r="D9665" s="52" t="s">
        <v>25</v>
      </c>
      <c r="E9665" s="2" t="s">
        <v>33</v>
      </c>
      <c r="F9665" s="2">
        <v>2316.25</v>
      </c>
      <c r="G9665" s="2">
        <v>0.28999999999999998</v>
      </c>
      <c r="H9665" s="2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52" t="s">
        <v>23</v>
      </c>
    </row>
    <row r="9666" spans="1:17" ht="14.25" customHeight="1" x14ac:dyDescent="0.3">
      <c r="A9666" s="2" t="s">
        <v>9697</v>
      </c>
      <c r="B9666" s="2">
        <v>109664</v>
      </c>
      <c r="C9666" s="2" t="s">
        <v>19</v>
      </c>
      <c r="D9666" s="52" t="s">
        <v>19</v>
      </c>
      <c r="E9666" s="2" t="s">
        <v>14</v>
      </c>
      <c r="F9666" s="2">
        <v>3891.99</v>
      </c>
      <c r="G9666" s="2">
        <v>0.24</v>
      </c>
      <c r="H9666" s="2">
        <f t="shared" si="300"/>
        <v>934.07759999999996</v>
      </c>
      <c r="I9666" s="2">
        <f t="shared" si="301"/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52" t="s">
        <v>28</v>
      </c>
    </row>
    <row r="9667" spans="1:17" ht="14.25" customHeight="1" x14ac:dyDescent="0.3">
      <c r="A9667" s="2" t="s">
        <v>9698</v>
      </c>
      <c r="B9667" s="2">
        <v>109665</v>
      </c>
      <c r="C9667" s="2" t="s">
        <v>25</v>
      </c>
      <c r="D9667" s="52" t="s">
        <v>25</v>
      </c>
      <c r="E9667" s="2" t="s">
        <v>14</v>
      </c>
      <c r="F9667" s="2">
        <v>514.13</v>
      </c>
      <c r="G9667" s="2">
        <v>0.27</v>
      </c>
      <c r="H9667" s="2">
        <f t="shared" ref="H9667:H9730" si="302">F9667*G9667</f>
        <v>138.8151</v>
      </c>
      <c r="I9667" s="2">
        <f t="shared" ref="I9667:I9730" si="303">F9667-H9667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52" t="s">
        <v>28</v>
      </c>
    </row>
    <row r="9668" spans="1:17" ht="14.25" customHeight="1" x14ac:dyDescent="0.3">
      <c r="A9668" s="2" t="s">
        <v>9699</v>
      </c>
      <c r="B9668" s="2">
        <v>109666</v>
      </c>
      <c r="C9668" s="2" t="s">
        <v>41</v>
      </c>
      <c r="D9668" s="52" t="s">
        <v>41</v>
      </c>
      <c r="E9668" s="2" t="s">
        <v>20</v>
      </c>
      <c r="F9668" s="2">
        <v>3969.79</v>
      </c>
      <c r="G9668" s="2">
        <v>0.02</v>
      </c>
      <c r="H9668" s="2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52" t="s">
        <v>48</v>
      </c>
    </row>
    <row r="9669" spans="1:17" ht="14.25" customHeight="1" x14ac:dyDescent="0.3">
      <c r="A9669" s="2" t="s">
        <v>9700</v>
      </c>
      <c r="B9669" s="2">
        <v>109667</v>
      </c>
      <c r="C9669" s="2" t="s">
        <v>25</v>
      </c>
      <c r="D9669" s="52" t="s">
        <v>25</v>
      </c>
      <c r="E9669" s="2" t="s">
        <v>33</v>
      </c>
      <c r="F9669" s="2">
        <v>619.79999999999995</v>
      </c>
      <c r="G9669" s="2">
        <v>0.46</v>
      </c>
      <c r="H9669" s="2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52" t="s">
        <v>28</v>
      </c>
    </row>
    <row r="9670" spans="1:17" ht="14.25" customHeight="1" x14ac:dyDescent="0.3">
      <c r="A9670" s="2" t="s">
        <v>9701</v>
      </c>
      <c r="B9670" s="2">
        <v>109668</v>
      </c>
      <c r="C9670" s="2" t="s">
        <v>25</v>
      </c>
      <c r="D9670" s="52" t="s">
        <v>25</v>
      </c>
      <c r="E9670" s="2" t="s">
        <v>36</v>
      </c>
      <c r="F9670" s="2">
        <v>1116.55</v>
      </c>
      <c r="G9670" s="2">
        <v>0.48</v>
      </c>
      <c r="H9670" s="2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52" t="s">
        <v>48</v>
      </c>
    </row>
    <row r="9671" spans="1:17" ht="14.25" customHeight="1" x14ac:dyDescent="0.3">
      <c r="A9671" s="2" t="s">
        <v>9702</v>
      </c>
      <c r="B9671" s="2">
        <v>109669</v>
      </c>
      <c r="C9671" s="2" t="s">
        <v>41</v>
      </c>
      <c r="D9671" s="52" t="s">
        <v>41</v>
      </c>
      <c r="E9671" s="2" t="s">
        <v>20</v>
      </c>
      <c r="F9671" s="2">
        <v>2627.82</v>
      </c>
      <c r="G9671" s="2">
        <v>0.34</v>
      </c>
      <c r="H9671" s="2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52" t="s">
        <v>17</v>
      </c>
    </row>
    <row r="9672" spans="1:17" ht="14.25" customHeight="1" x14ac:dyDescent="0.3">
      <c r="A9672" s="2" t="s">
        <v>9703</v>
      </c>
      <c r="B9672" s="2">
        <v>109670</v>
      </c>
      <c r="C9672" s="2" t="s">
        <v>41</v>
      </c>
      <c r="D9672" s="52" t="s">
        <v>41</v>
      </c>
      <c r="E9672" s="2" t="s">
        <v>26</v>
      </c>
      <c r="F9672" s="2">
        <v>2369.56</v>
      </c>
      <c r="G9672" s="2">
        <v>0.13</v>
      </c>
      <c r="H9672" s="2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52" t="s">
        <v>23</v>
      </c>
    </row>
    <row r="9673" spans="1:17" ht="14.25" customHeight="1" x14ac:dyDescent="0.3">
      <c r="A9673" s="2" t="s">
        <v>9704</v>
      </c>
      <c r="B9673" s="2">
        <v>109671</v>
      </c>
      <c r="C9673" s="2" t="s">
        <v>25</v>
      </c>
      <c r="D9673" s="52" t="s">
        <v>25</v>
      </c>
      <c r="E9673" s="2" t="s">
        <v>33</v>
      </c>
      <c r="F9673" s="2">
        <v>4945.41</v>
      </c>
      <c r="G9673" s="2">
        <v>0.39</v>
      </c>
      <c r="H9673" s="2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52" t="s">
        <v>17</v>
      </c>
    </row>
    <row r="9674" spans="1:17" ht="14.25" customHeight="1" x14ac:dyDescent="0.3">
      <c r="A9674" s="2" t="s">
        <v>9705</v>
      </c>
      <c r="B9674" s="2">
        <v>109672</v>
      </c>
      <c r="C9674" s="2" t="s">
        <v>41</v>
      </c>
      <c r="D9674" s="52" t="s">
        <v>41</v>
      </c>
      <c r="E9674" s="2" t="s">
        <v>14</v>
      </c>
      <c r="F9674" s="2">
        <v>2988.42</v>
      </c>
      <c r="G9674" s="2">
        <v>0.37</v>
      </c>
      <c r="H9674" s="2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52" t="s">
        <v>39</v>
      </c>
    </row>
    <row r="9675" spans="1:17" ht="14.25" customHeight="1" x14ac:dyDescent="0.3">
      <c r="A9675" s="2" t="s">
        <v>9706</v>
      </c>
      <c r="B9675" s="2">
        <v>109673</v>
      </c>
      <c r="C9675" s="2" t="s">
        <v>41</v>
      </c>
      <c r="D9675" s="52" t="s">
        <v>41</v>
      </c>
      <c r="E9675" s="2" t="s">
        <v>33</v>
      </c>
      <c r="F9675" s="2">
        <v>1704.43</v>
      </c>
      <c r="G9675" s="2">
        <v>0.28999999999999998</v>
      </c>
      <c r="H9675" s="2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52" t="s">
        <v>28</v>
      </c>
    </row>
    <row r="9676" spans="1:17" ht="14.25" customHeight="1" x14ac:dyDescent="0.3">
      <c r="A9676" s="2" t="s">
        <v>9707</v>
      </c>
      <c r="B9676" s="2">
        <v>109674</v>
      </c>
      <c r="C9676" s="2" t="s">
        <v>25</v>
      </c>
      <c r="D9676" s="52" t="s">
        <v>25</v>
      </c>
      <c r="E9676" s="2" t="s">
        <v>33</v>
      </c>
      <c r="F9676" s="2">
        <v>4510.7299999999996</v>
      </c>
      <c r="G9676" s="2">
        <v>0.09</v>
      </c>
      <c r="H9676" s="2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52" t="s">
        <v>48</v>
      </c>
    </row>
    <row r="9677" spans="1:17" ht="14.25" customHeight="1" x14ac:dyDescent="0.3">
      <c r="A9677" s="2" t="s">
        <v>9708</v>
      </c>
      <c r="B9677" s="2">
        <v>109675</v>
      </c>
      <c r="C9677" s="2" t="s">
        <v>25</v>
      </c>
      <c r="D9677" s="52" t="s">
        <v>25</v>
      </c>
      <c r="E9677" s="2" t="s">
        <v>33</v>
      </c>
      <c r="F9677" s="2">
        <v>1629.85</v>
      </c>
      <c r="G9677" s="2">
        <v>0.1</v>
      </c>
      <c r="H9677" s="2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52" t="s">
        <v>34</v>
      </c>
    </row>
    <row r="9678" spans="1:17" ht="14.25" customHeight="1" x14ac:dyDescent="0.3">
      <c r="A9678" s="2" t="s">
        <v>9709</v>
      </c>
      <c r="B9678" s="2">
        <v>109676</v>
      </c>
      <c r="C9678" s="2" t="s">
        <v>25</v>
      </c>
      <c r="D9678" s="52" t="s">
        <v>25</v>
      </c>
      <c r="E9678" s="2" t="s">
        <v>33</v>
      </c>
      <c r="F9678" s="2">
        <v>1441.5</v>
      </c>
      <c r="G9678" s="2">
        <v>0.28999999999999998</v>
      </c>
      <c r="H9678" s="2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52" t="s">
        <v>23</v>
      </c>
    </row>
    <row r="9679" spans="1:17" ht="14.25" customHeight="1" x14ac:dyDescent="0.3">
      <c r="A9679" s="2" t="s">
        <v>9710</v>
      </c>
      <c r="B9679" s="2">
        <v>109677</v>
      </c>
      <c r="C9679" s="2" t="s">
        <v>25</v>
      </c>
      <c r="D9679" s="52" t="s">
        <v>25</v>
      </c>
      <c r="E9679" s="2" t="s">
        <v>26</v>
      </c>
      <c r="F9679" s="2">
        <v>2522.42</v>
      </c>
      <c r="G9679" s="2">
        <v>0.06</v>
      </c>
      <c r="H9679" s="2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52" t="s">
        <v>23</v>
      </c>
    </row>
    <row r="9680" spans="1:17" ht="14.25" customHeight="1" x14ac:dyDescent="0.3">
      <c r="A9680" s="2" t="s">
        <v>9711</v>
      </c>
      <c r="B9680" s="2">
        <v>109678</v>
      </c>
      <c r="C9680" s="2" t="s">
        <v>41</v>
      </c>
      <c r="D9680" s="52" t="s">
        <v>41</v>
      </c>
      <c r="E9680" s="2" t="s">
        <v>14</v>
      </c>
      <c r="F9680" s="2">
        <v>4574.5600000000004</v>
      </c>
      <c r="G9680" s="2">
        <v>0.36</v>
      </c>
      <c r="H9680" s="2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52" t="s">
        <v>17</v>
      </c>
    </row>
    <row r="9681" spans="1:17" ht="14.25" customHeight="1" x14ac:dyDescent="0.3">
      <c r="A9681" s="2" t="s">
        <v>9712</v>
      </c>
      <c r="B9681" s="2">
        <v>109679</v>
      </c>
      <c r="C9681" s="2" t="s">
        <v>25</v>
      </c>
      <c r="D9681" s="52" t="s">
        <v>25</v>
      </c>
      <c r="E9681" s="2" t="s">
        <v>33</v>
      </c>
      <c r="F9681" s="2">
        <v>3571.72</v>
      </c>
      <c r="G9681" s="2">
        <v>0.11</v>
      </c>
      <c r="H9681" s="2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52" t="s">
        <v>28</v>
      </c>
    </row>
    <row r="9682" spans="1:17" ht="14.25" customHeight="1" x14ac:dyDescent="0.3">
      <c r="A9682" s="2" t="s">
        <v>9713</v>
      </c>
      <c r="B9682" s="2">
        <v>109680</v>
      </c>
      <c r="C9682" s="2" t="s">
        <v>25</v>
      </c>
      <c r="D9682" s="52" t="s">
        <v>25</v>
      </c>
      <c r="E9682" s="2" t="s">
        <v>26</v>
      </c>
      <c r="F9682" s="2">
        <v>3419.67</v>
      </c>
      <c r="G9682" s="2">
        <v>0.46</v>
      </c>
      <c r="H9682" s="2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52" t="s">
        <v>28</v>
      </c>
    </row>
    <row r="9683" spans="1:17" ht="14.25" customHeight="1" x14ac:dyDescent="0.3">
      <c r="A9683" s="2" t="s">
        <v>9714</v>
      </c>
      <c r="B9683" s="2">
        <v>109681</v>
      </c>
      <c r="C9683" s="2" t="s">
        <v>25</v>
      </c>
      <c r="D9683" s="52" t="s">
        <v>25</v>
      </c>
      <c r="E9683" s="2" t="s">
        <v>20</v>
      </c>
      <c r="F9683" s="2">
        <v>3657.78</v>
      </c>
      <c r="G9683" s="2">
        <v>0.45</v>
      </c>
      <c r="H9683" s="2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52" t="s">
        <v>39</v>
      </c>
    </row>
    <row r="9684" spans="1:17" ht="14.25" customHeight="1" x14ac:dyDescent="0.3">
      <c r="A9684" s="2" t="s">
        <v>9715</v>
      </c>
      <c r="B9684" s="2">
        <v>109682</v>
      </c>
      <c r="C9684" s="2" t="s">
        <v>19</v>
      </c>
      <c r="D9684" s="52" t="s">
        <v>19</v>
      </c>
      <c r="E9684" s="2" t="s">
        <v>33</v>
      </c>
      <c r="F9684" s="2">
        <v>3332.24</v>
      </c>
      <c r="G9684" s="2">
        <v>0.15</v>
      </c>
      <c r="H9684" s="2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52" t="s">
        <v>28</v>
      </c>
    </row>
    <row r="9685" spans="1:17" ht="14.25" customHeight="1" x14ac:dyDescent="0.3">
      <c r="A9685" s="2" t="s">
        <v>9716</v>
      </c>
      <c r="B9685" s="2">
        <v>109683</v>
      </c>
      <c r="C9685" s="2" t="s">
        <v>25</v>
      </c>
      <c r="D9685" s="52" t="s">
        <v>25</v>
      </c>
      <c r="E9685" s="2" t="s">
        <v>26</v>
      </c>
      <c r="F9685" s="2">
        <v>3823</v>
      </c>
      <c r="G9685" s="2">
        <v>0.04</v>
      </c>
      <c r="H9685" s="2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52" t="s">
        <v>17</v>
      </c>
    </row>
    <row r="9686" spans="1:17" ht="14.25" customHeight="1" x14ac:dyDescent="0.3">
      <c r="A9686" s="2" t="s">
        <v>9717</v>
      </c>
      <c r="B9686" s="2">
        <v>109684</v>
      </c>
      <c r="C9686" s="2" t="s">
        <v>41</v>
      </c>
      <c r="D9686" s="52" t="s">
        <v>41</v>
      </c>
      <c r="E9686" s="2" t="s">
        <v>36</v>
      </c>
      <c r="F9686" s="2">
        <v>1044.53</v>
      </c>
      <c r="G9686" s="2">
        <v>0.31</v>
      </c>
      <c r="H9686" s="2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52" t="s">
        <v>23</v>
      </c>
    </row>
    <row r="9687" spans="1:17" ht="14.25" customHeight="1" x14ac:dyDescent="0.3">
      <c r="A9687" s="2" t="s">
        <v>9718</v>
      </c>
      <c r="B9687" s="2">
        <v>109685</v>
      </c>
      <c r="C9687" s="2" t="s">
        <v>25</v>
      </c>
      <c r="D9687" s="52" t="s">
        <v>25</v>
      </c>
      <c r="E9687" s="2" t="s">
        <v>20</v>
      </c>
      <c r="F9687" s="2">
        <v>968.57</v>
      </c>
      <c r="G9687" s="2">
        <v>0.22</v>
      </c>
      <c r="H9687" s="2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52" t="s">
        <v>39</v>
      </c>
    </row>
    <row r="9688" spans="1:17" ht="14.25" customHeight="1" x14ac:dyDescent="0.3">
      <c r="A9688" s="2" t="s">
        <v>9719</v>
      </c>
      <c r="B9688" s="2">
        <v>109686</v>
      </c>
      <c r="C9688" s="2" t="s">
        <v>25</v>
      </c>
      <c r="D9688" s="52" t="s">
        <v>25</v>
      </c>
      <c r="E9688" s="2" t="s">
        <v>14</v>
      </c>
      <c r="F9688" s="2">
        <v>1874.6</v>
      </c>
      <c r="G9688" s="2">
        <v>7.0000000000000007E-2</v>
      </c>
      <c r="H9688" s="2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52" t="s">
        <v>17</v>
      </c>
    </row>
    <row r="9689" spans="1:17" ht="14.25" customHeight="1" x14ac:dyDescent="0.3">
      <c r="A9689" s="2" t="s">
        <v>9720</v>
      </c>
      <c r="B9689" s="2">
        <v>109687</v>
      </c>
      <c r="C9689" s="2" t="s">
        <v>19</v>
      </c>
      <c r="D9689" s="52" t="s">
        <v>19</v>
      </c>
      <c r="E9689" s="2" t="s">
        <v>33</v>
      </c>
      <c r="F9689" s="2">
        <v>4269.7</v>
      </c>
      <c r="G9689" s="2">
        <v>0.27</v>
      </c>
      <c r="H9689" s="2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52" t="s">
        <v>39</v>
      </c>
    </row>
    <row r="9690" spans="1:17" ht="14.25" customHeight="1" x14ac:dyDescent="0.3">
      <c r="A9690" s="2" t="s">
        <v>9721</v>
      </c>
      <c r="B9690" s="2">
        <v>109688</v>
      </c>
      <c r="C9690" s="2" t="s">
        <v>25</v>
      </c>
      <c r="D9690" s="52" t="s">
        <v>25</v>
      </c>
      <c r="E9690" s="2" t="s">
        <v>33</v>
      </c>
      <c r="F9690" s="2">
        <v>3600.83</v>
      </c>
      <c r="G9690" s="2">
        <v>0.5</v>
      </c>
      <c r="H9690" s="2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52" t="s">
        <v>28</v>
      </c>
    </row>
    <row r="9691" spans="1:17" ht="14.25" customHeight="1" x14ac:dyDescent="0.3">
      <c r="A9691" s="2" t="s">
        <v>9722</v>
      </c>
      <c r="B9691" s="2">
        <v>109689</v>
      </c>
      <c r="C9691" s="2" t="s">
        <v>25</v>
      </c>
      <c r="D9691" s="52" t="s">
        <v>25</v>
      </c>
      <c r="E9691" s="2" t="s">
        <v>26</v>
      </c>
      <c r="F9691" s="2">
        <v>2875.72</v>
      </c>
      <c r="G9691" s="2">
        <v>0.03</v>
      </c>
      <c r="H9691" s="2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52" t="s">
        <v>48</v>
      </c>
    </row>
    <row r="9692" spans="1:17" ht="14.25" customHeight="1" x14ac:dyDescent="0.3">
      <c r="A9692" s="2" t="s">
        <v>9723</v>
      </c>
      <c r="B9692" s="2">
        <v>109690</v>
      </c>
      <c r="C9692" s="2" t="s">
        <v>19</v>
      </c>
      <c r="D9692" s="52" t="s">
        <v>19</v>
      </c>
      <c r="E9692" s="2" t="s">
        <v>14</v>
      </c>
      <c r="F9692" s="2">
        <v>195.29</v>
      </c>
      <c r="G9692" s="2">
        <v>0.13</v>
      </c>
      <c r="H9692" s="2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52" t="s">
        <v>34</v>
      </c>
    </row>
    <row r="9693" spans="1:17" ht="14.25" customHeight="1" x14ac:dyDescent="0.3">
      <c r="A9693" s="2" t="s">
        <v>9724</v>
      </c>
      <c r="B9693" s="2">
        <v>109691</v>
      </c>
      <c r="C9693" s="2" t="s">
        <v>25</v>
      </c>
      <c r="D9693" s="52" t="s">
        <v>25</v>
      </c>
      <c r="E9693" s="2" t="s">
        <v>36</v>
      </c>
      <c r="F9693" s="2">
        <v>1255.43</v>
      </c>
      <c r="G9693" s="2">
        <v>0.27</v>
      </c>
      <c r="H9693" s="2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52" t="s">
        <v>39</v>
      </c>
    </row>
    <row r="9694" spans="1:17" ht="14.25" customHeight="1" x14ac:dyDescent="0.3">
      <c r="A9694" s="2" t="s">
        <v>9725</v>
      </c>
      <c r="B9694" s="2">
        <v>109692</v>
      </c>
      <c r="C9694" s="2" t="s">
        <v>25</v>
      </c>
      <c r="D9694" s="52" t="s">
        <v>25</v>
      </c>
      <c r="E9694" s="2" t="s">
        <v>20</v>
      </c>
      <c r="F9694" s="2">
        <v>4037.22</v>
      </c>
      <c r="G9694" s="2">
        <v>0.4</v>
      </c>
      <c r="H9694" s="2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52" t="s">
        <v>48</v>
      </c>
    </row>
    <row r="9695" spans="1:17" ht="14.25" customHeight="1" x14ac:dyDescent="0.3">
      <c r="A9695" s="2" t="s">
        <v>9726</v>
      </c>
      <c r="B9695" s="2">
        <v>109693</v>
      </c>
      <c r="C9695" s="2" t="s">
        <v>25</v>
      </c>
      <c r="D9695" s="52" t="s">
        <v>25</v>
      </c>
      <c r="E9695" s="2" t="s">
        <v>14</v>
      </c>
      <c r="F9695" s="2">
        <v>1288.18</v>
      </c>
      <c r="G9695" s="2">
        <v>0.01</v>
      </c>
      <c r="H9695" s="2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52" t="s">
        <v>48</v>
      </c>
    </row>
    <row r="9696" spans="1:17" ht="14.25" customHeight="1" x14ac:dyDescent="0.3">
      <c r="A9696" s="2" t="s">
        <v>9727</v>
      </c>
      <c r="B9696" s="2">
        <v>109694</v>
      </c>
      <c r="C9696" s="2" t="s">
        <v>25</v>
      </c>
      <c r="D9696" s="52" t="s">
        <v>25</v>
      </c>
      <c r="E9696" s="2" t="s">
        <v>33</v>
      </c>
      <c r="F9696" s="2">
        <v>3678.42</v>
      </c>
      <c r="G9696" s="2">
        <v>0.37</v>
      </c>
      <c r="H9696" s="2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52" t="s">
        <v>28</v>
      </c>
    </row>
    <row r="9697" spans="1:17" ht="14.25" customHeight="1" x14ac:dyDescent="0.3">
      <c r="A9697" s="2" t="s">
        <v>9728</v>
      </c>
      <c r="B9697" s="2">
        <v>109695</v>
      </c>
      <c r="C9697" s="2" t="s">
        <v>41</v>
      </c>
      <c r="D9697" s="52" t="s">
        <v>41</v>
      </c>
      <c r="E9697" s="2" t="s">
        <v>26</v>
      </c>
      <c r="F9697" s="2">
        <v>1004.71</v>
      </c>
      <c r="G9697" s="2">
        <v>7.0000000000000007E-2</v>
      </c>
      <c r="H9697" s="2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52" t="s">
        <v>17</v>
      </c>
    </row>
    <row r="9698" spans="1:17" ht="14.25" customHeight="1" x14ac:dyDescent="0.3">
      <c r="A9698" s="2" t="s">
        <v>9729</v>
      </c>
      <c r="B9698" s="2">
        <v>109696</v>
      </c>
      <c r="C9698" s="2" t="s">
        <v>25</v>
      </c>
      <c r="D9698" s="52" t="s">
        <v>25</v>
      </c>
      <c r="E9698" s="2" t="s">
        <v>36</v>
      </c>
      <c r="F9698" s="2">
        <v>3071.2</v>
      </c>
      <c r="G9698" s="2">
        <v>0.42</v>
      </c>
      <c r="H9698" s="2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52" t="s">
        <v>39</v>
      </c>
    </row>
    <row r="9699" spans="1:17" ht="14.25" customHeight="1" x14ac:dyDescent="0.3">
      <c r="A9699" s="2" t="s">
        <v>9730</v>
      </c>
      <c r="B9699" s="2">
        <v>109697</v>
      </c>
      <c r="C9699" s="2" t="s">
        <v>41</v>
      </c>
      <c r="D9699" s="52" t="s">
        <v>41</v>
      </c>
      <c r="E9699" s="2" t="s">
        <v>26</v>
      </c>
      <c r="F9699" s="2">
        <v>3178.24</v>
      </c>
      <c r="G9699" s="2">
        <v>0.35</v>
      </c>
      <c r="H9699" s="2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52" t="s">
        <v>34</v>
      </c>
    </row>
    <row r="9700" spans="1:17" ht="14.25" customHeight="1" x14ac:dyDescent="0.3">
      <c r="A9700" s="2" t="s">
        <v>9731</v>
      </c>
      <c r="B9700" s="2">
        <v>109698</v>
      </c>
      <c r="C9700" s="2" t="s">
        <v>25</v>
      </c>
      <c r="D9700" s="52" t="s">
        <v>25</v>
      </c>
      <c r="E9700" s="2" t="s">
        <v>20</v>
      </c>
      <c r="F9700" s="2">
        <v>3784.63</v>
      </c>
      <c r="G9700" s="2">
        <v>0.23</v>
      </c>
      <c r="H9700" s="2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52" t="s">
        <v>48</v>
      </c>
    </row>
    <row r="9701" spans="1:17" ht="14.25" customHeight="1" x14ac:dyDescent="0.3">
      <c r="A9701" s="2" t="s">
        <v>9732</v>
      </c>
      <c r="B9701" s="2">
        <v>109699</v>
      </c>
      <c r="C9701" s="2" t="s">
        <v>19</v>
      </c>
      <c r="D9701" s="52" t="s">
        <v>19</v>
      </c>
      <c r="E9701" s="2" t="s">
        <v>14</v>
      </c>
      <c r="F9701" s="2">
        <v>2247.88</v>
      </c>
      <c r="G9701" s="2">
        <v>0.41</v>
      </c>
      <c r="H9701" s="2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52" t="s">
        <v>23</v>
      </c>
    </row>
    <row r="9702" spans="1:17" ht="14.25" customHeight="1" x14ac:dyDescent="0.3">
      <c r="A9702" s="2" t="s">
        <v>9733</v>
      </c>
      <c r="B9702" s="2">
        <v>109700</v>
      </c>
      <c r="C9702" s="2" t="s">
        <v>25</v>
      </c>
      <c r="D9702" s="52" t="s">
        <v>25</v>
      </c>
      <c r="E9702" s="2" t="s">
        <v>26</v>
      </c>
      <c r="F9702" s="2">
        <v>3200.11</v>
      </c>
      <c r="G9702" s="2">
        <v>0.37</v>
      </c>
      <c r="H9702" s="2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52" t="s">
        <v>28</v>
      </c>
    </row>
    <row r="9703" spans="1:17" ht="14.25" customHeight="1" x14ac:dyDescent="0.3">
      <c r="A9703" s="2" t="s">
        <v>9734</v>
      </c>
      <c r="B9703" s="2">
        <v>109701</v>
      </c>
      <c r="C9703" s="2" t="s">
        <v>41</v>
      </c>
      <c r="D9703" s="52" t="s">
        <v>41</v>
      </c>
      <c r="E9703" s="2" t="s">
        <v>26</v>
      </c>
      <c r="F9703" s="2">
        <v>2486.15</v>
      </c>
      <c r="G9703" s="2">
        <v>0.38</v>
      </c>
      <c r="H9703" s="2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52" t="s">
        <v>17</v>
      </c>
    </row>
    <row r="9704" spans="1:17" ht="14.25" customHeight="1" x14ac:dyDescent="0.3">
      <c r="A9704" s="2" t="s">
        <v>9735</v>
      </c>
      <c r="B9704" s="2">
        <v>109702</v>
      </c>
      <c r="C9704" s="2" t="s">
        <v>25</v>
      </c>
      <c r="D9704" s="52" t="s">
        <v>25</v>
      </c>
      <c r="E9704" s="2" t="s">
        <v>33</v>
      </c>
      <c r="F9704" s="2">
        <v>4741.96</v>
      </c>
      <c r="G9704" s="2">
        <v>0.15</v>
      </c>
      <c r="H9704" s="2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52" t="s">
        <v>28</v>
      </c>
    </row>
    <row r="9705" spans="1:17" ht="14.25" customHeight="1" x14ac:dyDescent="0.3">
      <c r="A9705" s="2" t="s">
        <v>9736</v>
      </c>
      <c r="B9705" s="2">
        <v>109703</v>
      </c>
      <c r="C9705" s="2" t="s">
        <v>19</v>
      </c>
      <c r="D9705" s="52" t="s">
        <v>19</v>
      </c>
      <c r="E9705" s="2" t="s">
        <v>26</v>
      </c>
      <c r="F9705" s="2">
        <v>2657.22</v>
      </c>
      <c r="G9705" s="2">
        <v>0.31</v>
      </c>
      <c r="H9705" s="2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52" t="s">
        <v>48</v>
      </c>
    </row>
    <row r="9706" spans="1:17" ht="14.25" customHeight="1" x14ac:dyDescent="0.3">
      <c r="A9706" s="2" t="s">
        <v>9737</v>
      </c>
      <c r="B9706" s="2">
        <v>109704</v>
      </c>
      <c r="C9706" s="2" t="s">
        <v>41</v>
      </c>
      <c r="D9706" s="52" t="s">
        <v>41</v>
      </c>
      <c r="E9706" s="2" t="s">
        <v>36</v>
      </c>
      <c r="F9706" s="2">
        <v>1127.03</v>
      </c>
      <c r="G9706" s="2">
        <v>7.0000000000000007E-2</v>
      </c>
      <c r="H9706" s="2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52" t="s">
        <v>28</v>
      </c>
    </row>
    <row r="9707" spans="1:17" ht="14.25" customHeight="1" x14ac:dyDescent="0.3">
      <c r="A9707" s="2" t="s">
        <v>9738</v>
      </c>
      <c r="B9707" s="2">
        <v>109705</v>
      </c>
      <c r="C9707" s="2" t="s">
        <v>25</v>
      </c>
      <c r="D9707" s="52" t="s">
        <v>25</v>
      </c>
      <c r="E9707" s="2" t="s">
        <v>14</v>
      </c>
      <c r="F9707" s="2">
        <v>3372.67</v>
      </c>
      <c r="G9707" s="2">
        <v>0.41</v>
      </c>
      <c r="H9707" s="2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52" t="s">
        <v>34</v>
      </c>
    </row>
    <row r="9708" spans="1:17" ht="14.25" customHeight="1" x14ac:dyDescent="0.3">
      <c r="A9708" s="2" t="s">
        <v>9739</v>
      </c>
      <c r="B9708" s="2">
        <v>109706</v>
      </c>
      <c r="C9708" s="2" t="s">
        <v>41</v>
      </c>
      <c r="D9708" s="52" t="s">
        <v>41</v>
      </c>
      <c r="E9708" s="2" t="s">
        <v>20</v>
      </c>
      <c r="F9708" s="2">
        <v>2787.49</v>
      </c>
      <c r="G9708" s="2">
        <v>0.26</v>
      </c>
      <c r="H9708" s="2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52" t="s">
        <v>28</v>
      </c>
    </row>
    <row r="9709" spans="1:17" ht="14.25" customHeight="1" x14ac:dyDescent="0.3">
      <c r="A9709" s="2" t="s">
        <v>9740</v>
      </c>
      <c r="B9709" s="2">
        <v>109707</v>
      </c>
      <c r="C9709" s="2" t="s">
        <v>25</v>
      </c>
      <c r="D9709" s="52" t="s">
        <v>25</v>
      </c>
      <c r="E9709" s="2" t="s">
        <v>26</v>
      </c>
      <c r="F9709" s="2">
        <v>4038.76</v>
      </c>
      <c r="G9709" s="2">
        <v>0.41</v>
      </c>
      <c r="H9709" s="2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52" t="s">
        <v>48</v>
      </c>
    </row>
    <row r="9710" spans="1:17" ht="14.25" customHeight="1" x14ac:dyDescent="0.3">
      <c r="A9710" s="2" t="s">
        <v>9741</v>
      </c>
      <c r="B9710" s="2">
        <v>109708</v>
      </c>
      <c r="C9710" s="2" t="s">
        <v>25</v>
      </c>
      <c r="D9710" s="52" t="s">
        <v>25</v>
      </c>
      <c r="E9710" s="2" t="s">
        <v>36</v>
      </c>
      <c r="F9710" s="2">
        <v>966.87</v>
      </c>
      <c r="G9710" s="2">
        <v>0.11</v>
      </c>
      <c r="H9710" s="2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52" t="s">
        <v>23</v>
      </c>
    </row>
    <row r="9711" spans="1:17" ht="14.25" customHeight="1" x14ac:dyDescent="0.3">
      <c r="A9711" s="2" t="s">
        <v>9742</v>
      </c>
      <c r="B9711" s="2">
        <v>109709</v>
      </c>
      <c r="C9711" s="2" t="s">
        <v>25</v>
      </c>
      <c r="D9711" s="52" t="s">
        <v>25</v>
      </c>
      <c r="E9711" s="2" t="s">
        <v>20</v>
      </c>
      <c r="F9711" s="2">
        <v>1378.6</v>
      </c>
      <c r="G9711" s="2">
        <v>7.0000000000000007E-2</v>
      </c>
      <c r="H9711" s="2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52" t="s">
        <v>23</v>
      </c>
    </row>
    <row r="9712" spans="1:17" ht="14.25" customHeight="1" x14ac:dyDescent="0.3">
      <c r="A9712" s="2" t="s">
        <v>9743</v>
      </c>
      <c r="B9712" s="2">
        <v>109710</v>
      </c>
      <c r="C9712" s="2" t="s">
        <v>25</v>
      </c>
      <c r="D9712" s="52" t="s">
        <v>25</v>
      </c>
      <c r="E9712" s="2" t="s">
        <v>36</v>
      </c>
      <c r="F9712" s="2">
        <v>4615.9799999999996</v>
      </c>
      <c r="G9712" s="2">
        <v>0.34</v>
      </c>
      <c r="H9712" s="2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52" t="s">
        <v>34</v>
      </c>
    </row>
    <row r="9713" spans="1:17" ht="14.25" customHeight="1" x14ac:dyDescent="0.3">
      <c r="A9713" s="2" t="s">
        <v>9744</v>
      </c>
      <c r="B9713" s="2">
        <v>109711</v>
      </c>
      <c r="C9713" s="2" t="s">
        <v>25</v>
      </c>
      <c r="D9713" s="52" t="s">
        <v>25</v>
      </c>
      <c r="E9713" s="2" t="s">
        <v>26</v>
      </c>
      <c r="F9713" s="2">
        <v>4657.13</v>
      </c>
      <c r="G9713" s="2">
        <v>0.03</v>
      </c>
      <c r="H9713" s="2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52" t="s">
        <v>28</v>
      </c>
    </row>
    <row r="9714" spans="1:17" ht="14.25" customHeight="1" x14ac:dyDescent="0.3">
      <c r="A9714" s="2" t="s">
        <v>9745</v>
      </c>
      <c r="B9714" s="2">
        <v>109712</v>
      </c>
      <c r="C9714" s="2" t="s">
        <v>41</v>
      </c>
      <c r="D9714" s="52" t="s">
        <v>41</v>
      </c>
      <c r="E9714" s="2" t="s">
        <v>26</v>
      </c>
      <c r="F9714" s="2">
        <v>2267.06</v>
      </c>
      <c r="G9714" s="2">
        <v>0.12</v>
      </c>
      <c r="H9714" s="2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52" t="s">
        <v>34</v>
      </c>
    </row>
    <row r="9715" spans="1:17" ht="14.25" customHeight="1" x14ac:dyDescent="0.3">
      <c r="A9715" s="2" t="s">
        <v>9746</v>
      </c>
      <c r="B9715" s="2">
        <v>109713</v>
      </c>
      <c r="C9715" s="2" t="s">
        <v>25</v>
      </c>
      <c r="D9715" s="52" t="s">
        <v>25</v>
      </c>
      <c r="E9715" s="2" t="s">
        <v>14</v>
      </c>
      <c r="F9715" s="2">
        <v>333.98</v>
      </c>
      <c r="G9715" s="2">
        <v>0.45</v>
      </c>
      <c r="H9715" s="2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52" t="s">
        <v>39</v>
      </c>
    </row>
    <row r="9716" spans="1:17" ht="14.25" customHeight="1" x14ac:dyDescent="0.3">
      <c r="A9716" s="2" t="s">
        <v>9747</v>
      </c>
      <c r="B9716" s="2">
        <v>109714</v>
      </c>
      <c r="C9716" s="2" t="s">
        <v>25</v>
      </c>
      <c r="D9716" s="52" t="s">
        <v>25</v>
      </c>
      <c r="E9716" s="2" t="s">
        <v>33</v>
      </c>
      <c r="F9716" s="2">
        <v>1602.12</v>
      </c>
      <c r="G9716" s="2">
        <v>7.0000000000000007E-2</v>
      </c>
      <c r="H9716" s="2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52" t="s">
        <v>34</v>
      </c>
    </row>
    <row r="9717" spans="1:17" ht="14.25" customHeight="1" x14ac:dyDescent="0.3">
      <c r="A9717" s="2" t="s">
        <v>9748</v>
      </c>
      <c r="B9717" s="2">
        <v>109715</v>
      </c>
      <c r="C9717" s="2" t="s">
        <v>25</v>
      </c>
      <c r="D9717" s="52" t="s">
        <v>25</v>
      </c>
      <c r="E9717" s="2" t="s">
        <v>36</v>
      </c>
      <c r="F9717" s="2">
        <v>1310.9</v>
      </c>
      <c r="G9717" s="2">
        <v>0.19</v>
      </c>
      <c r="H9717" s="2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52" t="s">
        <v>34</v>
      </c>
    </row>
    <row r="9718" spans="1:17" ht="14.25" customHeight="1" x14ac:dyDescent="0.3">
      <c r="A9718" s="2" t="s">
        <v>9749</v>
      </c>
      <c r="B9718" s="2">
        <v>109716</v>
      </c>
      <c r="C9718" s="2" t="s">
        <v>25</v>
      </c>
      <c r="D9718" s="52" t="s">
        <v>25</v>
      </c>
      <c r="E9718" s="2" t="s">
        <v>33</v>
      </c>
      <c r="F9718" s="2">
        <v>2131.92</v>
      </c>
      <c r="G9718" s="2">
        <v>0.47</v>
      </c>
      <c r="H9718" s="2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52" t="s">
        <v>34</v>
      </c>
    </row>
    <row r="9719" spans="1:17" ht="14.25" customHeight="1" x14ac:dyDescent="0.3">
      <c r="A9719" s="2" t="s">
        <v>9750</v>
      </c>
      <c r="B9719" s="2">
        <v>109717</v>
      </c>
      <c r="C9719" s="2" t="s">
        <v>25</v>
      </c>
      <c r="D9719" s="52" t="s">
        <v>25</v>
      </c>
      <c r="E9719" s="2" t="s">
        <v>33</v>
      </c>
      <c r="F9719" s="2">
        <v>1657.22</v>
      </c>
      <c r="G9719" s="2">
        <v>0.01</v>
      </c>
      <c r="H9719" s="2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52" t="s">
        <v>28</v>
      </c>
    </row>
    <row r="9720" spans="1:17" ht="14.25" customHeight="1" x14ac:dyDescent="0.3">
      <c r="A9720" s="2" t="s">
        <v>9751</v>
      </c>
      <c r="B9720" s="2">
        <v>109718</v>
      </c>
      <c r="C9720" s="2" t="s">
        <v>25</v>
      </c>
      <c r="D9720" s="52" t="s">
        <v>25</v>
      </c>
      <c r="E9720" s="2" t="s">
        <v>20</v>
      </c>
      <c r="F9720" s="2">
        <v>4162.0600000000004</v>
      </c>
      <c r="G9720" s="2">
        <v>0.22</v>
      </c>
      <c r="H9720" s="2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52" t="s">
        <v>28</v>
      </c>
    </row>
    <row r="9721" spans="1:17" ht="14.25" customHeight="1" x14ac:dyDescent="0.3">
      <c r="A9721" s="2" t="s">
        <v>9752</v>
      </c>
      <c r="B9721" s="2">
        <v>109719</v>
      </c>
      <c r="C9721" s="2" t="s">
        <v>41</v>
      </c>
      <c r="D9721" s="52" t="s">
        <v>41</v>
      </c>
      <c r="E9721" s="2" t="s">
        <v>20</v>
      </c>
      <c r="F9721" s="2">
        <v>114.88</v>
      </c>
      <c r="G9721" s="2">
        <v>0.39</v>
      </c>
      <c r="H9721" s="2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52" t="s">
        <v>17</v>
      </c>
    </row>
    <row r="9722" spans="1:17" ht="14.25" customHeight="1" x14ac:dyDescent="0.3">
      <c r="A9722" s="2" t="s">
        <v>9753</v>
      </c>
      <c r="B9722" s="2">
        <v>109720</v>
      </c>
      <c r="C9722" s="2" t="s">
        <v>19</v>
      </c>
      <c r="D9722" s="52" t="s">
        <v>19</v>
      </c>
      <c r="E9722" s="2" t="s">
        <v>36</v>
      </c>
      <c r="F9722" s="2">
        <v>3258.7</v>
      </c>
      <c r="G9722" s="2">
        <v>0.45</v>
      </c>
      <c r="H9722" s="2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52" t="s">
        <v>34</v>
      </c>
    </row>
    <row r="9723" spans="1:17" ht="14.25" customHeight="1" x14ac:dyDescent="0.3">
      <c r="A9723" s="2" t="s">
        <v>9754</v>
      </c>
      <c r="B9723" s="2">
        <v>109721</v>
      </c>
      <c r="C9723" s="2" t="s">
        <v>25</v>
      </c>
      <c r="D9723" s="52" t="s">
        <v>25</v>
      </c>
      <c r="E9723" s="2" t="s">
        <v>33</v>
      </c>
      <c r="F9723" s="2">
        <v>3354.92</v>
      </c>
      <c r="G9723" s="2">
        <v>0.37</v>
      </c>
      <c r="H9723" s="2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52" t="s">
        <v>34</v>
      </c>
    </row>
    <row r="9724" spans="1:17" ht="14.25" customHeight="1" x14ac:dyDescent="0.3">
      <c r="A9724" s="2" t="s">
        <v>9755</v>
      </c>
      <c r="B9724" s="2">
        <v>109722</v>
      </c>
      <c r="C9724" s="2" t="s">
        <v>41</v>
      </c>
      <c r="D9724" s="52" t="s">
        <v>41</v>
      </c>
      <c r="E9724" s="2" t="s">
        <v>14</v>
      </c>
      <c r="F9724" s="2">
        <v>3337.07</v>
      </c>
      <c r="G9724" s="2">
        <v>0.44</v>
      </c>
      <c r="H9724" s="2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52" t="s">
        <v>39</v>
      </c>
    </row>
    <row r="9725" spans="1:17" ht="14.25" customHeight="1" x14ac:dyDescent="0.3">
      <c r="A9725" s="2" t="s">
        <v>9756</v>
      </c>
      <c r="B9725" s="2">
        <v>109723</v>
      </c>
      <c r="C9725" s="2" t="s">
        <v>25</v>
      </c>
      <c r="D9725" s="52" t="s">
        <v>25</v>
      </c>
      <c r="E9725" s="2" t="s">
        <v>33</v>
      </c>
      <c r="F9725" s="2">
        <v>2650.91</v>
      </c>
      <c r="G9725" s="2">
        <v>0.02</v>
      </c>
      <c r="H9725" s="2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52" t="s">
        <v>48</v>
      </c>
    </row>
    <row r="9726" spans="1:17" ht="14.25" customHeight="1" x14ac:dyDescent="0.3">
      <c r="A9726" s="2" t="s">
        <v>9757</v>
      </c>
      <c r="B9726" s="2">
        <v>109724</v>
      </c>
      <c r="C9726" s="2" t="s">
        <v>25</v>
      </c>
      <c r="D9726" s="52" t="s">
        <v>25</v>
      </c>
      <c r="E9726" s="2" t="s">
        <v>20</v>
      </c>
      <c r="F9726" s="2">
        <v>3094.41</v>
      </c>
      <c r="G9726" s="2">
        <v>0.05</v>
      </c>
      <c r="H9726" s="2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52" t="s">
        <v>28</v>
      </c>
    </row>
    <row r="9727" spans="1:17" ht="14.25" customHeight="1" x14ac:dyDescent="0.3">
      <c r="A9727" s="2" t="s">
        <v>9758</v>
      </c>
      <c r="B9727" s="2">
        <v>109725</v>
      </c>
      <c r="C9727" s="2" t="s">
        <v>25</v>
      </c>
      <c r="D9727" s="52" t="s">
        <v>25</v>
      </c>
      <c r="E9727" s="2" t="s">
        <v>33</v>
      </c>
      <c r="F9727" s="2">
        <v>4071.42</v>
      </c>
      <c r="G9727" s="2">
        <v>0.37</v>
      </c>
      <c r="H9727" s="2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52" t="s">
        <v>23</v>
      </c>
    </row>
    <row r="9728" spans="1:17" ht="14.25" customHeight="1" x14ac:dyDescent="0.3">
      <c r="A9728" s="2" t="s">
        <v>9759</v>
      </c>
      <c r="B9728" s="2">
        <v>109726</v>
      </c>
      <c r="C9728" s="2" t="s">
        <v>25</v>
      </c>
      <c r="D9728" s="52" t="s">
        <v>25</v>
      </c>
      <c r="E9728" s="2" t="s">
        <v>26</v>
      </c>
      <c r="F9728" s="2">
        <v>3942.56</v>
      </c>
      <c r="G9728" s="2">
        <v>0.38</v>
      </c>
      <c r="H9728" s="2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52" t="s">
        <v>17</v>
      </c>
    </row>
    <row r="9729" spans="1:17" ht="14.25" customHeight="1" x14ac:dyDescent="0.3">
      <c r="A9729" s="2" t="s">
        <v>9760</v>
      </c>
      <c r="B9729" s="2">
        <v>109727</v>
      </c>
      <c r="C9729" s="2" t="s">
        <v>25</v>
      </c>
      <c r="D9729" s="52" t="s">
        <v>25</v>
      </c>
      <c r="E9729" s="2" t="s">
        <v>26</v>
      </c>
      <c r="F9729" s="2">
        <v>269.66000000000003</v>
      </c>
      <c r="G9729" s="2">
        <v>0.3</v>
      </c>
      <c r="H9729" s="2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52" t="s">
        <v>39</v>
      </c>
    </row>
    <row r="9730" spans="1:17" ht="14.25" customHeight="1" x14ac:dyDescent="0.3">
      <c r="A9730" s="2" t="s">
        <v>9761</v>
      </c>
      <c r="B9730" s="2">
        <v>109728</v>
      </c>
      <c r="C9730" s="2" t="s">
        <v>41</v>
      </c>
      <c r="D9730" s="52" t="s">
        <v>41</v>
      </c>
      <c r="E9730" s="2" t="s">
        <v>14</v>
      </c>
      <c r="F9730" s="2">
        <v>249.14</v>
      </c>
      <c r="G9730" s="2">
        <v>0.37</v>
      </c>
      <c r="H9730" s="2">
        <f t="shared" si="302"/>
        <v>92.181799999999996</v>
      </c>
      <c r="I9730" s="2">
        <f t="shared" si="303"/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52" t="s">
        <v>17</v>
      </c>
    </row>
    <row r="9731" spans="1:17" ht="14.25" customHeight="1" x14ac:dyDescent="0.3">
      <c r="A9731" s="2" t="s">
        <v>9762</v>
      </c>
      <c r="B9731" s="2">
        <v>109729</v>
      </c>
      <c r="C9731" s="2" t="s">
        <v>19</v>
      </c>
      <c r="D9731" s="52" t="s">
        <v>19</v>
      </c>
      <c r="E9731" s="2" t="s">
        <v>36</v>
      </c>
      <c r="F9731" s="2">
        <v>4210.83</v>
      </c>
      <c r="G9731" s="2">
        <v>0.43</v>
      </c>
      <c r="H9731" s="2">
        <f t="shared" ref="H9731:H9794" si="304">F9731*G9731</f>
        <v>1810.6569</v>
      </c>
      <c r="I9731" s="2">
        <f t="shared" ref="I9731:I9794" si="305">F9731-H9731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52" t="s">
        <v>39</v>
      </c>
    </row>
    <row r="9732" spans="1:17" ht="14.25" customHeight="1" x14ac:dyDescent="0.3">
      <c r="A9732" s="2" t="s">
        <v>9763</v>
      </c>
      <c r="B9732" s="2">
        <v>109730</v>
      </c>
      <c r="C9732" s="2" t="s">
        <v>19</v>
      </c>
      <c r="D9732" s="52" t="s">
        <v>19</v>
      </c>
      <c r="E9732" s="2" t="s">
        <v>33</v>
      </c>
      <c r="F9732" s="2">
        <v>2916.18</v>
      </c>
      <c r="G9732" s="2">
        <v>0.27</v>
      </c>
      <c r="H9732" s="2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52" t="s">
        <v>28</v>
      </c>
    </row>
    <row r="9733" spans="1:17" ht="14.25" customHeight="1" x14ac:dyDescent="0.3">
      <c r="A9733" s="2" t="s">
        <v>9764</v>
      </c>
      <c r="B9733" s="2">
        <v>109731</v>
      </c>
      <c r="C9733" s="2" t="s">
        <v>41</v>
      </c>
      <c r="D9733" s="52" t="s">
        <v>41</v>
      </c>
      <c r="E9733" s="2" t="s">
        <v>26</v>
      </c>
      <c r="F9733" s="2">
        <v>4791.3900000000003</v>
      </c>
      <c r="G9733" s="2">
        <v>0.47</v>
      </c>
      <c r="H9733" s="2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52" t="s">
        <v>48</v>
      </c>
    </row>
    <row r="9734" spans="1:17" ht="14.25" customHeight="1" x14ac:dyDescent="0.3">
      <c r="A9734" s="2" t="s">
        <v>9765</v>
      </c>
      <c r="B9734" s="2">
        <v>109732</v>
      </c>
      <c r="C9734" s="2" t="s">
        <v>25</v>
      </c>
      <c r="D9734" s="52" t="s">
        <v>25</v>
      </c>
      <c r="E9734" s="2" t="s">
        <v>36</v>
      </c>
      <c r="F9734" s="2">
        <v>2214.8000000000002</v>
      </c>
      <c r="G9734" s="2">
        <v>0.35</v>
      </c>
      <c r="H9734" s="2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52" t="s">
        <v>34</v>
      </c>
    </row>
    <row r="9735" spans="1:17" ht="14.25" customHeight="1" x14ac:dyDescent="0.3">
      <c r="A9735" s="2" t="s">
        <v>9766</v>
      </c>
      <c r="B9735" s="2">
        <v>109733</v>
      </c>
      <c r="C9735" s="2" t="s">
        <v>41</v>
      </c>
      <c r="D9735" s="52" t="s">
        <v>41</v>
      </c>
      <c r="E9735" s="2" t="s">
        <v>26</v>
      </c>
      <c r="F9735" s="2">
        <v>966.03</v>
      </c>
      <c r="G9735" s="2">
        <v>0.24</v>
      </c>
      <c r="H9735" s="2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52" t="s">
        <v>28</v>
      </c>
    </row>
    <row r="9736" spans="1:17" ht="14.25" customHeight="1" x14ac:dyDescent="0.3">
      <c r="A9736" s="2" t="s">
        <v>9767</v>
      </c>
      <c r="B9736" s="2">
        <v>109734</v>
      </c>
      <c r="C9736" s="2" t="s">
        <v>25</v>
      </c>
      <c r="D9736" s="52" t="s">
        <v>25</v>
      </c>
      <c r="E9736" s="2" t="s">
        <v>36</v>
      </c>
      <c r="F9736" s="2">
        <v>2418.85</v>
      </c>
      <c r="G9736" s="2">
        <v>0.21</v>
      </c>
      <c r="H9736" s="2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52" t="s">
        <v>39</v>
      </c>
    </row>
    <row r="9737" spans="1:17" ht="14.25" customHeight="1" x14ac:dyDescent="0.3">
      <c r="A9737" s="2" t="s">
        <v>9768</v>
      </c>
      <c r="B9737" s="2">
        <v>109735</v>
      </c>
      <c r="C9737" s="2" t="s">
        <v>41</v>
      </c>
      <c r="D9737" s="52" t="s">
        <v>41</v>
      </c>
      <c r="E9737" s="2" t="s">
        <v>36</v>
      </c>
      <c r="F9737" s="2">
        <v>2239.0700000000002</v>
      </c>
      <c r="G9737" s="2">
        <v>0.38</v>
      </c>
      <c r="H9737" s="2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52" t="s">
        <v>23</v>
      </c>
    </row>
    <row r="9738" spans="1:17" ht="14.25" customHeight="1" x14ac:dyDescent="0.3">
      <c r="A9738" s="2" t="s">
        <v>9769</v>
      </c>
      <c r="B9738" s="2">
        <v>109736</v>
      </c>
      <c r="C9738" s="2" t="s">
        <v>41</v>
      </c>
      <c r="D9738" s="52" t="s">
        <v>41</v>
      </c>
      <c r="E9738" s="2" t="s">
        <v>26</v>
      </c>
      <c r="F9738" s="2">
        <v>2634.17</v>
      </c>
      <c r="G9738" s="2">
        <v>0.32</v>
      </c>
      <c r="H9738" s="2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52" t="s">
        <v>28</v>
      </c>
    </row>
    <row r="9739" spans="1:17" ht="14.25" customHeight="1" x14ac:dyDescent="0.3">
      <c r="A9739" s="2" t="s">
        <v>9770</v>
      </c>
      <c r="B9739" s="2">
        <v>109737</v>
      </c>
      <c r="C9739" s="2" t="s">
        <v>41</v>
      </c>
      <c r="D9739" s="52" t="s">
        <v>41</v>
      </c>
      <c r="E9739" s="2" t="s">
        <v>20</v>
      </c>
      <c r="F9739" s="2">
        <v>4058.94</v>
      </c>
      <c r="G9739" s="2">
        <v>0.41</v>
      </c>
      <c r="H9739" s="2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52" t="s">
        <v>23</v>
      </c>
    </row>
    <row r="9740" spans="1:17" ht="14.25" customHeight="1" x14ac:dyDescent="0.3">
      <c r="A9740" s="2" t="s">
        <v>9771</v>
      </c>
      <c r="B9740" s="2">
        <v>109738</v>
      </c>
      <c r="C9740" s="2" t="s">
        <v>19</v>
      </c>
      <c r="D9740" s="52" t="s">
        <v>19</v>
      </c>
      <c r="E9740" s="2" t="s">
        <v>36</v>
      </c>
      <c r="F9740" s="2">
        <v>3312.36</v>
      </c>
      <c r="G9740" s="2">
        <v>0.39</v>
      </c>
      <c r="H9740" s="2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52" t="s">
        <v>17</v>
      </c>
    </row>
    <row r="9741" spans="1:17" ht="14.25" customHeight="1" x14ac:dyDescent="0.3">
      <c r="A9741" s="2" t="s">
        <v>9772</v>
      </c>
      <c r="B9741" s="2">
        <v>109739</v>
      </c>
      <c r="C9741" s="2" t="s">
        <v>25</v>
      </c>
      <c r="D9741" s="52" t="s">
        <v>25</v>
      </c>
      <c r="E9741" s="2" t="s">
        <v>33</v>
      </c>
      <c r="F9741" s="2">
        <v>1007.85</v>
      </c>
      <c r="G9741" s="2">
        <v>0.26</v>
      </c>
      <c r="H9741" s="2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52" t="s">
        <v>28</v>
      </c>
    </row>
    <row r="9742" spans="1:17" ht="14.25" customHeight="1" x14ac:dyDescent="0.3">
      <c r="A9742" s="2" t="s">
        <v>9773</v>
      </c>
      <c r="B9742" s="2">
        <v>109740</v>
      </c>
      <c r="C9742" s="2" t="s">
        <v>41</v>
      </c>
      <c r="D9742" s="52" t="s">
        <v>41</v>
      </c>
      <c r="E9742" s="2" t="s">
        <v>26</v>
      </c>
      <c r="F9742" s="2">
        <v>3698.94</v>
      </c>
      <c r="G9742" s="2">
        <v>0.47</v>
      </c>
      <c r="H9742" s="2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52" t="s">
        <v>48</v>
      </c>
    </row>
    <row r="9743" spans="1:17" ht="14.25" customHeight="1" x14ac:dyDescent="0.3">
      <c r="A9743" s="2" t="s">
        <v>9774</v>
      </c>
      <c r="B9743" s="2">
        <v>109741</v>
      </c>
      <c r="C9743" s="2" t="s">
        <v>19</v>
      </c>
      <c r="D9743" s="52" t="s">
        <v>19</v>
      </c>
      <c r="E9743" s="2" t="s">
        <v>20</v>
      </c>
      <c r="F9743" s="2">
        <v>3000.29</v>
      </c>
      <c r="G9743" s="2">
        <v>0.35</v>
      </c>
      <c r="H9743" s="2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52" t="s">
        <v>39</v>
      </c>
    </row>
    <row r="9744" spans="1:17" ht="14.25" customHeight="1" x14ac:dyDescent="0.3">
      <c r="A9744" s="2" t="s">
        <v>9775</v>
      </c>
      <c r="B9744" s="2">
        <v>109742</v>
      </c>
      <c r="C9744" s="2" t="s">
        <v>25</v>
      </c>
      <c r="D9744" s="52" t="s">
        <v>25</v>
      </c>
      <c r="E9744" s="2" t="s">
        <v>26</v>
      </c>
      <c r="F9744" s="2">
        <v>2933.72</v>
      </c>
      <c r="G9744" s="2">
        <v>0.1</v>
      </c>
      <c r="H9744" s="2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52" t="s">
        <v>23</v>
      </c>
    </row>
    <row r="9745" spans="1:17" ht="14.25" customHeight="1" x14ac:dyDescent="0.3">
      <c r="A9745" s="2" t="s">
        <v>9776</v>
      </c>
      <c r="B9745" s="2">
        <v>109743</v>
      </c>
      <c r="C9745" s="2" t="s">
        <v>25</v>
      </c>
      <c r="D9745" s="52" t="s">
        <v>25</v>
      </c>
      <c r="E9745" s="2" t="s">
        <v>14</v>
      </c>
      <c r="F9745" s="2">
        <v>3423.46</v>
      </c>
      <c r="G9745" s="2">
        <v>0.31</v>
      </c>
      <c r="H9745" s="2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52" t="s">
        <v>28</v>
      </c>
    </row>
    <row r="9746" spans="1:17" ht="14.25" customHeight="1" x14ac:dyDescent="0.3">
      <c r="A9746" s="2" t="s">
        <v>9777</v>
      </c>
      <c r="B9746" s="2">
        <v>109744</v>
      </c>
      <c r="C9746" s="2" t="s">
        <v>41</v>
      </c>
      <c r="D9746" s="52" t="s">
        <v>41</v>
      </c>
      <c r="E9746" s="2" t="s">
        <v>33</v>
      </c>
      <c r="F9746" s="2">
        <v>2863.43</v>
      </c>
      <c r="G9746" s="2">
        <v>0.1</v>
      </c>
      <c r="H9746" s="2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52" t="s">
        <v>39</v>
      </c>
    </row>
    <row r="9747" spans="1:17" ht="14.25" customHeight="1" x14ac:dyDescent="0.3">
      <c r="A9747" s="2" t="s">
        <v>9778</v>
      </c>
      <c r="B9747" s="2">
        <v>109745</v>
      </c>
      <c r="C9747" s="2" t="s">
        <v>25</v>
      </c>
      <c r="D9747" s="52" t="s">
        <v>25</v>
      </c>
      <c r="E9747" s="2" t="s">
        <v>14</v>
      </c>
      <c r="F9747" s="2">
        <v>2341.8200000000002</v>
      </c>
      <c r="G9747" s="2">
        <v>0.28000000000000003</v>
      </c>
      <c r="H9747" s="2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52" t="s">
        <v>34</v>
      </c>
    </row>
    <row r="9748" spans="1:17" ht="14.25" customHeight="1" x14ac:dyDescent="0.3">
      <c r="A9748" s="2" t="s">
        <v>9779</v>
      </c>
      <c r="B9748" s="2">
        <v>109746</v>
      </c>
      <c r="C9748" s="2" t="s">
        <v>25</v>
      </c>
      <c r="D9748" s="52" t="s">
        <v>25</v>
      </c>
      <c r="E9748" s="2" t="s">
        <v>36</v>
      </c>
      <c r="F9748" s="2">
        <v>3237.86</v>
      </c>
      <c r="G9748" s="2">
        <v>0.39</v>
      </c>
      <c r="H9748" s="2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52" t="s">
        <v>48</v>
      </c>
    </row>
    <row r="9749" spans="1:17" ht="14.25" customHeight="1" x14ac:dyDescent="0.3">
      <c r="A9749" s="2" t="s">
        <v>9780</v>
      </c>
      <c r="B9749" s="2">
        <v>109747</v>
      </c>
      <c r="C9749" s="2" t="s">
        <v>25</v>
      </c>
      <c r="D9749" s="52" t="s">
        <v>25</v>
      </c>
      <c r="E9749" s="2" t="s">
        <v>36</v>
      </c>
      <c r="F9749" s="2">
        <v>3646.26</v>
      </c>
      <c r="G9749" s="2">
        <v>0.41</v>
      </c>
      <c r="H9749" s="2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52" t="s">
        <v>39</v>
      </c>
    </row>
    <row r="9750" spans="1:17" ht="14.25" customHeight="1" x14ac:dyDescent="0.3">
      <c r="A9750" s="2" t="s">
        <v>9781</v>
      </c>
      <c r="B9750" s="2">
        <v>109748</v>
      </c>
      <c r="C9750" s="2" t="s">
        <v>41</v>
      </c>
      <c r="D9750" s="52" t="s">
        <v>41</v>
      </c>
      <c r="E9750" s="2" t="s">
        <v>14</v>
      </c>
      <c r="F9750" s="2">
        <v>1206.26</v>
      </c>
      <c r="G9750" s="2">
        <v>0.33</v>
      </c>
      <c r="H9750" s="2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52" t="s">
        <v>34</v>
      </c>
    </row>
    <row r="9751" spans="1:17" ht="14.25" customHeight="1" x14ac:dyDescent="0.3">
      <c r="A9751" s="2" t="s">
        <v>9782</v>
      </c>
      <c r="B9751" s="2">
        <v>109749</v>
      </c>
      <c r="C9751" s="2" t="s">
        <v>25</v>
      </c>
      <c r="D9751" s="52" t="s">
        <v>25</v>
      </c>
      <c r="E9751" s="2" t="s">
        <v>14</v>
      </c>
      <c r="F9751" s="2">
        <v>2535.54</v>
      </c>
      <c r="G9751" s="2">
        <v>0.39</v>
      </c>
      <c r="H9751" s="2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52" t="s">
        <v>23</v>
      </c>
    </row>
    <row r="9752" spans="1:17" ht="14.25" customHeight="1" x14ac:dyDescent="0.3">
      <c r="A9752" s="2" t="s">
        <v>9783</v>
      </c>
      <c r="B9752" s="2">
        <v>109750</v>
      </c>
      <c r="C9752" s="2" t="s">
        <v>19</v>
      </c>
      <c r="D9752" s="52" t="s">
        <v>19</v>
      </c>
      <c r="E9752" s="2" t="s">
        <v>36</v>
      </c>
      <c r="F9752" s="2">
        <v>2345.0500000000002</v>
      </c>
      <c r="G9752" s="2">
        <v>0.24</v>
      </c>
      <c r="H9752" s="2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52" t="s">
        <v>48</v>
      </c>
    </row>
    <row r="9753" spans="1:17" ht="14.25" customHeight="1" x14ac:dyDescent="0.3">
      <c r="A9753" s="2" t="s">
        <v>9784</v>
      </c>
      <c r="B9753" s="2">
        <v>109751</v>
      </c>
      <c r="C9753" s="2" t="s">
        <v>19</v>
      </c>
      <c r="D9753" s="52" t="s">
        <v>19</v>
      </c>
      <c r="E9753" s="2" t="s">
        <v>20</v>
      </c>
      <c r="F9753" s="2">
        <v>295.52999999999997</v>
      </c>
      <c r="G9753" s="2">
        <v>0.28000000000000003</v>
      </c>
      <c r="H9753" s="2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52" t="s">
        <v>17</v>
      </c>
    </row>
    <row r="9754" spans="1:17" ht="14.25" customHeight="1" x14ac:dyDescent="0.3">
      <c r="A9754" s="2" t="s">
        <v>9785</v>
      </c>
      <c r="B9754" s="2">
        <v>109752</v>
      </c>
      <c r="C9754" s="2" t="s">
        <v>19</v>
      </c>
      <c r="D9754" s="52" t="s">
        <v>19</v>
      </c>
      <c r="E9754" s="2" t="s">
        <v>33</v>
      </c>
      <c r="F9754" s="2">
        <v>4188.75</v>
      </c>
      <c r="G9754" s="2">
        <v>0.44</v>
      </c>
      <c r="H9754" s="2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52" t="s">
        <v>39</v>
      </c>
    </row>
    <row r="9755" spans="1:17" ht="14.25" customHeight="1" x14ac:dyDescent="0.3">
      <c r="A9755" s="2" t="s">
        <v>9786</v>
      </c>
      <c r="B9755" s="2">
        <v>109753</v>
      </c>
      <c r="C9755" s="2" t="s">
        <v>19</v>
      </c>
      <c r="D9755" s="52" t="s">
        <v>19</v>
      </c>
      <c r="E9755" s="2" t="s">
        <v>26</v>
      </c>
      <c r="F9755" s="2">
        <v>1949.17</v>
      </c>
      <c r="G9755" s="2">
        <v>0.25</v>
      </c>
      <c r="H9755" s="2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52" t="s">
        <v>39</v>
      </c>
    </row>
    <row r="9756" spans="1:17" ht="14.25" customHeight="1" x14ac:dyDescent="0.3">
      <c r="A9756" s="2" t="s">
        <v>9787</v>
      </c>
      <c r="B9756" s="2">
        <v>109754</v>
      </c>
      <c r="C9756" s="2" t="s">
        <v>25</v>
      </c>
      <c r="D9756" s="52" t="s">
        <v>25</v>
      </c>
      <c r="E9756" s="2" t="s">
        <v>14</v>
      </c>
      <c r="F9756" s="2">
        <v>456.18</v>
      </c>
      <c r="G9756" s="2">
        <v>0.18</v>
      </c>
      <c r="H9756" s="2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52" t="s">
        <v>48</v>
      </c>
    </row>
    <row r="9757" spans="1:17" ht="14.25" customHeight="1" x14ac:dyDescent="0.3">
      <c r="A9757" s="2" t="s">
        <v>9788</v>
      </c>
      <c r="B9757" s="2">
        <v>109755</v>
      </c>
      <c r="C9757" s="2" t="s">
        <v>19</v>
      </c>
      <c r="D9757" s="52" t="s">
        <v>19</v>
      </c>
      <c r="E9757" s="2" t="s">
        <v>33</v>
      </c>
      <c r="F9757" s="2">
        <v>2343.71</v>
      </c>
      <c r="G9757" s="2">
        <v>0.4</v>
      </c>
      <c r="H9757" s="2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52" t="s">
        <v>23</v>
      </c>
    </row>
    <row r="9758" spans="1:17" ht="14.25" customHeight="1" x14ac:dyDescent="0.3">
      <c r="A9758" s="2" t="s">
        <v>9789</v>
      </c>
      <c r="B9758" s="2">
        <v>109756</v>
      </c>
      <c r="C9758" s="2" t="s">
        <v>25</v>
      </c>
      <c r="D9758" s="52" t="s">
        <v>25</v>
      </c>
      <c r="E9758" s="2" t="s">
        <v>26</v>
      </c>
      <c r="F9758" s="2">
        <v>891.26</v>
      </c>
      <c r="G9758" s="2">
        <v>0.03</v>
      </c>
      <c r="H9758" s="2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52" t="s">
        <v>34</v>
      </c>
    </row>
    <row r="9759" spans="1:17" ht="14.25" customHeight="1" x14ac:dyDescent="0.3">
      <c r="A9759" s="2" t="s">
        <v>9790</v>
      </c>
      <c r="B9759" s="2">
        <v>109757</v>
      </c>
      <c r="C9759" s="2" t="s">
        <v>41</v>
      </c>
      <c r="D9759" s="52" t="s">
        <v>41</v>
      </c>
      <c r="E9759" s="2" t="s">
        <v>26</v>
      </c>
      <c r="F9759" s="2">
        <v>3551.63</v>
      </c>
      <c r="G9759" s="2">
        <v>0.48</v>
      </c>
      <c r="H9759" s="2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52" t="s">
        <v>17</v>
      </c>
    </row>
    <row r="9760" spans="1:17" ht="14.25" customHeight="1" x14ac:dyDescent="0.3">
      <c r="A9760" s="2" t="s">
        <v>9791</v>
      </c>
      <c r="B9760" s="2">
        <v>109758</v>
      </c>
      <c r="C9760" s="2" t="s">
        <v>25</v>
      </c>
      <c r="D9760" s="52" t="s">
        <v>25</v>
      </c>
      <c r="E9760" s="2" t="s">
        <v>14</v>
      </c>
      <c r="F9760" s="2">
        <v>2901.68</v>
      </c>
      <c r="G9760" s="2">
        <v>0.17</v>
      </c>
      <c r="H9760" s="2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52" t="s">
        <v>39</v>
      </c>
    </row>
    <row r="9761" spans="1:17" ht="14.25" customHeight="1" x14ac:dyDescent="0.3">
      <c r="A9761" s="2" t="s">
        <v>9792</v>
      </c>
      <c r="B9761" s="2">
        <v>109759</v>
      </c>
      <c r="C9761" s="2" t="s">
        <v>19</v>
      </c>
      <c r="D9761" s="52" t="s">
        <v>19</v>
      </c>
      <c r="E9761" s="2" t="s">
        <v>20</v>
      </c>
      <c r="F9761" s="2">
        <v>1423.56</v>
      </c>
      <c r="G9761" s="2">
        <v>0.31</v>
      </c>
      <c r="H9761" s="2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52" t="s">
        <v>28</v>
      </c>
    </row>
    <row r="9762" spans="1:17" ht="14.25" customHeight="1" x14ac:dyDescent="0.3">
      <c r="A9762" s="2" t="s">
        <v>9793</v>
      </c>
      <c r="B9762" s="2">
        <v>109760</v>
      </c>
      <c r="C9762" s="2" t="s">
        <v>25</v>
      </c>
      <c r="D9762" s="52" t="s">
        <v>25</v>
      </c>
      <c r="E9762" s="2" t="s">
        <v>20</v>
      </c>
      <c r="F9762" s="2">
        <v>4757.32</v>
      </c>
      <c r="G9762" s="2">
        <v>0.34</v>
      </c>
      <c r="H9762" s="2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52" t="s">
        <v>23</v>
      </c>
    </row>
    <row r="9763" spans="1:17" ht="14.25" customHeight="1" x14ac:dyDescent="0.3">
      <c r="A9763" s="2" t="s">
        <v>9794</v>
      </c>
      <c r="B9763" s="2">
        <v>109761</v>
      </c>
      <c r="C9763" s="2" t="s">
        <v>19</v>
      </c>
      <c r="D9763" s="52" t="s">
        <v>19</v>
      </c>
      <c r="E9763" s="2" t="s">
        <v>33</v>
      </c>
      <c r="F9763" s="2">
        <v>1529.55</v>
      </c>
      <c r="G9763" s="2">
        <v>7.0000000000000007E-2</v>
      </c>
      <c r="H9763" s="2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52" t="s">
        <v>17</v>
      </c>
    </row>
    <row r="9764" spans="1:17" ht="14.25" customHeight="1" x14ac:dyDescent="0.3">
      <c r="A9764" s="2" t="s">
        <v>9795</v>
      </c>
      <c r="B9764" s="2">
        <v>109762</v>
      </c>
      <c r="C9764" s="2" t="s">
        <v>41</v>
      </c>
      <c r="D9764" s="52" t="s">
        <v>41</v>
      </c>
      <c r="E9764" s="2" t="s">
        <v>33</v>
      </c>
      <c r="F9764" s="2">
        <v>2819.48</v>
      </c>
      <c r="G9764" s="2">
        <v>0.41</v>
      </c>
      <c r="H9764" s="2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52" t="s">
        <v>28</v>
      </c>
    </row>
    <row r="9765" spans="1:17" ht="14.25" customHeight="1" x14ac:dyDescent="0.3">
      <c r="A9765" s="2" t="s">
        <v>9796</v>
      </c>
      <c r="B9765" s="2">
        <v>109763</v>
      </c>
      <c r="C9765" s="2" t="s">
        <v>25</v>
      </c>
      <c r="D9765" s="52" t="s">
        <v>25</v>
      </c>
      <c r="E9765" s="2" t="s">
        <v>36</v>
      </c>
      <c r="F9765" s="2">
        <v>4027.68</v>
      </c>
      <c r="G9765" s="2">
        <v>0.28999999999999998</v>
      </c>
      <c r="H9765" s="2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52" t="s">
        <v>48</v>
      </c>
    </row>
    <row r="9766" spans="1:17" ht="14.25" customHeight="1" x14ac:dyDescent="0.3">
      <c r="A9766" s="2" t="s">
        <v>9797</v>
      </c>
      <c r="B9766" s="2">
        <v>109764</v>
      </c>
      <c r="C9766" s="2" t="s">
        <v>41</v>
      </c>
      <c r="D9766" s="52" t="s">
        <v>41</v>
      </c>
      <c r="E9766" s="2" t="s">
        <v>20</v>
      </c>
      <c r="F9766" s="2">
        <v>2618.0700000000002</v>
      </c>
      <c r="G9766" s="2">
        <v>0.16</v>
      </c>
      <c r="H9766" s="2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52" t="s">
        <v>39</v>
      </c>
    </row>
    <row r="9767" spans="1:17" ht="14.25" customHeight="1" x14ac:dyDescent="0.3">
      <c r="A9767" s="2" t="s">
        <v>9798</v>
      </c>
      <c r="B9767" s="2">
        <v>109765</v>
      </c>
      <c r="C9767" s="2" t="s">
        <v>41</v>
      </c>
      <c r="D9767" s="52" t="s">
        <v>41</v>
      </c>
      <c r="E9767" s="2" t="s">
        <v>33</v>
      </c>
      <c r="F9767" s="2">
        <v>4808.1899999999996</v>
      </c>
      <c r="G9767" s="2">
        <v>0.43</v>
      </c>
      <c r="H9767" s="2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52" t="s">
        <v>34</v>
      </c>
    </row>
    <row r="9768" spans="1:17" ht="14.25" customHeight="1" x14ac:dyDescent="0.3">
      <c r="A9768" s="2" t="s">
        <v>9799</v>
      </c>
      <c r="B9768" s="2">
        <v>109766</v>
      </c>
      <c r="C9768" s="2" t="s">
        <v>41</v>
      </c>
      <c r="D9768" s="52" t="s">
        <v>41</v>
      </c>
      <c r="E9768" s="2" t="s">
        <v>36</v>
      </c>
      <c r="F9768" s="2">
        <v>4234.8900000000003</v>
      </c>
      <c r="G9768" s="2">
        <v>0.31</v>
      </c>
      <c r="H9768" s="2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52" t="s">
        <v>39</v>
      </c>
    </row>
    <row r="9769" spans="1:17" ht="14.25" customHeight="1" x14ac:dyDescent="0.3">
      <c r="A9769" s="2" t="s">
        <v>9800</v>
      </c>
      <c r="B9769" s="2">
        <v>109767</v>
      </c>
      <c r="C9769" s="2" t="s">
        <v>25</v>
      </c>
      <c r="D9769" s="52" t="s">
        <v>25</v>
      </c>
      <c r="E9769" s="2" t="s">
        <v>26</v>
      </c>
      <c r="F9769" s="2">
        <v>4612.99</v>
      </c>
      <c r="G9769" s="2">
        <v>0.39</v>
      </c>
      <c r="H9769" s="2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52" t="s">
        <v>28</v>
      </c>
    </row>
    <row r="9770" spans="1:17" ht="14.25" customHeight="1" x14ac:dyDescent="0.3">
      <c r="A9770" s="2" t="s">
        <v>9801</v>
      </c>
      <c r="B9770" s="2">
        <v>109768</v>
      </c>
      <c r="C9770" s="2" t="s">
        <v>19</v>
      </c>
      <c r="D9770" s="52" t="s">
        <v>19</v>
      </c>
      <c r="E9770" s="2" t="s">
        <v>33</v>
      </c>
      <c r="F9770" s="2">
        <v>1926.24</v>
      </c>
      <c r="G9770" s="2">
        <v>0.5</v>
      </c>
      <c r="H9770" s="2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52" t="s">
        <v>17</v>
      </c>
    </row>
    <row r="9771" spans="1:17" ht="14.25" customHeight="1" x14ac:dyDescent="0.3">
      <c r="A9771" s="2" t="s">
        <v>9802</v>
      </c>
      <c r="B9771" s="2">
        <v>109769</v>
      </c>
      <c r="C9771" s="2" t="s">
        <v>41</v>
      </c>
      <c r="D9771" s="52" t="s">
        <v>41</v>
      </c>
      <c r="E9771" s="2" t="s">
        <v>36</v>
      </c>
      <c r="F9771" s="2">
        <v>2786.94</v>
      </c>
      <c r="G9771" s="2">
        <v>7.0000000000000007E-2</v>
      </c>
      <c r="H9771" s="2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52" t="s">
        <v>48</v>
      </c>
    </row>
    <row r="9772" spans="1:17" ht="14.25" customHeight="1" x14ac:dyDescent="0.3">
      <c r="A9772" s="2" t="s">
        <v>9803</v>
      </c>
      <c r="B9772" s="2">
        <v>109770</v>
      </c>
      <c r="C9772" s="2" t="s">
        <v>25</v>
      </c>
      <c r="D9772" s="52" t="s">
        <v>25</v>
      </c>
      <c r="E9772" s="2" t="s">
        <v>20</v>
      </c>
      <c r="F9772" s="2">
        <v>4216.8100000000004</v>
      </c>
      <c r="G9772" s="2">
        <v>0.37</v>
      </c>
      <c r="H9772" s="2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52" t="s">
        <v>34</v>
      </c>
    </row>
    <row r="9773" spans="1:17" ht="14.25" customHeight="1" x14ac:dyDescent="0.3">
      <c r="A9773" s="2" t="s">
        <v>9804</v>
      </c>
      <c r="B9773" s="2">
        <v>109771</v>
      </c>
      <c r="C9773" s="2" t="s">
        <v>25</v>
      </c>
      <c r="D9773" s="52" t="s">
        <v>25</v>
      </c>
      <c r="E9773" s="2" t="s">
        <v>26</v>
      </c>
      <c r="F9773" s="2">
        <v>4527.1499999999996</v>
      </c>
      <c r="G9773" s="2">
        <v>0.38</v>
      </c>
      <c r="H9773" s="2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52" t="s">
        <v>28</v>
      </c>
    </row>
    <row r="9774" spans="1:17" ht="14.25" customHeight="1" x14ac:dyDescent="0.3">
      <c r="A9774" s="2" t="s">
        <v>9805</v>
      </c>
      <c r="B9774" s="2">
        <v>109772</v>
      </c>
      <c r="C9774" s="2" t="s">
        <v>25</v>
      </c>
      <c r="D9774" s="52" t="s">
        <v>25</v>
      </c>
      <c r="E9774" s="2" t="s">
        <v>33</v>
      </c>
      <c r="F9774" s="2">
        <v>4727.38</v>
      </c>
      <c r="G9774" s="2">
        <v>0.44</v>
      </c>
      <c r="H9774" s="2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52" t="s">
        <v>23</v>
      </c>
    </row>
    <row r="9775" spans="1:17" ht="14.25" customHeight="1" x14ac:dyDescent="0.3">
      <c r="A9775" s="2" t="s">
        <v>9806</v>
      </c>
      <c r="B9775" s="2">
        <v>109773</v>
      </c>
      <c r="C9775" s="2" t="s">
        <v>25</v>
      </c>
      <c r="D9775" s="52" t="s">
        <v>25</v>
      </c>
      <c r="E9775" s="2" t="s">
        <v>20</v>
      </c>
      <c r="F9775" s="2">
        <v>4407.84</v>
      </c>
      <c r="G9775" s="2">
        <v>0.2</v>
      </c>
      <c r="H9775" s="2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52" t="s">
        <v>34</v>
      </c>
    </row>
    <row r="9776" spans="1:17" ht="14.25" customHeight="1" x14ac:dyDescent="0.3">
      <c r="A9776" s="2" t="s">
        <v>9807</v>
      </c>
      <c r="B9776" s="2">
        <v>109774</v>
      </c>
      <c r="C9776" s="2" t="s">
        <v>25</v>
      </c>
      <c r="D9776" s="52" t="s">
        <v>25</v>
      </c>
      <c r="E9776" s="2" t="s">
        <v>26</v>
      </c>
      <c r="F9776" s="2">
        <v>3680.7</v>
      </c>
      <c r="G9776" s="2">
        <v>0.43</v>
      </c>
      <c r="H9776" s="2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52" t="s">
        <v>23</v>
      </c>
    </row>
    <row r="9777" spans="1:17" ht="14.25" customHeight="1" x14ac:dyDescent="0.3">
      <c r="A9777" s="2" t="s">
        <v>9808</v>
      </c>
      <c r="B9777" s="2">
        <v>109775</v>
      </c>
      <c r="C9777" s="2" t="s">
        <v>19</v>
      </c>
      <c r="D9777" s="52" t="s">
        <v>19</v>
      </c>
      <c r="E9777" s="2" t="s">
        <v>14</v>
      </c>
      <c r="F9777" s="2">
        <v>218.65</v>
      </c>
      <c r="G9777" s="2">
        <v>0.32</v>
      </c>
      <c r="H9777" s="2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52" t="s">
        <v>17</v>
      </c>
    </row>
    <row r="9778" spans="1:17" ht="14.25" customHeight="1" x14ac:dyDescent="0.3">
      <c r="A9778" s="2" t="s">
        <v>9809</v>
      </c>
      <c r="B9778" s="2">
        <v>109776</v>
      </c>
      <c r="C9778" s="2" t="s">
        <v>41</v>
      </c>
      <c r="D9778" s="52" t="s">
        <v>41</v>
      </c>
      <c r="E9778" s="2" t="s">
        <v>20</v>
      </c>
      <c r="F9778" s="2">
        <v>1643.27</v>
      </c>
      <c r="G9778" s="2">
        <v>0.03</v>
      </c>
      <c r="H9778" s="2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52" t="s">
        <v>23</v>
      </c>
    </row>
    <row r="9779" spans="1:17" ht="14.25" customHeight="1" x14ac:dyDescent="0.3">
      <c r="A9779" s="2" t="s">
        <v>9810</v>
      </c>
      <c r="B9779" s="2">
        <v>109777</v>
      </c>
      <c r="C9779" s="2" t="s">
        <v>19</v>
      </c>
      <c r="D9779" s="52" t="s">
        <v>19</v>
      </c>
      <c r="E9779" s="2" t="s">
        <v>14</v>
      </c>
      <c r="F9779" s="2">
        <v>731.79</v>
      </c>
      <c r="G9779" s="2">
        <v>0.02</v>
      </c>
      <c r="H9779" s="2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52" t="s">
        <v>48</v>
      </c>
    </row>
    <row r="9780" spans="1:17" ht="14.25" customHeight="1" x14ac:dyDescent="0.3">
      <c r="A9780" s="2" t="s">
        <v>9811</v>
      </c>
      <c r="B9780" s="2">
        <v>109778</v>
      </c>
      <c r="C9780" s="2" t="s">
        <v>25</v>
      </c>
      <c r="D9780" s="52" t="s">
        <v>25</v>
      </c>
      <c r="E9780" s="2" t="s">
        <v>33</v>
      </c>
      <c r="F9780" s="2">
        <v>858.32</v>
      </c>
      <c r="G9780" s="2">
        <v>0.24</v>
      </c>
      <c r="H9780" s="2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52" t="s">
        <v>48</v>
      </c>
    </row>
    <row r="9781" spans="1:17" ht="14.25" customHeight="1" x14ac:dyDescent="0.3">
      <c r="A9781" s="2" t="s">
        <v>9812</v>
      </c>
      <c r="B9781" s="2">
        <v>109779</v>
      </c>
      <c r="C9781" s="2" t="s">
        <v>41</v>
      </c>
      <c r="D9781" s="52" t="s">
        <v>41</v>
      </c>
      <c r="E9781" s="2" t="s">
        <v>36</v>
      </c>
      <c r="F9781" s="2">
        <v>1525.45</v>
      </c>
      <c r="G9781" s="2">
        <v>0.39</v>
      </c>
      <c r="H9781" s="2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52" t="s">
        <v>48</v>
      </c>
    </row>
    <row r="9782" spans="1:17" ht="14.25" customHeight="1" x14ac:dyDescent="0.3">
      <c r="A9782" s="2" t="s">
        <v>9813</v>
      </c>
      <c r="B9782" s="2">
        <v>109780</v>
      </c>
      <c r="C9782" s="2" t="s">
        <v>25</v>
      </c>
      <c r="D9782" s="52" t="s">
        <v>25</v>
      </c>
      <c r="E9782" s="2" t="s">
        <v>33</v>
      </c>
      <c r="F9782" s="2">
        <v>466.23</v>
      </c>
      <c r="G9782" s="2">
        <v>0.19</v>
      </c>
      <c r="H9782" s="2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52" t="s">
        <v>39</v>
      </c>
    </row>
    <row r="9783" spans="1:17" ht="14.25" customHeight="1" x14ac:dyDescent="0.3">
      <c r="A9783" s="2" t="s">
        <v>9814</v>
      </c>
      <c r="B9783" s="2">
        <v>109781</v>
      </c>
      <c r="C9783" s="2" t="s">
        <v>25</v>
      </c>
      <c r="D9783" s="52" t="s">
        <v>25</v>
      </c>
      <c r="E9783" s="2" t="s">
        <v>20</v>
      </c>
      <c r="F9783" s="2">
        <v>1290.8599999999999</v>
      </c>
      <c r="G9783" s="2">
        <v>0.43</v>
      </c>
      <c r="H9783" s="2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52" t="s">
        <v>23</v>
      </c>
    </row>
    <row r="9784" spans="1:17" ht="14.25" customHeight="1" x14ac:dyDescent="0.3">
      <c r="A9784" s="2" t="s">
        <v>9815</v>
      </c>
      <c r="B9784" s="2">
        <v>109782</v>
      </c>
      <c r="C9784" s="2" t="s">
        <v>41</v>
      </c>
      <c r="D9784" s="52" t="s">
        <v>41</v>
      </c>
      <c r="E9784" s="2" t="s">
        <v>14</v>
      </c>
      <c r="F9784" s="2">
        <v>4789.2</v>
      </c>
      <c r="G9784" s="2">
        <v>0.25</v>
      </c>
      <c r="H9784" s="2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52" t="s">
        <v>28</v>
      </c>
    </row>
    <row r="9785" spans="1:17" ht="14.25" customHeight="1" x14ac:dyDescent="0.3">
      <c r="A9785" s="2" t="s">
        <v>9816</v>
      </c>
      <c r="B9785" s="2">
        <v>109783</v>
      </c>
      <c r="C9785" s="2" t="s">
        <v>25</v>
      </c>
      <c r="D9785" s="52" t="s">
        <v>25</v>
      </c>
      <c r="E9785" s="2" t="s">
        <v>14</v>
      </c>
      <c r="F9785" s="2">
        <v>1628.52</v>
      </c>
      <c r="G9785" s="2">
        <v>0.01</v>
      </c>
      <c r="H9785" s="2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52" t="s">
        <v>34</v>
      </c>
    </row>
    <row r="9786" spans="1:17" ht="14.25" customHeight="1" x14ac:dyDescent="0.3">
      <c r="A9786" s="2" t="s">
        <v>9817</v>
      </c>
      <c r="B9786" s="2">
        <v>109784</v>
      </c>
      <c r="C9786" s="2" t="s">
        <v>25</v>
      </c>
      <c r="D9786" s="52" t="s">
        <v>25</v>
      </c>
      <c r="E9786" s="2" t="s">
        <v>26</v>
      </c>
      <c r="F9786" s="2">
        <v>882.59</v>
      </c>
      <c r="G9786" s="2">
        <v>0.49</v>
      </c>
      <c r="H9786" s="2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52" t="s">
        <v>17</v>
      </c>
    </row>
    <row r="9787" spans="1:17" ht="14.25" customHeight="1" x14ac:dyDescent="0.3">
      <c r="A9787" s="2" t="s">
        <v>9818</v>
      </c>
      <c r="B9787" s="2">
        <v>109785</v>
      </c>
      <c r="C9787" s="2" t="s">
        <v>19</v>
      </c>
      <c r="D9787" s="52" t="s">
        <v>19</v>
      </c>
      <c r="E9787" s="2" t="s">
        <v>33</v>
      </c>
      <c r="F9787" s="2">
        <v>3619.67</v>
      </c>
      <c r="G9787" s="2">
        <v>0.24</v>
      </c>
      <c r="H9787" s="2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52" t="s">
        <v>39</v>
      </c>
    </row>
    <row r="9788" spans="1:17" ht="14.25" customHeight="1" x14ac:dyDescent="0.3">
      <c r="A9788" s="2" t="s">
        <v>9819</v>
      </c>
      <c r="B9788" s="2">
        <v>109786</v>
      </c>
      <c r="C9788" s="2" t="s">
        <v>25</v>
      </c>
      <c r="D9788" s="52" t="s">
        <v>25</v>
      </c>
      <c r="E9788" s="2" t="s">
        <v>33</v>
      </c>
      <c r="F9788" s="2">
        <v>4159.68</v>
      </c>
      <c r="G9788" s="2">
        <v>0.33</v>
      </c>
      <c r="H9788" s="2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52" t="s">
        <v>23</v>
      </c>
    </row>
    <row r="9789" spans="1:17" ht="14.25" customHeight="1" x14ac:dyDescent="0.3">
      <c r="A9789" s="2" t="s">
        <v>9820</v>
      </c>
      <c r="B9789" s="2">
        <v>109787</v>
      </c>
      <c r="C9789" s="2" t="s">
        <v>25</v>
      </c>
      <c r="D9789" s="52" t="s">
        <v>25</v>
      </c>
      <c r="E9789" s="2" t="s">
        <v>20</v>
      </c>
      <c r="F9789" s="2">
        <v>1638.79</v>
      </c>
      <c r="G9789" s="2">
        <v>0.1</v>
      </c>
      <c r="H9789" s="2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52" t="s">
        <v>28</v>
      </c>
    </row>
    <row r="9790" spans="1:17" ht="14.25" customHeight="1" x14ac:dyDescent="0.3">
      <c r="A9790" s="2" t="s">
        <v>9821</v>
      </c>
      <c r="B9790" s="2">
        <v>109788</v>
      </c>
      <c r="C9790" s="2" t="s">
        <v>41</v>
      </c>
      <c r="D9790" s="52" t="s">
        <v>41</v>
      </c>
      <c r="E9790" s="2" t="s">
        <v>14</v>
      </c>
      <c r="F9790" s="2">
        <v>1464.64</v>
      </c>
      <c r="G9790" s="2">
        <v>0.15</v>
      </c>
      <c r="H9790" s="2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52" t="s">
        <v>48</v>
      </c>
    </row>
    <row r="9791" spans="1:17" ht="14.25" customHeight="1" x14ac:dyDescent="0.3">
      <c r="A9791" s="2" t="s">
        <v>9822</v>
      </c>
      <c r="B9791" s="2">
        <v>109789</v>
      </c>
      <c r="C9791" s="2" t="s">
        <v>25</v>
      </c>
      <c r="D9791" s="52" t="s">
        <v>25</v>
      </c>
      <c r="E9791" s="2" t="s">
        <v>20</v>
      </c>
      <c r="F9791" s="2">
        <v>1284.6199999999999</v>
      </c>
      <c r="G9791" s="2">
        <v>0.24</v>
      </c>
      <c r="H9791" s="2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52" t="s">
        <v>34</v>
      </c>
    </row>
    <row r="9792" spans="1:17" ht="14.25" customHeight="1" x14ac:dyDescent="0.3">
      <c r="A9792" s="2" t="s">
        <v>9823</v>
      </c>
      <c r="B9792" s="2">
        <v>109790</v>
      </c>
      <c r="C9792" s="2" t="s">
        <v>25</v>
      </c>
      <c r="D9792" s="52" t="s">
        <v>25</v>
      </c>
      <c r="E9792" s="2" t="s">
        <v>20</v>
      </c>
      <c r="F9792" s="2">
        <v>2026.98</v>
      </c>
      <c r="G9792" s="2">
        <v>0.43</v>
      </c>
      <c r="H9792" s="2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52" t="s">
        <v>48</v>
      </c>
    </row>
    <row r="9793" spans="1:17" ht="14.25" customHeight="1" x14ac:dyDescent="0.3">
      <c r="A9793" s="2" t="s">
        <v>9824</v>
      </c>
      <c r="B9793" s="2">
        <v>109791</v>
      </c>
      <c r="C9793" s="2" t="s">
        <v>19</v>
      </c>
      <c r="D9793" s="52" t="s">
        <v>19</v>
      </c>
      <c r="E9793" s="2" t="s">
        <v>14</v>
      </c>
      <c r="F9793" s="2">
        <v>527.44000000000005</v>
      </c>
      <c r="G9793" s="2">
        <v>0.05</v>
      </c>
      <c r="H9793" s="2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52" t="s">
        <v>39</v>
      </c>
    </row>
    <row r="9794" spans="1:17" ht="14.25" customHeight="1" x14ac:dyDescent="0.3">
      <c r="A9794" s="2" t="s">
        <v>9825</v>
      </c>
      <c r="B9794" s="2">
        <v>109792</v>
      </c>
      <c r="C9794" s="2" t="s">
        <v>19</v>
      </c>
      <c r="D9794" s="52" t="s">
        <v>19</v>
      </c>
      <c r="E9794" s="2" t="s">
        <v>20</v>
      </c>
      <c r="F9794" s="2">
        <v>3378.73</v>
      </c>
      <c r="G9794" s="2">
        <v>0.39</v>
      </c>
      <c r="H9794" s="2">
        <f t="shared" si="304"/>
        <v>1317.7047</v>
      </c>
      <c r="I9794" s="2">
        <f t="shared" si="305"/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52" t="s">
        <v>28</v>
      </c>
    </row>
    <row r="9795" spans="1:17" ht="14.25" customHeight="1" x14ac:dyDescent="0.3">
      <c r="A9795" s="2" t="s">
        <v>9826</v>
      </c>
      <c r="B9795" s="2">
        <v>109793</v>
      </c>
      <c r="C9795" s="2" t="s">
        <v>41</v>
      </c>
      <c r="D9795" s="52" t="s">
        <v>41</v>
      </c>
      <c r="E9795" s="2" t="s">
        <v>14</v>
      </c>
      <c r="F9795" s="2">
        <v>4128.91</v>
      </c>
      <c r="G9795" s="2">
        <v>0.28999999999999998</v>
      </c>
      <c r="H9795" s="2">
        <f t="shared" ref="H9795:H9858" si="306">F9795*G9795</f>
        <v>1197.3838999999998</v>
      </c>
      <c r="I9795" s="2">
        <f t="shared" ref="I9795:I9858" si="307">F9795-H9795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52" t="s">
        <v>34</v>
      </c>
    </row>
    <row r="9796" spans="1:17" ht="14.25" customHeight="1" x14ac:dyDescent="0.3">
      <c r="A9796" s="2" t="s">
        <v>9827</v>
      </c>
      <c r="B9796" s="2">
        <v>109794</v>
      </c>
      <c r="C9796" s="2" t="s">
        <v>19</v>
      </c>
      <c r="D9796" s="52" t="s">
        <v>19</v>
      </c>
      <c r="E9796" s="2" t="s">
        <v>20</v>
      </c>
      <c r="F9796" s="2">
        <v>3352.04</v>
      </c>
      <c r="G9796" s="2">
        <v>0.25</v>
      </c>
      <c r="H9796" s="2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52" t="s">
        <v>28</v>
      </c>
    </row>
    <row r="9797" spans="1:17" ht="14.25" customHeight="1" x14ac:dyDescent="0.3">
      <c r="A9797" s="2" t="s">
        <v>9828</v>
      </c>
      <c r="B9797" s="2">
        <v>109795</v>
      </c>
      <c r="C9797" s="2" t="s">
        <v>25</v>
      </c>
      <c r="D9797" s="52" t="s">
        <v>25</v>
      </c>
      <c r="E9797" s="2" t="s">
        <v>36</v>
      </c>
      <c r="F9797" s="2">
        <v>2163.88</v>
      </c>
      <c r="G9797" s="2">
        <v>0.44</v>
      </c>
      <c r="H9797" s="2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52" t="s">
        <v>17</v>
      </c>
    </row>
    <row r="9798" spans="1:17" ht="14.25" customHeight="1" x14ac:dyDescent="0.3">
      <c r="A9798" s="2" t="s">
        <v>9829</v>
      </c>
      <c r="B9798" s="2">
        <v>109796</v>
      </c>
      <c r="C9798" s="2" t="s">
        <v>25</v>
      </c>
      <c r="D9798" s="52" t="s">
        <v>25</v>
      </c>
      <c r="E9798" s="2" t="s">
        <v>20</v>
      </c>
      <c r="F9798" s="2">
        <v>1515.92</v>
      </c>
      <c r="G9798" s="2">
        <v>0.06</v>
      </c>
      <c r="H9798" s="2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52" t="s">
        <v>48</v>
      </c>
    </row>
    <row r="9799" spans="1:17" ht="14.25" customHeight="1" x14ac:dyDescent="0.3">
      <c r="A9799" s="2" t="s">
        <v>9830</v>
      </c>
      <c r="B9799" s="2">
        <v>109797</v>
      </c>
      <c r="C9799" s="2" t="s">
        <v>19</v>
      </c>
      <c r="D9799" s="52" t="s">
        <v>19</v>
      </c>
      <c r="E9799" s="2" t="s">
        <v>20</v>
      </c>
      <c r="F9799" s="2">
        <v>2106.29</v>
      </c>
      <c r="G9799" s="2">
        <v>0.5</v>
      </c>
      <c r="H9799" s="2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52" t="s">
        <v>23</v>
      </c>
    </row>
    <row r="9800" spans="1:17" ht="14.25" customHeight="1" x14ac:dyDescent="0.3">
      <c r="A9800" s="2" t="s">
        <v>9831</v>
      </c>
      <c r="B9800" s="2">
        <v>109798</v>
      </c>
      <c r="C9800" s="2" t="s">
        <v>25</v>
      </c>
      <c r="D9800" s="52" t="s">
        <v>25</v>
      </c>
      <c r="E9800" s="2" t="s">
        <v>36</v>
      </c>
      <c r="F9800" s="2">
        <v>2176.8000000000002</v>
      </c>
      <c r="G9800" s="2">
        <v>0.43</v>
      </c>
      <c r="H9800" s="2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52" t="s">
        <v>17</v>
      </c>
    </row>
    <row r="9801" spans="1:17" ht="14.25" customHeight="1" x14ac:dyDescent="0.3">
      <c r="A9801" s="2" t="s">
        <v>9832</v>
      </c>
      <c r="B9801" s="2">
        <v>109799</v>
      </c>
      <c r="C9801" s="2" t="s">
        <v>25</v>
      </c>
      <c r="D9801" s="52" t="s">
        <v>25</v>
      </c>
      <c r="E9801" s="2" t="s">
        <v>33</v>
      </c>
      <c r="F9801" s="2">
        <v>3363.5</v>
      </c>
      <c r="G9801" s="2">
        <v>0.16</v>
      </c>
      <c r="H9801" s="2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52" t="s">
        <v>28</v>
      </c>
    </row>
    <row r="9802" spans="1:17" ht="14.25" customHeight="1" x14ac:dyDescent="0.3">
      <c r="A9802" s="2" t="s">
        <v>9833</v>
      </c>
      <c r="B9802" s="2">
        <v>109800</v>
      </c>
      <c r="C9802" s="2" t="s">
        <v>41</v>
      </c>
      <c r="D9802" s="52" t="s">
        <v>41</v>
      </c>
      <c r="E9802" s="2" t="s">
        <v>14</v>
      </c>
      <c r="F9802" s="2">
        <v>4647.5</v>
      </c>
      <c r="G9802" s="2">
        <v>0.23</v>
      </c>
      <c r="H9802" s="2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52" t="s">
        <v>39</v>
      </c>
    </row>
    <row r="9803" spans="1:17" ht="14.25" customHeight="1" x14ac:dyDescent="0.3">
      <c r="A9803" s="2" t="s">
        <v>9834</v>
      </c>
      <c r="B9803" s="2">
        <v>109801</v>
      </c>
      <c r="C9803" s="2" t="s">
        <v>19</v>
      </c>
      <c r="D9803" s="52" t="s">
        <v>19</v>
      </c>
      <c r="E9803" s="2" t="s">
        <v>26</v>
      </c>
      <c r="F9803" s="2">
        <v>445.87</v>
      </c>
      <c r="G9803" s="2">
        <v>0.01</v>
      </c>
      <c r="H9803" s="2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52" t="s">
        <v>34</v>
      </c>
    </row>
    <row r="9804" spans="1:17" ht="14.25" customHeight="1" x14ac:dyDescent="0.3">
      <c r="A9804" s="2" t="s">
        <v>9835</v>
      </c>
      <c r="B9804" s="2">
        <v>109802</v>
      </c>
      <c r="C9804" s="2" t="s">
        <v>25</v>
      </c>
      <c r="D9804" s="52" t="s">
        <v>25</v>
      </c>
      <c r="E9804" s="2" t="s">
        <v>36</v>
      </c>
      <c r="F9804" s="2">
        <v>4771.43</v>
      </c>
      <c r="G9804" s="2">
        <v>0.26</v>
      </c>
      <c r="H9804" s="2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52" t="s">
        <v>34</v>
      </c>
    </row>
    <row r="9805" spans="1:17" ht="14.25" customHeight="1" x14ac:dyDescent="0.3">
      <c r="A9805" s="2" t="s">
        <v>9836</v>
      </c>
      <c r="B9805" s="2">
        <v>109803</v>
      </c>
      <c r="C9805" s="2" t="s">
        <v>19</v>
      </c>
      <c r="D9805" s="52" t="s">
        <v>19</v>
      </c>
      <c r="E9805" s="2" t="s">
        <v>33</v>
      </c>
      <c r="F9805" s="2">
        <v>4559.99</v>
      </c>
      <c r="G9805" s="2">
        <v>0.27</v>
      </c>
      <c r="H9805" s="2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52" t="s">
        <v>39</v>
      </c>
    </row>
    <row r="9806" spans="1:17" ht="14.25" customHeight="1" x14ac:dyDescent="0.3">
      <c r="A9806" s="2" t="s">
        <v>9837</v>
      </c>
      <c r="B9806" s="2">
        <v>109804</v>
      </c>
      <c r="C9806" s="2" t="s">
        <v>41</v>
      </c>
      <c r="D9806" s="52" t="s">
        <v>41</v>
      </c>
      <c r="E9806" s="2" t="s">
        <v>20</v>
      </c>
      <c r="F9806" s="2">
        <v>676.89</v>
      </c>
      <c r="G9806" s="2">
        <v>0.46</v>
      </c>
      <c r="H9806" s="2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52" t="s">
        <v>28</v>
      </c>
    </row>
    <row r="9807" spans="1:17" ht="14.25" customHeight="1" x14ac:dyDescent="0.3">
      <c r="A9807" s="2" t="s">
        <v>9838</v>
      </c>
      <c r="B9807" s="2">
        <v>109805</v>
      </c>
      <c r="C9807" s="2" t="s">
        <v>19</v>
      </c>
      <c r="D9807" s="52" t="s">
        <v>19</v>
      </c>
      <c r="E9807" s="2" t="s">
        <v>33</v>
      </c>
      <c r="F9807" s="2">
        <v>999.57</v>
      </c>
      <c r="G9807" s="2">
        <v>0.19</v>
      </c>
      <c r="H9807" s="2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52" t="s">
        <v>28</v>
      </c>
    </row>
    <row r="9808" spans="1:17" ht="14.25" customHeight="1" x14ac:dyDescent="0.3">
      <c r="A9808" s="2" t="s">
        <v>9839</v>
      </c>
      <c r="B9808" s="2">
        <v>109806</v>
      </c>
      <c r="C9808" s="2" t="s">
        <v>25</v>
      </c>
      <c r="D9808" s="52" t="s">
        <v>25</v>
      </c>
      <c r="E9808" s="2" t="s">
        <v>36</v>
      </c>
      <c r="F9808" s="2">
        <v>1626.82</v>
      </c>
      <c r="G9808" s="2">
        <v>0.28999999999999998</v>
      </c>
      <c r="H9808" s="2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52" t="s">
        <v>34</v>
      </c>
    </row>
    <row r="9809" spans="1:17" ht="14.25" customHeight="1" x14ac:dyDescent="0.3">
      <c r="A9809" s="2" t="s">
        <v>9840</v>
      </c>
      <c r="B9809" s="2">
        <v>109807</v>
      </c>
      <c r="C9809" s="2" t="s">
        <v>19</v>
      </c>
      <c r="D9809" s="52" t="s">
        <v>19</v>
      </c>
      <c r="E9809" s="2" t="s">
        <v>20</v>
      </c>
      <c r="F9809" s="2">
        <v>2842.36</v>
      </c>
      <c r="G9809" s="2">
        <v>0.37</v>
      </c>
      <c r="H9809" s="2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52" t="s">
        <v>28</v>
      </c>
    </row>
    <row r="9810" spans="1:17" ht="14.25" customHeight="1" x14ac:dyDescent="0.3">
      <c r="A9810" s="2" t="s">
        <v>9841</v>
      </c>
      <c r="B9810" s="2">
        <v>109808</v>
      </c>
      <c r="C9810" s="2" t="s">
        <v>25</v>
      </c>
      <c r="D9810" s="52" t="s">
        <v>25</v>
      </c>
      <c r="E9810" s="2" t="s">
        <v>33</v>
      </c>
      <c r="F9810" s="2">
        <v>758.93</v>
      </c>
      <c r="G9810" s="2">
        <v>0.3</v>
      </c>
      <c r="H9810" s="2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52" t="s">
        <v>34</v>
      </c>
    </row>
    <row r="9811" spans="1:17" ht="14.25" customHeight="1" x14ac:dyDescent="0.3">
      <c r="A9811" s="2" t="s">
        <v>9842</v>
      </c>
      <c r="B9811" s="2">
        <v>109809</v>
      </c>
      <c r="C9811" s="2" t="s">
        <v>25</v>
      </c>
      <c r="D9811" s="52" t="s">
        <v>25</v>
      </c>
      <c r="E9811" s="2" t="s">
        <v>26</v>
      </c>
      <c r="F9811" s="2">
        <v>1081.6400000000001</v>
      </c>
      <c r="G9811" s="2">
        <v>0.08</v>
      </c>
      <c r="H9811" s="2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52" t="s">
        <v>34</v>
      </c>
    </row>
    <row r="9812" spans="1:17" ht="14.25" customHeight="1" x14ac:dyDescent="0.3">
      <c r="A9812" s="2" t="s">
        <v>9843</v>
      </c>
      <c r="B9812" s="2">
        <v>109810</v>
      </c>
      <c r="C9812" s="2" t="s">
        <v>25</v>
      </c>
      <c r="D9812" s="52" t="s">
        <v>25</v>
      </c>
      <c r="E9812" s="2" t="s">
        <v>14</v>
      </c>
      <c r="F9812" s="2">
        <v>4523.1099999999997</v>
      </c>
      <c r="G9812" s="2">
        <v>0.09</v>
      </c>
      <c r="H9812" s="2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52" t="s">
        <v>17</v>
      </c>
    </row>
    <row r="9813" spans="1:17" ht="14.25" customHeight="1" x14ac:dyDescent="0.3">
      <c r="A9813" s="2" t="s">
        <v>9844</v>
      </c>
      <c r="B9813" s="2">
        <v>109811</v>
      </c>
      <c r="C9813" s="2" t="s">
        <v>41</v>
      </c>
      <c r="D9813" s="52" t="s">
        <v>41</v>
      </c>
      <c r="E9813" s="2" t="s">
        <v>14</v>
      </c>
      <c r="F9813" s="2">
        <v>635.57000000000005</v>
      </c>
      <c r="G9813" s="2">
        <v>7.0000000000000007E-2</v>
      </c>
      <c r="H9813" s="2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52" t="s">
        <v>34</v>
      </c>
    </row>
    <row r="9814" spans="1:17" ht="14.25" customHeight="1" x14ac:dyDescent="0.3">
      <c r="A9814" s="2" t="s">
        <v>9845</v>
      </c>
      <c r="B9814" s="2">
        <v>109812</v>
      </c>
      <c r="C9814" s="2" t="s">
        <v>19</v>
      </c>
      <c r="D9814" s="52" t="s">
        <v>19</v>
      </c>
      <c r="E9814" s="2" t="s">
        <v>36</v>
      </c>
      <c r="F9814" s="2">
        <v>2054.5</v>
      </c>
      <c r="G9814" s="2">
        <v>0.11</v>
      </c>
      <c r="H9814" s="2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52" t="s">
        <v>34</v>
      </c>
    </row>
    <row r="9815" spans="1:17" ht="14.25" customHeight="1" x14ac:dyDescent="0.3">
      <c r="A9815" s="2" t="s">
        <v>9846</v>
      </c>
      <c r="B9815" s="2">
        <v>109813</v>
      </c>
      <c r="C9815" s="2" t="s">
        <v>41</v>
      </c>
      <c r="D9815" s="52" t="s">
        <v>41</v>
      </c>
      <c r="E9815" s="2" t="s">
        <v>20</v>
      </c>
      <c r="F9815" s="2">
        <v>3838.71</v>
      </c>
      <c r="G9815" s="2">
        <v>0.16</v>
      </c>
      <c r="H9815" s="2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52" t="s">
        <v>39</v>
      </c>
    </row>
    <row r="9816" spans="1:17" ht="14.25" customHeight="1" x14ac:dyDescent="0.3">
      <c r="A9816" s="2" t="s">
        <v>9847</v>
      </c>
      <c r="B9816" s="2">
        <v>109814</v>
      </c>
      <c r="C9816" s="2" t="s">
        <v>19</v>
      </c>
      <c r="D9816" s="52" t="s">
        <v>19</v>
      </c>
      <c r="E9816" s="2" t="s">
        <v>20</v>
      </c>
      <c r="F9816" s="2">
        <v>4454.0600000000004</v>
      </c>
      <c r="G9816" s="2">
        <v>0.37</v>
      </c>
      <c r="H9816" s="2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52" t="s">
        <v>48</v>
      </c>
    </row>
    <row r="9817" spans="1:17" ht="14.25" customHeight="1" x14ac:dyDescent="0.3">
      <c r="A9817" s="2" t="s">
        <v>9848</v>
      </c>
      <c r="B9817" s="2">
        <v>109815</v>
      </c>
      <c r="C9817" s="2" t="s">
        <v>41</v>
      </c>
      <c r="D9817" s="52" t="s">
        <v>41</v>
      </c>
      <c r="E9817" s="2" t="s">
        <v>14</v>
      </c>
      <c r="F9817" s="2">
        <v>1746.61</v>
      </c>
      <c r="G9817" s="2">
        <v>0.03</v>
      </c>
      <c r="H9817" s="2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52" t="s">
        <v>17</v>
      </c>
    </row>
    <row r="9818" spans="1:17" ht="14.25" customHeight="1" x14ac:dyDescent="0.3">
      <c r="A9818" s="2" t="s">
        <v>9849</v>
      </c>
      <c r="B9818" s="2">
        <v>109816</v>
      </c>
      <c r="C9818" s="2" t="s">
        <v>25</v>
      </c>
      <c r="D9818" s="52" t="s">
        <v>25</v>
      </c>
      <c r="E9818" s="2" t="s">
        <v>33</v>
      </c>
      <c r="F9818" s="2">
        <v>905.74</v>
      </c>
      <c r="G9818" s="2">
        <v>0.41</v>
      </c>
      <c r="H9818" s="2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52" t="s">
        <v>28</v>
      </c>
    </row>
    <row r="9819" spans="1:17" ht="14.25" customHeight="1" x14ac:dyDescent="0.3">
      <c r="A9819" s="2" t="s">
        <v>9850</v>
      </c>
      <c r="B9819" s="2">
        <v>109817</v>
      </c>
      <c r="C9819" s="2" t="s">
        <v>25</v>
      </c>
      <c r="D9819" s="52" t="s">
        <v>25</v>
      </c>
      <c r="E9819" s="2" t="s">
        <v>20</v>
      </c>
      <c r="F9819" s="2">
        <v>3711.36</v>
      </c>
      <c r="G9819" s="2">
        <v>0.13</v>
      </c>
      <c r="H9819" s="2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52" t="s">
        <v>23</v>
      </c>
    </row>
    <row r="9820" spans="1:17" ht="14.25" customHeight="1" x14ac:dyDescent="0.3">
      <c r="A9820" s="2" t="s">
        <v>9851</v>
      </c>
      <c r="B9820" s="2">
        <v>109818</v>
      </c>
      <c r="C9820" s="2" t="s">
        <v>25</v>
      </c>
      <c r="D9820" s="52" t="s">
        <v>25</v>
      </c>
      <c r="E9820" s="2" t="s">
        <v>26</v>
      </c>
      <c r="F9820" s="2">
        <v>3885.53</v>
      </c>
      <c r="G9820" s="2">
        <v>0.31</v>
      </c>
      <c r="H9820" s="2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52" t="s">
        <v>28</v>
      </c>
    </row>
    <row r="9821" spans="1:17" ht="14.25" customHeight="1" x14ac:dyDescent="0.3">
      <c r="A9821" s="2" t="s">
        <v>9852</v>
      </c>
      <c r="B9821" s="2">
        <v>109819</v>
      </c>
      <c r="C9821" s="2" t="s">
        <v>41</v>
      </c>
      <c r="D9821" s="52" t="s">
        <v>41</v>
      </c>
      <c r="E9821" s="2" t="s">
        <v>26</v>
      </c>
      <c r="F9821" s="2">
        <v>4902.16</v>
      </c>
      <c r="G9821" s="2">
        <v>0.28000000000000003</v>
      </c>
      <c r="H9821" s="2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52" t="s">
        <v>28</v>
      </c>
    </row>
    <row r="9822" spans="1:17" ht="14.25" customHeight="1" x14ac:dyDescent="0.3">
      <c r="A9822" s="2" t="s">
        <v>9853</v>
      </c>
      <c r="B9822" s="2">
        <v>109820</v>
      </c>
      <c r="C9822" s="2" t="s">
        <v>25</v>
      </c>
      <c r="D9822" s="52" t="s">
        <v>25</v>
      </c>
      <c r="E9822" s="2" t="s">
        <v>20</v>
      </c>
      <c r="F9822" s="2">
        <v>783.76</v>
      </c>
      <c r="G9822" s="2">
        <v>0.08</v>
      </c>
      <c r="H9822" s="2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52" t="s">
        <v>17</v>
      </c>
    </row>
    <row r="9823" spans="1:17" ht="14.25" customHeight="1" x14ac:dyDescent="0.3">
      <c r="A9823" s="2" t="s">
        <v>9854</v>
      </c>
      <c r="B9823" s="2">
        <v>109821</v>
      </c>
      <c r="C9823" s="2" t="s">
        <v>25</v>
      </c>
      <c r="D9823" s="52" t="s">
        <v>25</v>
      </c>
      <c r="E9823" s="2" t="s">
        <v>20</v>
      </c>
      <c r="F9823" s="2">
        <v>3576.16</v>
      </c>
      <c r="G9823" s="2">
        <v>0.14000000000000001</v>
      </c>
      <c r="H9823" s="2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52" t="s">
        <v>17</v>
      </c>
    </row>
    <row r="9824" spans="1:17" ht="14.25" customHeight="1" x14ac:dyDescent="0.3">
      <c r="A9824" s="2" t="s">
        <v>9855</v>
      </c>
      <c r="B9824" s="2">
        <v>109822</v>
      </c>
      <c r="C9824" s="2" t="s">
        <v>19</v>
      </c>
      <c r="D9824" s="52" t="s">
        <v>19</v>
      </c>
      <c r="E9824" s="2" t="s">
        <v>14</v>
      </c>
      <c r="F9824" s="2">
        <v>2144.73</v>
      </c>
      <c r="G9824" s="2">
        <v>0.15</v>
      </c>
      <c r="H9824" s="2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52" t="s">
        <v>48</v>
      </c>
    </row>
    <row r="9825" spans="1:17" ht="14.25" customHeight="1" x14ac:dyDescent="0.3">
      <c r="A9825" s="2" t="s">
        <v>9856</v>
      </c>
      <c r="B9825" s="2">
        <v>109823</v>
      </c>
      <c r="C9825" s="2" t="s">
        <v>41</v>
      </c>
      <c r="D9825" s="52" t="s">
        <v>41</v>
      </c>
      <c r="E9825" s="2" t="s">
        <v>36</v>
      </c>
      <c r="F9825" s="2">
        <v>4581.68</v>
      </c>
      <c r="G9825" s="2">
        <v>0.31</v>
      </c>
      <c r="H9825" s="2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52" t="s">
        <v>39</v>
      </c>
    </row>
    <row r="9826" spans="1:17" ht="14.25" customHeight="1" x14ac:dyDescent="0.3">
      <c r="A9826" s="2" t="s">
        <v>9857</v>
      </c>
      <c r="B9826" s="2">
        <v>109824</v>
      </c>
      <c r="C9826" s="2" t="s">
        <v>25</v>
      </c>
      <c r="D9826" s="52" t="s">
        <v>25</v>
      </c>
      <c r="E9826" s="2" t="s">
        <v>14</v>
      </c>
      <c r="F9826" s="2">
        <v>2098.37</v>
      </c>
      <c r="G9826" s="2">
        <v>0.39</v>
      </c>
      <c r="H9826" s="2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52" t="s">
        <v>48</v>
      </c>
    </row>
    <row r="9827" spans="1:17" ht="14.25" customHeight="1" x14ac:dyDescent="0.3">
      <c r="A9827" s="2" t="s">
        <v>9858</v>
      </c>
      <c r="B9827" s="2">
        <v>109825</v>
      </c>
      <c r="C9827" s="2" t="s">
        <v>25</v>
      </c>
      <c r="D9827" s="52" t="s">
        <v>25</v>
      </c>
      <c r="E9827" s="2" t="s">
        <v>36</v>
      </c>
      <c r="F9827" s="2">
        <v>2285.21</v>
      </c>
      <c r="G9827" s="2">
        <v>0.5</v>
      </c>
      <c r="H9827" s="2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52" t="s">
        <v>39</v>
      </c>
    </row>
    <row r="9828" spans="1:17" ht="14.25" customHeight="1" x14ac:dyDescent="0.3">
      <c r="A9828" s="2" t="s">
        <v>9859</v>
      </c>
      <c r="B9828" s="2">
        <v>109826</v>
      </c>
      <c r="C9828" s="2" t="s">
        <v>41</v>
      </c>
      <c r="D9828" s="52" t="s">
        <v>41</v>
      </c>
      <c r="E9828" s="2" t="s">
        <v>26</v>
      </c>
      <c r="F9828" s="2">
        <v>721.3</v>
      </c>
      <c r="G9828" s="2">
        <v>0.05</v>
      </c>
      <c r="H9828" s="2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52" t="s">
        <v>23</v>
      </c>
    </row>
    <row r="9829" spans="1:17" ht="14.25" customHeight="1" x14ac:dyDescent="0.3">
      <c r="A9829" s="2" t="s">
        <v>9860</v>
      </c>
      <c r="B9829" s="2">
        <v>109827</v>
      </c>
      <c r="C9829" s="2" t="s">
        <v>41</v>
      </c>
      <c r="D9829" s="52" t="s">
        <v>41</v>
      </c>
      <c r="E9829" s="2" t="s">
        <v>36</v>
      </c>
      <c r="F9829" s="2">
        <v>1672.59</v>
      </c>
      <c r="G9829" s="2">
        <v>0.47</v>
      </c>
      <c r="H9829" s="2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52" t="s">
        <v>23</v>
      </c>
    </row>
    <row r="9830" spans="1:17" ht="14.25" customHeight="1" x14ac:dyDescent="0.3">
      <c r="A9830" s="2" t="s">
        <v>9861</v>
      </c>
      <c r="B9830" s="2">
        <v>109828</v>
      </c>
      <c r="C9830" s="2" t="s">
        <v>19</v>
      </c>
      <c r="D9830" s="52" t="s">
        <v>19</v>
      </c>
      <c r="E9830" s="2" t="s">
        <v>14</v>
      </c>
      <c r="F9830" s="2">
        <v>2064.12</v>
      </c>
      <c r="G9830" s="2">
        <v>0.28000000000000003</v>
      </c>
      <c r="H9830" s="2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52" t="s">
        <v>39</v>
      </c>
    </row>
    <row r="9831" spans="1:17" ht="14.25" customHeight="1" x14ac:dyDescent="0.3">
      <c r="A9831" s="2" t="s">
        <v>9862</v>
      </c>
      <c r="B9831" s="2">
        <v>109829</v>
      </c>
      <c r="C9831" s="2" t="s">
        <v>19</v>
      </c>
      <c r="D9831" s="52" t="s">
        <v>19</v>
      </c>
      <c r="E9831" s="2" t="s">
        <v>20</v>
      </c>
      <c r="F9831" s="2">
        <v>185.79</v>
      </c>
      <c r="G9831" s="2">
        <v>0.18</v>
      </c>
      <c r="H9831" s="2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52" t="s">
        <v>48</v>
      </c>
    </row>
    <row r="9832" spans="1:17" ht="14.25" customHeight="1" x14ac:dyDescent="0.3">
      <c r="A9832" s="2" t="s">
        <v>9863</v>
      </c>
      <c r="B9832" s="2">
        <v>109830</v>
      </c>
      <c r="C9832" s="2" t="s">
        <v>25</v>
      </c>
      <c r="D9832" s="52" t="s">
        <v>25</v>
      </c>
      <c r="E9832" s="2" t="s">
        <v>36</v>
      </c>
      <c r="F9832" s="2">
        <v>2244.11</v>
      </c>
      <c r="G9832" s="2">
        <v>0.14000000000000001</v>
      </c>
      <c r="H9832" s="2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52" t="s">
        <v>39</v>
      </c>
    </row>
    <row r="9833" spans="1:17" ht="14.25" customHeight="1" x14ac:dyDescent="0.3">
      <c r="A9833" s="2" t="s">
        <v>9864</v>
      </c>
      <c r="B9833" s="2">
        <v>109831</v>
      </c>
      <c r="C9833" s="2" t="s">
        <v>25</v>
      </c>
      <c r="D9833" s="52" t="s">
        <v>25</v>
      </c>
      <c r="E9833" s="2" t="s">
        <v>14</v>
      </c>
      <c r="F9833" s="2">
        <v>1747.96</v>
      </c>
      <c r="G9833" s="2">
        <v>0.1</v>
      </c>
      <c r="H9833" s="2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52" t="s">
        <v>39</v>
      </c>
    </row>
    <row r="9834" spans="1:17" ht="14.25" customHeight="1" x14ac:dyDescent="0.3">
      <c r="A9834" s="2" t="s">
        <v>9865</v>
      </c>
      <c r="B9834" s="2">
        <v>109832</v>
      </c>
      <c r="C9834" s="2" t="s">
        <v>41</v>
      </c>
      <c r="D9834" s="52" t="s">
        <v>41</v>
      </c>
      <c r="E9834" s="2" t="s">
        <v>26</v>
      </c>
      <c r="F9834" s="2">
        <v>4038.81</v>
      </c>
      <c r="G9834" s="2">
        <v>0.28000000000000003</v>
      </c>
      <c r="H9834" s="2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52" t="s">
        <v>39</v>
      </c>
    </row>
    <row r="9835" spans="1:17" ht="14.25" customHeight="1" x14ac:dyDescent="0.3">
      <c r="A9835" s="2" t="s">
        <v>9866</v>
      </c>
      <c r="B9835" s="2">
        <v>109833</v>
      </c>
      <c r="C9835" s="2" t="s">
        <v>25</v>
      </c>
      <c r="D9835" s="52" t="s">
        <v>25</v>
      </c>
      <c r="E9835" s="2" t="s">
        <v>36</v>
      </c>
      <c r="F9835" s="2">
        <v>624.85</v>
      </c>
      <c r="G9835" s="2">
        <v>0.47</v>
      </c>
      <c r="H9835" s="2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52" t="s">
        <v>28</v>
      </c>
    </row>
    <row r="9836" spans="1:17" ht="14.25" customHeight="1" x14ac:dyDescent="0.3">
      <c r="A9836" s="2" t="s">
        <v>9867</v>
      </c>
      <c r="B9836" s="2">
        <v>109834</v>
      </c>
      <c r="C9836" s="2" t="s">
        <v>25</v>
      </c>
      <c r="D9836" s="52" t="s">
        <v>25</v>
      </c>
      <c r="E9836" s="2" t="s">
        <v>26</v>
      </c>
      <c r="F9836" s="2">
        <v>3825.03</v>
      </c>
      <c r="G9836" s="2">
        <v>0.09</v>
      </c>
      <c r="H9836" s="2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52" t="s">
        <v>17</v>
      </c>
    </row>
    <row r="9837" spans="1:17" ht="14.25" customHeight="1" x14ac:dyDescent="0.3">
      <c r="A9837" s="2" t="s">
        <v>9868</v>
      </c>
      <c r="B9837" s="2">
        <v>109835</v>
      </c>
      <c r="C9837" s="2" t="s">
        <v>41</v>
      </c>
      <c r="D9837" s="52" t="s">
        <v>41</v>
      </c>
      <c r="E9837" s="2" t="s">
        <v>26</v>
      </c>
      <c r="F9837" s="2">
        <v>3598.66</v>
      </c>
      <c r="G9837" s="2">
        <v>0.22</v>
      </c>
      <c r="H9837" s="2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52" t="s">
        <v>23</v>
      </c>
    </row>
    <row r="9838" spans="1:17" ht="14.25" customHeight="1" x14ac:dyDescent="0.3">
      <c r="A9838" s="2" t="s">
        <v>9869</v>
      </c>
      <c r="B9838" s="2">
        <v>109836</v>
      </c>
      <c r="C9838" s="2" t="s">
        <v>25</v>
      </c>
      <c r="D9838" s="52" t="s">
        <v>25</v>
      </c>
      <c r="E9838" s="2" t="s">
        <v>33</v>
      </c>
      <c r="F9838" s="2">
        <v>1284.73</v>
      </c>
      <c r="G9838" s="2">
        <v>0.1</v>
      </c>
      <c r="H9838" s="2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52" t="s">
        <v>39</v>
      </c>
    </row>
    <row r="9839" spans="1:17" ht="14.25" customHeight="1" x14ac:dyDescent="0.3">
      <c r="A9839" s="2" t="s">
        <v>9870</v>
      </c>
      <c r="B9839" s="2">
        <v>109837</v>
      </c>
      <c r="C9839" s="2" t="s">
        <v>25</v>
      </c>
      <c r="D9839" s="52" t="s">
        <v>25</v>
      </c>
      <c r="E9839" s="2" t="s">
        <v>36</v>
      </c>
      <c r="F9839" s="2">
        <v>508.03</v>
      </c>
      <c r="G9839" s="2">
        <v>0.09</v>
      </c>
      <c r="H9839" s="2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52" t="s">
        <v>39</v>
      </c>
    </row>
    <row r="9840" spans="1:17" ht="14.25" customHeight="1" x14ac:dyDescent="0.3">
      <c r="A9840" s="2" t="s">
        <v>9871</v>
      </c>
      <c r="B9840" s="2">
        <v>109838</v>
      </c>
      <c r="C9840" s="2" t="s">
        <v>25</v>
      </c>
      <c r="D9840" s="52" t="s">
        <v>25</v>
      </c>
      <c r="E9840" s="2" t="s">
        <v>14</v>
      </c>
      <c r="F9840" s="2">
        <v>4224.9799999999996</v>
      </c>
      <c r="G9840" s="2">
        <v>0.43</v>
      </c>
      <c r="H9840" s="2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52" t="s">
        <v>34</v>
      </c>
    </row>
    <row r="9841" spans="1:17" ht="14.25" customHeight="1" x14ac:dyDescent="0.3">
      <c r="A9841" s="2" t="s">
        <v>9872</v>
      </c>
      <c r="B9841" s="2">
        <v>109839</v>
      </c>
      <c r="C9841" s="2" t="s">
        <v>19</v>
      </c>
      <c r="D9841" s="52" t="s">
        <v>19</v>
      </c>
      <c r="E9841" s="2" t="s">
        <v>36</v>
      </c>
      <c r="F9841" s="2">
        <v>1322.21</v>
      </c>
      <c r="G9841" s="2">
        <v>0.13</v>
      </c>
      <c r="H9841" s="2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52" t="s">
        <v>17</v>
      </c>
    </row>
    <row r="9842" spans="1:17" ht="14.25" customHeight="1" x14ac:dyDescent="0.3">
      <c r="A9842" s="2" t="s">
        <v>9873</v>
      </c>
      <c r="B9842" s="2">
        <v>109840</v>
      </c>
      <c r="C9842" s="2" t="s">
        <v>41</v>
      </c>
      <c r="D9842" s="52" t="s">
        <v>41</v>
      </c>
      <c r="E9842" s="2" t="s">
        <v>36</v>
      </c>
      <c r="F9842" s="2">
        <v>813.24</v>
      </c>
      <c r="G9842" s="2">
        <v>0.12</v>
      </c>
      <c r="H9842" s="2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52" t="s">
        <v>17</v>
      </c>
    </row>
    <row r="9843" spans="1:17" ht="14.25" customHeight="1" x14ac:dyDescent="0.3">
      <c r="A9843" s="2" t="s">
        <v>9874</v>
      </c>
      <c r="B9843" s="2">
        <v>109841</v>
      </c>
      <c r="C9843" s="2" t="s">
        <v>25</v>
      </c>
      <c r="D9843" s="52" t="s">
        <v>25</v>
      </c>
      <c r="E9843" s="2" t="s">
        <v>26</v>
      </c>
      <c r="F9843" s="2">
        <v>1859.28</v>
      </c>
      <c r="G9843" s="2">
        <v>0.45</v>
      </c>
      <c r="H9843" s="2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52" t="s">
        <v>48</v>
      </c>
    </row>
    <row r="9844" spans="1:17" ht="14.25" customHeight="1" x14ac:dyDescent="0.3">
      <c r="A9844" s="2" t="s">
        <v>9875</v>
      </c>
      <c r="B9844" s="2">
        <v>109842</v>
      </c>
      <c r="C9844" s="2" t="s">
        <v>19</v>
      </c>
      <c r="D9844" s="52" t="s">
        <v>19</v>
      </c>
      <c r="E9844" s="2" t="s">
        <v>26</v>
      </c>
      <c r="F9844" s="2">
        <v>2064.33</v>
      </c>
      <c r="G9844" s="2">
        <v>0.19</v>
      </c>
      <c r="H9844" s="2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52" t="s">
        <v>23</v>
      </c>
    </row>
    <row r="9845" spans="1:17" ht="14.25" customHeight="1" x14ac:dyDescent="0.3">
      <c r="A9845" s="2" t="s">
        <v>9876</v>
      </c>
      <c r="B9845" s="2">
        <v>109843</v>
      </c>
      <c r="C9845" s="2" t="s">
        <v>19</v>
      </c>
      <c r="D9845" s="52" t="s">
        <v>19</v>
      </c>
      <c r="E9845" s="2" t="s">
        <v>26</v>
      </c>
      <c r="F9845" s="2">
        <v>1697.83</v>
      </c>
      <c r="G9845" s="2">
        <v>0</v>
      </c>
      <c r="H9845" s="2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52" t="s">
        <v>39</v>
      </c>
    </row>
    <row r="9846" spans="1:17" ht="14.25" customHeight="1" x14ac:dyDescent="0.3">
      <c r="A9846" s="2" t="s">
        <v>9877</v>
      </c>
      <c r="B9846" s="2">
        <v>109844</v>
      </c>
      <c r="C9846" s="2" t="s">
        <v>19</v>
      </c>
      <c r="D9846" s="52" t="s">
        <v>19</v>
      </c>
      <c r="E9846" s="2" t="s">
        <v>26</v>
      </c>
      <c r="F9846" s="2">
        <v>4884.76</v>
      </c>
      <c r="G9846" s="2">
        <v>0.36</v>
      </c>
      <c r="H9846" s="2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52" t="s">
        <v>17</v>
      </c>
    </row>
    <row r="9847" spans="1:17" ht="14.25" customHeight="1" x14ac:dyDescent="0.3">
      <c r="A9847" s="2" t="s">
        <v>9878</v>
      </c>
      <c r="B9847" s="2">
        <v>109845</v>
      </c>
      <c r="C9847" s="2" t="s">
        <v>25</v>
      </c>
      <c r="D9847" s="52" t="s">
        <v>25</v>
      </c>
      <c r="E9847" s="2" t="s">
        <v>14</v>
      </c>
      <c r="F9847" s="2">
        <v>4416.0200000000004</v>
      </c>
      <c r="G9847" s="2">
        <v>0.26</v>
      </c>
      <c r="H9847" s="2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52" t="s">
        <v>34</v>
      </c>
    </row>
    <row r="9848" spans="1:17" ht="14.25" customHeight="1" x14ac:dyDescent="0.3">
      <c r="A9848" s="2" t="s">
        <v>9879</v>
      </c>
      <c r="B9848" s="2">
        <v>109846</v>
      </c>
      <c r="C9848" s="2" t="s">
        <v>25</v>
      </c>
      <c r="D9848" s="52" t="s">
        <v>25</v>
      </c>
      <c r="E9848" s="2" t="s">
        <v>20</v>
      </c>
      <c r="F9848" s="2">
        <v>4377.58</v>
      </c>
      <c r="G9848" s="2">
        <v>0.39</v>
      </c>
      <c r="H9848" s="2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52" t="s">
        <v>23</v>
      </c>
    </row>
    <row r="9849" spans="1:17" ht="14.25" customHeight="1" x14ac:dyDescent="0.3">
      <c r="A9849" s="2" t="s">
        <v>9880</v>
      </c>
      <c r="B9849" s="2">
        <v>109847</v>
      </c>
      <c r="C9849" s="2" t="s">
        <v>19</v>
      </c>
      <c r="D9849" s="52" t="s">
        <v>19</v>
      </c>
      <c r="E9849" s="2" t="s">
        <v>33</v>
      </c>
      <c r="F9849" s="2">
        <v>2053.96</v>
      </c>
      <c r="G9849" s="2">
        <v>0.28999999999999998</v>
      </c>
      <c r="H9849" s="2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52" t="s">
        <v>17</v>
      </c>
    </row>
    <row r="9850" spans="1:17" ht="14.25" customHeight="1" x14ac:dyDescent="0.3">
      <c r="A9850" s="2" t="s">
        <v>9881</v>
      </c>
      <c r="B9850" s="2">
        <v>109848</v>
      </c>
      <c r="C9850" s="2" t="s">
        <v>25</v>
      </c>
      <c r="D9850" s="52" t="s">
        <v>25</v>
      </c>
      <c r="E9850" s="2" t="s">
        <v>26</v>
      </c>
      <c r="F9850" s="2">
        <v>4818.0600000000004</v>
      </c>
      <c r="G9850" s="2">
        <v>0.18</v>
      </c>
      <c r="H9850" s="2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52" t="s">
        <v>39</v>
      </c>
    </row>
    <row r="9851" spans="1:17" ht="14.25" customHeight="1" x14ac:dyDescent="0.3">
      <c r="A9851" s="2" t="s">
        <v>9882</v>
      </c>
      <c r="B9851" s="2">
        <v>109849</v>
      </c>
      <c r="C9851" s="2" t="s">
        <v>25</v>
      </c>
      <c r="D9851" s="52" t="s">
        <v>25</v>
      </c>
      <c r="E9851" s="2" t="s">
        <v>26</v>
      </c>
      <c r="F9851" s="2">
        <v>3451.67</v>
      </c>
      <c r="G9851" s="2">
        <v>0.03</v>
      </c>
      <c r="H9851" s="2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52" t="s">
        <v>48</v>
      </c>
    </row>
    <row r="9852" spans="1:17" ht="14.25" customHeight="1" x14ac:dyDescent="0.3">
      <c r="A9852" s="2" t="s">
        <v>9883</v>
      </c>
      <c r="B9852" s="2">
        <v>109850</v>
      </c>
      <c r="C9852" s="2" t="s">
        <v>25</v>
      </c>
      <c r="D9852" s="52" t="s">
        <v>25</v>
      </c>
      <c r="E9852" s="2" t="s">
        <v>33</v>
      </c>
      <c r="F9852" s="2">
        <v>4176.7700000000004</v>
      </c>
      <c r="G9852" s="2">
        <v>0.43</v>
      </c>
      <c r="H9852" s="2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52" t="s">
        <v>48</v>
      </c>
    </row>
    <row r="9853" spans="1:17" ht="14.25" customHeight="1" x14ac:dyDescent="0.3">
      <c r="A9853" s="2" t="s">
        <v>9884</v>
      </c>
      <c r="B9853" s="2">
        <v>109851</v>
      </c>
      <c r="C9853" s="2" t="s">
        <v>25</v>
      </c>
      <c r="D9853" s="52" t="s">
        <v>25</v>
      </c>
      <c r="E9853" s="2" t="s">
        <v>26</v>
      </c>
      <c r="F9853" s="2">
        <v>2554.29</v>
      </c>
      <c r="G9853" s="2">
        <v>0.1</v>
      </c>
      <c r="H9853" s="2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52" t="s">
        <v>28</v>
      </c>
    </row>
    <row r="9854" spans="1:17" ht="14.25" customHeight="1" x14ac:dyDescent="0.3">
      <c r="A9854" s="2" t="s">
        <v>9885</v>
      </c>
      <c r="B9854" s="2">
        <v>109852</v>
      </c>
      <c r="C9854" s="2" t="s">
        <v>25</v>
      </c>
      <c r="D9854" s="52" t="s">
        <v>25</v>
      </c>
      <c r="E9854" s="2" t="s">
        <v>20</v>
      </c>
      <c r="F9854" s="2">
        <v>887.02</v>
      </c>
      <c r="G9854" s="2">
        <v>0.49</v>
      </c>
      <c r="H9854" s="2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52" t="s">
        <v>48</v>
      </c>
    </row>
    <row r="9855" spans="1:17" ht="14.25" customHeight="1" x14ac:dyDescent="0.3">
      <c r="A9855" s="2" t="s">
        <v>9886</v>
      </c>
      <c r="B9855" s="2">
        <v>109853</v>
      </c>
      <c r="C9855" s="2" t="s">
        <v>19</v>
      </c>
      <c r="D9855" s="52" t="s">
        <v>19</v>
      </c>
      <c r="E9855" s="2" t="s">
        <v>36</v>
      </c>
      <c r="F9855" s="2">
        <v>4445.74</v>
      </c>
      <c r="G9855" s="2">
        <v>0.12</v>
      </c>
      <c r="H9855" s="2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52" t="s">
        <v>34</v>
      </c>
    </row>
    <row r="9856" spans="1:17" ht="14.25" customHeight="1" x14ac:dyDescent="0.3">
      <c r="A9856" s="2" t="s">
        <v>9887</v>
      </c>
      <c r="B9856" s="2">
        <v>109854</v>
      </c>
      <c r="C9856" s="2" t="s">
        <v>25</v>
      </c>
      <c r="D9856" s="52" t="s">
        <v>25</v>
      </c>
      <c r="E9856" s="2" t="s">
        <v>33</v>
      </c>
      <c r="F9856" s="2">
        <v>2483.4899999999998</v>
      </c>
      <c r="G9856" s="2">
        <v>0.41</v>
      </c>
      <c r="H9856" s="2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52" t="s">
        <v>48</v>
      </c>
    </row>
    <row r="9857" spans="1:17" ht="14.25" customHeight="1" x14ac:dyDescent="0.3">
      <c r="A9857" s="2" t="s">
        <v>9888</v>
      </c>
      <c r="B9857" s="2">
        <v>109855</v>
      </c>
      <c r="C9857" s="2" t="s">
        <v>25</v>
      </c>
      <c r="D9857" s="52" t="s">
        <v>25</v>
      </c>
      <c r="E9857" s="2" t="s">
        <v>14</v>
      </c>
      <c r="F9857" s="2">
        <v>4845.92</v>
      </c>
      <c r="G9857" s="2">
        <v>0.39</v>
      </c>
      <c r="H9857" s="2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52" t="s">
        <v>28</v>
      </c>
    </row>
    <row r="9858" spans="1:17" ht="14.25" customHeight="1" x14ac:dyDescent="0.3">
      <c r="A9858" s="2" t="s">
        <v>9889</v>
      </c>
      <c r="B9858" s="2">
        <v>109856</v>
      </c>
      <c r="C9858" s="2" t="s">
        <v>25</v>
      </c>
      <c r="D9858" s="52" t="s">
        <v>25</v>
      </c>
      <c r="E9858" s="2" t="s">
        <v>33</v>
      </c>
      <c r="F9858" s="2">
        <v>1348.82</v>
      </c>
      <c r="G9858" s="2">
        <v>0.23</v>
      </c>
      <c r="H9858" s="2">
        <f t="shared" si="306"/>
        <v>310.22859999999997</v>
      </c>
      <c r="I9858" s="2">
        <f t="shared" si="307"/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52" t="s">
        <v>17</v>
      </c>
    </row>
    <row r="9859" spans="1:17" ht="14.25" customHeight="1" x14ac:dyDescent="0.3">
      <c r="A9859" s="2" t="s">
        <v>9890</v>
      </c>
      <c r="B9859" s="2">
        <v>109857</v>
      </c>
      <c r="C9859" s="2" t="s">
        <v>41</v>
      </c>
      <c r="D9859" s="52" t="s">
        <v>41</v>
      </c>
      <c r="E9859" s="2" t="s">
        <v>20</v>
      </c>
      <c r="F9859" s="2">
        <v>4962.66</v>
      </c>
      <c r="G9859" s="2">
        <v>0.2</v>
      </c>
      <c r="H9859" s="2">
        <f t="shared" ref="H9859:H9922" si="308">F9859*G9859</f>
        <v>992.53200000000004</v>
      </c>
      <c r="I9859" s="2">
        <f t="shared" ref="I9859:I9922" si="309">F9859-H9859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52" t="s">
        <v>23</v>
      </c>
    </row>
    <row r="9860" spans="1:17" ht="14.25" customHeight="1" x14ac:dyDescent="0.3">
      <c r="A9860" s="2" t="s">
        <v>9891</v>
      </c>
      <c r="B9860" s="2">
        <v>109858</v>
      </c>
      <c r="C9860" s="2" t="s">
        <v>19</v>
      </c>
      <c r="D9860" s="52" t="s">
        <v>19</v>
      </c>
      <c r="E9860" s="2" t="s">
        <v>14</v>
      </c>
      <c r="F9860" s="2">
        <v>1189.8800000000001</v>
      </c>
      <c r="G9860" s="2">
        <v>0.35</v>
      </c>
      <c r="H9860" s="2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52" t="s">
        <v>28</v>
      </c>
    </row>
    <row r="9861" spans="1:17" ht="14.25" customHeight="1" x14ac:dyDescent="0.3">
      <c r="A9861" s="2" t="s">
        <v>9892</v>
      </c>
      <c r="B9861" s="2">
        <v>109859</v>
      </c>
      <c r="C9861" s="2" t="s">
        <v>41</v>
      </c>
      <c r="D9861" s="52" t="s">
        <v>41</v>
      </c>
      <c r="E9861" s="2" t="s">
        <v>36</v>
      </c>
      <c r="F9861" s="2">
        <v>1904.02</v>
      </c>
      <c r="G9861" s="2">
        <v>0.26</v>
      </c>
      <c r="H9861" s="2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52" t="s">
        <v>17</v>
      </c>
    </row>
    <row r="9862" spans="1:17" ht="14.25" customHeight="1" x14ac:dyDescent="0.3">
      <c r="A9862" s="2" t="s">
        <v>9893</v>
      </c>
      <c r="B9862" s="2">
        <v>109860</v>
      </c>
      <c r="C9862" s="2" t="s">
        <v>25</v>
      </c>
      <c r="D9862" s="52" t="s">
        <v>25</v>
      </c>
      <c r="E9862" s="2" t="s">
        <v>26</v>
      </c>
      <c r="F9862" s="2">
        <v>3010.68</v>
      </c>
      <c r="G9862" s="2">
        <v>0.32</v>
      </c>
      <c r="H9862" s="2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52" t="s">
        <v>28</v>
      </c>
    </row>
    <row r="9863" spans="1:17" ht="14.25" customHeight="1" x14ac:dyDescent="0.3">
      <c r="A9863" s="2" t="s">
        <v>9894</v>
      </c>
      <c r="B9863" s="2">
        <v>109861</v>
      </c>
      <c r="C9863" s="2" t="s">
        <v>41</v>
      </c>
      <c r="D9863" s="52" t="s">
        <v>41</v>
      </c>
      <c r="E9863" s="2" t="s">
        <v>33</v>
      </c>
      <c r="F9863" s="2">
        <v>3497.28</v>
      </c>
      <c r="G9863" s="2">
        <v>0.24</v>
      </c>
      <c r="H9863" s="2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52" t="s">
        <v>34</v>
      </c>
    </row>
    <row r="9864" spans="1:17" ht="14.25" customHeight="1" x14ac:dyDescent="0.3">
      <c r="A9864" s="2" t="s">
        <v>9895</v>
      </c>
      <c r="B9864" s="2">
        <v>109862</v>
      </c>
      <c r="C9864" s="2" t="s">
        <v>41</v>
      </c>
      <c r="D9864" s="52" t="s">
        <v>41</v>
      </c>
      <c r="E9864" s="2" t="s">
        <v>14</v>
      </c>
      <c r="F9864" s="2">
        <v>3629.38</v>
      </c>
      <c r="G9864" s="2">
        <v>0.28000000000000003</v>
      </c>
      <c r="H9864" s="2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52" t="s">
        <v>23</v>
      </c>
    </row>
    <row r="9865" spans="1:17" ht="14.25" customHeight="1" x14ac:dyDescent="0.3">
      <c r="A9865" s="2" t="s">
        <v>9896</v>
      </c>
      <c r="B9865" s="2">
        <v>109863</v>
      </c>
      <c r="C9865" s="2" t="s">
        <v>41</v>
      </c>
      <c r="D9865" s="52" t="s">
        <v>41</v>
      </c>
      <c r="E9865" s="2" t="s">
        <v>33</v>
      </c>
      <c r="F9865" s="2">
        <v>2433.64</v>
      </c>
      <c r="G9865" s="2">
        <v>0.09</v>
      </c>
      <c r="H9865" s="2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52" t="s">
        <v>48</v>
      </c>
    </row>
    <row r="9866" spans="1:17" ht="14.25" customHeight="1" x14ac:dyDescent="0.3">
      <c r="A9866" s="2" t="s">
        <v>9897</v>
      </c>
      <c r="B9866" s="2">
        <v>109864</v>
      </c>
      <c r="C9866" s="2" t="s">
        <v>19</v>
      </c>
      <c r="D9866" s="52" t="s">
        <v>19</v>
      </c>
      <c r="E9866" s="2" t="s">
        <v>36</v>
      </c>
      <c r="F9866" s="2">
        <v>476.45</v>
      </c>
      <c r="G9866" s="2">
        <v>0.03</v>
      </c>
      <c r="H9866" s="2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52" t="s">
        <v>34</v>
      </c>
    </row>
    <row r="9867" spans="1:17" ht="14.25" customHeight="1" x14ac:dyDescent="0.3">
      <c r="A9867" s="2" t="s">
        <v>9898</v>
      </c>
      <c r="B9867" s="2">
        <v>109865</v>
      </c>
      <c r="C9867" s="2" t="s">
        <v>25</v>
      </c>
      <c r="D9867" s="52" t="s">
        <v>25</v>
      </c>
      <c r="E9867" s="2" t="s">
        <v>33</v>
      </c>
      <c r="F9867" s="2">
        <v>2530.64</v>
      </c>
      <c r="G9867" s="2">
        <v>0.18</v>
      </c>
      <c r="H9867" s="2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52" t="s">
        <v>34</v>
      </c>
    </row>
    <row r="9868" spans="1:17" ht="14.25" customHeight="1" x14ac:dyDescent="0.3">
      <c r="A9868" s="2" t="s">
        <v>9899</v>
      </c>
      <c r="B9868" s="2">
        <v>109866</v>
      </c>
      <c r="C9868" s="2" t="s">
        <v>41</v>
      </c>
      <c r="D9868" s="52" t="s">
        <v>41</v>
      </c>
      <c r="E9868" s="2" t="s">
        <v>14</v>
      </c>
      <c r="F9868" s="2">
        <v>1739.97</v>
      </c>
      <c r="G9868" s="2">
        <v>0.23</v>
      </c>
      <c r="H9868" s="2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52" t="s">
        <v>23</v>
      </c>
    </row>
    <row r="9869" spans="1:17" ht="14.25" customHeight="1" x14ac:dyDescent="0.3">
      <c r="A9869" s="2" t="s">
        <v>9900</v>
      </c>
      <c r="B9869" s="2">
        <v>109867</v>
      </c>
      <c r="C9869" s="2" t="s">
        <v>19</v>
      </c>
      <c r="D9869" s="52" t="s">
        <v>19</v>
      </c>
      <c r="E9869" s="2" t="s">
        <v>20</v>
      </c>
      <c r="F9869" s="2">
        <v>3322.51</v>
      </c>
      <c r="G9869" s="2">
        <v>0.45</v>
      </c>
      <c r="H9869" s="2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52" t="s">
        <v>48</v>
      </c>
    </row>
    <row r="9870" spans="1:17" ht="14.25" customHeight="1" x14ac:dyDescent="0.3">
      <c r="A9870" s="2" t="s">
        <v>9901</v>
      </c>
      <c r="B9870" s="2">
        <v>109868</v>
      </c>
      <c r="C9870" s="2" t="s">
        <v>25</v>
      </c>
      <c r="D9870" s="52" t="s">
        <v>25</v>
      </c>
      <c r="E9870" s="2" t="s">
        <v>14</v>
      </c>
      <c r="F9870" s="2">
        <v>993.15</v>
      </c>
      <c r="G9870" s="2">
        <v>0.21</v>
      </c>
      <c r="H9870" s="2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52" t="s">
        <v>34</v>
      </c>
    </row>
    <row r="9871" spans="1:17" ht="14.25" customHeight="1" x14ac:dyDescent="0.3">
      <c r="A9871" s="2" t="s">
        <v>9902</v>
      </c>
      <c r="B9871" s="2">
        <v>109869</v>
      </c>
      <c r="C9871" s="2" t="s">
        <v>25</v>
      </c>
      <c r="D9871" s="52" t="s">
        <v>25</v>
      </c>
      <c r="E9871" s="2" t="s">
        <v>33</v>
      </c>
      <c r="F9871" s="2">
        <v>2030.17</v>
      </c>
      <c r="G9871" s="2">
        <v>0.22</v>
      </c>
      <c r="H9871" s="2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52" t="s">
        <v>39</v>
      </c>
    </row>
    <row r="9872" spans="1:17" ht="14.25" customHeight="1" x14ac:dyDescent="0.3">
      <c r="A9872" s="2" t="s">
        <v>9903</v>
      </c>
      <c r="B9872" s="2">
        <v>109870</v>
      </c>
      <c r="C9872" s="2" t="s">
        <v>41</v>
      </c>
      <c r="D9872" s="52" t="s">
        <v>41</v>
      </c>
      <c r="E9872" s="2" t="s">
        <v>36</v>
      </c>
      <c r="F9872" s="2">
        <v>4833.9799999999996</v>
      </c>
      <c r="G9872" s="2">
        <v>0.34</v>
      </c>
      <c r="H9872" s="2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52" t="s">
        <v>34</v>
      </c>
    </row>
    <row r="9873" spans="1:17" ht="14.25" customHeight="1" x14ac:dyDescent="0.3">
      <c r="A9873" s="2" t="s">
        <v>9904</v>
      </c>
      <c r="B9873" s="2">
        <v>109871</v>
      </c>
      <c r="C9873" s="2" t="s">
        <v>25</v>
      </c>
      <c r="D9873" s="52" t="s">
        <v>25</v>
      </c>
      <c r="E9873" s="2" t="s">
        <v>26</v>
      </c>
      <c r="F9873" s="2">
        <v>535.45000000000005</v>
      </c>
      <c r="G9873" s="2">
        <v>0.1</v>
      </c>
      <c r="H9873" s="2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52" t="s">
        <v>28</v>
      </c>
    </row>
    <row r="9874" spans="1:17" ht="14.25" customHeight="1" x14ac:dyDescent="0.3">
      <c r="A9874" s="2" t="s">
        <v>9905</v>
      </c>
      <c r="B9874" s="2">
        <v>109872</v>
      </c>
      <c r="C9874" s="2" t="s">
        <v>41</v>
      </c>
      <c r="D9874" s="52" t="s">
        <v>41</v>
      </c>
      <c r="E9874" s="2" t="s">
        <v>26</v>
      </c>
      <c r="F9874" s="2">
        <v>3051.44</v>
      </c>
      <c r="G9874" s="2">
        <v>0.44</v>
      </c>
      <c r="H9874" s="2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52" t="s">
        <v>34</v>
      </c>
    </row>
    <row r="9875" spans="1:17" ht="14.25" customHeight="1" x14ac:dyDescent="0.3">
      <c r="A9875" s="2" t="s">
        <v>9906</v>
      </c>
      <c r="B9875" s="2">
        <v>109873</v>
      </c>
      <c r="C9875" s="2" t="s">
        <v>25</v>
      </c>
      <c r="D9875" s="52" t="s">
        <v>25</v>
      </c>
      <c r="E9875" s="2" t="s">
        <v>36</v>
      </c>
      <c r="F9875" s="2">
        <v>544.17999999999995</v>
      </c>
      <c r="G9875" s="2">
        <v>0.21</v>
      </c>
      <c r="H9875" s="2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52" t="s">
        <v>48</v>
      </c>
    </row>
    <row r="9876" spans="1:17" ht="14.25" customHeight="1" x14ac:dyDescent="0.3">
      <c r="A9876" s="2" t="s">
        <v>9907</v>
      </c>
      <c r="B9876" s="2">
        <v>109874</v>
      </c>
      <c r="C9876" s="2" t="s">
        <v>25</v>
      </c>
      <c r="D9876" s="52" t="s">
        <v>25</v>
      </c>
      <c r="E9876" s="2" t="s">
        <v>33</v>
      </c>
      <c r="F9876" s="2">
        <v>869.28</v>
      </c>
      <c r="G9876" s="2">
        <v>0.47</v>
      </c>
      <c r="H9876" s="2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52" t="s">
        <v>39</v>
      </c>
    </row>
    <row r="9877" spans="1:17" ht="14.25" customHeight="1" x14ac:dyDescent="0.3">
      <c r="A9877" s="2" t="s">
        <v>9908</v>
      </c>
      <c r="B9877" s="2">
        <v>109875</v>
      </c>
      <c r="C9877" s="2" t="s">
        <v>19</v>
      </c>
      <c r="D9877" s="52" t="s">
        <v>19</v>
      </c>
      <c r="E9877" s="2" t="s">
        <v>36</v>
      </c>
      <c r="F9877" s="2">
        <v>3064.18</v>
      </c>
      <c r="G9877" s="2">
        <v>0.14000000000000001</v>
      </c>
      <c r="H9877" s="2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52" t="s">
        <v>48</v>
      </c>
    </row>
    <row r="9878" spans="1:17" ht="14.25" customHeight="1" x14ac:dyDescent="0.3">
      <c r="A9878" s="2" t="s">
        <v>9909</v>
      </c>
      <c r="B9878" s="2">
        <v>109876</v>
      </c>
      <c r="C9878" s="2" t="s">
        <v>25</v>
      </c>
      <c r="D9878" s="52" t="s">
        <v>25</v>
      </c>
      <c r="E9878" s="2" t="s">
        <v>33</v>
      </c>
      <c r="F9878" s="2">
        <v>2275.58</v>
      </c>
      <c r="G9878" s="2">
        <v>0.23</v>
      </c>
      <c r="H9878" s="2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52" t="s">
        <v>17</v>
      </c>
    </row>
    <row r="9879" spans="1:17" ht="14.25" customHeight="1" x14ac:dyDescent="0.3">
      <c r="A9879" s="2" t="s">
        <v>9910</v>
      </c>
      <c r="B9879" s="2">
        <v>109877</v>
      </c>
      <c r="C9879" s="2" t="s">
        <v>19</v>
      </c>
      <c r="D9879" s="52" t="s">
        <v>19</v>
      </c>
      <c r="E9879" s="2" t="s">
        <v>14</v>
      </c>
      <c r="F9879" s="2">
        <v>2787.65</v>
      </c>
      <c r="G9879" s="2">
        <v>0.39</v>
      </c>
      <c r="H9879" s="2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52" t="s">
        <v>48</v>
      </c>
    </row>
    <row r="9880" spans="1:17" ht="14.25" customHeight="1" x14ac:dyDescent="0.3">
      <c r="A9880" s="2" t="s">
        <v>9911</v>
      </c>
      <c r="B9880" s="2">
        <v>109878</v>
      </c>
      <c r="C9880" s="2" t="s">
        <v>25</v>
      </c>
      <c r="D9880" s="52" t="s">
        <v>25</v>
      </c>
      <c r="E9880" s="2" t="s">
        <v>20</v>
      </c>
      <c r="F9880" s="2">
        <v>4411.37</v>
      </c>
      <c r="G9880" s="2">
        <v>0.28000000000000003</v>
      </c>
      <c r="H9880" s="2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52" t="s">
        <v>34</v>
      </c>
    </row>
    <row r="9881" spans="1:17" ht="14.25" customHeight="1" x14ac:dyDescent="0.3">
      <c r="A9881" s="2" t="s">
        <v>9912</v>
      </c>
      <c r="B9881" s="2">
        <v>109879</v>
      </c>
      <c r="C9881" s="2" t="s">
        <v>19</v>
      </c>
      <c r="D9881" s="52" t="s">
        <v>19</v>
      </c>
      <c r="E9881" s="2" t="s">
        <v>33</v>
      </c>
      <c r="F9881" s="2">
        <v>4104.4799999999996</v>
      </c>
      <c r="G9881" s="2">
        <v>0.33</v>
      </c>
      <c r="H9881" s="2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52" t="s">
        <v>17</v>
      </c>
    </row>
    <row r="9882" spans="1:17" ht="14.25" customHeight="1" x14ac:dyDescent="0.3">
      <c r="A9882" s="2" t="s">
        <v>9913</v>
      </c>
      <c r="B9882" s="2">
        <v>109880</v>
      </c>
      <c r="C9882" s="2" t="s">
        <v>25</v>
      </c>
      <c r="D9882" s="52" t="s">
        <v>25</v>
      </c>
      <c r="E9882" s="2" t="s">
        <v>26</v>
      </c>
      <c r="F9882" s="2">
        <v>4451.1099999999997</v>
      </c>
      <c r="G9882" s="2">
        <v>0.14000000000000001</v>
      </c>
      <c r="H9882" s="2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52" t="s">
        <v>48</v>
      </c>
    </row>
    <row r="9883" spans="1:17" ht="14.25" customHeight="1" x14ac:dyDescent="0.3">
      <c r="A9883" s="2" t="s">
        <v>9914</v>
      </c>
      <c r="B9883" s="2">
        <v>109881</v>
      </c>
      <c r="C9883" s="2" t="s">
        <v>25</v>
      </c>
      <c r="D9883" s="52" t="s">
        <v>25</v>
      </c>
      <c r="E9883" s="2" t="s">
        <v>26</v>
      </c>
      <c r="F9883" s="2">
        <v>3119.65</v>
      </c>
      <c r="G9883" s="2">
        <v>0.16</v>
      </c>
      <c r="H9883" s="2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52" t="s">
        <v>39</v>
      </c>
    </row>
    <row r="9884" spans="1:17" ht="14.25" customHeight="1" x14ac:dyDescent="0.3">
      <c r="A9884" s="2" t="s">
        <v>9915</v>
      </c>
      <c r="B9884" s="2">
        <v>109882</v>
      </c>
      <c r="C9884" s="2" t="s">
        <v>25</v>
      </c>
      <c r="D9884" s="52" t="s">
        <v>25</v>
      </c>
      <c r="E9884" s="2" t="s">
        <v>20</v>
      </c>
      <c r="F9884" s="2">
        <v>2499.25</v>
      </c>
      <c r="G9884" s="2">
        <v>0.25</v>
      </c>
      <c r="H9884" s="2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52" t="s">
        <v>17</v>
      </c>
    </row>
    <row r="9885" spans="1:17" ht="14.25" customHeight="1" x14ac:dyDescent="0.3">
      <c r="A9885" s="2" t="s">
        <v>9916</v>
      </c>
      <c r="B9885" s="2">
        <v>109883</v>
      </c>
      <c r="C9885" s="2" t="s">
        <v>25</v>
      </c>
      <c r="D9885" s="52" t="s">
        <v>25</v>
      </c>
      <c r="E9885" s="2" t="s">
        <v>33</v>
      </c>
      <c r="F9885" s="2">
        <v>2350.0700000000002</v>
      </c>
      <c r="G9885" s="2">
        <v>0.1</v>
      </c>
      <c r="H9885" s="2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52" t="s">
        <v>28</v>
      </c>
    </row>
    <row r="9886" spans="1:17" ht="14.25" customHeight="1" x14ac:dyDescent="0.3">
      <c r="A9886" s="2" t="s">
        <v>9917</v>
      </c>
      <c r="B9886" s="2">
        <v>109884</v>
      </c>
      <c r="C9886" s="2" t="s">
        <v>25</v>
      </c>
      <c r="D9886" s="52" t="s">
        <v>25</v>
      </c>
      <c r="E9886" s="2" t="s">
        <v>20</v>
      </c>
      <c r="F9886" s="2">
        <v>3725.06</v>
      </c>
      <c r="G9886" s="2">
        <v>0.06</v>
      </c>
      <c r="H9886" s="2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52" t="s">
        <v>17</v>
      </c>
    </row>
    <row r="9887" spans="1:17" ht="14.25" customHeight="1" x14ac:dyDescent="0.3">
      <c r="A9887" s="2" t="s">
        <v>9918</v>
      </c>
      <c r="B9887" s="2">
        <v>109885</v>
      </c>
      <c r="C9887" s="2" t="s">
        <v>41</v>
      </c>
      <c r="D9887" s="52" t="s">
        <v>41</v>
      </c>
      <c r="E9887" s="2" t="s">
        <v>14</v>
      </c>
      <c r="F9887" s="2">
        <v>2654.37</v>
      </c>
      <c r="G9887" s="2">
        <v>0.42</v>
      </c>
      <c r="H9887" s="2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52" t="s">
        <v>17</v>
      </c>
    </row>
    <row r="9888" spans="1:17" ht="14.25" customHeight="1" x14ac:dyDescent="0.3">
      <c r="A9888" s="2" t="s">
        <v>9919</v>
      </c>
      <c r="B9888" s="2">
        <v>109886</v>
      </c>
      <c r="C9888" s="2" t="s">
        <v>25</v>
      </c>
      <c r="D9888" s="52" t="s">
        <v>25</v>
      </c>
      <c r="E9888" s="2" t="s">
        <v>20</v>
      </c>
      <c r="F9888" s="2">
        <v>618.27</v>
      </c>
      <c r="G9888" s="2">
        <v>0.39</v>
      </c>
      <c r="H9888" s="2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52" t="s">
        <v>34</v>
      </c>
    </row>
    <row r="9889" spans="1:17" ht="14.25" customHeight="1" x14ac:dyDescent="0.3">
      <c r="A9889" s="2" t="s">
        <v>9920</v>
      </c>
      <c r="B9889" s="2">
        <v>109887</v>
      </c>
      <c r="C9889" s="2" t="s">
        <v>19</v>
      </c>
      <c r="D9889" s="52" t="s">
        <v>19</v>
      </c>
      <c r="E9889" s="2" t="s">
        <v>14</v>
      </c>
      <c r="F9889" s="2">
        <v>795.5</v>
      </c>
      <c r="G9889" s="2">
        <v>0.47</v>
      </c>
      <c r="H9889" s="2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52" t="s">
        <v>48</v>
      </c>
    </row>
    <row r="9890" spans="1:17" ht="14.25" customHeight="1" x14ac:dyDescent="0.3">
      <c r="A9890" s="2" t="s">
        <v>9921</v>
      </c>
      <c r="B9890" s="2">
        <v>109888</v>
      </c>
      <c r="C9890" s="2" t="s">
        <v>19</v>
      </c>
      <c r="D9890" s="52" t="s">
        <v>19</v>
      </c>
      <c r="E9890" s="2" t="s">
        <v>26</v>
      </c>
      <c r="F9890" s="2">
        <v>1849.71</v>
      </c>
      <c r="G9890" s="2">
        <v>0.28999999999999998</v>
      </c>
      <c r="H9890" s="2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52" t="s">
        <v>17</v>
      </c>
    </row>
    <row r="9891" spans="1:17" ht="14.25" customHeight="1" x14ac:dyDescent="0.3">
      <c r="A9891" s="2" t="s">
        <v>9922</v>
      </c>
      <c r="B9891" s="2">
        <v>109889</v>
      </c>
      <c r="C9891" s="2" t="s">
        <v>19</v>
      </c>
      <c r="D9891" s="52" t="s">
        <v>19</v>
      </c>
      <c r="E9891" s="2" t="s">
        <v>14</v>
      </c>
      <c r="F9891" s="2">
        <v>432.33</v>
      </c>
      <c r="G9891" s="2">
        <v>0.21</v>
      </c>
      <c r="H9891" s="2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52" t="s">
        <v>17</v>
      </c>
    </row>
    <row r="9892" spans="1:17" ht="14.25" customHeight="1" x14ac:dyDescent="0.3">
      <c r="A9892" s="2" t="s">
        <v>9923</v>
      </c>
      <c r="B9892" s="2">
        <v>109890</v>
      </c>
      <c r="C9892" s="2" t="s">
        <v>25</v>
      </c>
      <c r="D9892" s="52" t="s">
        <v>25</v>
      </c>
      <c r="E9892" s="2" t="s">
        <v>33</v>
      </c>
      <c r="F9892" s="2">
        <v>1272.23</v>
      </c>
      <c r="G9892" s="2">
        <v>0.05</v>
      </c>
      <c r="H9892" s="2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52" t="s">
        <v>17</v>
      </c>
    </row>
    <row r="9893" spans="1:17" ht="14.25" customHeight="1" x14ac:dyDescent="0.3">
      <c r="A9893" s="2" t="s">
        <v>9924</v>
      </c>
      <c r="B9893" s="2">
        <v>109891</v>
      </c>
      <c r="C9893" s="2" t="s">
        <v>41</v>
      </c>
      <c r="D9893" s="52" t="s">
        <v>41</v>
      </c>
      <c r="E9893" s="2" t="s">
        <v>33</v>
      </c>
      <c r="F9893" s="2">
        <v>3316.36</v>
      </c>
      <c r="G9893" s="2">
        <v>0.43</v>
      </c>
      <c r="H9893" s="2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52" t="s">
        <v>48</v>
      </c>
    </row>
    <row r="9894" spans="1:17" ht="14.25" customHeight="1" x14ac:dyDescent="0.3">
      <c r="A9894" s="2" t="s">
        <v>9925</v>
      </c>
      <c r="B9894" s="2">
        <v>109892</v>
      </c>
      <c r="C9894" s="2" t="s">
        <v>25</v>
      </c>
      <c r="D9894" s="52" t="s">
        <v>25</v>
      </c>
      <c r="E9894" s="2" t="s">
        <v>33</v>
      </c>
      <c r="F9894" s="2">
        <v>160.91</v>
      </c>
      <c r="G9894" s="2">
        <v>0.23</v>
      </c>
      <c r="H9894" s="2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52" t="s">
        <v>39</v>
      </c>
    </row>
    <row r="9895" spans="1:17" ht="14.25" customHeight="1" x14ac:dyDescent="0.3">
      <c r="A9895" s="2" t="s">
        <v>9926</v>
      </c>
      <c r="B9895" s="2">
        <v>109893</v>
      </c>
      <c r="C9895" s="2" t="s">
        <v>41</v>
      </c>
      <c r="D9895" s="52" t="s">
        <v>41</v>
      </c>
      <c r="E9895" s="2" t="s">
        <v>33</v>
      </c>
      <c r="F9895" s="2">
        <v>3060.06</v>
      </c>
      <c r="G9895" s="2">
        <v>0.28000000000000003</v>
      </c>
      <c r="H9895" s="2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52" t="s">
        <v>48</v>
      </c>
    </row>
    <row r="9896" spans="1:17" ht="14.25" customHeight="1" x14ac:dyDescent="0.3">
      <c r="A9896" s="2" t="s">
        <v>9927</v>
      </c>
      <c r="B9896" s="2">
        <v>109894</v>
      </c>
      <c r="C9896" s="2" t="s">
        <v>41</v>
      </c>
      <c r="D9896" s="52" t="s">
        <v>41</v>
      </c>
      <c r="E9896" s="2" t="s">
        <v>36</v>
      </c>
      <c r="F9896" s="2">
        <v>3884.55</v>
      </c>
      <c r="G9896" s="2">
        <v>0.16</v>
      </c>
      <c r="H9896" s="2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52" t="s">
        <v>39</v>
      </c>
    </row>
    <row r="9897" spans="1:17" ht="14.25" customHeight="1" x14ac:dyDescent="0.3">
      <c r="A9897" s="2" t="s">
        <v>9928</v>
      </c>
      <c r="B9897" s="2">
        <v>109895</v>
      </c>
      <c r="C9897" s="2" t="s">
        <v>19</v>
      </c>
      <c r="D9897" s="52" t="s">
        <v>19</v>
      </c>
      <c r="E9897" s="2" t="s">
        <v>14</v>
      </c>
      <c r="F9897" s="2">
        <v>933.75</v>
      </c>
      <c r="G9897" s="2">
        <v>0.26</v>
      </c>
      <c r="H9897" s="2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52" t="s">
        <v>17</v>
      </c>
    </row>
    <row r="9898" spans="1:17" ht="14.25" customHeight="1" x14ac:dyDescent="0.3">
      <c r="A9898" s="2" t="s">
        <v>9929</v>
      </c>
      <c r="B9898" s="2">
        <v>109896</v>
      </c>
      <c r="C9898" s="2" t="s">
        <v>19</v>
      </c>
      <c r="D9898" s="52" t="s">
        <v>19</v>
      </c>
      <c r="E9898" s="2" t="s">
        <v>33</v>
      </c>
      <c r="F9898" s="2">
        <v>986.75</v>
      </c>
      <c r="G9898" s="2">
        <v>0.39</v>
      </c>
      <c r="H9898" s="2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52" t="s">
        <v>48</v>
      </c>
    </row>
    <row r="9899" spans="1:17" ht="14.25" customHeight="1" x14ac:dyDescent="0.3">
      <c r="A9899" s="2" t="s">
        <v>9930</v>
      </c>
      <c r="B9899" s="2">
        <v>109897</v>
      </c>
      <c r="C9899" s="2" t="s">
        <v>19</v>
      </c>
      <c r="D9899" s="52" t="s">
        <v>19</v>
      </c>
      <c r="E9899" s="2" t="s">
        <v>20</v>
      </c>
      <c r="F9899" s="2">
        <v>241.4</v>
      </c>
      <c r="G9899" s="2">
        <v>0.36</v>
      </c>
      <c r="H9899" s="2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52" t="s">
        <v>48</v>
      </c>
    </row>
    <row r="9900" spans="1:17" ht="14.25" customHeight="1" x14ac:dyDescent="0.3">
      <c r="A9900" s="2" t="s">
        <v>9931</v>
      </c>
      <c r="B9900" s="2">
        <v>109898</v>
      </c>
      <c r="C9900" s="2" t="s">
        <v>25</v>
      </c>
      <c r="D9900" s="52" t="s">
        <v>25</v>
      </c>
      <c r="E9900" s="2" t="s">
        <v>20</v>
      </c>
      <c r="F9900" s="2">
        <v>2611.0100000000002</v>
      </c>
      <c r="G9900" s="2">
        <v>0.49</v>
      </c>
      <c r="H9900" s="2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52" t="s">
        <v>48</v>
      </c>
    </row>
    <row r="9901" spans="1:17" ht="14.25" customHeight="1" x14ac:dyDescent="0.3">
      <c r="A9901" s="2" t="s">
        <v>9932</v>
      </c>
      <c r="B9901" s="2">
        <v>109899</v>
      </c>
      <c r="C9901" s="2" t="s">
        <v>41</v>
      </c>
      <c r="D9901" s="52" t="s">
        <v>41</v>
      </c>
      <c r="E9901" s="2" t="s">
        <v>36</v>
      </c>
      <c r="F9901" s="2">
        <v>3307.48</v>
      </c>
      <c r="G9901" s="2">
        <v>0.25</v>
      </c>
      <c r="H9901" s="2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52" t="s">
        <v>17</v>
      </c>
    </row>
    <row r="9902" spans="1:17" ht="14.25" customHeight="1" x14ac:dyDescent="0.3">
      <c r="A9902" s="2" t="s">
        <v>9933</v>
      </c>
      <c r="B9902" s="2">
        <v>109900</v>
      </c>
      <c r="C9902" s="2" t="s">
        <v>41</v>
      </c>
      <c r="D9902" s="52" t="s">
        <v>41</v>
      </c>
      <c r="E9902" s="2" t="s">
        <v>14</v>
      </c>
      <c r="F9902" s="2">
        <v>2338.86</v>
      </c>
      <c r="G9902" s="2">
        <v>0.26</v>
      </c>
      <c r="H9902" s="2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52" t="s">
        <v>23</v>
      </c>
    </row>
    <row r="9903" spans="1:17" ht="14.25" customHeight="1" x14ac:dyDescent="0.3">
      <c r="A9903" s="2" t="s">
        <v>9934</v>
      </c>
      <c r="B9903" s="2">
        <v>109901</v>
      </c>
      <c r="C9903" s="2" t="s">
        <v>25</v>
      </c>
      <c r="D9903" s="52" t="s">
        <v>25</v>
      </c>
      <c r="E9903" s="2" t="s">
        <v>14</v>
      </c>
      <c r="F9903" s="2">
        <v>2008.3</v>
      </c>
      <c r="G9903" s="2">
        <v>0.03</v>
      </c>
      <c r="H9903" s="2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52" t="s">
        <v>17</v>
      </c>
    </row>
    <row r="9904" spans="1:17" ht="14.25" customHeight="1" x14ac:dyDescent="0.3">
      <c r="A9904" s="2" t="s">
        <v>9935</v>
      </c>
      <c r="B9904" s="2">
        <v>109902</v>
      </c>
      <c r="C9904" s="2" t="s">
        <v>25</v>
      </c>
      <c r="D9904" s="52" t="s">
        <v>25</v>
      </c>
      <c r="E9904" s="2" t="s">
        <v>14</v>
      </c>
      <c r="F9904" s="2">
        <v>2326.62</v>
      </c>
      <c r="G9904" s="2">
        <v>0.19</v>
      </c>
      <c r="H9904" s="2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52" t="s">
        <v>39</v>
      </c>
    </row>
    <row r="9905" spans="1:17" ht="14.25" customHeight="1" x14ac:dyDescent="0.3">
      <c r="A9905" s="2" t="s">
        <v>9936</v>
      </c>
      <c r="B9905" s="2">
        <v>109903</v>
      </c>
      <c r="C9905" s="2" t="s">
        <v>25</v>
      </c>
      <c r="D9905" s="52" t="s">
        <v>25</v>
      </c>
      <c r="E9905" s="2" t="s">
        <v>36</v>
      </c>
      <c r="F9905" s="2">
        <v>3929.49</v>
      </c>
      <c r="G9905" s="2">
        <v>0.46</v>
      </c>
      <c r="H9905" s="2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52" t="s">
        <v>39</v>
      </c>
    </row>
    <row r="9906" spans="1:17" ht="14.25" customHeight="1" x14ac:dyDescent="0.3">
      <c r="A9906" s="2" t="s">
        <v>9937</v>
      </c>
      <c r="B9906" s="2">
        <v>109904</v>
      </c>
      <c r="C9906" s="2" t="s">
        <v>41</v>
      </c>
      <c r="D9906" s="52" t="s">
        <v>41</v>
      </c>
      <c r="E9906" s="2" t="s">
        <v>14</v>
      </c>
      <c r="F9906" s="2">
        <v>264.22000000000003</v>
      </c>
      <c r="G9906" s="2">
        <v>0.18</v>
      </c>
      <c r="H9906" s="2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52" t="s">
        <v>48</v>
      </c>
    </row>
    <row r="9907" spans="1:17" ht="14.25" customHeight="1" x14ac:dyDescent="0.3">
      <c r="A9907" s="2" t="s">
        <v>9938</v>
      </c>
      <c r="B9907" s="2">
        <v>109905</v>
      </c>
      <c r="C9907" s="2" t="s">
        <v>41</v>
      </c>
      <c r="D9907" s="52" t="s">
        <v>41</v>
      </c>
      <c r="E9907" s="2" t="s">
        <v>14</v>
      </c>
      <c r="F9907" s="2">
        <v>3940.71</v>
      </c>
      <c r="G9907" s="2">
        <v>0.38</v>
      </c>
      <c r="H9907" s="2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52" t="s">
        <v>28</v>
      </c>
    </row>
    <row r="9908" spans="1:17" ht="14.25" customHeight="1" x14ac:dyDescent="0.3">
      <c r="A9908" s="2" t="s">
        <v>9939</v>
      </c>
      <c r="B9908" s="2">
        <v>109906</v>
      </c>
      <c r="C9908" s="2" t="s">
        <v>19</v>
      </c>
      <c r="D9908" s="52" t="s">
        <v>19</v>
      </c>
      <c r="E9908" s="2" t="s">
        <v>33</v>
      </c>
      <c r="F9908" s="2">
        <v>3365.08</v>
      </c>
      <c r="G9908" s="2">
        <v>0.49</v>
      </c>
      <c r="H9908" s="2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52" t="s">
        <v>34</v>
      </c>
    </row>
    <row r="9909" spans="1:17" ht="14.25" customHeight="1" x14ac:dyDescent="0.3">
      <c r="A9909" s="2" t="s">
        <v>9940</v>
      </c>
      <c r="B9909" s="2">
        <v>109907</v>
      </c>
      <c r="C9909" s="2" t="s">
        <v>19</v>
      </c>
      <c r="D9909" s="52" t="s">
        <v>19</v>
      </c>
      <c r="E9909" s="2" t="s">
        <v>14</v>
      </c>
      <c r="F9909" s="2">
        <v>1282.99</v>
      </c>
      <c r="G9909" s="2">
        <v>0.06</v>
      </c>
      <c r="H9909" s="2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52" t="s">
        <v>17</v>
      </c>
    </row>
    <row r="9910" spans="1:17" ht="14.25" customHeight="1" x14ac:dyDescent="0.3">
      <c r="A9910" s="2" t="s">
        <v>9941</v>
      </c>
      <c r="B9910" s="2">
        <v>109908</v>
      </c>
      <c r="C9910" s="2" t="s">
        <v>41</v>
      </c>
      <c r="D9910" s="52" t="s">
        <v>41</v>
      </c>
      <c r="E9910" s="2" t="s">
        <v>33</v>
      </c>
      <c r="F9910" s="2">
        <v>2671.22</v>
      </c>
      <c r="G9910" s="2">
        <v>0.17</v>
      </c>
      <c r="H9910" s="2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52" t="s">
        <v>34</v>
      </c>
    </row>
    <row r="9911" spans="1:17" ht="14.25" customHeight="1" x14ac:dyDescent="0.3">
      <c r="A9911" s="2" t="s">
        <v>9942</v>
      </c>
      <c r="B9911" s="2">
        <v>109909</v>
      </c>
      <c r="C9911" s="2" t="s">
        <v>19</v>
      </c>
      <c r="D9911" s="52" t="s">
        <v>19</v>
      </c>
      <c r="E9911" s="2" t="s">
        <v>33</v>
      </c>
      <c r="F9911" s="2">
        <v>341.52</v>
      </c>
      <c r="G9911" s="2">
        <v>0.24</v>
      </c>
      <c r="H9911" s="2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52" t="s">
        <v>34</v>
      </c>
    </row>
    <row r="9912" spans="1:17" ht="14.25" customHeight="1" x14ac:dyDescent="0.3">
      <c r="A9912" s="2" t="s">
        <v>9943</v>
      </c>
      <c r="B9912" s="2">
        <v>109910</v>
      </c>
      <c r="C9912" s="2" t="s">
        <v>25</v>
      </c>
      <c r="D9912" s="52" t="s">
        <v>25</v>
      </c>
      <c r="E9912" s="2" t="s">
        <v>14</v>
      </c>
      <c r="F9912" s="2">
        <v>1959.98</v>
      </c>
      <c r="G9912" s="2">
        <v>0.12</v>
      </c>
      <c r="H9912" s="2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52" t="s">
        <v>34</v>
      </c>
    </row>
    <row r="9913" spans="1:17" ht="14.25" customHeight="1" x14ac:dyDescent="0.3">
      <c r="A9913" s="2" t="s">
        <v>9944</v>
      </c>
      <c r="B9913" s="2">
        <v>109911</v>
      </c>
      <c r="C9913" s="2" t="s">
        <v>25</v>
      </c>
      <c r="D9913" s="52" t="s">
        <v>25</v>
      </c>
      <c r="E9913" s="2" t="s">
        <v>20</v>
      </c>
      <c r="F9913" s="2">
        <v>952.81</v>
      </c>
      <c r="G9913" s="2">
        <v>0.01</v>
      </c>
      <c r="H9913" s="2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52" t="s">
        <v>39</v>
      </c>
    </row>
    <row r="9914" spans="1:17" ht="14.25" customHeight="1" x14ac:dyDescent="0.3">
      <c r="A9914" s="2" t="s">
        <v>9945</v>
      </c>
      <c r="B9914" s="2">
        <v>109912</v>
      </c>
      <c r="C9914" s="2" t="s">
        <v>19</v>
      </c>
      <c r="D9914" s="52" t="s">
        <v>19</v>
      </c>
      <c r="E9914" s="2" t="s">
        <v>26</v>
      </c>
      <c r="F9914" s="2">
        <v>209.27</v>
      </c>
      <c r="G9914" s="2">
        <v>0.23</v>
      </c>
      <c r="H9914" s="2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52" t="s">
        <v>17</v>
      </c>
    </row>
    <row r="9915" spans="1:17" ht="14.25" customHeight="1" x14ac:dyDescent="0.3">
      <c r="A9915" s="2" t="s">
        <v>9946</v>
      </c>
      <c r="B9915" s="2">
        <v>109913</v>
      </c>
      <c r="C9915" s="2" t="s">
        <v>41</v>
      </c>
      <c r="D9915" s="52" t="s">
        <v>41</v>
      </c>
      <c r="E9915" s="2" t="s">
        <v>20</v>
      </c>
      <c r="F9915" s="2">
        <v>1849.74</v>
      </c>
      <c r="G9915" s="2">
        <v>0.27</v>
      </c>
      <c r="H9915" s="2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52" t="s">
        <v>28</v>
      </c>
    </row>
    <row r="9916" spans="1:17" ht="14.25" customHeight="1" x14ac:dyDescent="0.3">
      <c r="A9916" s="2" t="s">
        <v>9947</v>
      </c>
      <c r="B9916" s="2">
        <v>109914</v>
      </c>
      <c r="C9916" s="2" t="s">
        <v>19</v>
      </c>
      <c r="D9916" s="52" t="s">
        <v>19</v>
      </c>
      <c r="E9916" s="2" t="s">
        <v>14</v>
      </c>
      <c r="F9916" s="2">
        <v>3657.95</v>
      </c>
      <c r="G9916" s="2">
        <v>0.31</v>
      </c>
      <c r="H9916" s="2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52" t="s">
        <v>23</v>
      </c>
    </row>
    <row r="9917" spans="1:17" ht="14.25" customHeight="1" x14ac:dyDescent="0.3">
      <c r="A9917" s="2" t="s">
        <v>9948</v>
      </c>
      <c r="B9917" s="2">
        <v>109915</v>
      </c>
      <c r="C9917" s="2" t="s">
        <v>19</v>
      </c>
      <c r="D9917" s="52" t="s">
        <v>19</v>
      </c>
      <c r="E9917" s="2" t="s">
        <v>14</v>
      </c>
      <c r="F9917" s="2">
        <v>4613.01</v>
      </c>
      <c r="G9917" s="2">
        <v>0.41</v>
      </c>
      <c r="H9917" s="2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52" t="s">
        <v>28</v>
      </c>
    </row>
    <row r="9918" spans="1:17" ht="14.25" customHeight="1" x14ac:dyDescent="0.3">
      <c r="A9918" s="2" t="s">
        <v>9949</v>
      </c>
      <c r="B9918" s="2">
        <v>109916</v>
      </c>
      <c r="C9918" s="2" t="s">
        <v>19</v>
      </c>
      <c r="D9918" s="52" t="s">
        <v>19</v>
      </c>
      <c r="E9918" s="2" t="s">
        <v>20</v>
      </c>
      <c r="F9918" s="2">
        <v>3345.09</v>
      </c>
      <c r="G9918" s="2">
        <v>0.13</v>
      </c>
      <c r="H9918" s="2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52" t="s">
        <v>28</v>
      </c>
    </row>
    <row r="9919" spans="1:17" ht="14.25" customHeight="1" x14ac:dyDescent="0.3">
      <c r="A9919" s="2" t="s">
        <v>9950</v>
      </c>
      <c r="B9919" s="2">
        <v>109917</v>
      </c>
      <c r="C9919" s="2" t="s">
        <v>25</v>
      </c>
      <c r="D9919" s="52" t="s">
        <v>25</v>
      </c>
      <c r="E9919" s="2" t="s">
        <v>14</v>
      </c>
      <c r="F9919" s="2">
        <v>2069.65</v>
      </c>
      <c r="G9919" s="2">
        <v>0.03</v>
      </c>
      <c r="H9919" s="2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52" t="s">
        <v>48</v>
      </c>
    </row>
    <row r="9920" spans="1:17" ht="14.25" customHeight="1" x14ac:dyDescent="0.3">
      <c r="A9920" s="2" t="s">
        <v>9951</v>
      </c>
      <c r="B9920" s="2">
        <v>109918</v>
      </c>
      <c r="C9920" s="2" t="s">
        <v>25</v>
      </c>
      <c r="D9920" s="52" t="s">
        <v>25</v>
      </c>
      <c r="E9920" s="2" t="s">
        <v>33</v>
      </c>
      <c r="F9920" s="2">
        <v>4997.53</v>
      </c>
      <c r="G9920" s="2">
        <v>0.04</v>
      </c>
      <c r="H9920" s="2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52" t="s">
        <v>17</v>
      </c>
    </row>
    <row r="9921" spans="1:17" ht="14.25" customHeight="1" x14ac:dyDescent="0.3">
      <c r="A9921" s="2" t="s">
        <v>9952</v>
      </c>
      <c r="B9921" s="2">
        <v>109919</v>
      </c>
      <c r="C9921" s="2" t="s">
        <v>41</v>
      </c>
      <c r="D9921" s="52" t="s">
        <v>41</v>
      </c>
      <c r="E9921" s="2" t="s">
        <v>36</v>
      </c>
      <c r="F9921" s="2">
        <v>1486.42</v>
      </c>
      <c r="G9921" s="2">
        <v>0.25</v>
      </c>
      <c r="H9921" s="2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52" t="s">
        <v>39</v>
      </c>
    </row>
    <row r="9922" spans="1:17" ht="14.25" customHeight="1" x14ac:dyDescent="0.3">
      <c r="A9922" s="2" t="s">
        <v>9953</v>
      </c>
      <c r="B9922" s="2">
        <v>109920</v>
      </c>
      <c r="C9922" s="2" t="s">
        <v>25</v>
      </c>
      <c r="D9922" s="52" t="s">
        <v>25</v>
      </c>
      <c r="E9922" s="2" t="s">
        <v>14</v>
      </c>
      <c r="F9922" s="2">
        <v>1016.94</v>
      </c>
      <c r="G9922" s="2">
        <v>0.46</v>
      </c>
      <c r="H9922" s="2">
        <f t="shared" si="308"/>
        <v>467.79240000000004</v>
      </c>
      <c r="I9922" s="2">
        <f t="shared" si="309"/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52" t="s">
        <v>39</v>
      </c>
    </row>
    <row r="9923" spans="1:17" ht="14.25" customHeight="1" x14ac:dyDescent="0.3">
      <c r="A9923" s="2" t="s">
        <v>9954</v>
      </c>
      <c r="B9923" s="2">
        <v>109921</v>
      </c>
      <c r="C9923" s="2" t="s">
        <v>41</v>
      </c>
      <c r="D9923" s="52" t="s">
        <v>41</v>
      </c>
      <c r="E9923" s="2" t="s">
        <v>14</v>
      </c>
      <c r="F9923" s="2">
        <v>2372.04</v>
      </c>
      <c r="G9923" s="2">
        <v>0.49</v>
      </c>
      <c r="H9923" s="2">
        <f t="shared" ref="H9923:H9986" si="310">F9923*G9923</f>
        <v>1162.2996000000001</v>
      </c>
      <c r="I9923" s="2">
        <f t="shared" ref="I9923:I9986" si="311">F9923-H9923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52" t="s">
        <v>48</v>
      </c>
    </row>
    <row r="9924" spans="1:17" ht="14.25" customHeight="1" x14ac:dyDescent="0.3">
      <c r="A9924" s="2" t="s">
        <v>9955</v>
      </c>
      <c r="B9924" s="2">
        <v>109922</v>
      </c>
      <c r="C9924" s="2" t="s">
        <v>41</v>
      </c>
      <c r="D9924" s="52" t="s">
        <v>41</v>
      </c>
      <c r="E9924" s="2" t="s">
        <v>20</v>
      </c>
      <c r="F9924" s="2">
        <v>2574.0700000000002</v>
      </c>
      <c r="G9924" s="2">
        <v>0.1</v>
      </c>
      <c r="H9924" s="2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52" t="s">
        <v>23</v>
      </c>
    </row>
    <row r="9925" spans="1:17" ht="14.25" customHeight="1" x14ac:dyDescent="0.3">
      <c r="A9925" s="2" t="s">
        <v>9956</v>
      </c>
      <c r="B9925" s="2">
        <v>109923</v>
      </c>
      <c r="C9925" s="2" t="s">
        <v>41</v>
      </c>
      <c r="D9925" s="52" t="s">
        <v>41</v>
      </c>
      <c r="E9925" s="2" t="s">
        <v>33</v>
      </c>
      <c r="F9925" s="2">
        <v>1838.63</v>
      </c>
      <c r="G9925" s="2">
        <v>0.08</v>
      </c>
      <c r="H9925" s="2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52" t="s">
        <v>39</v>
      </c>
    </row>
    <row r="9926" spans="1:17" ht="14.25" customHeight="1" x14ac:dyDescent="0.3">
      <c r="A9926" s="2" t="s">
        <v>9957</v>
      </c>
      <c r="B9926" s="2">
        <v>109924</v>
      </c>
      <c r="C9926" s="2" t="s">
        <v>25</v>
      </c>
      <c r="D9926" s="52" t="s">
        <v>25</v>
      </c>
      <c r="E9926" s="2" t="s">
        <v>20</v>
      </c>
      <c r="F9926" s="2">
        <v>3507.95</v>
      </c>
      <c r="G9926" s="2">
        <v>0.18</v>
      </c>
      <c r="H9926" s="2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52" t="s">
        <v>17</v>
      </c>
    </row>
    <row r="9927" spans="1:17" ht="14.25" customHeight="1" x14ac:dyDescent="0.3">
      <c r="A9927" s="2" t="s">
        <v>9958</v>
      </c>
      <c r="B9927" s="2">
        <v>109925</v>
      </c>
      <c r="C9927" s="2" t="s">
        <v>25</v>
      </c>
      <c r="D9927" s="52" t="s">
        <v>25</v>
      </c>
      <c r="E9927" s="2" t="s">
        <v>20</v>
      </c>
      <c r="F9927" s="2">
        <v>1000.94</v>
      </c>
      <c r="G9927" s="2">
        <v>0.23</v>
      </c>
      <c r="H9927" s="2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52" t="s">
        <v>48</v>
      </c>
    </row>
    <row r="9928" spans="1:17" ht="14.25" customHeight="1" x14ac:dyDescent="0.3">
      <c r="A9928" s="2" t="s">
        <v>9959</v>
      </c>
      <c r="B9928" s="2">
        <v>109926</v>
      </c>
      <c r="C9928" s="2" t="s">
        <v>41</v>
      </c>
      <c r="D9928" s="52" t="s">
        <v>41</v>
      </c>
      <c r="E9928" s="2" t="s">
        <v>14</v>
      </c>
      <c r="F9928" s="2">
        <v>2600.66</v>
      </c>
      <c r="G9928" s="2">
        <v>0.4</v>
      </c>
      <c r="H9928" s="2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52" t="s">
        <v>28</v>
      </c>
    </row>
    <row r="9929" spans="1:17" ht="14.25" customHeight="1" x14ac:dyDescent="0.3">
      <c r="A9929" s="2" t="s">
        <v>9960</v>
      </c>
      <c r="B9929" s="2">
        <v>109927</v>
      </c>
      <c r="C9929" s="2" t="s">
        <v>25</v>
      </c>
      <c r="D9929" s="52" t="s">
        <v>25</v>
      </c>
      <c r="E9929" s="2" t="s">
        <v>33</v>
      </c>
      <c r="F9929" s="2">
        <v>2550.62</v>
      </c>
      <c r="G9929" s="2">
        <v>0.39</v>
      </c>
      <c r="H9929" s="2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52" t="s">
        <v>34</v>
      </c>
    </row>
    <row r="9930" spans="1:17" ht="14.25" customHeight="1" x14ac:dyDescent="0.3">
      <c r="A9930" s="2" t="s">
        <v>9961</v>
      </c>
      <c r="B9930" s="2">
        <v>109928</v>
      </c>
      <c r="C9930" s="2" t="s">
        <v>25</v>
      </c>
      <c r="D9930" s="52" t="s">
        <v>25</v>
      </c>
      <c r="E9930" s="2" t="s">
        <v>14</v>
      </c>
      <c r="F9930" s="2">
        <v>4136.55</v>
      </c>
      <c r="G9930" s="2">
        <v>0.46</v>
      </c>
      <c r="H9930" s="2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52" t="s">
        <v>28</v>
      </c>
    </row>
    <row r="9931" spans="1:17" ht="14.25" customHeight="1" x14ac:dyDescent="0.3">
      <c r="A9931" s="2" t="s">
        <v>9962</v>
      </c>
      <c r="B9931" s="2">
        <v>109929</v>
      </c>
      <c r="C9931" s="2" t="s">
        <v>19</v>
      </c>
      <c r="D9931" s="52" t="s">
        <v>19</v>
      </c>
      <c r="E9931" s="2" t="s">
        <v>14</v>
      </c>
      <c r="F9931" s="2">
        <v>4642.1400000000003</v>
      </c>
      <c r="G9931" s="2">
        <v>0.43</v>
      </c>
      <c r="H9931" s="2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52" t="s">
        <v>34</v>
      </c>
    </row>
    <row r="9932" spans="1:17" ht="14.25" customHeight="1" x14ac:dyDescent="0.3">
      <c r="A9932" s="2" t="s">
        <v>9963</v>
      </c>
      <c r="B9932" s="2">
        <v>109930</v>
      </c>
      <c r="C9932" s="2" t="s">
        <v>25</v>
      </c>
      <c r="D9932" s="52" t="s">
        <v>25</v>
      </c>
      <c r="E9932" s="2" t="s">
        <v>14</v>
      </c>
      <c r="F9932" s="2">
        <v>3350</v>
      </c>
      <c r="G9932" s="2">
        <v>0.22</v>
      </c>
      <c r="H9932" s="2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52" t="s">
        <v>17</v>
      </c>
    </row>
    <row r="9933" spans="1:17" ht="14.25" customHeight="1" x14ac:dyDescent="0.3">
      <c r="A9933" s="2" t="s">
        <v>9964</v>
      </c>
      <c r="B9933" s="2">
        <v>109931</v>
      </c>
      <c r="C9933" s="2" t="s">
        <v>25</v>
      </c>
      <c r="D9933" s="52" t="s">
        <v>25</v>
      </c>
      <c r="E9933" s="2" t="s">
        <v>14</v>
      </c>
      <c r="F9933" s="2">
        <v>1596.32</v>
      </c>
      <c r="G9933" s="2">
        <v>0.01</v>
      </c>
      <c r="H9933" s="2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52" t="s">
        <v>23</v>
      </c>
    </row>
    <row r="9934" spans="1:17" ht="14.25" customHeight="1" x14ac:dyDescent="0.3">
      <c r="A9934" s="2" t="s">
        <v>9965</v>
      </c>
      <c r="B9934" s="2">
        <v>109932</v>
      </c>
      <c r="C9934" s="2" t="s">
        <v>19</v>
      </c>
      <c r="D9934" s="52" t="s">
        <v>19</v>
      </c>
      <c r="E9934" s="2" t="s">
        <v>36</v>
      </c>
      <c r="F9934" s="2">
        <v>3479.09</v>
      </c>
      <c r="G9934" s="2">
        <v>0.12</v>
      </c>
      <c r="H9934" s="2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52" t="s">
        <v>17</v>
      </c>
    </row>
    <row r="9935" spans="1:17" ht="14.25" customHeight="1" x14ac:dyDescent="0.3">
      <c r="A9935" s="2" t="s">
        <v>9966</v>
      </c>
      <c r="B9935" s="2">
        <v>109933</v>
      </c>
      <c r="C9935" s="2" t="s">
        <v>19</v>
      </c>
      <c r="D9935" s="52" t="s">
        <v>19</v>
      </c>
      <c r="E9935" s="2" t="s">
        <v>26</v>
      </c>
      <c r="F9935" s="2">
        <v>1331.72</v>
      </c>
      <c r="G9935" s="2">
        <v>0.31</v>
      </c>
      <c r="H9935" s="2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52" t="s">
        <v>17</v>
      </c>
    </row>
    <row r="9936" spans="1:17" ht="14.25" customHeight="1" x14ac:dyDescent="0.3">
      <c r="A9936" s="2" t="s">
        <v>9967</v>
      </c>
      <c r="B9936" s="2">
        <v>109934</v>
      </c>
      <c r="C9936" s="2" t="s">
        <v>25</v>
      </c>
      <c r="D9936" s="52" t="s">
        <v>25</v>
      </c>
      <c r="E9936" s="2" t="s">
        <v>33</v>
      </c>
      <c r="F9936" s="2">
        <v>4836.07</v>
      </c>
      <c r="G9936" s="2">
        <v>0.25</v>
      </c>
      <c r="H9936" s="2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52" t="s">
        <v>39</v>
      </c>
    </row>
    <row r="9937" spans="1:17" ht="14.25" customHeight="1" x14ac:dyDescent="0.3">
      <c r="A9937" s="2" t="s">
        <v>9968</v>
      </c>
      <c r="B9937" s="2">
        <v>109935</v>
      </c>
      <c r="C9937" s="2" t="s">
        <v>41</v>
      </c>
      <c r="D9937" s="52" t="s">
        <v>41</v>
      </c>
      <c r="E9937" s="2" t="s">
        <v>36</v>
      </c>
      <c r="F9937" s="2">
        <v>4129.57</v>
      </c>
      <c r="G9937" s="2">
        <v>0.12</v>
      </c>
      <c r="H9937" s="2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52" t="s">
        <v>17</v>
      </c>
    </row>
    <row r="9938" spans="1:17" ht="14.25" customHeight="1" x14ac:dyDescent="0.3">
      <c r="A9938" s="2" t="s">
        <v>9969</v>
      </c>
      <c r="B9938" s="2">
        <v>109936</v>
      </c>
      <c r="C9938" s="2" t="s">
        <v>25</v>
      </c>
      <c r="D9938" s="52" t="s">
        <v>25</v>
      </c>
      <c r="E9938" s="2" t="s">
        <v>26</v>
      </c>
      <c r="F9938" s="2">
        <v>2212.83</v>
      </c>
      <c r="G9938" s="2">
        <v>7.0000000000000007E-2</v>
      </c>
      <c r="H9938" s="2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52" t="s">
        <v>48</v>
      </c>
    </row>
    <row r="9939" spans="1:17" ht="14.25" customHeight="1" x14ac:dyDescent="0.3">
      <c r="A9939" s="2" t="s">
        <v>9970</v>
      </c>
      <c r="B9939" s="2">
        <v>109937</v>
      </c>
      <c r="C9939" s="2" t="s">
        <v>41</v>
      </c>
      <c r="D9939" s="52" t="s">
        <v>41</v>
      </c>
      <c r="E9939" s="2" t="s">
        <v>26</v>
      </c>
      <c r="F9939" s="2">
        <v>3943.28</v>
      </c>
      <c r="G9939" s="2">
        <v>0.11</v>
      </c>
      <c r="H9939" s="2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52" t="s">
        <v>39</v>
      </c>
    </row>
    <row r="9940" spans="1:17" ht="14.25" customHeight="1" x14ac:dyDescent="0.3">
      <c r="A9940" s="2" t="s">
        <v>9971</v>
      </c>
      <c r="B9940" s="2">
        <v>109938</v>
      </c>
      <c r="C9940" s="2" t="s">
        <v>41</v>
      </c>
      <c r="D9940" s="52" t="s">
        <v>41</v>
      </c>
      <c r="E9940" s="2" t="s">
        <v>26</v>
      </c>
      <c r="F9940" s="2">
        <v>2102.41</v>
      </c>
      <c r="G9940" s="2">
        <v>0.13</v>
      </c>
      <c r="H9940" s="2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52" t="s">
        <v>39</v>
      </c>
    </row>
    <row r="9941" spans="1:17" ht="14.25" customHeight="1" x14ac:dyDescent="0.3">
      <c r="A9941" s="2" t="s">
        <v>9972</v>
      </c>
      <c r="B9941" s="2">
        <v>109939</v>
      </c>
      <c r="C9941" s="2" t="s">
        <v>19</v>
      </c>
      <c r="D9941" s="52" t="s">
        <v>19</v>
      </c>
      <c r="E9941" s="2" t="s">
        <v>36</v>
      </c>
      <c r="F9941" s="2">
        <v>465.59</v>
      </c>
      <c r="G9941" s="2">
        <v>0.43</v>
      </c>
      <c r="H9941" s="2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52" t="s">
        <v>39</v>
      </c>
    </row>
    <row r="9942" spans="1:17" ht="14.25" customHeight="1" x14ac:dyDescent="0.3">
      <c r="A9942" s="2" t="s">
        <v>9973</v>
      </c>
      <c r="B9942" s="2">
        <v>109940</v>
      </c>
      <c r="C9942" s="2" t="s">
        <v>41</v>
      </c>
      <c r="D9942" s="52" t="s">
        <v>41</v>
      </c>
      <c r="E9942" s="2" t="s">
        <v>33</v>
      </c>
      <c r="F9942" s="2">
        <v>3563.17</v>
      </c>
      <c r="G9942" s="2">
        <v>0.36</v>
      </c>
      <c r="H9942" s="2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52" t="s">
        <v>39</v>
      </c>
    </row>
    <row r="9943" spans="1:17" ht="14.25" customHeight="1" x14ac:dyDescent="0.3">
      <c r="A9943" s="2" t="s">
        <v>9974</v>
      </c>
      <c r="B9943" s="2">
        <v>109941</v>
      </c>
      <c r="C9943" s="2" t="s">
        <v>25</v>
      </c>
      <c r="D9943" s="52" t="s">
        <v>25</v>
      </c>
      <c r="E9943" s="2" t="s">
        <v>20</v>
      </c>
      <c r="F9943" s="2">
        <v>2082.61</v>
      </c>
      <c r="G9943" s="2">
        <v>0.28000000000000003</v>
      </c>
      <c r="H9943" s="2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52" t="s">
        <v>28</v>
      </c>
    </row>
    <row r="9944" spans="1:17" ht="14.25" customHeight="1" x14ac:dyDescent="0.3">
      <c r="A9944" s="2" t="s">
        <v>9975</v>
      </c>
      <c r="B9944" s="2">
        <v>109942</v>
      </c>
      <c r="C9944" s="2" t="s">
        <v>19</v>
      </c>
      <c r="D9944" s="52" t="s">
        <v>19</v>
      </c>
      <c r="E9944" s="2" t="s">
        <v>26</v>
      </c>
      <c r="F9944" s="2">
        <v>4658.57</v>
      </c>
      <c r="G9944" s="2">
        <v>0.01</v>
      </c>
      <c r="H9944" s="2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52" t="s">
        <v>17</v>
      </c>
    </row>
    <row r="9945" spans="1:17" ht="14.25" customHeight="1" x14ac:dyDescent="0.3">
      <c r="A9945" s="2" t="s">
        <v>9976</v>
      </c>
      <c r="B9945" s="2">
        <v>109943</v>
      </c>
      <c r="C9945" s="2" t="s">
        <v>41</v>
      </c>
      <c r="D9945" s="52" t="s">
        <v>41</v>
      </c>
      <c r="E9945" s="2" t="s">
        <v>20</v>
      </c>
      <c r="F9945" s="2">
        <v>1602.15</v>
      </c>
      <c r="G9945" s="2">
        <v>0.41</v>
      </c>
      <c r="H9945" s="2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52" t="s">
        <v>28</v>
      </c>
    </row>
    <row r="9946" spans="1:17" ht="14.25" customHeight="1" x14ac:dyDescent="0.3">
      <c r="A9946" s="2" t="s">
        <v>9977</v>
      </c>
      <c r="B9946" s="2">
        <v>109944</v>
      </c>
      <c r="C9946" s="2" t="s">
        <v>19</v>
      </c>
      <c r="D9946" s="52" t="s">
        <v>19</v>
      </c>
      <c r="E9946" s="2" t="s">
        <v>20</v>
      </c>
      <c r="F9946" s="2">
        <v>4232.33</v>
      </c>
      <c r="G9946" s="2">
        <v>0.28000000000000003</v>
      </c>
      <c r="H9946" s="2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52" t="s">
        <v>48</v>
      </c>
    </row>
    <row r="9947" spans="1:17" ht="14.25" customHeight="1" x14ac:dyDescent="0.3">
      <c r="A9947" s="2" t="s">
        <v>9978</v>
      </c>
      <c r="B9947" s="2">
        <v>109945</v>
      </c>
      <c r="C9947" s="2" t="s">
        <v>25</v>
      </c>
      <c r="D9947" s="52" t="s">
        <v>25</v>
      </c>
      <c r="E9947" s="2" t="s">
        <v>14</v>
      </c>
      <c r="F9947" s="2">
        <v>3434.15</v>
      </c>
      <c r="G9947" s="2">
        <v>0.31</v>
      </c>
      <c r="H9947" s="2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52" t="s">
        <v>48</v>
      </c>
    </row>
    <row r="9948" spans="1:17" ht="14.25" customHeight="1" x14ac:dyDescent="0.3">
      <c r="A9948" s="2" t="s">
        <v>9979</v>
      </c>
      <c r="B9948" s="2">
        <v>109946</v>
      </c>
      <c r="C9948" s="2" t="s">
        <v>25</v>
      </c>
      <c r="D9948" s="52" t="s">
        <v>25</v>
      </c>
      <c r="E9948" s="2" t="s">
        <v>20</v>
      </c>
      <c r="F9948" s="2">
        <v>4281.29</v>
      </c>
      <c r="G9948" s="2">
        <v>0.03</v>
      </c>
      <c r="H9948" s="2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52" t="s">
        <v>28</v>
      </c>
    </row>
    <row r="9949" spans="1:17" ht="14.25" customHeight="1" x14ac:dyDescent="0.3">
      <c r="A9949" s="2" t="s">
        <v>9980</v>
      </c>
      <c r="B9949" s="2">
        <v>109947</v>
      </c>
      <c r="C9949" s="2" t="s">
        <v>41</v>
      </c>
      <c r="D9949" s="52" t="s">
        <v>41</v>
      </c>
      <c r="E9949" s="2" t="s">
        <v>14</v>
      </c>
      <c r="F9949" s="2">
        <v>1530.22</v>
      </c>
      <c r="G9949" s="2">
        <v>0.41</v>
      </c>
      <c r="H9949" s="2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52" t="s">
        <v>48</v>
      </c>
    </row>
    <row r="9950" spans="1:17" ht="14.25" customHeight="1" x14ac:dyDescent="0.3">
      <c r="A9950" s="2" t="s">
        <v>9981</v>
      </c>
      <c r="B9950" s="2">
        <v>109948</v>
      </c>
      <c r="C9950" s="2" t="s">
        <v>19</v>
      </c>
      <c r="D9950" s="52" t="s">
        <v>19</v>
      </c>
      <c r="E9950" s="2" t="s">
        <v>33</v>
      </c>
      <c r="F9950" s="2">
        <v>2360.59</v>
      </c>
      <c r="G9950" s="2">
        <v>0.42</v>
      </c>
      <c r="H9950" s="2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52" t="s">
        <v>28</v>
      </c>
    </row>
    <row r="9951" spans="1:17" ht="14.25" customHeight="1" x14ac:dyDescent="0.3">
      <c r="A9951" s="2" t="s">
        <v>9982</v>
      </c>
      <c r="B9951" s="2">
        <v>109949</v>
      </c>
      <c r="C9951" s="2" t="s">
        <v>41</v>
      </c>
      <c r="D9951" s="52" t="s">
        <v>41</v>
      </c>
      <c r="E9951" s="2" t="s">
        <v>33</v>
      </c>
      <c r="F9951" s="2">
        <v>4133.33</v>
      </c>
      <c r="G9951" s="2">
        <v>0.44</v>
      </c>
      <c r="H9951" s="2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52" t="s">
        <v>39</v>
      </c>
    </row>
    <row r="9952" spans="1:17" ht="14.25" customHeight="1" x14ac:dyDescent="0.3">
      <c r="A9952" s="2" t="s">
        <v>9983</v>
      </c>
      <c r="B9952" s="2">
        <v>109950</v>
      </c>
      <c r="C9952" s="2" t="s">
        <v>41</v>
      </c>
      <c r="D9952" s="52" t="s">
        <v>41</v>
      </c>
      <c r="E9952" s="2" t="s">
        <v>14</v>
      </c>
      <c r="F9952" s="2">
        <v>3254.71</v>
      </c>
      <c r="G9952" s="2">
        <v>0.26</v>
      </c>
      <c r="H9952" s="2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52" t="s">
        <v>39</v>
      </c>
    </row>
    <row r="9953" spans="1:17" ht="14.25" customHeight="1" x14ac:dyDescent="0.3">
      <c r="A9953" s="2" t="s">
        <v>9984</v>
      </c>
      <c r="B9953" s="2">
        <v>109951</v>
      </c>
      <c r="C9953" s="2" t="s">
        <v>19</v>
      </c>
      <c r="D9953" s="52" t="s">
        <v>19</v>
      </c>
      <c r="E9953" s="2" t="s">
        <v>33</v>
      </c>
      <c r="F9953" s="2">
        <v>1863.62</v>
      </c>
      <c r="G9953" s="2">
        <v>0.2</v>
      </c>
      <c r="H9953" s="2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52" t="s">
        <v>34</v>
      </c>
    </row>
    <row r="9954" spans="1:17" ht="14.25" customHeight="1" x14ac:dyDescent="0.3">
      <c r="A9954" s="2" t="s">
        <v>9985</v>
      </c>
      <c r="B9954" s="2">
        <v>109952</v>
      </c>
      <c r="C9954" s="2" t="s">
        <v>41</v>
      </c>
      <c r="D9954" s="52" t="s">
        <v>41</v>
      </c>
      <c r="E9954" s="2" t="s">
        <v>26</v>
      </c>
      <c r="F9954" s="2">
        <v>2608.7800000000002</v>
      </c>
      <c r="G9954" s="2">
        <v>0.04</v>
      </c>
      <c r="H9954" s="2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52" t="s">
        <v>39</v>
      </c>
    </row>
    <row r="9955" spans="1:17" ht="14.25" customHeight="1" x14ac:dyDescent="0.3">
      <c r="A9955" s="2" t="s">
        <v>9986</v>
      </c>
      <c r="B9955" s="2">
        <v>109953</v>
      </c>
      <c r="C9955" s="2" t="s">
        <v>25</v>
      </c>
      <c r="D9955" s="52" t="s">
        <v>25</v>
      </c>
      <c r="E9955" s="2" t="s">
        <v>33</v>
      </c>
      <c r="F9955" s="2">
        <v>4980.88</v>
      </c>
      <c r="G9955" s="2">
        <v>0.1</v>
      </c>
      <c r="H9955" s="2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52" t="s">
        <v>28</v>
      </c>
    </row>
    <row r="9956" spans="1:17" ht="14.25" customHeight="1" x14ac:dyDescent="0.3">
      <c r="A9956" s="2" t="s">
        <v>9987</v>
      </c>
      <c r="B9956" s="2">
        <v>109954</v>
      </c>
      <c r="C9956" s="2" t="s">
        <v>19</v>
      </c>
      <c r="D9956" s="52" t="s">
        <v>19</v>
      </c>
      <c r="E9956" s="2" t="s">
        <v>14</v>
      </c>
      <c r="F9956" s="2">
        <v>3735.06</v>
      </c>
      <c r="G9956" s="2">
        <v>0.11</v>
      </c>
      <c r="H9956" s="2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52" t="s">
        <v>48</v>
      </c>
    </row>
    <row r="9957" spans="1:17" ht="14.25" customHeight="1" x14ac:dyDescent="0.3">
      <c r="A9957" s="2" t="s">
        <v>9988</v>
      </c>
      <c r="B9957" s="2">
        <v>109955</v>
      </c>
      <c r="C9957" s="2" t="s">
        <v>19</v>
      </c>
      <c r="D9957" s="52" t="s">
        <v>19</v>
      </c>
      <c r="E9957" s="2" t="s">
        <v>26</v>
      </c>
      <c r="F9957" s="2">
        <v>3111.16</v>
      </c>
      <c r="G9957" s="2">
        <v>0.03</v>
      </c>
      <c r="H9957" s="2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52" t="s">
        <v>28</v>
      </c>
    </row>
    <row r="9958" spans="1:17" ht="14.25" customHeight="1" x14ac:dyDescent="0.3">
      <c r="A9958" s="2" t="s">
        <v>9989</v>
      </c>
      <c r="B9958" s="2">
        <v>109956</v>
      </c>
      <c r="C9958" s="2" t="s">
        <v>19</v>
      </c>
      <c r="D9958" s="52" t="s">
        <v>19</v>
      </c>
      <c r="E9958" s="2" t="s">
        <v>20</v>
      </c>
      <c r="F9958" s="2">
        <v>4156.7700000000004</v>
      </c>
      <c r="G9958" s="2">
        <v>0.08</v>
      </c>
      <c r="H9958" s="2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52" t="s">
        <v>39</v>
      </c>
    </row>
    <row r="9959" spans="1:17" ht="14.25" customHeight="1" x14ac:dyDescent="0.3">
      <c r="A9959" s="2" t="s">
        <v>9990</v>
      </c>
      <c r="B9959" s="2">
        <v>109957</v>
      </c>
      <c r="C9959" s="2" t="s">
        <v>19</v>
      </c>
      <c r="D9959" s="52" t="s">
        <v>19</v>
      </c>
      <c r="E9959" s="2" t="s">
        <v>20</v>
      </c>
      <c r="F9959" s="2">
        <v>2265.9499999999998</v>
      </c>
      <c r="G9959" s="2">
        <v>0.44</v>
      </c>
      <c r="H9959" s="2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52" t="s">
        <v>23</v>
      </c>
    </row>
    <row r="9960" spans="1:17" ht="14.25" customHeight="1" x14ac:dyDescent="0.3">
      <c r="A9960" s="2" t="s">
        <v>9991</v>
      </c>
      <c r="B9960" s="2">
        <v>109958</v>
      </c>
      <c r="C9960" s="2" t="s">
        <v>41</v>
      </c>
      <c r="D9960" s="52" t="s">
        <v>41</v>
      </c>
      <c r="E9960" s="2" t="s">
        <v>20</v>
      </c>
      <c r="F9960" s="2">
        <v>4755.3100000000004</v>
      </c>
      <c r="G9960" s="2">
        <v>0.27</v>
      </c>
      <c r="H9960" s="2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52" t="s">
        <v>34</v>
      </c>
    </row>
    <row r="9961" spans="1:17" ht="14.25" customHeight="1" x14ac:dyDescent="0.3">
      <c r="A9961" s="2" t="s">
        <v>9992</v>
      </c>
      <c r="B9961" s="2">
        <v>109959</v>
      </c>
      <c r="C9961" s="2" t="s">
        <v>41</v>
      </c>
      <c r="D9961" s="52" t="s">
        <v>41</v>
      </c>
      <c r="E9961" s="2" t="s">
        <v>14</v>
      </c>
      <c r="F9961" s="2">
        <v>2804.9</v>
      </c>
      <c r="G9961" s="2">
        <v>0.38</v>
      </c>
      <c r="H9961" s="2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52" t="s">
        <v>28</v>
      </c>
    </row>
    <row r="9962" spans="1:17" ht="14.25" customHeight="1" x14ac:dyDescent="0.3">
      <c r="A9962" s="2" t="s">
        <v>9993</v>
      </c>
      <c r="B9962" s="2">
        <v>109960</v>
      </c>
      <c r="C9962" s="2" t="s">
        <v>25</v>
      </c>
      <c r="D9962" s="52" t="s">
        <v>25</v>
      </c>
      <c r="E9962" s="2" t="s">
        <v>20</v>
      </c>
      <c r="F9962" s="2">
        <v>1701.67</v>
      </c>
      <c r="G9962" s="2">
        <v>0.14000000000000001</v>
      </c>
      <c r="H9962" s="2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52" t="s">
        <v>28</v>
      </c>
    </row>
    <row r="9963" spans="1:17" ht="14.25" customHeight="1" x14ac:dyDescent="0.3">
      <c r="A9963" s="2" t="s">
        <v>9994</v>
      </c>
      <c r="B9963" s="2">
        <v>109961</v>
      </c>
      <c r="C9963" s="2" t="s">
        <v>25</v>
      </c>
      <c r="D9963" s="52" t="s">
        <v>25</v>
      </c>
      <c r="E9963" s="2" t="s">
        <v>33</v>
      </c>
      <c r="F9963" s="2">
        <v>521.5</v>
      </c>
      <c r="G9963" s="2">
        <v>7.0000000000000007E-2</v>
      </c>
      <c r="H9963" s="2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52" t="s">
        <v>39</v>
      </c>
    </row>
    <row r="9964" spans="1:17" ht="14.25" customHeight="1" x14ac:dyDescent="0.3">
      <c r="A9964" s="2" t="s">
        <v>9995</v>
      </c>
      <c r="B9964" s="2">
        <v>109962</v>
      </c>
      <c r="C9964" s="2" t="s">
        <v>25</v>
      </c>
      <c r="D9964" s="52" t="s">
        <v>25</v>
      </c>
      <c r="E9964" s="2" t="s">
        <v>20</v>
      </c>
      <c r="F9964" s="2">
        <v>1940.91</v>
      </c>
      <c r="G9964" s="2">
        <v>0.19</v>
      </c>
      <c r="H9964" s="2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52" t="s">
        <v>17</v>
      </c>
    </row>
    <row r="9965" spans="1:17" ht="14.25" customHeight="1" x14ac:dyDescent="0.3">
      <c r="A9965" s="2" t="s">
        <v>9996</v>
      </c>
      <c r="B9965" s="2">
        <v>109963</v>
      </c>
      <c r="C9965" s="2" t="s">
        <v>25</v>
      </c>
      <c r="D9965" s="52" t="s">
        <v>25</v>
      </c>
      <c r="E9965" s="2" t="s">
        <v>36</v>
      </c>
      <c r="F9965" s="2">
        <v>2886.33</v>
      </c>
      <c r="G9965" s="2">
        <v>0.4</v>
      </c>
      <c r="H9965" s="2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52" t="s">
        <v>23</v>
      </c>
    </row>
    <row r="9966" spans="1:17" ht="14.25" customHeight="1" x14ac:dyDescent="0.3">
      <c r="A9966" s="2" t="s">
        <v>9997</v>
      </c>
      <c r="B9966" s="2">
        <v>109964</v>
      </c>
      <c r="C9966" s="2" t="s">
        <v>25</v>
      </c>
      <c r="D9966" s="52" t="s">
        <v>25</v>
      </c>
      <c r="E9966" s="2" t="s">
        <v>36</v>
      </c>
      <c r="F9966" s="2">
        <v>3545.92</v>
      </c>
      <c r="G9966" s="2">
        <v>0.15</v>
      </c>
      <c r="H9966" s="2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52" t="s">
        <v>39</v>
      </c>
    </row>
    <row r="9967" spans="1:17" ht="14.25" customHeight="1" x14ac:dyDescent="0.3">
      <c r="A9967" s="2" t="s">
        <v>9998</v>
      </c>
      <c r="B9967" s="2">
        <v>109965</v>
      </c>
      <c r="C9967" s="2" t="s">
        <v>25</v>
      </c>
      <c r="D9967" s="52" t="s">
        <v>25</v>
      </c>
      <c r="E9967" s="2" t="s">
        <v>20</v>
      </c>
      <c r="F9967" s="2">
        <v>4388.07</v>
      </c>
      <c r="G9967" s="2">
        <v>0.1</v>
      </c>
      <c r="H9967" s="2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52" t="s">
        <v>39</v>
      </c>
    </row>
    <row r="9968" spans="1:17" ht="14.25" customHeight="1" x14ac:dyDescent="0.3">
      <c r="A9968" s="2" t="s">
        <v>9999</v>
      </c>
      <c r="B9968" s="2">
        <v>109966</v>
      </c>
      <c r="C9968" s="2" t="s">
        <v>41</v>
      </c>
      <c r="D9968" s="52" t="s">
        <v>41</v>
      </c>
      <c r="E9968" s="2" t="s">
        <v>20</v>
      </c>
      <c r="F9968" s="2">
        <v>4725.41</v>
      </c>
      <c r="G9968" s="2">
        <v>0.01</v>
      </c>
      <c r="H9968" s="2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52" t="s">
        <v>34</v>
      </c>
    </row>
    <row r="9969" spans="1:17" ht="14.25" customHeight="1" x14ac:dyDescent="0.3">
      <c r="A9969" s="2" t="s">
        <v>10000</v>
      </c>
      <c r="B9969" s="2">
        <v>109967</v>
      </c>
      <c r="C9969" s="2" t="s">
        <v>19</v>
      </c>
      <c r="D9969" s="52" t="s">
        <v>19</v>
      </c>
      <c r="E9969" s="2" t="s">
        <v>36</v>
      </c>
      <c r="F9969" s="2">
        <v>602.02</v>
      </c>
      <c r="G9969" s="2">
        <v>0.31</v>
      </c>
      <c r="H9969" s="2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52" t="s">
        <v>48</v>
      </c>
    </row>
    <row r="9970" spans="1:17" ht="14.25" customHeight="1" x14ac:dyDescent="0.3">
      <c r="A9970" s="2" t="s">
        <v>10001</v>
      </c>
      <c r="B9970" s="2">
        <v>109968</v>
      </c>
      <c r="C9970" s="2" t="s">
        <v>19</v>
      </c>
      <c r="D9970" s="52" t="s">
        <v>19</v>
      </c>
      <c r="E9970" s="2" t="s">
        <v>20</v>
      </c>
      <c r="F9970" s="2">
        <v>3044.43</v>
      </c>
      <c r="G9970" s="2">
        <v>0.22</v>
      </c>
      <c r="H9970" s="2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52" t="s">
        <v>17</v>
      </c>
    </row>
    <row r="9971" spans="1:17" ht="14.25" customHeight="1" x14ac:dyDescent="0.3">
      <c r="A9971" s="2" t="s">
        <v>10002</v>
      </c>
      <c r="B9971" s="2">
        <v>109969</v>
      </c>
      <c r="C9971" s="2" t="s">
        <v>41</v>
      </c>
      <c r="D9971" s="52" t="s">
        <v>41</v>
      </c>
      <c r="E9971" s="2" t="s">
        <v>26</v>
      </c>
      <c r="F9971" s="2">
        <v>3366.29</v>
      </c>
      <c r="G9971" s="2">
        <v>0.13</v>
      </c>
      <c r="H9971" s="2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52" t="s">
        <v>17</v>
      </c>
    </row>
    <row r="9972" spans="1:17" ht="14.25" customHeight="1" x14ac:dyDescent="0.3">
      <c r="A9972" s="2" t="s">
        <v>10003</v>
      </c>
      <c r="B9972" s="2">
        <v>109970</v>
      </c>
      <c r="C9972" s="2" t="s">
        <v>19</v>
      </c>
      <c r="D9972" s="52" t="s">
        <v>19</v>
      </c>
      <c r="E9972" s="2" t="s">
        <v>36</v>
      </c>
      <c r="F9972" s="2">
        <v>943.11</v>
      </c>
      <c r="G9972" s="2">
        <v>0.26</v>
      </c>
      <c r="H9972" s="2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52" t="s">
        <v>48</v>
      </c>
    </row>
    <row r="9973" spans="1:17" ht="14.25" customHeight="1" x14ac:dyDescent="0.3">
      <c r="A9973" s="2" t="s">
        <v>10004</v>
      </c>
      <c r="B9973" s="2">
        <v>109971</v>
      </c>
      <c r="C9973" s="2" t="s">
        <v>19</v>
      </c>
      <c r="D9973" s="52" t="s">
        <v>19</v>
      </c>
      <c r="E9973" s="2" t="s">
        <v>14</v>
      </c>
      <c r="F9973" s="2">
        <v>2773.44</v>
      </c>
      <c r="G9973" s="2">
        <v>0.35</v>
      </c>
      <c r="H9973" s="2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52" t="s">
        <v>48</v>
      </c>
    </row>
    <row r="9974" spans="1:17" ht="14.25" customHeight="1" x14ac:dyDescent="0.3">
      <c r="A9974" s="2" t="s">
        <v>10005</v>
      </c>
      <c r="B9974" s="2">
        <v>109972</v>
      </c>
      <c r="C9974" s="2" t="s">
        <v>25</v>
      </c>
      <c r="D9974" s="52" t="s">
        <v>25</v>
      </c>
      <c r="E9974" s="2" t="s">
        <v>36</v>
      </c>
      <c r="F9974" s="2">
        <v>1740.68</v>
      </c>
      <c r="G9974" s="2">
        <v>0.12</v>
      </c>
      <c r="H9974" s="2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52" t="s">
        <v>39</v>
      </c>
    </row>
    <row r="9975" spans="1:17" ht="14.25" customHeight="1" x14ac:dyDescent="0.3">
      <c r="A9975" s="2" t="s">
        <v>10006</v>
      </c>
      <c r="B9975" s="2">
        <v>109973</v>
      </c>
      <c r="C9975" s="2" t="s">
        <v>41</v>
      </c>
      <c r="D9975" s="52" t="s">
        <v>41</v>
      </c>
      <c r="E9975" s="2" t="s">
        <v>33</v>
      </c>
      <c r="F9975" s="2">
        <v>479.34</v>
      </c>
      <c r="G9975" s="2">
        <v>0.3</v>
      </c>
      <c r="H9975" s="2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52" t="s">
        <v>48</v>
      </c>
    </row>
    <row r="9976" spans="1:17" ht="14.25" customHeight="1" x14ac:dyDescent="0.3">
      <c r="A9976" s="2" t="s">
        <v>10007</v>
      </c>
      <c r="B9976" s="2">
        <v>109974</v>
      </c>
      <c r="C9976" s="2" t="s">
        <v>25</v>
      </c>
      <c r="D9976" s="52" t="s">
        <v>25</v>
      </c>
      <c r="E9976" s="2" t="s">
        <v>26</v>
      </c>
      <c r="F9976" s="2">
        <v>422.74</v>
      </c>
      <c r="G9976" s="2">
        <v>0.13</v>
      </c>
      <c r="H9976" s="2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52" t="s">
        <v>17</v>
      </c>
    </row>
    <row r="9977" spans="1:17" ht="14.25" customHeight="1" x14ac:dyDescent="0.3">
      <c r="A9977" s="2" t="s">
        <v>10008</v>
      </c>
      <c r="B9977" s="2">
        <v>109975</v>
      </c>
      <c r="C9977" s="2" t="s">
        <v>25</v>
      </c>
      <c r="D9977" s="52" t="s">
        <v>25</v>
      </c>
      <c r="E9977" s="2" t="s">
        <v>14</v>
      </c>
      <c r="F9977" s="2">
        <v>3820.14</v>
      </c>
      <c r="G9977" s="2">
        <v>0.49</v>
      </c>
      <c r="H9977" s="2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52" t="s">
        <v>34</v>
      </c>
    </row>
    <row r="9978" spans="1:17" ht="14.25" customHeight="1" x14ac:dyDescent="0.3">
      <c r="A9978" s="2" t="s">
        <v>10009</v>
      </c>
      <c r="B9978" s="2">
        <v>109976</v>
      </c>
      <c r="C9978" s="2" t="s">
        <v>19</v>
      </c>
      <c r="D9978" s="52" t="s">
        <v>19</v>
      </c>
      <c r="E9978" s="2" t="s">
        <v>20</v>
      </c>
      <c r="F9978" s="2">
        <v>3115.73</v>
      </c>
      <c r="G9978" s="2">
        <v>0.37</v>
      </c>
      <c r="H9978" s="2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52" t="s">
        <v>28</v>
      </c>
    </row>
    <row r="9979" spans="1:17" ht="14.25" customHeight="1" x14ac:dyDescent="0.3">
      <c r="A9979" s="2" t="s">
        <v>10010</v>
      </c>
      <c r="B9979" s="2">
        <v>109977</v>
      </c>
      <c r="C9979" s="2" t="s">
        <v>19</v>
      </c>
      <c r="D9979" s="52" t="s">
        <v>19</v>
      </c>
      <c r="E9979" s="2" t="s">
        <v>33</v>
      </c>
      <c r="F9979" s="2">
        <v>3604.1</v>
      </c>
      <c r="G9979" s="2">
        <v>0.3</v>
      </c>
      <c r="H9979" s="2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52" t="s">
        <v>23</v>
      </c>
    </row>
    <row r="9980" spans="1:17" ht="14.25" customHeight="1" x14ac:dyDescent="0.3">
      <c r="A9980" s="2" t="s">
        <v>10011</v>
      </c>
      <c r="B9980" s="2">
        <v>109978</v>
      </c>
      <c r="C9980" s="2" t="s">
        <v>41</v>
      </c>
      <c r="D9980" s="52" t="s">
        <v>41</v>
      </c>
      <c r="E9980" s="2" t="s">
        <v>33</v>
      </c>
      <c r="F9980" s="2">
        <v>3457.86</v>
      </c>
      <c r="G9980" s="2">
        <v>0.09</v>
      </c>
      <c r="H9980" s="2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52" t="s">
        <v>23</v>
      </c>
    </row>
    <row r="9981" spans="1:17" ht="14.25" customHeight="1" x14ac:dyDescent="0.3">
      <c r="A9981" s="2" t="s">
        <v>10012</v>
      </c>
      <c r="B9981" s="2">
        <v>109979</v>
      </c>
      <c r="C9981" s="2" t="s">
        <v>19</v>
      </c>
      <c r="D9981" s="52" t="s">
        <v>19</v>
      </c>
      <c r="E9981" s="2" t="s">
        <v>26</v>
      </c>
      <c r="F9981" s="2">
        <v>758.13</v>
      </c>
      <c r="G9981" s="2">
        <v>0.28999999999999998</v>
      </c>
      <c r="H9981" s="2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52" t="s">
        <v>48</v>
      </c>
    </row>
    <row r="9982" spans="1:17" ht="14.25" customHeight="1" x14ac:dyDescent="0.3">
      <c r="A9982" s="2" t="s">
        <v>10013</v>
      </c>
      <c r="B9982" s="2">
        <v>109980</v>
      </c>
      <c r="C9982" s="2" t="s">
        <v>19</v>
      </c>
      <c r="D9982" s="52" t="s">
        <v>19</v>
      </c>
      <c r="E9982" s="2" t="s">
        <v>14</v>
      </c>
      <c r="F9982" s="2">
        <v>842.67</v>
      </c>
      <c r="G9982" s="2">
        <v>0.4</v>
      </c>
      <c r="H9982" s="2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52" t="s">
        <v>23</v>
      </c>
    </row>
    <row r="9983" spans="1:17" ht="14.25" customHeight="1" x14ac:dyDescent="0.3">
      <c r="A9983" s="2" t="s">
        <v>10014</v>
      </c>
      <c r="B9983" s="2">
        <v>109981</v>
      </c>
      <c r="C9983" s="2" t="s">
        <v>41</v>
      </c>
      <c r="D9983" s="52" t="s">
        <v>41</v>
      </c>
      <c r="E9983" s="2" t="s">
        <v>33</v>
      </c>
      <c r="F9983" s="2">
        <v>1337.17</v>
      </c>
      <c r="G9983" s="2">
        <v>0.37</v>
      </c>
      <c r="H9983" s="2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52" t="s">
        <v>48</v>
      </c>
    </row>
    <row r="9984" spans="1:17" ht="14.25" customHeight="1" x14ac:dyDescent="0.3">
      <c r="A9984" s="2" t="s">
        <v>10015</v>
      </c>
      <c r="B9984" s="2">
        <v>109982</v>
      </c>
      <c r="C9984" s="2" t="s">
        <v>19</v>
      </c>
      <c r="D9984" s="52" t="s">
        <v>19</v>
      </c>
      <c r="E9984" s="2" t="s">
        <v>14</v>
      </c>
      <c r="F9984" s="2">
        <v>2055.59</v>
      </c>
      <c r="G9984" s="2">
        <v>0.39</v>
      </c>
      <c r="H9984" s="2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52" t="s">
        <v>17</v>
      </c>
    </row>
    <row r="9985" spans="1:17" ht="14.25" customHeight="1" x14ac:dyDescent="0.3">
      <c r="A9985" s="2" t="s">
        <v>10016</v>
      </c>
      <c r="B9985" s="2">
        <v>109983</v>
      </c>
      <c r="C9985" s="2" t="s">
        <v>25</v>
      </c>
      <c r="D9985" s="52" t="s">
        <v>25</v>
      </c>
      <c r="E9985" s="2" t="s">
        <v>14</v>
      </c>
      <c r="F9985" s="2">
        <v>4701.96</v>
      </c>
      <c r="G9985" s="2">
        <v>0.16</v>
      </c>
      <c r="H9985" s="2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52" t="s">
        <v>39</v>
      </c>
    </row>
    <row r="9986" spans="1:17" ht="14.25" customHeight="1" x14ac:dyDescent="0.3">
      <c r="A9986" s="2" t="s">
        <v>10017</v>
      </c>
      <c r="B9986" s="2">
        <v>109984</v>
      </c>
      <c r="C9986" s="2" t="s">
        <v>41</v>
      </c>
      <c r="D9986" s="52" t="s">
        <v>41</v>
      </c>
      <c r="E9986" s="2" t="s">
        <v>33</v>
      </c>
      <c r="F9986" s="2">
        <v>3402.07</v>
      </c>
      <c r="G9986" s="2">
        <v>0.16</v>
      </c>
      <c r="H9986" s="2">
        <f t="shared" si="310"/>
        <v>544.33120000000008</v>
      </c>
      <c r="I9986" s="2">
        <f t="shared" si="311"/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52" t="s">
        <v>34</v>
      </c>
    </row>
    <row r="9987" spans="1:17" ht="14.25" customHeight="1" x14ac:dyDescent="0.3">
      <c r="A9987" s="2" t="s">
        <v>10018</v>
      </c>
      <c r="B9987" s="2">
        <v>109985</v>
      </c>
      <c r="C9987" s="2" t="s">
        <v>19</v>
      </c>
      <c r="D9987" s="52" t="s">
        <v>19</v>
      </c>
      <c r="E9987" s="2" t="s">
        <v>14</v>
      </c>
      <c r="F9987" s="2">
        <v>1350.34</v>
      </c>
      <c r="G9987" s="2">
        <v>0.27</v>
      </c>
      <c r="H9987" s="2">
        <f t="shared" ref="H9987:H10050" si="312">F9987*G9987</f>
        <v>364.59179999999998</v>
      </c>
      <c r="I9987" s="2">
        <f t="shared" ref="I9987:I10050" si="313">F9987-H9987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52" t="s">
        <v>17</v>
      </c>
    </row>
    <row r="9988" spans="1:17" ht="14.25" customHeight="1" x14ac:dyDescent="0.3">
      <c r="A9988" s="2" t="s">
        <v>10019</v>
      </c>
      <c r="B9988" s="2">
        <v>109986</v>
      </c>
      <c r="C9988" s="2" t="s">
        <v>25</v>
      </c>
      <c r="D9988" s="52" t="s">
        <v>25</v>
      </c>
      <c r="E9988" s="2" t="s">
        <v>26</v>
      </c>
      <c r="F9988" s="2">
        <v>374.32</v>
      </c>
      <c r="G9988" s="2">
        <v>0.14000000000000001</v>
      </c>
      <c r="H9988" s="2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52" t="s">
        <v>34</v>
      </c>
    </row>
    <row r="9989" spans="1:17" ht="14.25" customHeight="1" x14ac:dyDescent="0.3">
      <c r="A9989" s="2" t="s">
        <v>10020</v>
      </c>
      <c r="B9989" s="2">
        <v>109987</v>
      </c>
      <c r="C9989" s="2" t="s">
        <v>41</v>
      </c>
      <c r="D9989" s="52" t="s">
        <v>41</v>
      </c>
      <c r="E9989" s="2" t="s">
        <v>33</v>
      </c>
      <c r="F9989" s="2">
        <v>3452.7</v>
      </c>
      <c r="G9989" s="2">
        <v>0.06</v>
      </c>
      <c r="H9989" s="2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52" t="s">
        <v>48</v>
      </c>
    </row>
    <row r="9990" spans="1:17" ht="14.25" customHeight="1" x14ac:dyDescent="0.3">
      <c r="A9990" s="2" t="s">
        <v>10021</v>
      </c>
      <c r="B9990" s="2">
        <v>109988</v>
      </c>
      <c r="C9990" s="2" t="s">
        <v>41</v>
      </c>
      <c r="D9990" s="52" t="s">
        <v>41</v>
      </c>
      <c r="E9990" s="2" t="s">
        <v>26</v>
      </c>
      <c r="F9990" s="2">
        <v>3164.06</v>
      </c>
      <c r="G9990" s="2">
        <v>0.23</v>
      </c>
      <c r="H9990" s="2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52" t="s">
        <v>28</v>
      </c>
    </row>
    <row r="9991" spans="1:17" ht="14.25" customHeight="1" x14ac:dyDescent="0.3">
      <c r="A9991" s="2" t="s">
        <v>10022</v>
      </c>
      <c r="B9991" s="2">
        <v>109989</v>
      </c>
      <c r="C9991" s="2" t="s">
        <v>25</v>
      </c>
      <c r="D9991" s="52" t="s">
        <v>25</v>
      </c>
      <c r="E9991" s="2" t="s">
        <v>26</v>
      </c>
      <c r="F9991" s="2">
        <v>3411.24</v>
      </c>
      <c r="G9991" s="2">
        <v>0</v>
      </c>
      <c r="H9991" s="2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52" t="s">
        <v>34</v>
      </c>
    </row>
    <row r="9992" spans="1:17" ht="14.25" customHeight="1" x14ac:dyDescent="0.3">
      <c r="A9992" s="2" t="s">
        <v>10023</v>
      </c>
      <c r="B9992" s="2">
        <v>109990</v>
      </c>
      <c r="C9992" s="2" t="s">
        <v>19</v>
      </c>
      <c r="D9992" s="52" t="s">
        <v>19</v>
      </c>
      <c r="E9992" s="2" t="s">
        <v>14</v>
      </c>
      <c r="F9992" s="2">
        <v>1379.78</v>
      </c>
      <c r="G9992" s="2">
        <v>0.38</v>
      </c>
      <c r="H9992" s="2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52" t="s">
        <v>28</v>
      </c>
    </row>
    <row r="9993" spans="1:17" ht="14.25" customHeight="1" x14ac:dyDescent="0.3">
      <c r="A9993" s="2" t="s">
        <v>10024</v>
      </c>
      <c r="B9993" s="2">
        <v>109991</v>
      </c>
      <c r="C9993" s="2" t="s">
        <v>19</v>
      </c>
      <c r="D9993" s="52" t="s">
        <v>19</v>
      </c>
      <c r="E9993" s="2" t="s">
        <v>14</v>
      </c>
      <c r="F9993" s="2">
        <v>2633.12</v>
      </c>
      <c r="G9993" s="2">
        <v>0.37</v>
      </c>
      <c r="H9993" s="2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52" t="s">
        <v>17</v>
      </c>
    </row>
    <row r="9994" spans="1:17" ht="14.25" customHeight="1" x14ac:dyDescent="0.3">
      <c r="A9994" s="2" t="s">
        <v>10025</v>
      </c>
      <c r="B9994" s="2">
        <v>109992</v>
      </c>
      <c r="C9994" s="2" t="s">
        <v>41</v>
      </c>
      <c r="D9994" s="52" t="s">
        <v>41</v>
      </c>
      <c r="E9994" s="2" t="s">
        <v>33</v>
      </c>
      <c r="F9994" s="2">
        <v>1872.34</v>
      </c>
      <c r="G9994" s="2">
        <v>0.28000000000000003</v>
      </c>
      <c r="H9994" s="2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52" t="s">
        <v>34</v>
      </c>
    </row>
    <row r="9995" spans="1:17" ht="14.25" customHeight="1" x14ac:dyDescent="0.3">
      <c r="A9995" s="2" t="s">
        <v>10026</v>
      </c>
      <c r="B9995" s="2">
        <v>109993</v>
      </c>
      <c r="C9995" s="2" t="s">
        <v>41</v>
      </c>
      <c r="D9995" s="52" t="s">
        <v>41</v>
      </c>
      <c r="E9995" s="2" t="s">
        <v>20</v>
      </c>
      <c r="F9995" s="2">
        <v>4106.72</v>
      </c>
      <c r="G9995" s="2">
        <v>0.37</v>
      </c>
      <c r="H9995" s="2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52" t="s">
        <v>17</v>
      </c>
    </row>
    <row r="9996" spans="1:17" ht="14.25" customHeight="1" x14ac:dyDescent="0.3">
      <c r="A9996" s="2" t="s">
        <v>10027</v>
      </c>
      <c r="B9996" s="2">
        <v>109994</v>
      </c>
      <c r="C9996" s="2" t="s">
        <v>19</v>
      </c>
      <c r="D9996" s="52" t="s">
        <v>19</v>
      </c>
      <c r="E9996" s="2" t="s">
        <v>33</v>
      </c>
      <c r="F9996" s="2">
        <v>440.04</v>
      </c>
      <c r="G9996" s="2">
        <v>0.31</v>
      </c>
      <c r="H9996" s="2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52" t="s">
        <v>48</v>
      </c>
    </row>
    <row r="9997" spans="1:17" ht="14.25" customHeight="1" x14ac:dyDescent="0.3">
      <c r="A9997" s="2" t="s">
        <v>10028</v>
      </c>
      <c r="B9997" s="2">
        <v>109995</v>
      </c>
      <c r="C9997" s="2" t="s">
        <v>19</v>
      </c>
      <c r="D9997" s="52" t="s">
        <v>19</v>
      </c>
      <c r="E9997" s="2" t="s">
        <v>26</v>
      </c>
      <c r="F9997" s="2">
        <v>1449.66</v>
      </c>
      <c r="G9997" s="2">
        <v>0.35</v>
      </c>
      <c r="H9997" s="2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52" t="s">
        <v>48</v>
      </c>
    </row>
    <row r="9998" spans="1:17" ht="14.25" customHeight="1" x14ac:dyDescent="0.3">
      <c r="A9998" s="2" t="s">
        <v>10029</v>
      </c>
      <c r="B9998" s="2">
        <v>109996</v>
      </c>
      <c r="C9998" s="2" t="s">
        <v>25</v>
      </c>
      <c r="D9998" s="52" t="s">
        <v>25</v>
      </c>
      <c r="E9998" s="2" t="s">
        <v>14</v>
      </c>
      <c r="F9998" s="2">
        <v>3054.47</v>
      </c>
      <c r="G9998" s="2">
        <v>0.03</v>
      </c>
      <c r="H9998" s="2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52" t="s">
        <v>23</v>
      </c>
    </row>
    <row r="9999" spans="1:17" ht="14.25" customHeight="1" x14ac:dyDescent="0.3">
      <c r="A9999" s="2" t="s">
        <v>10030</v>
      </c>
      <c r="B9999" s="2">
        <v>109997</v>
      </c>
      <c r="C9999" s="2" t="s">
        <v>41</v>
      </c>
      <c r="D9999" s="52" t="s">
        <v>41</v>
      </c>
      <c r="E9999" s="2" t="s">
        <v>26</v>
      </c>
      <c r="F9999" s="2">
        <v>1105.5999999999999</v>
      </c>
      <c r="G9999" s="2">
        <v>0.44</v>
      </c>
      <c r="H9999" s="2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52" t="s">
        <v>23</v>
      </c>
    </row>
    <row r="10000" spans="1:17" ht="14.25" customHeight="1" x14ac:dyDescent="0.3">
      <c r="A10000" s="2" t="s">
        <v>10031</v>
      </c>
      <c r="B10000" s="2">
        <v>109998</v>
      </c>
      <c r="C10000" s="2" t="s">
        <v>41</v>
      </c>
      <c r="D10000" s="52" t="s">
        <v>41</v>
      </c>
      <c r="E10000" s="2" t="s">
        <v>36</v>
      </c>
      <c r="F10000" s="2">
        <v>3396.3</v>
      </c>
      <c r="G10000" s="2">
        <v>0.32</v>
      </c>
      <c r="H10000" s="2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52" t="s">
        <v>34</v>
      </c>
    </row>
    <row r="10001" spans="1:17" ht="14.25" customHeight="1" x14ac:dyDescent="0.3">
      <c r="A10001" s="2" t="s">
        <v>10032</v>
      </c>
      <c r="B10001" s="2">
        <v>109999</v>
      </c>
      <c r="C10001" s="2" t="s">
        <v>25</v>
      </c>
      <c r="D10001" s="52" t="s">
        <v>25</v>
      </c>
      <c r="E10001" s="2" t="s">
        <v>36</v>
      </c>
      <c r="F10001" s="2">
        <v>770.19</v>
      </c>
      <c r="G10001" s="2">
        <v>0.31</v>
      </c>
      <c r="H10001" s="2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52" t="s">
        <v>28</v>
      </c>
    </row>
    <row r="10002" spans="1:17" ht="14.25" customHeight="1" x14ac:dyDescent="0.3">
      <c r="A10002" s="2" t="s">
        <v>10033</v>
      </c>
      <c r="B10002" s="2">
        <v>110000</v>
      </c>
      <c r="C10002" s="2" t="s">
        <v>25</v>
      </c>
      <c r="D10002" s="52" t="s">
        <v>25</v>
      </c>
      <c r="E10002" s="2" t="s">
        <v>26</v>
      </c>
      <c r="F10002" s="2">
        <v>211.78</v>
      </c>
      <c r="G10002" s="2">
        <v>0.19</v>
      </c>
      <c r="H10002" s="2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52" t="s">
        <v>17</v>
      </c>
    </row>
    <row r="10003" spans="1:17" ht="14.25" customHeight="1" x14ac:dyDescent="0.3">
      <c r="A10003" s="2" t="s">
        <v>10034</v>
      </c>
      <c r="B10003" s="2">
        <v>110001</v>
      </c>
      <c r="C10003" s="2" t="s">
        <v>19</v>
      </c>
      <c r="D10003" s="52" t="s">
        <v>19</v>
      </c>
      <c r="E10003" s="2" t="s">
        <v>20</v>
      </c>
      <c r="F10003" s="2">
        <v>4331.12</v>
      </c>
      <c r="G10003" s="2">
        <v>0.01</v>
      </c>
      <c r="H10003" s="2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52" t="s">
        <v>17</v>
      </c>
    </row>
    <row r="10004" spans="1:17" ht="14.25" customHeight="1" x14ac:dyDescent="0.3">
      <c r="A10004" s="2" t="s">
        <v>10035</v>
      </c>
      <c r="B10004" s="2">
        <v>110002</v>
      </c>
      <c r="C10004" s="2" t="s">
        <v>25</v>
      </c>
      <c r="D10004" s="52" t="s">
        <v>25</v>
      </c>
      <c r="E10004" s="2" t="s">
        <v>20</v>
      </c>
      <c r="F10004" s="2">
        <v>1733.88</v>
      </c>
      <c r="G10004" s="2">
        <v>0.45</v>
      </c>
      <c r="H10004" s="2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52" t="s">
        <v>39</v>
      </c>
    </row>
    <row r="10005" spans="1:17" ht="14.25" customHeight="1" x14ac:dyDescent="0.3">
      <c r="A10005" s="2" t="s">
        <v>10036</v>
      </c>
      <c r="B10005" s="2">
        <v>110003</v>
      </c>
      <c r="C10005" s="2" t="s">
        <v>19</v>
      </c>
      <c r="D10005" s="52" t="s">
        <v>19</v>
      </c>
      <c r="E10005" s="2" t="s">
        <v>33</v>
      </c>
      <c r="F10005" s="2">
        <v>868.56</v>
      </c>
      <c r="G10005" s="2">
        <v>0.49</v>
      </c>
      <c r="H10005" s="2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52" t="s">
        <v>17</v>
      </c>
    </row>
    <row r="10006" spans="1:17" ht="14.25" customHeight="1" x14ac:dyDescent="0.3">
      <c r="A10006" s="2" t="s">
        <v>10037</v>
      </c>
      <c r="B10006" s="2">
        <v>110004</v>
      </c>
      <c r="C10006" s="2" t="s">
        <v>19</v>
      </c>
      <c r="D10006" s="52" t="s">
        <v>19</v>
      </c>
      <c r="E10006" s="2" t="s">
        <v>33</v>
      </c>
      <c r="F10006" s="2">
        <v>946.27</v>
      </c>
      <c r="G10006" s="2">
        <v>0.4</v>
      </c>
      <c r="H10006" s="2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52" t="s">
        <v>34</v>
      </c>
    </row>
    <row r="10007" spans="1:17" ht="14.25" customHeight="1" x14ac:dyDescent="0.3">
      <c r="A10007" s="2" t="s">
        <v>10038</v>
      </c>
      <c r="B10007" s="2">
        <v>110005</v>
      </c>
      <c r="C10007" s="2" t="s">
        <v>25</v>
      </c>
      <c r="D10007" s="52" t="s">
        <v>25</v>
      </c>
      <c r="E10007" s="2" t="s">
        <v>33</v>
      </c>
      <c r="F10007" s="2">
        <v>4440.8900000000003</v>
      </c>
      <c r="G10007" s="2">
        <v>0.46</v>
      </c>
      <c r="H10007" s="2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52" t="s">
        <v>23</v>
      </c>
    </row>
    <row r="10008" spans="1:17" ht="14.25" customHeight="1" x14ac:dyDescent="0.3">
      <c r="A10008" s="2" t="s">
        <v>10039</v>
      </c>
      <c r="B10008" s="2">
        <v>110006</v>
      </c>
      <c r="C10008" s="2" t="s">
        <v>41</v>
      </c>
      <c r="D10008" s="52" t="s">
        <v>41</v>
      </c>
      <c r="E10008" s="2" t="s">
        <v>14</v>
      </c>
      <c r="F10008" s="2">
        <v>3306.71</v>
      </c>
      <c r="G10008" s="2">
        <v>0.06</v>
      </c>
      <c r="H10008" s="2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52" t="s">
        <v>39</v>
      </c>
    </row>
    <row r="10009" spans="1:17" ht="14.25" customHeight="1" x14ac:dyDescent="0.3">
      <c r="A10009" s="2" t="s">
        <v>10040</v>
      </c>
      <c r="B10009" s="2">
        <v>110007</v>
      </c>
      <c r="C10009" s="2" t="s">
        <v>19</v>
      </c>
      <c r="D10009" s="52" t="s">
        <v>19</v>
      </c>
      <c r="E10009" s="2" t="s">
        <v>20</v>
      </c>
      <c r="F10009" s="2">
        <v>4786.1000000000004</v>
      </c>
      <c r="G10009" s="2">
        <v>0.06</v>
      </c>
      <c r="H10009" s="2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52" t="s">
        <v>17</v>
      </c>
    </row>
    <row r="10010" spans="1:17" ht="14.25" customHeight="1" x14ac:dyDescent="0.3">
      <c r="A10010" s="2" t="s">
        <v>10041</v>
      </c>
      <c r="B10010" s="2">
        <v>110008</v>
      </c>
      <c r="C10010" s="2" t="s">
        <v>25</v>
      </c>
      <c r="D10010" s="52" t="s">
        <v>25</v>
      </c>
      <c r="E10010" s="2" t="s">
        <v>26</v>
      </c>
      <c r="F10010" s="2">
        <v>4020.2</v>
      </c>
      <c r="G10010" s="2">
        <v>0.44</v>
      </c>
      <c r="H10010" s="2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52" t="s">
        <v>17</v>
      </c>
    </row>
    <row r="10011" spans="1:17" ht="14.25" customHeight="1" x14ac:dyDescent="0.3">
      <c r="A10011" s="2" t="s">
        <v>10042</v>
      </c>
      <c r="B10011" s="2">
        <v>110009</v>
      </c>
      <c r="C10011" s="2" t="s">
        <v>25</v>
      </c>
      <c r="D10011" s="52" t="s">
        <v>25</v>
      </c>
      <c r="E10011" s="2" t="s">
        <v>36</v>
      </c>
      <c r="F10011" s="2">
        <v>3860.96</v>
      </c>
      <c r="G10011" s="2">
        <v>0.03</v>
      </c>
      <c r="H10011" s="2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52" t="s">
        <v>34</v>
      </c>
    </row>
    <row r="10012" spans="1:17" ht="14.25" customHeight="1" x14ac:dyDescent="0.3">
      <c r="A10012" s="2" t="s">
        <v>10043</v>
      </c>
      <c r="B10012" s="2">
        <v>110010</v>
      </c>
      <c r="C10012" s="2" t="s">
        <v>25</v>
      </c>
      <c r="D10012" s="52" t="s">
        <v>25</v>
      </c>
      <c r="E10012" s="2" t="s">
        <v>20</v>
      </c>
      <c r="F10012" s="2">
        <v>2549.12</v>
      </c>
      <c r="G10012" s="2">
        <v>0.05</v>
      </c>
      <c r="H10012" s="2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52" t="s">
        <v>17</v>
      </c>
    </row>
    <row r="10013" spans="1:17" ht="14.25" customHeight="1" x14ac:dyDescent="0.3">
      <c r="A10013" s="2" t="s">
        <v>10044</v>
      </c>
      <c r="B10013" s="2">
        <v>110011</v>
      </c>
      <c r="C10013" s="2" t="s">
        <v>25</v>
      </c>
      <c r="D10013" s="52" t="s">
        <v>25</v>
      </c>
      <c r="E10013" s="2" t="s">
        <v>20</v>
      </c>
      <c r="F10013" s="2">
        <v>4121.9399999999996</v>
      </c>
      <c r="G10013" s="2">
        <v>0.41</v>
      </c>
      <c r="H10013" s="2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52" t="s">
        <v>34</v>
      </c>
    </row>
    <row r="10014" spans="1:17" ht="14.25" customHeight="1" x14ac:dyDescent="0.3">
      <c r="A10014" s="2" t="s">
        <v>10045</v>
      </c>
      <c r="B10014" s="2">
        <v>110012</v>
      </c>
      <c r="C10014" s="2" t="s">
        <v>19</v>
      </c>
      <c r="D10014" s="52" t="s">
        <v>19</v>
      </c>
      <c r="E10014" s="2" t="s">
        <v>20</v>
      </c>
      <c r="F10014" s="2">
        <v>2122</v>
      </c>
      <c r="G10014" s="2">
        <v>0.28000000000000003</v>
      </c>
      <c r="H10014" s="2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52" t="s">
        <v>39</v>
      </c>
    </row>
    <row r="10015" spans="1:17" ht="14.25" customHeight="1" x14ac:dyDescent="0.3">
      <c r="A10015" s="2" t="s">
        <v>10046</v>
      </c>
      <c r="B10015" s="2">
        <v>110013</v>
      </c>
      <c r="C10015" s="2" t="s">
        <v>25</v>
      </c>
      <c r="D10015" s="52" t="s">
        <v>25</v>
      </c>
      <c r="E10015" s="2" t="s">
        <v>33</v>
      </c>
      <c r="F10015" s="2">
        <v>4152.3</v>
      </c>
      <c r="G10015" s="2">
        <v>0.2</v>
      </c>
      <c r="H10015" s="2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52" t="s">
        <v>23</v>
      </c>
    </row>
    <row r="10016" spans="1:17" ht="14.25" customHeight="1" x14ac:dyDescent="0.3">
      <c r="A10016" s="2" t="s">
        <v>10047</v>
      </c>
      <c r="B10016" s="2">
        <v>110014</v>
      </c>
      <c r="C10016" s="2" t="s">
        <v>25</v>
      </c>
      <c r="D10016" s="52" t="s">
        <v>25</v>
      </c>
      <c r="E10016" s="2" t="s">
        <v>14</v>
      </c>
      <c r="F10016" s="2">
        <v>3812.93</v>
      </c>
      <c r="G10016" s="2">
        <v>0.28000000000000003</v>
      </c>
      <c r="H10016" s="2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52" t="s">
        <v>23</v>
      </c>
    </row>
    <row r="10017" spans="1:17" ht="14.25" customHeight="1" x14ac:dyDescent="0.3">
      <c r="A10017" s="2" t="s">
        <v>10048</v>
      </c>
      <c r="B10017" s="2">
        <v>110015</v>
      </c>
      <c r="C10017" s="2" t="s">
        <v>25</v>
      </c>
      <c r="D10017" s="52" t="s">
        <v>25</v>
      </c>
      <c r="E10017" s="2" t="s">
        <v>26</v>
      </c>
      <c r="F10017" s="2">
        <v>3424.35</v>
      </c>
      <c r="G10017" s="2">
        <v>0.44</v>
      </c>
      <c r="H10017" s="2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52" t="s">
        <v>17</v>
      </c>
    </row>
    <row r="10018" spans="1:17" ht="14.25" customHeight="1" x14ac:dyDescent="0.3">
      <c r="A10018" s="2" t="s">
        <v>10049</v>
      </c>
      <c r="B10018" s="2">
        <v>110016</v>
      </c>
      <c r="C10018" s="2" t="s">
        <v>25</v>
      </c>
      <c r="D10018" s="52" t="s">
        <v>25</v>
      </c>
      <c r="E10018" s="2" t="s">
        <v>33</v>
      </c>
      <c r="F10018" s="2">
        <v>1715.61</v>
      </c>
      <c r="G10018" s="2">
        <v>0.38</v>
      </c>
      <c r="H10018" s="2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52" t="s">
        <v>39</v>
      </c>
    </row>
    <row r="10019" spans="1:17" ht="14.25" customHeight="1" x14ac:dyDescent="0.3">
      <c r="A10019" s="2" t="s">
        <v>10050</v>
      </c>
      <c r="B10019" s="2">
        <v>110017</v>
      </c>
      <c r="C10019" s="2" t="s">
        <v>25</v>
      </c>
      <c r="D10019" s="52" t="s">
        <v>25</v>
      </c>
      <c r="E10019" s="2" t="s">
        <v>14</v>
      </c>
      <c r="F10019" s="2">
        <v>3190.49</v>
      </c>
      <c r="G10019" s="2">
        <v>0.35</v>
      </c>
      <c r="H10019" s="2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52" t="s">
        <v>48</v>
      </c>
    </row>
    <row r="10020" spans="1:17" ht="14.25" customHeight="1" x14ac:dyDescent="0.3">
      <c r="A10020" s="2" t="s">
        <v>10051</v>
      </c>
      <c r="B10020" s="2">
        <v>110018</v>
      </c>
      <c r="C10020" s="2" t="s">
        <v>19</v>
      </c>
      <c r="D10020" s="52" t="s">
        <v>19</v>
      </c>
      <c r="E10020" s="2" t="s">
        <v>20</v>
      </c>
      <c r="F10020" s="2">
        <v>2583.2600000000002</v>
      </c>
      <c r="G10020" s="2">
        <v>0.49</v>
      </c>
      <c r="H10020" s="2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52" t="s">
        <v>17</v>
      </c>
    </row>
    <row r="10021" spans="1:17" ht="14.25" customHeight="1" x14ac:dyDescent="0.3">
      <c r="A10021" s="2" t="s">
        <v>10052</v>
      </c>
      <c r="B10021" s="2">
        <v>110019</v>
      </c>
      <c r="C10021" s="2" t="s">
        <v>25</v>
      </c>
      <c r="D10021" s="52" t="s">
        <v>25</v>
      </c>
      <c r="E10021" s="2" t="s">
        <v>14</v>
      </c>
      <c r="F10021" s="2">
        <v>2361.56</v>
      </c>
      <c r="G10021" s="2">
        <v>0.26</v>
      </c>
      <c r="H10021" s="2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52" t="s">
        <v>23</v>
      </c>
    </row>
    <row r="10022" spans="1:17" ht="14.25" customHeight="1" x14ac:dyDescent="0.3">
      <c r="A10022" s="2" t="s">
        <v>10053</v>
      </c>
      <c r="B10022" s="2">
        <v>110020</v>
      </c>
      <c r="C10022" s="2" t="s">
        <v>41</v>
      </c>
      <c r="D10022" s="52" t="s">
        <v>41</v>
      </c>
      <c r="E10022" s="2" t="s">
        <v>33</v>
      </c>
      <c r="F10022" s="2">
        <v>4952.21</v>
      </c>
      <c r="G10022" s="2">
        <v>0</v>
      </c>
      <c r="H10022" s="2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52" t="s">
        <v>39</v>
      </c>
    </row>
    <row r="10023" spans="1:17" ht="14.25" customHeight="1" x14ac:dyDescent="0.3">
      <c r="A10023" s="2" t="s">
        <v>10054</v>
      </c>
      <c r="B10023" s="2">
        <v>110021</v>
      </c>
      <c r="C10023" s="2" t="s">
        <v>25</v>
      </c>
      <c r="D10023" s="52" t="s">
        <v>25</v>
      </c>
      <c r="E10023" s="2" t="s">
        <v>20</v>
      </c>
      <c r="F10023" s="2">
        <v>2571.5500000000002</v>
      </c>
      <c r="G10023" s="2">
        <v>0.21</v>
      </c>
      <c r="H10023" s="2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52" t="s">
        <v>28</v>
      </c>
    </row>
    <row r="10024" spans="1:17" ht="14.25" customHeight="1" x14ac:dyDescent="0.3">
      <c r="A10024" s="2" t="s">
        <v>10055</v>
      </c>
      <c r="B10024" s="2">
        <v>110022</v>
      </c>
      <c r="C10024" s="2" t="s">
        <v>25</v>
      </c>
      <c r="D10024" s="52" t="s">
        <v>25</v>
      </c>
      <c r="E10024" s="2" t="s">
        <v>33</v>
      </c>
      <c r="F10024" s="2">
        <v>256.73</v>
      </c>
      <c r="G10024" s="2">
        <v>0.05</v>
      </c>
      <c r="H10024" s="2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52" t="s">
        <v>28</v>
      </c>
    </row>
    <row r="10025" spans="1:17" ht="14.25" customHeight="1" x14ac:dyDescent="0.3">
      <c r="A10025" s="2" t="s">
        <v>10056</v>
      </c>
      <c r="B10025" s="2">
        <v>110023</v>
      </c>
      <c r="C10025" s="2" t="s">
        <v>25</v>
      </c>
      <c r="D10025" s="52" t="s">
        <v>25</v>
      </c>
      <c r="E10025" s="2" t="s">
        <v>26</v>
      </c>
      <c r="F10025" s="2">
        <v>3169.69</v>
      </c>
      <c r="G10025" s="2">
        <v>0.06</v>
      </c>
      <c r="H10025" s="2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52" t="s">
        <v>34</v>
      </c>
    </row>
    <row r="10026" spans="1:17" ht="14.25" customHeight="1" x14ac:dyDescent="0.3">
      <c r="A10026" s="2" t="s">
        <v>10057</v>
      </c>
      <c r="B10026" s="2">
        <v>110024</v>
      </c>
      <c r="C10026" s="2" t="s">
        <v>25</v>
      </c>
      <c r="D10026" s="52" t="s">
        <v>25</v>
      </c>
      <c r="E10026" s="2" t="s">
        <v>20</v>
      </c>
      <c r="F10026" s="2">
        <v>3667.25</v>
      </c>
      <c r="G10026" s="2">
        <v>0.13</v>
      </c>
      <c r="H10026" s="2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52" t="s">
        <v>28</v>
      </c>
    </row>
    <row r="10027" spans="1:17" ht="14.25" customHeight="1" x14ac:dyDescent="0.3">
      <c r="A10027" s="2" t="s">
        <v>10058</v>
      </c>
      <c r="B10027" s="2">
        <v>110025</v>
      </c>
      <c r="C10027" s="2" t="s">
        <v>25</v>
      </c>
      <c r="D10027" s="52" t="s">
        <v>25</v>
      </c>
      <c r="E10027" s="2" t="s">
        <v>14</v>
      </c>
      <c r="F10027" s="2">
        <v>4437.3999999999996</v>
      </c>
      <c r="G10027" s="2">
        <v>0.19</v>
      </c>
      <c r="H10027" s="2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52" t="s">
        <v>39</v>
      </c>
    </row>
    <row r="10028" spans="1:17" ht="14.25" customHeight="1" x14ac:dyDescent="0.3">
      <c r="A10028" s="2" t="s">
        <v>10059</v>
      </c>
      <c r="B10028" s="2">
        <v>110026</v>
      </c>
      <c r="C10028" s="2" t="s">
        <v>25</v>
      </c>
      <c r="D10028" s="52" t="s">
        <v>25</v>
      </c>
      <c r="E10028" s="2" t="s">
        <v>33</v>
      </c>
      <c r="F10028" s="2">
        <v>3200.16</v>
      </c>
      <c r="G10028" s="2">
        <v>0.24</v>
      </c>
      <c r="H10028" s="2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52" t="s">
        <v>23</v>
      </c>
    </row>
    <row r="10029" spans="1:17" ht="14.25" customHeight="1" x14ac:dyDescent="0.3">
      <c r="A10029" s="2" t="s">
        <v>10060</v>
      </c>
      <c r="B10029" s="2">
        <v>110027</v>
      </c>
      <c r="C10029" s="2" t="s">
        <v>25</v>
      </c>
      <c r="D10029" s="52" t="s">
        <v>25</v>
      </c>
      <c r="E10029" s="2" t="s">
        <v>36</v>
      </c>
      <c r="F10029" s="2">
        <v>195.34</v>
      </c>
      <c r="G10029" s="2">
        <v>0.08</v>
      </c>
      <c r="H10029" s="2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52" t="s">
        <v>17</v>
      </c>
    </row>
    <row r="10030" spans="1:17" ht="14.25" customHeight="1" x14ac:dyDescent="0.3">
      <c r="A10030" s="2" t="s">
        <v>10061</v>
      </c>
      <c r="B10030" s="2">
        <v>110028</v>
      </c>
      <c r="C10030" s="2" t="s">
        <v>25</v>
      </c>
      <c r="D10030" s="52" t="s">
        <v>25</v>
      </c>
      <c r="E10030" s="2" t="s">
        <v>14</v>
      </c>
      <c r="F10030" s="2">
        <v>686.75</v>
      </c>
      <c r="G10030" s="2">
        <v>0.16</v>
      </c>
      <c r="H10030" s="2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52" t="s">
        <v>34</v>
      </c>
    </row>
    <row r="10031" spans="1:17" ht="14.25" customHeight="1" x14ac:dyDescent="0.3">
      <c r="A10031" s="2" t="s">
        <v>10062</v>
      </c>
      <c r="B10031" s="2">
        <v>110029</v>
      </c>
      <c r="C10031" s="2" t="s">
        <v>41</v>
      </c>
      <c r="D10031" s="52" t="s">
        <v>41</v>
      </c>
      <c r="E10031" s="2" t="s">
        <v>14</v>
      </c>
      <c r="F10031" s="2">
        <v>890.08</v>
      </c>
      <c r="G10031" s="2">
        <v>0.14000000000000001</v>
      </c>
      <c r="H10031" s="2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52" t="s">
        <v>23</v>
      </c>
    </row>
    <row r="10032" spans="1:17" ht="14.25" customHeight="1" x14ac:dyDescent="0.3">
      <c r="A10032" s="2" t="s">
        <v>10063</v>
      </c>
      <c r="B10032" s="2">
        <v>110030</v>
      </c>
      <c r="C10032" s="2" t="s">
        <v>25</v>
      </c>
      <c r="D10032" s="52" t="s">
        <v>25</v>
      </c>
      <c r="E10032" s="2" t="s">
        <v>20</v>
      </c>
      <c r="F10032" s="2">
        <v>1135.18</v>
      </c>
      <c r="G10032" s="2">
        <v>0.18</v>
      </c>
      <c r="H10032" s="2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52" t="s">
        <v>34</v>
      </c>
    </row>
    <row r="10033" spans="1:17" ht="14.25" customHeight="1" x14ac:dyDescent="0.3">
      <c r="A10033" s="2" t="s">
        <v>10064</v>
      </c>
      <c r="B10033" s="2">
        <v>110031</v>
      </c>
      <c r="C10033" s="2" t="s">
        <v>41</v>
      </c>
      <c r="D10033" s="52" t="s">
        <v>41</v>
      </c>
      <c r="E10033" s="2" t="s">
        <v>14</v>
      </c>
      <c r="F10033" s="2">
        <v>4018.91</v>
      </c>
      <c r="G10033" s="2">
        <v>0.05</v>
      </c>
      <c r="H10033" s="2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52" t="s">
        <v>23</v>
      </c>
    </row>
    <row r="10034" spans="1:17" ht="14.25" customHeight="1" x14ac:dyDescent="0.3">
      <c r="A10034" s="2" t="s">
        <v>10065</v>
      </c>
      <c r="B10034" s="2">
        <v>110032</v>
      </c>
      <c r="C10034" s="2" t="s">
        <v>25</v>
      </c>
      <c r="D10034" s="52" t="s">
        <v>25</v>
      </c>
      <c r="E10034" s="2" t="s">
        <v>33</v>
      </c>
      <c r="F10034" s="2">
        <v>1617.82</v>
      </c>
      <c r="G10034" s="2">
        <v>0.2</v>
      </c>
      <c r="H10034" s="2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52" t="s">
        <v>48</v>
      </c>
    </row>
    <row r="10035" spans="1:17" ht="14.25" customHeight="1" x14ac:dyDescent="0.3">
      <c r="A10035" s="2" t="s">
        <v>10066</v>
      </c>
      <c r="B10035" s="2">
        <v>110033</v>
      </c>
      <c r="C10035" s="2" t="s">
        <v>19</v>
      </c>
      <c r="D10035" s="52" t="s">
        <v>19</v>
      </c>
      <c r="E10035" s="2" t="s">
        <v>36</v>
      </c>
      <c r="F10035" s="2">
        <v>1630.58</v>
      </c>
      <c r="G10035" s="2">
        <v>0.28000000000000003</v>
      </c>
      <c r="H10035" s="2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52" t="s">
        <v>34</v>
      </c>
    </row>
    <row r="10036" spans="1:17" ht="14.25" customHeight="1" x14ac:dyDescent="0.3">
      <c r="A10036" s="2" t="s">
        <v>10067</v>
      </c>
      <c r="B10036" s="2">
        <v>110034</v>
      </c>
      <c r="C10036" s="2" t="s">
        <v>25</v>
      </c>
      <c r="D10036" s="52" t="s">
        <v>25</v>
      </c>
      <c r="E10036" s="2" t="s">
        <v>26</v>
      </c>
      <c r="F10036" s="2">
        <v>3802.38</v>
      </c>
      <c r="G10036" s="2">
        <v>0.05</v>
      </c>
      <c r="H10036" s="2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52" t="s">
        <v>48</v>
      </c>
    </row>
    <row r="10037" spans="1:17" ht="14.25" customHeight="1" x14ac:dyDescent="0.3">
      <c r="A10037" s="2" t="s">
        <v>10068</v>
      </c>
      <c r="B10037" s="2">
        <v>110035</v>
      </c>
      <c r="C10037" s="2" t="s">
        <v>25</v>
      </c>
      <c r="D10037" s="52" t="s">
        <v>25</v>
      </c>
      <c r="E10037" s="2" t="s">
        <v>36</v>
      </c>
      <c r="F10037" s="2">
        <v>2120.94</v>
      </c>
      <c r="G10037" s="2">
        <v>0.26</v>
      </c>
      <c r="H10037" s="2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52" t="s">
        <v>23</v>
      </c>
    </row>
    <row r="10038" spans="1:17" ht="14.25" customHeight="1" x14ac:dyDescent="0.3">
      <c r="A10038" s="2" t="s">
        <v>10069</v>
      </c>
      <c r="B10038" s="2">
        <v>110036</v>
      </c>
      <c r="C10038" s="2" t="s">
        <v>25</v>
      </c>
      <c r="D10038" s="52" t="s">
        <v>25</v>
      </c>
      <c r="E10038" s="2" t="s">
        <v>33</v>
      </c>
      <c r="F10038" s="2">
        <v>416.73</v>
      </c>
      <c r="G10038" s="2">
        <v>0.38</v>
      </c>
      <c r="H10038" s="2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52" t="s">
        <v>28</v>
      </c>
    </row>
    <row r="10039" spans="1:17" ht="14.25" customHeight="1" x14ac:dyDescent="0.3">
      <c r="A10039" s="2" t="s">
        <v>10070</v>
      </c>
      <c r="B10039" s="2">
        <v>110037</v>
      </c>
      <c r="C10039" s="2" t="s">
        <v>41</v>
      </c>
      <c r="D10039" s="52" t="s">
        <v>41</v>
      </c>
      <c r="E10039" s="2" t="s">
        <v>20</v>
      </c>
      <c r="F10039" s="2">
        <v>2967.12</v>
      </c>
      <c r="G10039" s="2">
        <v>0</v>
      </c>
      <c r="H10039" s="2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52" t="s">
        <v>28</v>
      </c>
    </row>
    <row r="10040" spans="1:17" ht="14.25" customHeight="1" x14ac:dyDescent="0.3">
      <c r="A10040" s="2" t="s">
        <v>10071</v>
      </c>
      <c r="B10040" s="2">
        <v>110038</v>
      </c>
      <c r="C10040" s="2" t="s">
        <v>19</v>
      </c>
      <c r="D10040" s="52" t="s">
        <v>19</v>
      </c>
      <c r="E10040" s="2" t="s">
        <v>33</v>
      </c>
      <c r="F10040" s="2">
        <v>737.33</v>
      </c>
      <c r="G10040" s="2">
        <v>0.02</v>
      </c>
      <c r="H10040" s="2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52" t="s">
        <v>28</v>
      </c>
    </row>
    <row r="10041" spans="1:17" ht="14.25" customHeight="1" x14ac:dyDescent="0.3">
      <c r="A10041" s="2" t="s">
        <v>10072</v>
      </c>
      <c r="B10041" s="2">
        <v>110039</v>
      </c>
      <c r="C10041" s="2" t="s">
        <v>41</v>
      </c>
      <c r="D10041" s="52" t="s">
        <v>41</v>
      </c>
      <c r="E10041" s="2" t="s">
        <v>14</v>
      </c>
      <c r="F10041" s="2">
        <v>2901.15</v>
      </c>
      <c r="G10041" s="2">
        <v>0.23</v>
      </c>
      <c r="H10041" s="2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52" t="s">
        <v>34</v>
      </c>
    </row>
    <row r="10042" spans="1:17" ht="14.25" customHeight="1" x14ac:dyDescent="0.3">
      <c r="A10042" s="2" t="s">
        <v>10073</v>
      </c>
      <c r="B10042" s="2">
        <v>110040</v>
      </c>
      <c r="C10042" s="2" t="s">
        <v>19</v>
      </c>
      <c r="D10042" s="52" t="s">
        <v>19</v>
      </c>
      <c r="E10042" s="2" t="s">
        <v>20</v>
      </c>
      <c r="F10042" s="2">
        <v>3920.23</v>
      </c>
      <c r="G10042" s="2">
        <v>0.44</v>
      </c>
      <c r="H10042" s="2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52" t="s">
        <v>39</v>
      </c>
    </row>
    <row r="10043" spans="1:17" ht="14.25" customHeight="1" x14ac:dyDescent="0.3">
      <c r="A10043" s="2" t="s">
        <v>10074</v>
      </c>
      <c r="B10043" s="2">
        <v>110041</v>
      </c>
      <c r="C10043" s="2" t="s">
        <v>25</v>
      </c>
      <c r="D10043" s="52" t="s">
        <v>25</v>
      </c>
      <c r="E10043" s="2" t="s">
        <v>26</v>
      </c>
      <c r="F10043" s="2">
        <v>4654.5</v>
      </c>
      <c r="G10043" s="2">
        <v>0.5</v>
      </c>
      <c r="H10043" s="2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52" t="s">
        <v>48</v>
      </c>
    </row>
    <row r="10044" spans="1:17" ht="14.25" customHeight="1" x14ac:dyDescent="0.3">
      <c r="A10044" s="2" t="s">
        <v>10075</v>
      </c>
      <c r="B10044" s="2">
        <v>110042</v>
      </c>
      <c r="C10044" s="2" t="s">
        <v>25</v>
      </c>
      <c r="D10044" s="52" t="s">
        <v>25</v>
      </c>
      <c r="E10044" s="2" t="s">
        <v>26</v>
      </c>
      <c r="F10044" s="2">
        <v>428.56</v>
      </c>
      <c r="G10044" s="2">
        <v>0.05</v>
      </c>
      <c r="H10044" s="2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52" t="s">
        <v>48</v>
      </c>
    </row>
    <row r="10045" spans="1:17" ht="14.25" customHeight="1" x14ac:dyDescent="0.3">
      <c r="A10045" s="2" t="s">
        <v>10076</v>
      </c>
      <c r="B10045" s="2">
        <v>110043</v>
      </c>
      <c r="C10045" s="2" t="s">
        <v>25</v>
      </c>
      <c r="D10045" s="52" t="s">
        <v>25</v>
      </c>
      <c r="E10045" s="2" t="s">
        <v>33</v>
      </c>
      <c r="F10045" s="2">
        <v>1589.44</v>
      </c>
      <c r="G10045" s="2">
        <v>0.01</v>
      </c>
      <c r="H10045" s="2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52" t="s">
        <v>34</v>
      </c>
    </row>
    <row r="10046" spans="1:17" ht="14.25" customHeight="1" x14ac:dyDescent="0.3">
      <c r="A10046" s="2" t="s">
        <v>10077</v>
      </c>
      <c r="B10046" s="2">
        <v>110044</v>
      </c>
      <c r="C10046" s="2" t="s">
        <v>41</v>
      </c>
      <c r="D10046" s="52" t="s">
        <v>41</v>
      </c>
      <c r="E10046" s="2" t="s">
        <v>14</v>
      </c>
      <c r="F10046" s="2">
        <v>3297.07</v>
      </c>
      <c r="G10046" s="2">
        <v>0.11</v>
      </c>
      <c r="H10046" s="2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52" t="s">
        <v>39</v>
      </c>
    </row>
    <row r="10047" spans="1:17" ht="14.25" customHeight="1" x14ac:dyDescent="0.3">
      <c r="A10047" s="2" t="s">
        <v>10078</v>
      </c>
      <c r="B10047" s="2">
        <v>110045</v>
      </c>
      <c r="C10047" s="2" t="s">
        <v>25</v>
      </c>
      <c r="D10047" s="52" t="s">
        <v>25</v>
      </c>
      <c r="E10047" s="2" t="s">
        <v>26</v>
      </c>
      <c r="F10047" s="2">
        <v>1645.72</v>
      </c>
      <c r="G10047" s="2">
        <v>0.23</v>
      </c>
      <c r="H10047" s="2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52" t="s">
        <v>34</v>
      </c>
    </row>
    <row r="10048" spans="1:17" ht="14.25" customHeight="1" x14ac:dyDescent="0.3">
      <c r="A10048" s="2" t="s">
        <v>10079</v>
      </c>
      <c r="B10048" s="2">
        <v>110046</v>
      </c>
      <c r="C10048" s="2" t="s">
        <v>41</v>
      </c>
      <c r="D10048" s="52" t="s">
        <v>41</v>
      </c>
      <c r="E10048" s="2" t="s">
        <v>36</v>
      </c>
      <c r="F10048" s="2">
        <v>2310.0300000000002</v>
      </c>
      <c r="G10048" s="2">
        <v>0.28999999999999998</v>
      </c>
      <c r="H10048" s="2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52" t="s">
        <v>48</v>
      </c>
    </row>
    <row r="10049" spans="1:17" ht="14.25" customHeight="1" x14ac:dyDescent="0.3">
      <c r="A10049" s="2" t="s">
        <v>10080</v>
      </c>
      <c r="B10049" s="2">
        <v>110047</v>
      </c>
      <c r="C10049" s="2" t="s">
        <v>41</v>
      </c>
      <c r="D10049" s="52" t="s">
        <v>41</v>
      </c>
      <c r="E10049" s="2" t="s">
        <v>20</v>
      </c>
      <c r="F10049" s="2">
        <v>198.45</v>
      </c>
      <c r="G10049" s="2">
        <v>0.49</v>
      </c>
      <c r="H10049" s="2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52" t="s">
        <v>39</v>
      </c>
    </row>
    <row r="10050" spans="1:17" ht="14.25" customHeight="1" x14ac:dyDescent="0.3">
      <c r="A10050" s="2" t="s">
        <v>10081</v>
      </c>
      <c r="B10050" s="2">
        <v>110048</v>
      </c>
      <c r="C10050" s="2" t="s">
        <v>19</v>
      </c>
      <c r="D10050" s="52" t="s">
        <v>19</v>
      </c>
      <c r="E10050" s="2" t="s">
        <v>36</v>
      </c>
      <c r="F10050" s="2">
        <v>3498.14</v>
      </c>
      <c r="G10050" s="2">
        <v>0.44</v>
      </c>
      <c r="H10050" s="2">
        <f t="shared" si="312"/>
        <v>1539.1815999999999</v>
      </c>
      <c r="I10050" s="2">
        <f t="shared" si="313"/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52" t="s">
        <v>28</v>
      </c>
    </row>
    <row r="10051" spans="1:17" ht="14.25" customHeight="1" x14ac:dyDescent="0.3">
      <c r="A10051" s="2" t="s">
        <v>10082</v>
      </c>
      <c r="B10051" s="2">
        <v>110049</v>
      </c>
      <c r="C10051" s="2" t="s">
        <v>41</v>
      </c>
      <c r="D10051" s="52" t="s">
        <v>41</v>
      </c>
      <c r="E10051" s="2" t="s">
        <v>26</v>
      </c>
      <c r="F10051" s="2">
        <v>4428.07</v>
      </c>
      <c r="G10051" s="2">
        <v>0.28000000000000003</v>
      </c>
      <c r="H10051" s="2">
        <f t="shared" ref="H10051:H10114" si="314">F10051*G10051</f>
        <v>1239.8596</v>
      </c>
      <c r="I10051" s="2">
        <f t="shared" ref="I10051:I10114" si="315">F10051-H10051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52" t="s">
        <v>23</v>
      </c>
    </row>
    <row r="10052" spans="1:17" ht="14.25" customHeight="1" x14ac:dyDescent="0.3">
      <c r="A10052" s="2" t="s">
        <v>10083</v>
      </c>
      <c r="B10052" s="2">
        <v>110050</v>
      </c>
      <c r="C10052" s="2" t="s">
        <v>19</v>
      </c>
      <c r="D10052" s="52" t="s">
        <v>19</v>
      </c>
      <c r="E10052" s="2" t="s">
        <v>26</v>
      </c>
      <c r="F10052" s="2">
        <v>4886.6099999999997</v>
      </c>
      <c r="G10052" s="2">
        <v>0.18</v>
      </c>
      <c r="H10052" s="2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52" t="s">
        <v>28</v>
      </c>
    </row>
    <row r="10053" spans="1:17" ht="14.25" customHeight="1" x14ac:dyDescent="0.3">
      <c r="A10053" s="2" t="s">
        <v>10084</v>
      </c>
      <c r="B10053" s="2">
        <v>110051</v>
      </c>
      <c r="C10053" s="2" t="s">
        <v>25</v>
      </c>
      <c r="D10053" s="52" t="s">
        <v>25</v>
      </c>
      <c r="E10053" s="2" t="s">
        <v>33</v>
      </c>
      <c r="F10053" s="2">
        <v>4169.6099999999997</v>
      </c>
      <c r="G10053" s="2">
        <v>0.16</v>
      </c>
      <c r="H10053" s="2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52" t="s">
        <v>23</v>
      </c>
    </row>
    <row r="10054" spans="1:17" ht="14.25" customHeight="1" x14ac:dyDescent="0.3">
      <c r="A10054" s="2" t="s">
        <v>10085</v>
      </c>
      <c r="B10054" s="2">
        <v>110052</v>
      </c>
      <c r="C10054" s="2" t="s">
        <v>41</v>
      </c>
      <c r="D10054" s="52" t="s">
        <v>41</v>
      </c>
      <c r="E10054" s="2" t="s">
        <v>33</v>
      </c>
      <c r="F10054" s="2">
        <v>255.7</v>
      </c>
      <c r="G10054" s="2">
        <v>0.28999999999999998</v>
      </c>
      <c r="H10054" s="2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52" t="s">
        <v>28</v>
      </c>
    </row>
    <row r="10055" spans="1:17" ht="14.25" customHeight="1" x14ac:dyDescent="0.3">
      <c r="A10055" s="2" t="s">
        <v>10086</v>
      </c>
      <c r="B10055" s="2">
        <v>110053</v>
      </c>
      <c r="C10055" s="2" t="s">
        <v>41</v>
      </c>
      <c r="D10055" s="52" t="s">
        <v>41</v>
      </c>
      <c r="E10055" s="2" t="s">
        <v>20</v>
      </c>
      <c r="F10055" s="2">
        <v>3294.08</v>
      </c>
      <c r="G10055" s="2">
        <v>0.36</v>
      </c>
      <c r="H10055" s="2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52" t="s">
        <v>17</v>
      </c>
    </row>
    <row r="10056" spans="1:17" ht="14.25" customHeight="1" x14ac:dyDescent="0.3">
      <c r="A10056" s="2" t="s">
        <v>10087</v>
      </c>
      <c r="B10056" s="2">
        <v>110054</v>
      </c>
      <c r="C10056" s="2" t="s">
        <v>25</v>
      </c>
      <c r="D10056" s="52" t="s">
        <v>25</v>
      </c>
      <c r="E10056" s="2" t="s">
        <v>33</v>
      </c>
      <c r="F10056" s="2">
        <v>2528.73</v>
      </c>
      <c r="G10056" s="2">
        <v>0.24</v>
      </c>
      <c r="H10056" s="2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52" t="s">
        <v>17</v>
      </c>
    </row>
    <row r="10057" spans="1:17" ht="14.25" customHeight="1" x14ac:dyDescent="0.3">
      <c r="A10057" s="2" t="s">
        <v>10088</v>
      </c>
      <c r="B10057" s="2">
        <v>110055</v>
      </c>
      <c r="C10057" s="2" t="s">
        <v>41</v>
      </c>
      <c r="D10057" s="52" t="s">
        <v>41</v>
      </c>
      <c r="E10057" s="2" t="s">
        <v>14</v>
      </c>
      <c r="F10057" s="2">
        <v>4695.6899999999996</v>
      </c>
      <c r="G10057" s="2">
        <v>0.15</v>
      </c>
      <c r="H10057" s="2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52" t="s">
        <v>28</v>
      </c>
    </row>
    <row r="10058" spans="1:17" ht="14.25" customHeight="1" x14ac:dyDescent="0.3">
      <c r="A10058" s="2" t="s">
        <v>10089</v>
      </c>
      <c r="B10058" s="2">
        <v>110056</v>
      </c>
      <c r="C10058" s="2" t="s">
        <v>41</v>
      </c>
      <c r="D10058" s="52" t="s">
        <v>41</v>
      </c>
      <c r="E10058" s="2" t="s">
        <v>20</v>
      </c>
      <c r="F10058" s="2">
        <v>4520.4799999999996</v>
      </c>
      <c r="G10058" s="2">
        <v>0.31</v>
      </c>
      <c r="H10058" s="2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52" t="s">
        <v>48</v>
      </c>
    </row>
    <row r="10059" spans="1:17" ht="14.25" customHeight="1" x14ac:dyDescent="0.3">
      <c r="A10059" s="2" t="s">
        <v>10090</v>
      </c>
      <c r="B10059" s="2">
        <v>110057</v>
      </c>
      <c r="C10059" s="2" t="s">
        <v>25</v>
      </c>
      <c r="D10059" s="52" t="s">
        <v>25</v>
      </c>
      <c r="E10059" s="2" t="s">
        <v>14</v>
      </c>
      <c r="F10059" s="2">
        <v>4941.43</v>
      </c>
      <c r="G10059" s="2">
        <v>0.28000000000000003</v>
      </c>
      <c r="H10059" s="2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52" t="s">
        <v>39</v>
      </c>
    </row>
    <row r="10060" spans="1:17" ht="14.25" customHeight="1" x14ac:dyDescent="0.3">
      <c r="A10060" s="2" t="s">
        <v>10091</v>
      </c>
      <c r="B10060" s="2">
        <v>110058</v>
      </c>
      <c r="C10060" s="2" t="s">
        <v>25</v>
      </c>
      <c r="D10060" s="52" t="s">
        <v>25</v>
      </c>
      <c r="E10060" s="2" t="s">
        <v>33</v>
      </c>
      <c r="F10060" s="2">
        <v>4323.4799999999996</v>
      </c>
      <c r="G10060" s="2">
        <v>0.21</v>
      </c>
      <c r="H10060" s="2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52" t="s">
        <v>48</v>
      </c>
    </row>
    <row r="10061" spans="1:17" ht="14.25" customHeight="1" x14ac:dyDescent="0.3">
      <c r="A10061" s="2" t="s">
        <v>10092</v>
      </c>
      <c r="B10061" s="2">
        <v>110059</v>
      </c>
      <c r="C10061" s="2" t="s">
        <v>25</v>
      </c>
      <c r="D10061" s="52" t="s">
        <v>25</v>
      </c>
      <c r="E10061" s="2" t="s">
        <v>20</v>
      </c>
      <c r="F10061" s="2">
        <v>2779.77</v>
      </c>
      <c r="G10061" s="2">
        <v>0.37</v>
      </c>
      <c r="H10061" s="2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52" t="s">
        <v>17</v>
      </c>
    </row>
    <row r="10062" spans="1:17" ht="14.25" customHeight="1" x14ac:dyDescent="0.3">
      <c r="A10062" s="2" t="s">
        <v>10093</v>
      </c>
      <c r="B10062" s="2">
        <v>110060</v>
      </c>
      <c r="C10062" s="2" t="s">
        <v>41</v>
      </c>
      <c r="D10062" s="52" t="s">
        <v>41</v>
      </c>
      <c r="E10062" s="2" t="s">
        <v>26</v>
      </c>
      <c r="F10062" s="2">
        <v>3603.01</v>
      </c>
      <c r="G10062" s="2">
        <v>0.14000000000000001</v>
      </c>
      <c r="H10062" s="2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52" t="s">
        <v>39</v>
      </c>
    </row>
    <row r="10063" spans="1:17" ht="14.25" customHeight="1" x14ac:dyDescent="0.3">
      <c r="A10063" s="2" t="s">
        <v>10094</v>
      </c>
      <c r="B10063" s="2">
        <v>110061</v>
      </c>
      <c r="C10063" s="2" t="s">
        <v>25</v>
      </c>
      <c r="D10063" s="52" t="s">
        <v>25</v>
      </c>
      <c r="E10063" s="2" t="s">
        <v>36</v>
      </c>
      <c r="F10063" s="2">
        <v>4826.92</v>
      </c>
      <c r="G10063" s="2">
        <v>0.24</v>
      </c>
      <c r="H10063" s="2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52" t="s">
        <v>23</v>
      </c>
    </row>
    <row r="10064" spans="1:17" ht="14.25" customHeight="1" x14ac:dyDescent="0.3">
      <c r="A10064" s="2" t="s">
        <v>10095</v>
      </c>
      <c r="B10064" s="2">
        <v>110062</v>
      </c>
      <c r="C10064" s="2" t="s">
        <v>25</v>
      </c>
      <c r="D10064" s="52" t="s">
        <v>25</v>
      </c>
      <c r="E10064" s="2" t="s">
        <v>26</v>
      </c>
      <c r="F10064" s="2">
        <v>2932.77</v>
      </c>
      <c r="G10064" s="2">
        <v>0.47</v>
      </c>
      <c r="H10064" s="2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52" t="s">
        <v>39</v>
      </c>
    </row>
    <row r="10065" spans="1:17" ht="14.25" customHeight="1" x14ac:dyDescent="0.3">
      <c r="A10065" s="2" t="s">
        <v>10096</v>
      </c>
      <c r="B10065" s="2">
        <v>110063</v>
      </c>
      <c r="C10065" s="2" t="s">
        <v>25</v>
      </c>
      <c r="D10065" s="52" t="s">
        <v>25</v>
      </c>
      <c r="E10065" s="2" t="s">
        <v>14</v>
      </c>
      <c r="F10065" s="2">
        <v>4215.8999999999996</v>
      </c>
      <c r="G10065" s="2">
        <v>0.36</v>
      </c>
      <c r="H10065" s="2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52" t="s">
        <v>34</v>
      </c>
    </row>
    <row r="10066" spans="1:17" ht="14.25" customHeight="1" x14ac:dyDescent="0.3">
      <c r="A10066" s="2" t="s">
        <v>10097</v>
      </c>
      <c r="B10066" s="2">
        <v>110064</v>
      </c>
      <c r="C10066" s="2" t="s">
        <v>19</v>
      </c>
      <c r="D10066" s="52" t="s">
        <v>19</v>
      </c>
      <c r="E10066" s="2" t="s">
        <v>26</v>
      </c>
      <c r="F10066" s="2">
        <v>4716.83</v>
      </c>
      <c r="G10066" s="2">
        <v>0.19</v>
      </c>
      <c r="H10066" s="2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52" t="s">
        <v>28</v>
      </c>
    </row>
    <row r="10067" spans="1:17" ht="14.25" customHeight="1" x14ac:dyDescent="0.3">
      <c r="A10067" s="2" t="s">
        <v>10098</v>
      </c>
      <c r="B10067" s="2">
        <v>110065</v>
      </c>
      <c r="C10067" s="2" t="s">
        <v>25</v>
      </c>
      <c r="D10067" s="52" t="s">
        <v>25</v>
      </c>
      <c r="E10067" s="2" t="s">
        <v>26</v>
      </c>
      <c r="F10067" s="2">
        <v>2895.63</v>
      </c>
      <c r="G10067" s="2">
        <v>0.27</v>
      </c>
      <c r="H10067" s="2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52" t="s">
        <v>48</v>
      </c>
    </row>
    <row r="10068" spans="1:17" ht="14.25" customHeight="1" x14ac:dyDescent="0.3">
      <c r="A10068" s="2" t="s">
        <v>10099</v>
      </c>
      <c r="B10068" s="2">
        <v>110066</v>
      </c>
      <c r="C10068" s="2" t="s">
        <v>19</v>
      </c>
      <c r="D10068" s="52" t="s">
        <v>19</v>
      </c>
      <c r="E10068" s="2" t="s">
        <v>36</v>
      </c>
      <c r="F10068" s="2">
        <v>879.86</v>
      </c>
      <c r="G10068" s="2">
        <v>0.2</v>
      </c>
      <c r="H10068" s="2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52" t="s">
        <v>39</v>
      </c>
    </row>
    <row r="10069" spans="1:17" ht="14.25" customHeight="1" x14ac:dyDescent="0.3">
      <c r="A10069" s="2" t="s">
        <v>10100</v>
      </c>
      <c r="B10069" s="2">
        <v>110067</v>
      </c>
      <c r="C10069" s="2" t="s">
        <v>41</v>
      </c>
      <c r="D10069" s="52" t="s">
        <v>41</v>
      </c>
      <c r="E10069" s="2" t="s">
        <v>36</v>
      </c>
      <c r="F10069" s="2">
        <v>862.26</v>
      </c>
      <c r="G10069" s="2">
        <v>0.06</v>
      </c>
      <c r="H10069" s="2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52" t="s">
        <v>23</v>
      </c>
    </row>
    <row r="10070" spans="1:17" ht="14.25" customHeight="1" x14ac:dyDescent="0.3">
      <c r="A10070" s="2" t="s">
        <v>10101</v>
      </c>
      <c r="B10070" s="2">
        <v>110068</v>
      </c>
      <c r="C10070" s="2" t="s">
        <v>25</v>
      </c>
      <c r="D10070" s="52" t="s">
        <v>25</v>
      </c>
      <c r="E10070" s="2" t="s">
        <v>26</v>
      </c>
      <c r="F10070" s="2">
        <v>665.05</v>
      </c>
      <c r="G10070" s="2">
        <v>0.17</v>
      </c>
      <c r="H10070" s="2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52" t="s">
        <v>23</v>
      </c>
    </row>
    <row r="10071" spans="1:17" ht="14.25" customHeight="1" x14ac:dyDescent="0.3">
      <c r="A10071" s="2" t="s">
        <v>10102</v>
      </c>
      <c r="B10071" s="2">
        <v>110069</v>
      </c>
      <c r="C10071" s="2" t="s">
        <v>41</v>
      </c>
      <c r="D10071" s="52" t="s">
        <v>41</v>
      </c>
      <c r="E10071" s="2" t="s">
        <v>36</v>
      </c>
      <c r="F10071" s="2">
        <v>2433.98</v>
      </c>
      <c r="G10071" s="2">
        <v>0.43</v>
      </c>
      <c r="H10071" s="2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52" t="s">
        <v>39</v>
      </c>
    </row>
    <row r="10072" spans="1:17" ht="14.25" customHeight="1" x14ac:dyDescent="0.3">
      <c r="A10072" s="2" t="s">
        <v>10103</v>
      </c>
      <c r="B10072" s="2">
        <v>110070</v>
      </c>
      <c r="C10072" s="2" t="s">
        <v>41</v>
      </c>
      <c r="D10072" s="52" t="s">
        <v>41</v>
      </c>
      <c r="E10072" s="2" t="s">
        <v>26</v>
      </c>
      <c r="F10072" s="2">
        <v>2452.69</v>
      </c>
      <c r="G10072" s="2">
        <v>0.23</v>
      </c>
      <c r="H10072" s="2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52" t="s">
        <v>34</v>
      </c>
    </row>
    <row r="10073" spans="1:17" ht="14.25" customHeight="1" x14ac:dyDescent="0.3">
      <c r="A10073" s="2" t="s">
        <v>10104</v>
      </c>
      <c r="B10073" s="2">
        <v>110071</v>
      </c>
      <c r="C10073" s="2" t="s">
        <v>25</v>
      </c>
      <c r="D10073" s="52" t="s">
        <v>25</v>
      </c>
      <c r="E10073" s="2" t="s">
        <v>20</v>
      </c>
      <c r="F10073" s="2">
        <v>3125.12</v>
      </c>
      <c r="G10073" s="2">
        <v>0.28999999999999998</v>
      </c>
      <c r="H10073" s="2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52" t="s">
        <v>28</v>
      </c>
    </row>
    <row r="10074" spans="1:17" ht="14.25" customHeight="1" x14ac:dyDescent="0.3">
      <c r="A10074" s="2" t="s">
        <v>10105</v>
      </c>
      <c r="B10074" s="2">
        <v>110072</v>
      </c>
      <c r="C10074" s="2" t="s">
        <v>41</v>
      </c>
      <c r="D10074" s="52" t="s">
        <v>41</v>
      </c>
      <c r="E10074" s="2" t="s">
        <v>26</v>
      </c>
      <c r="F10074" s="2">
        <v>2466.08</v>
      </c>
      <c r="G10074" s="2">
        <v>0.09</v>
      </c>
      <c r="H10074" s="2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52" t="s">
        <v>28</v>
      </c>
    </row>
    <row r="10075" spans="1:17" ht="14.25" customHeight="1" x14ac:dyDescent="0.3">
      <c r="A10075" s="2" t="s">
        <v>10106</v>
      </c>
      <c r="B10075" s="2">
        <v>110073</v>
      </c>
      <c r="C10075" s="2" t="s">
        <v>25</v>
      </c>
      <c r="D10075" s="52" t="s">
        <v>25</v>
      </c>
      <c r="E10075" s="2" t="s">
        <v>33</v>
      </c>
      <c r="F10075" s="2">
        <v>4867.97</v>
      </c>
      <c r="G10075" s="2">
        <v>0.18</v>
      </c>
      <c r="H10075" s="2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52" t="s">
        <v>17</v>
      </c>
    </row>
    <row r="10076" spans="1:17" ht="14.25" customHeight="1" x14ac:dyDescent="0.3">
      <c r="A10076" s="2" t="s">
        <v>10107</v>
      </c>
      <c r="B10076" s="2">
        <v>110074</v>
      </c>
      <c r="C10076" s="2" t="s">
        <v>19</v>
      </c>
      <c r="D10076" s="52" t="s">
        <v>19</v>
      </c>
      <c r="E10076" s="2" t="s">
        <v>36</v>
      </c>
      <c r="F10076" s="2">
        <v>1527.42</v>
      </c>
      <c r="G10076" s="2">
        <v>0.46</v>
      </c>
      <c r="H10076" s="2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52" t="s">
        <v>48</v>
      </c>
    </row>
    <row r="10077" spans="1:17" ht="14.25" customHeight="1" x14ac:dyDescent="0.3">
      <c r="A10077" s="2" t="s">
        <v>10108</v>
      </c>
      <c r="B10077" s="2">
        <v>110075</v>
      </c>
      <c r="C10077" s="2" t="s">
        <v>41</v>
      </c>
      <c r="D10077" s="52" t="s">
        <v>41</v>
      </c>
      <c r="E10077" s="2" t="s">
        <v>36</v>
      </c>
      <c r="F10077" s="2">
        <v>4381.7</v>
      </c>
      <c r="G10077" s="2">
        <v>0.16</v>
      </c>
      <c r="H10077" s="2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52" t="s">
        <v>23</v>
      </c>
    </row>
    <row r="10078" spans="1:17" ht="14.25" customHeight="1" x14ac:dyDescent="0.3">
      <c r="A10078" s="2" t="s">
        <v>10109</v>
      </c>
      <c r="B10078" s="2">
        <v>110076</v>
      </c>
      <c r="C10078" s="2" t="s">
        <v>25</v>
      </c>
      <c r="D10078" s="52" t="s">
        <v>25</v>
      </c>
      <c r="E10078" s="2" t="s">
        <v>14</v>
      </c>
      <c r="F10078" s="2">
        <v>591.62</v>
      </c>
      <c r="G10078" s="2">
        <v>0.13</v>
      </c>
      <c r="H10078" s="2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52" t="s">
        <v>48</v>
      </c>
    </row>
    <row r="10079" spans="1:17" ht="14.25" customHeight="1" x14ac:dyDescent="0.3">
      <c r="A10079" s="2" t="s">
        <v>10110</v>
      </c>
      <c r="B10079" s="2">
        <v>110077</v>
      </c>
      <c r="C10079" s="2" t="s">
        <v>25</v>
      </c>
      <c r="D10079" s="52" t="s">
        <v>25</v>
      </c>
      <c r="E10079" s="2" t="s">
        <v>14</v>
      </c>
      <c r="F10079" s="2">
        <v>3049.4</v>
      </c>
      <c r="G10079" s="2">
        <v>0.03</v>
      </c>
      <c r="H10079" s="2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52" t="s">
        <v>34</v>
      </c>
    </row>
    <row r="10080" spans="1:17" ht="14.25" customHeight="1" x14ac:dyDescent="0.3">
      <c r="A10080" s="2" t="s">
        <v>10111</v>
      </c>
      <c r="B10080" s="2">
        <v>110078</v>
      </c>
      <c r="C10080" s="2" t="s">
        <v>41</v>
      </c>
      <c r="D10080" s="52" t="s">
        <v>41</v>
      </c>
      <c r="E10080" s="2" t="s">
        <v>33</v>
      </c>
      <c r="F10080" s="2">
        <v>3276.79</v>
      </c>
      <c r="G10080" s="2">
        <v>0.05</v>
      </c>
      <c r="H10080" s="2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52" t="s">
        <v>34</v>
      </c>
    </row>
    <row r="10081" spans="1:17" ht="14.25" customHeight="1" x14ac:dyDescent="0.3">
      <c r="A10081" s="2" t="s">
        <v>10112</v>
      </c>
      <c r="B10081" s="2">
        <v>110079</v>
      </c>
      <c r="C10081" s="2" t="s">
        <v>19</v>
      </c>
      <c r="D10081" s="52" t="s">
        <v>19</v>
      </c>
      <c r="E10081" s="2" t="s">
        <v>36</v>
      </c>
      <c r="F10081" s="2">
        <v>3883.93</v>
      </c>
      <c r="G10081" s="2">
        <v>0.28999999999999998</v>
      </c>
      <c r="H10081" s="2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52" t="s">
        <v>34</v>
      </c>
    </row>
    <row r="10082" spans="1:17" ht="14.25" customHeight="1" x14ac:dyDescent="0.3">
      <c r="A10082" s="2" t="s">
        <v>10113</v>
      </c>
      <c r="B10082" s="2">
        <v>110080</v>
      </c>
      <c r="C10082" s="2" t="s">
        <v>25</v>
      </c>
      <c r="D10082" s="52" t="s">
        <v>25</v>
      </c>
      <c r="E10082" s="2" t="s">
        <v>36</v>
      </c>
      <c r="F10082" s="2">
        <v>2564.81</v>
      </c>
      <c r="G10082" s="2">
        <v>0.33</v>
      </c>
      <c r="H10082" s="2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52" t="s">
        <v>23</v>
      </c>
    </row>
    <row r="10083" spans="1:17" ht="14.25" customHeight="1" x14ac:dyDescent="0.3">
      <c r="A10083" s="2" t="s">
        <v>10114</v>
      </c>
      <c r="B10083" s="2">
        <v>110081</v>
      </c>
      <c r="C10083" s="2" t="s">
        <v>41</v>
      </c>
      <c r="D10083" s="52" t="s">
        <v>41</v>
      </c>
      <c r="E10083" s="2" t="s">
        <v>14</v>
      </c>
      <c r="F10083" s="2">
        <v>1066.4100000000001</v>
      </c>
      <c r="G10083" s="2">
        <v>0.32</v>
      </c>
      <c r="H10083" s="2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52" t="s">
        <v>23</v>
      </c>
    </row>
    <row r="10084" spans="1:17" ht="14.25" customHeight="1" x14ac:dyDescent="0.3">
      <c r="A10084" s="2" t="s">
        <v>10115</v>
      </c>
      <c r="B10084" s="2">
        <v>110082</v>
      </c>
      <c r="C10084" s="2" t="s">
        <v>41</v>
      </c>
      <c r="D10084" s="52" t="s">
        <v>41</v>
      </c>
      <c r="E10084" s="2" t="s">
        <v>14</v>
      </c>
      <c r="F10084" s="2">
        <v>1908.09</v>
      </c>
      <c r="G10084" s="2">
        <v>0.27</v>
      </c>
      <c r="H10084" s="2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52" t="s">
        <v>28</v>
      </c>
    </row>
    <row r="10085" spans="1:17" ht="14.25" customHeight="1" x14ac:dyDescent="0.3">
      <c r="A10085" s="2" t="s">
        <v>10116</v>
      </c>
      <c r="B10085" s="2">
        <v>110083</v>
      </c>
      <c r="C10085" s="2" t="s">
        <v>41</v>
      </c>
      <c r="D10085" s="52" t="s">
        <v>41</v>
      </c>
      <c r="E10085" s="2" t="s">
        <v>26</v>
      </c>
      <c r="F10085" s="2">
        <v>1433.59</v>
      </c>
      <c r="G10085" s="2">
        <v>0.25</v>
      </c>
      <c r="H10085" s="2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52" t="s">
        <v>39</v>
      </c>
    </row>
    <row r="10086" spans="1:17" ht="14.25" customHeight="1" x14ac:dyDescent="0.3">
      <c r="A10086" s="2" t="s">
        <v>10117</v>
      </c>
      <c r="B10086" s="2">
        <v>110084</v>
      </c>
      <c r="C10086" s="2" t="s">
        <v>19</v>
      </c>
      <c r="D10086" s="52" t="s">
        <v>19</v>
      </c>
      <c r="E10086" s="2" t="s">
        <v>36</v>
      </c>
      <c r="F10086" s="2">
        <v>2153.62</v>
      </c>
      <c r="G10086" s="2">
        <v>0.04</v>
      </c>
      <c r="H10086" s="2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52" t="s">
        <v>39</v>
      </c>
    </row>
    <row r="10087" spans="1:17" ht="14.25" customHeight="1" x14ac:dyDescent="0.3">
      <c r="A10087" s="2" t="s">
        <v>10118</v>
      </c>
      <c r="B10087" s="2">
        <v>110085</v>
      </c>
      <c r="C10087" s="2" t="s">
        <v>25</v>
      </c>
      <c r="D10087" s="52" t="s">
        <v>25</v>
      </c>
      <c r="E10087" s="2" t="s">
        <v>36</v>
      </c>
      <c r="F10087" s="2">
        <v>2696.84</v>
      </c>
      <c r="G10087" s="2">
        <v>0.42</v>
      </c>
      <c r="H10087" s="2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52" t="s">
        <v>39</v>
      </c>
    </row>
    <row r="10088" spans="1:17" ht="14.25" customHeight="1" x14ac:dyDescent="0.3">
      <c r="A10088" s="2" t="s">
        <v>10119</v>
      </c>
      <c r="B10088" s="2">
        <v>110086</v>
      </c>
      <c r="C10088" s="2" t="s">
        <v>25</v>
      </c>
      <c r="D10088" s="52" t="s">
        <v>25</v>
      </c>
      <c r="E10088" s="2" t="s">
        <v>26</v>
      </c>
      <c r="F10088" s="2">
        <v>3162.84</v>
      </c>
      <c r="G10088" s="2">
        <v>0.26</v>
      </c>
      <c r="H10088" s="2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52" t="s">
        <v>48</v>
      </c>
    </row>
    <row r="10089" spans="1:17" ht="14.25" customHeight="1" x14ac:dyDescent="0.3">
      <c r="A10089" s="2" t="s">
        <v>10120</v>
      </c>
      <c r="B10089" s="2">
        <v>110087</v>
      </c>
      <c r="C10089" s="2" t="s">
        <v>25</v>
      </c>
      <c r="D10089" s="52" t="s">
        <v>25</v>
      </c>
      <c r="E10089" s="2" t="s">
        <v>36</v>
      </c>
      <c r="F10089" s="2">
        <v>4241.1000000000004</v>
      </c>
      <c r="G10089" s="2">
        <v>7.0000000000000007E-2</v>
      </c>
      <c r="H10089" s="2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52" t="s">
        <v>39</v>
      </c>
    </row>
    <row r="10090" spans="1:17" ht="14.25" customHeight="1" x14ac:dyDescent="0.3">
      <c r="A10090" s="2" t="s">
        <v>10121</v>
      </c>
      <c r="B10090" s="2">
        <v>110088</v>
      </c>
      <c r="C10090" s="2" t="s">
        <v>25</v>
      </c>
      <c r="D10090" s="52" t="s">
        <v>25</v>
      </c>
      <c r="E10090" s="2" t="s">
        <v>33</v>
      </c>
      <c r="F10090" s="2">
        <v>4559.05</v>
      </c>
      <c r="G10090" s="2">
        <v>7.0000000000000007E-2</v>
      </c>
      <c r="H10090" s="2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52" t="s">
        <v>48</v>
      </c>
    </row>
    <row r="10091" spans="1:17" ht="14.25" customHeight="1" x14ac:dyDescent="0.3">
      <c r="A10091" s="2" t="s">
        <v>10122</v>
      </c>
      <c r="B10091" s="2">
        <v>110089</v>
      </c>
      <c r="C10091" s="2" t="s">
        <v>25</v>
      </c>
      <c r="D10091" s="52" t="s">
        <v>25</v>
      </c>
      <c r="E10091" s="2" t="s">
        <v>14</v>
      </c>
      <c r="F10091" s="2">
        <v>2366.65</v>
      </c>
      <c r="G10091" s="2">
        <v>0.26</v>
      </c>
      <c r="H10091" s="2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52" t="s">
        <v>17</v>
      </c>
    </row>
    <row r="10092" spans="1:17" ht="14.25" customHeight="1" x14ac:dyDescent="0.3">
      <c r="A10092" s="2" t="s">
        <v>10123</v>
      </c>
      <c r="B10092" s="2">
        <v>110090</v>
      </c>
      <c r="C10092" s="2" t="s">
        <v>25</v>
      </c>
      <c r="D10092" s="52" t="s">
        <v>25</v>
      </c>
      <c r="E10092" s="2" t="s">
        <v>14</v>
      </c>
      <c r="F10092" s="2">
        <v>534.49</v>
      </c>
      <c r="G10092" s="2">
        <v>0.12</v>
      </c>
      <c r="H10092" s="2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52" t="s">
        <v>23</v>
      </c>
    </row>
    <row r="10093" spans="1:17" ht="14.25" customHeight="1" x14ac:dyDescent="0.3">
      <c r="A10093" s="2" t="s">
        <v>10124</v>
      </c>
      <c r="B10093" s="2">
        <v>110091</v>
      </c>
      <c r="C10093" s="2" t="s">
        <v>19</v>
      </c>
      <c r="D10093" s="52" t="s">
        <v>19</v>
      </c>
      <c r="E10093" s="2" t="s">
        <v>14</v>
      </c>
      <c r="F10093" s="2">
        <v>4005.62</v>
      </c>
      <c r="G10093" s="2">
        <v>0.46</v>
      </c>
      <c r="H10093" s="2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52" t="s">
        <v>17</v>
      </c>
    </row>
    <row r="10094" spans="1:17" ht="14.25" customHeight="1" x14ac:dyDescent="0.3">
      <c r="A10094" s="2" t="s">
        <v>10125</v>
      </c>
      <c r="B10094" s="2">
        <v>110092</v>
      </c>
      <c r="C10094" s="2" t="s">
        <v>25</v>
      </c>
      <c r="D10094" s="52" t="s">
        <v>25</v>
      </c>
      <c r="E10094" s="2" t="s">
        <v>20</v>
      </c>
      <c r="F10094" s="2">
        <v>2438.0700000000002</v>
      </c>
      <c r="G10094" s="2">
        <v>0.25</v>
      </c>
      <c r="H10094" s="2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52" t="s">
        <v>39</v>
      </c>
    </row>
    <row r="10095" spans="1:17" ht="14.25" customHeight="1" x14ac:dyDescent="0.3">
      <c r="A10095" s="2" t="s">
        <v>10126</v>
      </c>
      <c r="B10095" s="2">
        <v>110093</v>
      </c>
      <c r="C10095" s="2" t="s">
        <v>41</v>
      </c>
      <c r="D10095" s="52" t="s">
        <v>41</v>
      </c>
      <c r="E10095" s="2" t="s">
        <v>33</v>
      </c>
      <c r="F10095" s="2">
        <v>2777.59</v>
      </c>
      <c r="G10095" s="2">
        <v>0.49</v>
      </c>
      <c r="H10095" s="2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52" t="s">
        <v>23</v>
      </c>
    </row>
    <row r="10096" spans="1:17" ht="14.25" customHeight="1" x14ac:dyDescent="0.3">
      <c r="A10096" s="2" t="s">
        <v>10127</v>
      </c>
      <c r="B10096" s="2">
        <v>110094</v>
      </c>
      <c r="C10096" s="2" t="s">
        <v>19</v>
      </c>
      <c r="D10096" s="52" t="s">
        <v>19</v>
      </c>
      <c r="E10096" s="2" t="s">
        <v>33</v>
      </c>
      <c r="F10096" s="2">
        <v>3019.39</v>
      </c>
      <c r="G10096" s="2">
        <v>0.37</v>
      </c>
      <c r="H10096" s="2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52" t="s">
        <v>17</v>
      </c>
    </row>
    <row r="10097" spans="1:17" ht="14.25" customHeight="1" x14ac:dyDescent="0.3">
      <c r="A10097" s="2" t="s">
        <v>10128</v>
      </c>
      <c r="B10097" s="2">
        <v>110095</v>
      </c>
      <c r="C10097" s="2" t="s">
        <v>41</v>
      </c>
      <c r="D10097" s="52" t="s">
        <v>41</v>
      </c>
      <c r="E10097" s="2" t="s">
        <v>26</v>
      </c>
      <c r="F10097" s="2">
        <v>3372.55</v>
      </c>
      <c r="G10097" s="2">
        <v>0.41</v>
      </c>
      <c r="H10097" s="2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52" t="s">
        <v>23</v>
      </c>
    </row>
    <row r="10098" spans="1:17" ht="14.25" customHeight="1" x14ac:dyDescent="0.3">
      <c r="A10098" s="2" t="s">
        <v>10129</v>
      </c>
      <c r="B10098" s="2">
        <v>110096</v>
      </c>
      <c r="C10098" s="2" t="s">
        <v>25</v>
      </c>
      <c r="D10098" s="52" t="s">
        <v>25</v>
      </c>
      <c r="E10098" s="2" t="s">
        <v>20</v>
      </c>
      <c r="F10098" s="2">
        <v>4461.49</v>
      </c>
      <c r="G10098" s="2">
        <v>0.19</v>
      </c>
      <c r="H10098" s="2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52" t="s">
        <v>23</v>
      </c>
    </row>
    <row r="10099" spans="1:17" ht="14.25" customHeight="1" x14ac:dyDescent="0.3">
      <c r="A10099" s="2" t="s">
        <v>10130</v>
      </c>
      <c r="B10099" s="2">
        <v>110097</v>
      </c>
      <c r="C10099" s="2" t="s">
        <v>19</v>
      </c>
      <c r="D10099" s="52" t="s">
        <v>19</v>
      </c>
      <c r="E10099" s="2" t="s">
        <v>36</v>
      </c>
      <c r="F10099" s="2">
        <v>4765.5200000000004</v>
      </c>
      <c r="G10099" s="2">
        <v>7.0000000000000007E-2</v>
      </c>
      <c r="H10099" s="2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52" t="s">
        <v>34</v>
      </c>
    </row>
    <row r="10100" spans="1:17" ht="14.25" customHeight="1" x14ac:dyDescent="0.3">
      <c r="A10100" s="2" t="s">
        <v>10131</v>
      </c>
      <c r="B10100" s="2">
        <v>110098</v>
      </c>
      <c r="C10100" s="2" t="s">
        <v>25</v>
      </c>
      <c r="D10100" s="52" t="s">
        <v>25</v>
      </c>
      <c r="E10100" s="2" t="s">
        <v>33</v>
      </c>
      <c r="F10100" s="2">
        <v>4706.83</v>
      </c>
      <c r="G10100" s="2">
        <v>0.34</v>
      </c>
      <c r="H10100" s="2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52" t="s">
        <v>23</v>
      </c>
    </row>
    <row r="10101" spans="1:17" ht="14.25" customHeight="1" x14ac:dyDescent="0.3">
      <c r="A10101" s="2" t="s">
        <v>10132</v>
      </c>
      <c r="B10101" s="2">
        <v>110099</v>
      </c>
      <c r="C10101" s="2" t="s">
        <v>19</v>
      </c>
      <c r="D10101" s="52" t="s">
        <v>19</v>
      </c>
      <c r="E10101" s="2" t="s">
        <v>20</v>
      </c>
      <c r="F10101" s="2">
        <v>4066.37</v>
      </c>
      <c r="G10101" s="2">
        <v>0.2</v>
      </c>
      <c r="H10101" s="2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52" t="s">
        <v>17</v>
      </c>
    </row>
    <row r="10102" spans="1:17" ht="14.25" customHeight="1" x14ac:dyDescent="0.3">
      <c r="A10102" s="2" t="s">
        <v>10133</v>
      </c>
      <c r="B10102" s="2">
        <v>110100</v>
      </c>
      <c r="C10102" s="2" t="s">
        <v>41</v>
      </c>
      <c r="D10102" s="52" t="s">
        <v>41</v>
      </c>
      <c r="E10102" s="2" t="s">
        <v>20</v>
      </c>
      <c r="F10102" s="2">
        <v>4457.29</v>
      </c>
      <c r="G10102" s="2">
        <v>0.47</v>
      </c>
      <c r="H10102" s="2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52" t="s">
        <v>34</v>
      </c>
    </row>
    <row r="10103" spans="1:17" ht="14.25" customHeight="1" x14ac:dyDescent="0.3">
      <c r="A10103" s="2" t="s">
        <v>10134</v>
      </c>
      <c r="B10103" s="2">
        <v>110101</v>
      </c>
      <c r="C10103" s="2" t="s">
        <v>25</v>
      </c>
      <c r="D10103" s="52" t="s">
        <v>25</v>
      </c>
      <c r="E10103" s="2" t="s">
        <v>33</v>
      </c>
      <c r="F10103" s="2">
        <v>343.31</v>
      </c>
      <c r="G10103" s="2">
        <v>0.1</v>
      </c>
      <c r="H10103" s="2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52" t="s">
        <v>17</v>
      </c>
    </row>
    <row r="10104" spans="1:17" ht="14.25" customHeight="1" x14ac:dyDescent="0.3">
      <c r="A10104" s="2" t="s">
        <v>10135</v>
      </c>
      <c r="B10104" s="2">
        <v>110102</v>
      </c>
      <c r="C10104" s="2" t="s">
        <v>19</v>
      </c>
      <c r="D10104" s="52" t="s">
        <v>19</v>
      </c>
      <c r="E10104" s="2" t="s">
        <v>26</v>
      </c>
      <c r="F10104" s="2">
        <v>4260.6499999999996</v>
      </c>
      <c r="G10104" s="2">
        <v>0.31</v>
      </c>
      <c r="H10104" s="2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52" t="s">
        <v>39</v>
      </c>
    </row>
    <row r="10105" spans="1:17" ht="14.25" customHeight="1" x14ac:dyDescent="0.3">
      <c r="A10105" s="2" t="s">
        <v>10136</v>
      </c>
      <c r="B10105" s="2">
        <v>110103</v>
      </c>
      <c r="C10105" s="2" t="s">
        <v>19</v>
      </c>
      <c r="D10105" s="52" t="s">
        <v>19</v>
      </c>
      <c r="E10105" s="2" t="s">
        <v>20</v>
      </c>
      <c r="F10105" s="2">
        <v>454.1</v>
      </c>
      <c r="G10105" s="2">
        <v>0.43</v>
      </c>
      <c r="H10105" s="2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52" t="s">
        <v>39</v>
      </c>
    </row>
    <row r="10106" spans="1:17" ht="14.25" customHeight="1" x14ac:dyDescent="0.3">
      <c r="A10106" s="2" t="s">
        <v>10137</v>
      </c>
      <c r="B10106" s="2">
        <v>110104</v>
      </c>
      <c r="C10106" s="2" t="s">
        <v>19</v>
      </c>
      <c r="D10106" s="52" t="s">
        <v>19</v>
      </c>
      <c r="E10106" s="2" t="s">
        <v>14</v>
      </c>
      <c r="F10106" s="2">
        <v>3756.35</v>
      </c>
      <c r="G10106" s="2">
        <v>0.2</v>
      </c>
      <c r="H10106" s="2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52" t="s">
        <v>34</v>
      </c>
    </row>
    <row r="10107" spans="1:17" ht="14.25" customHeight="1" x14ac:dyDescent="0.3">
      <c r="A10107" s="2" t="s">
        <v>10138</v>
      </c>
      <c r="B10107" s="2">
        <v>110105</v>
      </c>
      <c r="C10107" s="2" t="s">
        <v>19</v>
      </c>
      <c r="D10107" s="52" t="s">
        <v>19</v>
      </c>
      <c r="E10107" s="2" t="s">
        <v>20</v>
      </c>
      <c r="F10107" s="2">
        <v>929.88</v>
      </c>
      <c r="G10107" s="2">
        <v>0.48</v>
      </c>
      <c r="H10107" s="2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52" t="s">
        <v>23</v>
      </c>
    </row>
    <row r="10108" spans="1:17" ht="14.25" customHeight="1" x14ac:dyDescent="0.3">
      <c r="A10108" s="2" t="s">
        <v>10139</v>
      </c>
      <c r="B10108" s="2">
        <v>110106</v>
      </c>
      <c r="C10108" s="2" t="s">
        <v>25</v>
      </c>
      <c r="D10108" s="52" t="s">
        <v>25</v>
      </c>
      <c r="E10108" s="2" t="s">
        <v>36</v>
      </c>
      <c r="F10108" s="2">
        <v>1864.54</v>
      </c>
      <c r="G10108" s="2">
        <v>0.04</v>
      </c>
      <c r="H10108" s="2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52" t="s">
        <v>17</v>
      </c>
    </row>
    <row r="10109" spans="1:17" ht="14.25" customHeight="1" x14ac:dyDescent="0.3">
      <c r="A10109" s="2" t="s">
        <v>10140</v>
      </c>
      <c r="B10109" s="2">
        <v>110107</v>
      </c>
      <c r="C10109" s="2" t="s">
        <v>41</v>
      </c>
      <c r="D10109" s="52" t="s">
        <v>41</v>
      </c>
      <c r="E10109" s="2" t="s">
        <v>33</v>
      </c>
      <c r="F10109" s="2">
        <v>1002.5</v>
      </c>
      <c r="G10109" s="2">
        <v>0.28999999999999998</v>
      </c>
      <c r="H10109" s="2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52" t="s">
        <v>34</v>
      </c>
    </row>
    <row r="10110" spans="1:17" ht="14.25" customHeight="1" x14ac:dyDescent="0.3">
      <c r="A10110" s="2" t="s">
        <v>10141</v>
      </c>
      <c r="B10110" s="2">
        <v>110108</v>
      </c>
      <c r="C10110" s="2" t="s">
        <v>19</v>
      </c>
      <c r="D10110" s="52" t="s">
        <v>19</v>
      </c>
      <c r="E10110" s="2" t="s">
        <v>36</v>
      </c>
      <c r="F10110" s="2">
        <v>2272.96</v>
      </c>
      <c r="G10110" s="2">
        <v>0.39</v>
      </c>
      <c r="H10110" s="2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52" t="s">
        <v>34</v>
      </c>
    </row>
    <row r="10111" spans="1:17" ht="14.25" customHeight="1" x14ac:dyDescent="0.3">
      <c r="A10111" s="2" t="s">
        <v>10142</v>
      </c>
      <c r="B10111" s="2">
        <v>110109</v>
      </c>
      <c r="C10111" s="2" t="s">
        <v>25</v>
      </c>
      <c r="D10111" s="52" t="s">
        <v>25</v>
      </c>
      <c r="E10111" s="2" t="s">
        <v>26</v>
      </c>
      <c r="F10111" s="2">
        <v>2117.56</v>
      </c>
      <c r="G10111" s="2">
        <v>0.1</v>
      </c>
      <c r="H10111" s="2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52" t="s">
        <v>28</v>
      </c>
    </row>
    <row r="10112" spans="1:17" ht="14.25" customHeight="1" x14ac:dyDescent="0.3">
      <c r="A10112" s="2" t="s">
        <v>10143</v>
      </c>
      <c r="B10112" s="2">
        <v>110110</v>
      </c>
      <c r="C10112" s="2" t="s">
        <v>41</v>
      </c>
      <c r="D10112" s="52" t="s">
        <v>41</v>
      </c>
      <c r="E10112" s="2" t="s">
        <v>14</v>
      </c>
      <c r="F10112" s="2">
        <v>335.51</v>
      </c>
      <c r="G10112" s="2">
        <v>0.03</v>
      </c>
      <c r="H10112" s="2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52" t="s">
        <v>28</v>
      </c>
    </row>
    <row r="10113" spans="1:17" ht="14.25" customHeight="1" x14ac:dyDescent="0.3">
      <c r="A10113" s="2" t="s">
        <v>10144</v>
      </c>
      <c r="B10113" s="2">
        <v>110111</v>
      </c>
      <c r="C10113" s="2" t="s">
        <v>19</v>
      </c>
      <c r="D10113" s="52" t="s">
        <v>19</v>
      </c>
      <c r="E10113" s="2" t="s">
        <v>33</v>
      </c>
      <c r="F10113" s="2">
        <v>4169.4399999999996</v>
      </c>
      <c r="G10113" s="2">
        <v>0.04</v>
      </c>
      <c r="H10113" s="2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52" t="s">
        <v>23</v>
      </c>
    </row>
    <row r="10114" spans="1:17" ht="14.25" customHeight="1" x14ac:dyDescent="0.3">
      <c r="A10114" s="2" t="s">
        <v>10145</v>
      </c>
      <c r="B10114" s="2">
        <v>110112</v>
      </c>
      <c r="C10114" s="2" t="s">
        <v>41</v>
      </c>
      <c r="D10114" s="52" t="s">
        <v>41</v>
      </c>
      <c r="E10114" s="2" t="s">
        <v>20</v>
      </c>
      <c r="F10114" s="2">
        <v>4285.51</v>
      </c>
      <c r="G10114" s="2">
        <v>0.16</v>
      </c>
      <c r="H10114" s="2">
        <f t="shared" si="314"/>
        <v>685.6816</v>
      </c>
      <c r="I10114" s="2">
        <f t="shared" si="315"/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52" t="s">
        <v>34</v>
      </c>
    </row>
    <row r="10115" spans="1:17" ht="14.25" customHeight="1" x14ac:dyDescent="0.3">
      <c r="A10115" s="2" t="s">
        <v>10146</v>
      </c>
      <c r="B10115" s="2">
        <v>110113</v>
      </c>
      <c r="C10115" s="2" t="s">
        <v>41</v>
      </c>
      <c r="D10115" s="52" t="s">
        <v>41</v>
      </c>
      <c r="E10115" s="2" t="s">
        <v>14</v>
      </c>
      <c r="F10115" s="2">
        <v>3958.79</v>
      </c>
      <c r="G10115" s="2">
        <v>0.11</v>
      </c>
      <c r="H10115" s="2">
        <f t="shared" ref="H10115:H10178" si="316">F10115*G10115</f>
        <v>435.46690000000001</v>
      </c>
      <c r="I10115" s="2">
        <f t="shared" ref="I10115:I10178" si="317">F10115-H10115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52" t="s">
        <v>48</v>
      </c>
    </row>
    <row r="10116" spans="1:17" ht="14.25" customHeight="1" x14ac:dyDescent="0.3">
      <c r="A10116" s="2" t="s">
        <v>10147</v>
      </c>
      <c r="B10116" s="2">
        <v>110114</v>
      </c>
      <c r="C10116" s="2" t="s">
        <v>25</v>
      </c>
      <c r="D10116" s="52" t="s">
        <v>25</v>
      </c>
      <c r="E10116" s="2" t="s">
        <v>20</v>
      </c>
      <c r="F10116" s="2">
        <v>4253.2700000000004</v>
      </c>
      <c r="G10116" s="2">
        <v>0.11</v>
      </c>
      <c r="H10116" s="2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52" t="s">
        <v>39</v>
      </c>
    </row>
    <row r="10117" spans="1:17" ht="14.25" customHeight="1" x14ac:dyDescent="0.3">
      <c r="A10117" s="2" t="s">
        <v>10148</v>
      </c>
      <c r="B10117" s="2">
        <v>110115</v>
      </c>
      <c r="C10117" s="2" t="s">
        <v>41</v>
      </c>
      <c r="D10117" s="52" t="s">
        <v>41</v>
      </c>
      <c r="E10117" s="2" t="s">
        <v>26</v>
      </c>
      <c r="F10117" s="2">
        <v>3779.31</v>
      </c>
      <c r="G10117" s="2">
        <v>0.23</v>
      </c>
      <c r="H10117" s="2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52" t="s">
        <v>39</v>
      </c>
    </row>
    <row r="10118" spans="1:17" ht="14.25" customHeight="1" x14ac:dyDescent="0.3">
      <c r="A10118" s="2" t="s">
        <v>10149</v>
      </c>
      <c r="B10118" s="2">
        <v>110116</v>
      </c>
      <c r="C10118" s="2" t="s">
        <v>25</v>
      </c>
      <c r="D10118" s="52" t="s">
        <v>25</v>
      </c>
      <c r="E10118" s="2" t="s">
        <v>33</v>
      </c>
      <c r="F10118" s="2">
        <v>4693.67</v>
      </c>
      <c r="G10118" s="2">
        <v>0.04</v>
      </c>
      <c r="H10118" s="2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52" t="s">
        <v>23</v>
      </c>
    </row>
    <row r="10119" spans="1:17" ht="14.25" customHeight="1" x14ac:dyDescent="0.3">
      <c r="A10119" s="2" t="s">
        <v>10150</v>
      </c>
      <c r="B10119" s="2">
        <v>110117</v>
      </c>
      <c r="C10119" s="2" t="s">
        <v>19</v>
      </c>
      <c r="D10119" s="52" t="s">
        <v>19</v>
      </c>
      <c r="E10119" s="2" t="s">
        <v>26</v>
      </c>
      <c r="F10119" s="2">
        <v>2924.32</v>
      </c>
      <c r="G10119" s="2">
        <v>0.5</v>
      </c>
      <c r="H10119" s="2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52" t="s">
        <v>23</v>
      </c>
    </row>
    <row r="10120" spans="1:17" ht="14.25" customHeight="1" x14ac:dyDescent="0.3">
      <c r="A10120" s="2" t="s">
        <v>10151</v>
      </c>
      <c r="B10120" s="2">
        <v>110118</v>
      </c>
      <c r="C10120" s="2" t="s">
        <v>41</v>
      </c>
      <c r="D10120" s="52" t="s">
        <v>41</v>
      </c>
      <c r="E10120" s="2" t="s">
        <v>26</v>
      </c>
      <c r="F10120" s="2">
        <v>2954.95</v>
      </c>
      <c r="G10120" s="2">
        <v>0.35</v>
      </c>
      <c r="H10120" s="2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52" t="s">
        <v>23</v>
      </c>
    </row>
    <row r="10121" spans="1:17" ht="14.25" customHeight="1" x14ac:dyDescent="0.3">
      <c r="A10121" s="2" t="s">
        <v>10152</v>
      </c>
      <c r="B10121" s="2">
        <v>110119</v>
      </c>
      <c r="C10121" s="2" t="s">
        <v>41</v>
      </c>
      <c r="D10121" s="52" t="s">
        <v>41</v>
      </c>
      <c r="E10121" s="2" t="s">
        <v>26</v>
      </c>
      <c r="F10121" s="2">
        <v>4313.5600000000004</v>
      </c>
      <c r="G10121" s="2">
        <v>0.02</v>
      </c>
      <c r="H10121" s="2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52" t="s">
        <v>39</v>
      </c>
    </row>
    <row r="10122" spans="1:17" ht="14.25" customHeight="1" x14ac:dyDescent="0.3">
      <c r="A10122" s="2" t="s">
        <v>10153</v>
      </c>
      <c r="B10122" s="2">
        <v>110120</v>
      </c>
      <c r="C10122" s="2" t="s">
        <v>25</v>
      </c>
      <c r="D10122" s="52" t="s">
        <v>25</v>
      </c>
      <c r="E10122" s="2" t="s">
        <v>26</v>
      </c>
      <c r="F10122" s="2">
        <v>1812.14</v>
      </c>
      <c r="G10122" s="2">
        <v>0.35</v>
      </c>
      <c r="H10122" s="2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52" t="s">
        <v>23</v>
      </c>
    </row>
    <row r="10123" spans="1:17" ht="14.25" customHeight="1" x14ac:dyDescent="0.3">
      <c r="A10123" s="2" t="s">
        <v>10154</v>
      </c>
      <c r="B10123" s="2">
        <v>110121</v>
      </c>
      <c r="C10123" s="2" t="s">
        <v>19</v>
      </c>
      <c r="D10123" s="52" t="s">
        <v>19</v>
      </c>
      <c r="E10123" s="2" t="s">
        <v>20</v>
      </c>
      <c r="F10123" s="2">
        <v>345.4</v>
      </c>
      <c r="G10123" s="2">
        <v>0.4</v>
      </c>
      <c r="H10123" s="2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52" t="s">
        <v>23</v>
      </c>
    </row>
    <row r="10124" spans="1:17" ht="14.25" customHeight="1" x14ac:dyDescent="0.3">
      <c r="A10124" s="2" t="s">
        <v>10155</v>
      </c>
      <c r="B10124" s="2">
        <v>110122</v>
      </c>
      <c r="C10124" s="2" t="s">
        <v>19</v>
      </c>
      <c r="D10124" s="52" t="s">
        <v>19</v>
      </c>
      <c r="E10124" s="2" t="s">
        <v>36</v>
      </c>
      <c r="F10124" s="2">
        <v>3774.29</v>
      </c>
      <c r="G10124" s="2">
        <v>0.1</v>
      </c>
      <c r="H10124" s="2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52" t="s">
        <v>39</v>
      </c>
    </row>
    <row r="10125" spans="1:17" ht="14.25" customHeight="1" x14ac:dyDescent="0.3">
      <c r="A10125" s="2" t="s">
        <v>10156</v>
      </c>
      <c r="B10125" s="2">
        <v>110123</v>
      </c>
      <c r="C10125" s="2" t="s">
        <v>25</v>
      </c>
      <c r="D10125" s="52" t="s">
        <v>25</v>
      </c>
      <c r="E10125" s="2" t="s">
        <v>20</v>
      </c>
      <c r="F10125" s="2">
        <v>1347.49</v>
      </c>
      <c r="G10125" s="2">
        <v>0.42</v>
      </c>
      <c r="H10125" s="2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52" t="s">
        <v>28</v>
      </c>
    </row>
    <row r="10126" spans="1:17" ht="14.25" customHeight="1" x14ac:dyDescent="0.3">
      <c r="A10126" s="2" t="s">
        <v>10157</v>
      </c>
      <c r="B10126" s="2">
        <v>110124</v>
      </c>
      <c r="C10126" s="2" t="s">
        <v>25</v>
      </c>
      <c r="D10126" s="52" t="s">
        <v>25</v>
      </c>
      <c r="E10126" s="2" t="s">
        <v>14</v>
      </c>
      <c r="F10126" s="2">
        <v>2423.7600000000002</v>
      </c>
      <c r="G10126" s="2">
        <v>0.31</v>
      </c>
      <c r="H10126" s="2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52" t="s">
        <v>28</v>
      </c>
    </row>
    <row r="10127" spans="1:17" ht="14.25" customHeight="1" x14ac:dyDescent="0.3">
      <c r="A10127" s="2" t="s">
        <v>10158</v>
      </c>
      <c r="B10127" s="2">
        <v>110125</v>
      </c>
      <c r="C10127" s="2" t="s">
        <v>25</v>
      </c>
      <c r="D10127" s="52" t="s">
        <v>25</v>
      </c>
      <c r="E10127" s="2" t="s">
        <v>26</v>
      </c>
      <c r="F10127" s="2">
        <v>1278.1600000000001</v>
      </c>
      <c r="G10127" s="2">
        <v>0.41</v>
      </c>
      <c r="H10127" s="2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52" t="s">
        <v>34</v>
      </c>
    </row>
    <row r="10128" spans="1:17" ht="14.25" customHeight="1" x14ac:dyDescent="0.3">
      <c r="A10128" s="2" t="s">
        <v>10159</v>
      </c>
      <c r="B10128" s="2">
        <v>110126</v>
      </c>
      <c r="C10128" s="2" t="s">
        <v>25</v>
      </c>
      <c r="D10128" s="52" t="s">
        <v>25</v>
      </c>
      <c r="E10128" s="2" t="s">
        <v>14</v>
      </c>
      <c r="F10128" s="2">
        <v>4152.75</v>
      </c>
      <c r="G10128" s="2">
        <v>0.36</v>
      </c>
      <c r="H10128" s="2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52" t="s">
        <v>48</v>
      </c>
    </row>
    <row r="10129" spans="1:17" ht="14.25" customHeight="1" x14ac:dyDescent="0.3">
      <c r="A10129" s="2" t="s">
        <v>10160</v>
      </c>
      <c r="B10129" s="2">
        <v>110127</v>
      </c>
      <c r="C10129" s="2" t="s">
        <v>41</v>
      </c>
      <c r="D10129" s="52" t="s">
        <v>41</v>
      </c>
      <c r="E10129" s="2" t="s">
        <v>20</v>
      </c>
      <c r="F10129" s="2">
        <v>4795.6400000000003</v>
      </c>
      <c r="G10129" s="2">
        <v>0.35</v>
      </c>
      <c r="H10129" s="2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52" t="s">
        <v>23</v>
      </c>
    </row>
    <row r="10130" spans="1:17" ht="14.25" customHeight="1" x14ac:dyDescent="0.3">
      <c r="A10130" s="2" t="s">
        <v>10161</v>
      </c>
      <c r="B10130" s="2">
        <v>110128</v>
      </c>
      <c r="C10130" s="2" t="s">
        <v>41</v>
      </c>
      <c r="D10130" s="52" t="s">
        <v>41</v>
      </c>
      <c r="E10130" s="2" t="s">
        <v>26</v>
      </c>
      <c r="F10130" s="2">
        <v>369.61</v>
      </c>
      <c r="G10130" s="2">
        <v>0.08</v>
      </c>
      <c r="H10130" s="2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52" t="s">
        <v>34</v>
      </c>
    </row>
    <row r="10131" spans="1:17" ht="14.25" customHeight="1" x14ac:dyDescent="0.3">
      <c r="A10131" s="2" t="s">
        <v>10162</v>
      </c>
      <c r="B10131" s="2">
        <v>110129</v>
      </c>
      <c r="C10131" s="2" t="s">
        <v>41</v>
      </c>
      <c r="D10131" s="52" t="s">
        <v>41</v>
      </c>
      <c r="E10131" s="2" t="s">
        <v>20</v>
      </c>
      <c r="F10131" s="2">
        <v>1243.52</v>
      </c>
      <c r="G10131" s="2">
        <v>0.16</v>
      </c>
      <c r="H10131" s="2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52" t="s">
        <v>48</v>
      </c>
    </row>
    <row r="10132" spans="1:17" ht="14.25" customHeight="1" x14ac:dyDescent="0.3">
      <c r="A10132" s="2" t="s">
        <v>10163</v>
      </c>
      <c r="B10132" s="2">
        <v>110130</v>
      </c>
      <c r="C10132" s="2" t="s">
        <v>41</v>
      </c>
      <c r="D10132" s="52" t="s">
        <v>41</v>
      </c>
      <c r="E10132" s="2" t="s">
        <v>26</v>
      </c>
      <c r="F10132" s="2">
        <v>1028.8499999999999</v>
      </c>
      <c r="G10132" s="2">
        <v>0.26</v>
      </c>
      <c r="H10132" s="2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52" t="s">
        <v>17</v>
      </c>
    </row>
    <row r="10133" spans="1:17" ht="14.25" customHeight="1" x14ac:dyDescent="0.3">
      <c r="A10133" s="2" t="s">
        <v>10164</v>
      </c>
      <c r="B10133" s="2">
        <v>110131</v>
      </c>
      <c r="C10133" s="2" t="s">
        <v>25</v>
      </c>
      <c r="D10133" s="52" t="s">
        <v>25</v>
      </c>
      <c r="E10133" s="2" t="s">
        <v>20</v>
      </c>
      <c r="F10133" s="2">
        <v>3398.7</v>
      </c>
      <c r="G10133" s="2">
        <v>0.06</v>
      </c>
      <c r="H10133" s="2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52" t="s">
        <v>48</v>
      </c>
    </row>
    <row r="10134" spans="1:17" ht="14.25" customHeight="1" x14ac:dyDescent="0.3">
      <c r="A10134" s="2" t="s">
        <v>10165</v>
      </c>
      <c r="B10134" s="2">
        <v>110132</v>
      </c>
      <c r="C10134" s="2" t="s">
        <v>19</v>
      </c>
      <c r="D10134" s="52" t="s">
        <v>19</v>
      </c>
      <c r="E10134" s="2" t="s">
        <v>33</v>
      </c>
      <c r="F10134" s="2">
        <v>2200.52</v>
      </c>
      <c r="G10134" s="2">
        <v>0.24</v>
      </c>
      <c r="H10134" s="2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52" t="s">
        <v>48</v>
      </c>
    </row>
    <row r="10135" spans="1:17" ht="14.25" customHeight="1" x14ac:dyDescent="0.3">
      <c r="A10135" s="2" t="s">
        <v>10166</v>
      </c>
      <c r="B10135" s="2">
        <v>110133</v>
      </c>
      <c r="C10135" s="2" t="s">
        <v>41</v>
      </c>
      <c r="D10135" s="52" t="s">
        <v>41</v>
      </c>
      <c r="E10135" s="2" t="s">
        <v>36</v>
      </c>
      <c r="F10135" s="2">
        <v>2335.6799999999998</v>
      </c>
      <c r="G10135" s="2">
        <v>0.22</v>
      </c>
      <c r="H10135" s="2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52" t="s">
        <v>23</v>
      </c>
    </row>
    <row r="10136" spans="1:17" ht="14.25" customHeight="1" x14ac:dyDescent="0.3">
      <c r="A10136" s="2" t="s">
        <v>10167</v>
      </c>
      <c r="B10136" s="2">
        <v>110134</v>
      </c>
      <c r="C10136" s="2" t="s">
        <v>19</v>
      </c>
      <c r="D10136" s="52" t="s">
        <v>19</v>
      </c>
      <c r="E10136" s="2" t="s">
        <v>36</v>
      </c>
      <c r="F10136" s="2">
        <v>869.69</v>
      </c>
      <c r="G10136" s="2">
        <v>0.12</v>
      </c>
      <c r="H10136" s="2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52" t="s">
        <v>39</v>
      </c>
    </row>
    <row r="10137" spans="1:17" ht="14.25" customHeight="1" x14ac:dyDescent="0.3">
      <c r="A10137" s="2" t="s">
        <v>10168</v>
      </c>
      <c r="B10137" s="2">
        <v>110135</v>
      </c>
      <c r="C10137" s="2" t="s">
        <v>41</v>
      </c>
      <c r="D10137" s="52" t="s">
        <v>41</v>
      </c>
      <c r="E10137" s="2" t="s">
        <v>26</v>
      </c>
      <c r="F10137" s="2">
        <v>2132.1999999999998</v>
      </c>
      <c r="G10137" s="2">
        <v>0.1</v>
      </c>
      <c r="H10137" s="2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52" t="s">
        <v>48</v>
      </c>
    </row>
    <row r="10138" spans="1:17" ht="14.25" customHeight="1" x14ac:dyDescent="0.3">
      <c r="A10138" s="2" t="s">
        <v>10169</v>
      </c>
      <c r="B10138" s="2">
        <v>110136</v>
      </c>
      <c r="C10138" s="2" t="s">
        <v>25</v>
      </c>
      <c r="D10138" s="52" t="s">
        <v>25</v>
      </c>
      <c r="E10138" s="2" t="s">
        <v>33</v>
      </c>
      <c r="F10138" s="2">
        <v>1585.82</v>
      </c>
      <c r="G10138" s="2">
        <v>0.12</v>
      </c>
      <c r="H10138" s="2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52" t="s">
        <v>23</v>
      </c>
    </row>
    <row r="10139" spans="1:17" ht="14.25" customHeight="1" x14ac:dyDescent="0.3">
      <c r="A10139" s="2" t="s">
        <v>10170</v>
      </c>
      <c r="B10139" s="2">
        <v>110137</v>
      </c>
      <c r="C10139" s="2" t="s">
        <v>41</v>
      </c>
      <c r="D10139" s="52" t="s">
        <v>41</v>
      </c>
      <c r="E10139" s="2" t="s">
        <v>14</v>
      </c>
      <c r="F10139" s="2">
        <v>3094.84</v>
      </c>
      <c r="G10139" s="2">
        <v>0.3</v>
      </c>
      <c r="H10139" s="2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52" t="s">
        <v>48</v>
      </c>
    </row>
    <row r="10140" spans="1:17" ht="14.25" customHeight="1" x14ac:dyDescent="0.3">
      <c r="A10140" s="2" t="s">
        <v>10171</v>
      </c>
      <c r="B10140" s="2">
        <v>110138</v>
      </c>
      <c r="C10140" s="2" t="s">
        <v>41</v>
      </c>
      <c r="D10140" s="52" t="s">
        <v>41</v>
      </c>
      <c r="E10140" s="2" t="s">
        <v>33</v>
      </c>
      <c r="F10140" s="2">
        <v>1164.47</v>
      </c>
      <c r="G10140" s="2">
        <v>0.21</v>
      </c>
      <c r="H10140" s="2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52" t="s">
        <v>48</v>
      </c>
    </row>
    <row r="10141" spans="1:17" ht="14.25" customHeight="1" x14ac:dyDescent="0.3">
      <c r="A10141" s="2" t="s">
        <v>10172</v>
      </c>
      <c r="B10141" s="2">
        <v>110139</v>
      </c>
      <c r="C10141" s="2" t="s">
        <v>41</v>
      </c>
      <c r="D10141" s="52" t="s">
        <v>41</v>
      </c>
      <c r="E10141" s="2" t="s">
        <v>26</v>
      </c>
      <c r="F10141" s="2">
        <v>3112.58</v>
      </c>
      <c r="G10141" s="2">
        <v>0.21</v>
      </c>
      <c r="H10141" s="2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52" t="s">
        <v>39</v>
      </c>
    </row>
    <row r="10142" spans="1:17" ht="14.25" customHeight="1" x14ac:dyDescent="0.3">
      <c r="A10142" s="2" t="s">
        <v>10173</v>
      </c>
      <c r="B10142" s="2">
        <v>110140</v>
      </c>
      <c r="C10142" s="2" t="s">
        <v>25</v>
      </c>
      <c r="D10142" s="52" t="s">
        <v>25</v>
      </c>
      <c r="E10142" s="2" t="s">
        <v>33</v>
      </c>
      <c r="F10142" s="2">
        <v>1950.95</v>
      </c>
      <c r="G10142" s="2">
        <v>0.09</v>
      </c>
      <c r="H10142" s="2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52" t="s">
        <v>39</v>
      </c>
    </row>
    <row r="10143" spans="1:17" ht="14.25" customHeight="1" x14ac:dyDescent="0.3">
      <c r="A10143" s="2" t="s">
        <v>10174</v>
      </c>
      <c r="B10143" s="2">
        <v>110141</v>
      </c>
      <c r="C10143" s="2" t="s">
        <v>25</v>
      </c>
      <c r="D10143" s="52" t="s">
        <v>25</v>
      </c>
      <c r="E10143" s="2" t="s">
        <v>14</v>
      </c>
      <c r="F10143" s="2">
        <v>1796.84</v>
      </c>
      <c r="G10143" s="2">
        <v>0.39</v>
      </c>
      <c r="H10143" s="2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52" t="s">
        <v>34</v>
      </c>
    </row>
    <row r="10144" spans="1:17" ht="14.25" customHeight="1" x14ac:dyDescent="0.3">
      <c r="A10144" s="2" t="s">
        <v>10175</v>
      </c>
      <c r="B10144" s="2">
        <v>110142</v>
      </c>
      <c r="C10144" s="2" t="s">
        <v>41</v>
      </c>
      <c r="D10144" s="52" t="s">
        <v>41</v>
      </c>
      <c r="E10144" s="2" t="s">
        <v>26</v>
      </c>
      <c r="F10144" s="2">
        <v>1597.23</v>
      </c>
      <c r="G10144" s="2">
        <v>0.35</v>
      </c>
      <c r="H10144" s="2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52" t="s">
        <v>23</v>
      </c>
    </row>
    <row r="10145" spans="1:17" ht="14.25" customHeight="1" x14ac:dyDescent="0.3">
      <c r="A10145" s="2" t="s">
        <v>10176</v>
      </c>
      <c r="B10145" s="2">
        <v>110143</v>
      </c>
      <c r="C10145" s="2" t="s">
        <v>41</v>
      </c>
      <c r="D10145" s="52" t="s">
        <v>41</v>
      </c>
      <c r="E10145" s="2" t="s">
        <v>36</v>
      </c>
      <c r="F10145" s="2">
        <v>3401.78</v>
      </c>
      <c r="G10145" s="2">
        <v>0.21</v>
      </c>
      <c r="H10145" s="2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52" t="s">
        <v>28</v>
      </c>
    </row>
    <row r="10146" spans="1:17" ht="14.25" customHeight="1" x14ac:dyDescent="0.3">
      <c r="A10146" s="2" t="s">
        <v>10177</v>
      </c>
      <c r="B10146" s="2">
        <v>110144</v>
      </c>
      <c r="C10146" s="2" t="s">
        <v>19</v>
      </c>
      <c r="D10146" s="52" t="s">
        <v>19</v>
      </c>
      <c r="E10146" s="2" t="s">
        <v>33</v>
      </c>
      <c r="F10146" s="2">
        <v>2855.85</v>
      </c>
      <c r="G10146" s="2">
        <v>7.0000000000000007E-2</v>
      </c>
      <c r="H10146" s="2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52" t="s">
        <v>39</v>
      </c>
    </row>
    <row r="10147" spans="1:17" ht="14.25" customHeight="1" x14ac:dyDescent="0.3">
      <c r="A10147" s="2" t="s">
        <v>10178</v>
      </c>
      <c r="B10147" s="2">
        <v>110145</v>
      </c>
      <c r="C10147" s="2" t="s">
        <v>25</v>
      </c>
      <c r="D10147" s="52" t="s">
        <v>25</v>
      </c>
      <c r="E10147" s="2" t="s">
        <v>36</v>
      </c>
      <c r="F10147" s="2">
        <v>4273.4399999999996</v>
      </c>
      <c r="G10147" s="2">
        <v>0.36</v>
      </c>
      <c r="H10147" s="2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52" t="s">
        <v>28</v>
      </c>
    </row>
    <row r="10148" spans="1:17" ht="14.25" customHeight="1" x14ac:dyDescent="0.3">
      <c r="A10148" s="2" t="s">
        <v>10179</v>
      </c>
      <c r="B10148" s="2">
        <v>110146</v>
      </c>
      <c r="C10148" s="2" t="s">
        <v>41</v>
      </c>
      <c r="D10148" s="52" t="s">
        <v>41</v>
      </c>
      <c r="E10148" s="2" t="s">
        <v>36</v>
      </c>
      <c r="F10148" s="2">
        <v>1283.8900000000001</v>
      </c>
      <c r="G10148" s="2">
        <v>0.45</v>
      </c>
      <c r="H10148" s="2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52" t="s">
        <v>23</v>
      </c>
    </row>
    <row r="10149" spans="1:17" ht="14.25" customHeight="1" x14ac:dyDescent="0.3">
      <c r="A10149" s="2" t="s">
        <v>10180</v>
      </c>
      <c r="B10149" s="2">
        <v>110147</v>
      </c>
      <c r="C10149" s="2" t="s">
        <v>19</v>
      </c>
      <c r="D10149" s="52" t="s">
        <v>19</v>
      </c>
      <c r="E10149" s="2" t="s">
        <v>20</v>
      </c>
      <c r="F10149" s="2">
        <v>296.58999999999997</v>
      </c>
      <c r="G10149" s="2">
        <v>0.09</v>
      </c>
      <c r="H10149" s="2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52" t="s">
        <v>39</v>
      </c>
    </row>
    <row r="10150" spans="1:17" ht="14.25" customHeight="1" x14ac:dyDescent="0.3">
      <c r="A10150" s="2" t="s">
        <v>10181</v>
      </c>
      <c r="B10150" s="2">
        <v>110148</v>
      </c>
      <c r="C10150" s="2" t="s">
        <v>19</v>
      </c>
      <c r="D10150" s="52" t="s">
        <v>19</v>
      </c>
      <c r="E10150" s="2" t="s">
        <v>14</v>
      </c>
      <c r="F10150" s="2">
        <v>991.92</v>
      </c>
      <c r="G10150" s="2">
        <v>0.3</v>
      </c>
      <c r="H10150" s="2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52" t="s">
        <v>23</v>
      </c>
    </row>
    <row r="10151" spans="1:17" ht="14.25" customHeight="1" x14ac:dyDescent="0.3">
      <c r="A10151" s="2" t="s">
        <v>10182</v>
      </c>
      <c r="B10151" s="2">
        <v>110149</v>
      </c>
      <c r="C10151" s="2" t="s">
        <v>25</v>
      </c>
      <c r="D10151" s="52" t="s">
        <v>25</v>
      </c>
      <c r="E10151" s="2" t="s">
        <v>33</v>
      </c>
      <c r="F10151" s="2">
        <v>1782.45</v>
      </c>
      <c r="G10151" s="2">
        <v>0.21</v>
      </c>
      <c r="H10151" s="2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52" t="s">
        <v>34</v>
      </c>
    </row>
    <row r="10152" spans="1:17" ht="14.25" customHeight="1" x14ac:dyDescent="0.3">
      <c r="A10152" s="2" t="s">
        <v>10183</v>
      </c>
      <c r="B10152" s="2">
        <v>110150</v>
      </c>
      <c r="C10152" s="2" t="s">
        <v>19</v>
      </c>
      <c r="D10152" s="52" t="s">
        <v>19</v>
      </c>
      <c r="E10152" s="2" t="s">
        <v>36</v>
      </c>
      <c r="F10152" s="2">
        <v>980.31</v>
      </c>
      <c r="G10152" s="2">
        <v>0.04</v>
      </c>
      <c r="H10152" s="2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52" t="s">
        <v>48</v>
      </c>
    </row>
    <row r="10153" spans="1:17" ht="14.25" customHeight="1" x14ac:dyDescent="0.3">
      <c r="A10153" s="2" t="s">
        <v>10184</v>
      </c>
      <c r="B10153" s="2">
        <v>110151</v>
      </c>
      <c r="C10153" s="2" t="s">
        <v>41</v>
      </c>
      <c r="D10153" s="52" t="s">
        <v>41</v>
      </c>
      <c r="E10153" s="2" t="s">
        <v>36</v>
      </c>
      <c r="F10153" s="2">
        <v>509.2</v>
      </c>
      <c r="G10153" s="2">
        <v>0.36</v>
      </c>
      <c r="H10153" s="2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52" t="s">
        <v>17</v>
      </c>
    </row>
    <row r="10154" spans="1:17" ht="14.25" customHeight="1" x14ac:dyDescent="0.3">
      <c r="A10154" s="2" t="s">
        <v>10185</v>
      </c>
      <c r="B10154" s="2">
        <v>110152</v>
      </c>
      <c r="C10154" s="2" t="s">
        <v>25</v>
      </c>
      <c r="D10154" s="52" t="s">
        <v>25</v>
      </c>
      <c r="E10154" s="2" t="s">
        <v>14</v>
      </c>
      <c r="F10154" s="2">
        <v>2282.16</v>
      </c>
      <c r="G10154" s="2">
        <v>0.04</v>
      </c>
      <c r="H10154" s="2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52" t="s">
        <v>23</v>
      </c>
    </row>
    <row r="10155" spans="1:17" ht="14.25" customHeight="1" x14ac:dyDescent="0.3">
      <c r="A10155" s="2" t="s">
        <v>10186</v>
      </c>
      <c r="B10155" s="2">
        <v>110153</v>
      </c>
      <c r="C10155" s="2" t="s">
        <v>25</v>
      </c>
      <c r="D10155" s="52" t="s">
        <v>25</v>
      </c>
      <c r="E10155" s="2" t="s">
        <v>36</v>
      </c>
      <c r="F10155" s="2">
        <v>3416.97</v>
      </c>
      <c r="G10155" s="2">
        <v>0.35</v>
      </c>
      <c r="H10155" s="2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52" t="s">
        <v>23</v>
      </c>
    </row>
    <row r="10156" spans="1:17" ht="14.25" customHeight="1" x14ac:dyDescent="0.3">
      <c r="A10156" s="2" t="s">
        <v>10187</v>
      </c>
      <c r="B10156" s="2">
        <v>110154</v>
      </c>
      <c r="C10156" s="2" t="s">
        <v>41</v>
      </c>
      <c r="D10156" s="52" t="s">
        <v>41</v>
      </c>
      <c r="E10156" s="2" t="s">
        <v>36</v>
      </c>
      <c r="F10156" s="2">
        <v>3782.7</v>
      </c>
      <c r="G10156" s="2">
        <v>0.14000000000000001</v>
      </c>
      <c r="H10156" s="2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52" t="s">
        <v>39</v>
      </c>
    </row>
    <row r="10157" spans="1:17" ht="14.25" customHeight="1" x14ac:dyDescent="0.3">
      <c r="A10157" s="2" t="s">
        <v>10188</v>
      </c>
      <c r="B10157" s="2">
        <v>110155</v>
      </c>
      <c r="C10157" s="2" t="s">
        <v>25</v>
      </c>
      <c r="D10157" s="52" t="s">
        <v>25</v>
      </c>
      <c r="E10157" s="2" t="s">
        <v>36</v>
      </c>
      <c r="F10157" s="2">
        <v>2053.7600000000002</v>
      </c>
      <c r="G10157" s="2">
        <v>0.28000000000000003</v>
      </c>
      <c r="H10157" s="2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52" t="s">
        <v>34</v>
      </c>
    </row>
    <row r="10158" spans="1:17" ht="14.25" customHeight="1" x14ac:dyDescent="0.3">
      <c r="A10158" s="2" t="s">
        <v>10189</v>
      </c>
      <c r="B10158" s="2">
        <v>110156</v>
      </c>
      <c r="C10158" s="2" t="s">
        <v>19</v>
      </c>
      <c r="D10158" s="52" t="s">
        <v>19</v>
      </c>
      <c r="E10158" s="2" t="s">
        <v>36</v>
      </c>
      <c r="F10158" s="2">
        <v>2442.42</v>
      </c>
      <c r="G10158" s="2">
        <v>0.08</v>
      </c>
      <c r="H10158" s="2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52" t="s">
        <v>17</v>
      </c>
    </row>
    <row r="10159" spans="1:17" ht="14.25" customHeight="1" x14ac:dyDescent="0.3">
      <c r="A10159" s="2" t="s">
        <v>10190</v>
      </c>
      <c r="B10159" s="2">
        <v>110157</v>
      </c>
      <c r="C10159" s="2" t="s">
        <v>25</v>
      </c>
      <c r="D10159" s="52" t="s">
        <v>25</v>
      </c>
      <c r="E10159" s="2" t="s">
        <v>20</v>
      </c>
      <c r="F10159" s="2">
        <v>3801.81</v>
      </c>
      <c r="G10159" s="2">
        <v>0.19</v>
      </c>
      <c r="H10159" s="2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52" t="s">
        <v>23</v>
      </c>
    </row>
    <row r="10160" spans="1:17" ht="14.25" customHeight="1" x14ac:dyDescent="0.3">
      <c r="A10160" s="2" t="s">
        <v>10191</v>
      </c>
      <c r="B10160" s="2">
        <v>110158</v>
      </c>
      <c r="C10160" s="2" t="s">
        <v>25</v>
      </c>
      <c r="D10160" s="52" t="s">
        <v>25</v>
      </c>
      <c r="E10160" s="2" t="s">
        <v>20</v>
      </c>
      <c r="F10160" s="2">
        <v>1828.27</v>
      </c>
      <c r="G10160" s="2">
        <v>0.05</v>
      </c>
      <c r="H10160" s="2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52" t="s">
        <v>23</v>
      </c>
    </row>
    <row r="10161" spans="1:17" ht="14.25" customHeight="1" x14ac:dyDescent="0.3">
      <c r="A10161" s="2" t="s">
        <v>10192</v>
      </c>
      <c r="B10161" s="2">
        <v>110159</v>
      </c>
      <c r="C10161" s="2" t="s">
        <v>41</v>
      </c>
      <c r="D10161" s="52" t="s">
        <v>41</v>
      </c>
      <c r="E10161" s="2" t="s">
        <v>26</v>
      </c>
      <c r="F10161" s="2">
        <v>3945.35</v>
      </c>
      <c r="G10161" s="2">
        <v>0.23</v>
      </c>
      <c r="H10161" s="2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52" t="s">
        <v>17</v>
      </c>
    </row>
    <row r="10162" spans="1:17" ht="14.25" customHeight="1" x14ac:dyDescent="0.3">
      <c r="A10162" s="2" t="s">
        <v>10193</v>
      </c>
      <c r="B10162" s="2">
        <v>110160</v>
      </c>
      <c r="C10162" s="2" t="s">
        <v>19</v>
      </c>
      <c r="D10162" s="52" t="s">
        <v>19</v>
      </c>
      <c r="E10162" s="2" t="s">
        <v>33</v>
      </c>
      <c r="F10162" s="2">
        <v>4840.1400000000003</v>
      </c>
      <c r="G10162" s="2">
        <v>0.11</v>
      </c>
      <c r="H10162" s="2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52" t="s">
        <v>48</v>
      </c>
    </row>
    <row r="10163" spans="1:17" ht="14.25" customHeight="1" x14ac:dyDescent="0.3">
      <c r="A10163" s="2" t="s">
        <v>10194</v>
      </c>
      <c r="B10163" s="2">
        <v>110161</v>
      </c>
      <c r="C10163" s="2" t="s">
        <v>19</v>
      </c>
      <c r="D10163" s="52" t="s">
        <v>19</v>
      </c>
      <c r="E10163" s="2" t="s">
        <v>14</v>
      </c>
      <c r="F10163" s="2">
        <v>4414.3599999999997</v>
      </c>
      <c r="G10163" s="2">
        <v>0.09</v>
      </c>
      <c r="H10163" s="2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52" t="s">
        <v>48</v>
      </c>
    </row>
    <row r="10164" spans="1:17" ht="14.25" customHeight="1" x14ac:dyDescent="0.3">
      <c r="A10164" s="2" t="s">
        <v>10195</v>
      </c>
      <c r="B10164" s="2">
        <v>110162</v>
      </c>
      <c r="C10164" s="2" t="s">
        <v>25</v>
      </c>
      <c r="D10164" s="52" t="s">
        <v>25</v>
      </c>
      <c r="E10164" s="2" t="s">
        <v>26</v>
      </c>
      <c r="F10164" s="2">
        <v>2322.62</v>
      </c>
      <c r="G10164" s="2">
        <v>0.05</v>
      </c>
      <c r="H10164" s="2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52" t="s">
        <v>23</v>
      </c>
    </row>
    <row r="10165" spans="1:17" ht="14.25" customHeight="1" x14ac:dyDescent="0.3">
      <c r="A10165" s="2" t="s">
        <v>10196</v>
      </c>
      <c r="B10165" s="2">
        <v>110163</v>
      </c>
      <c r="C10165" s="2" t="s">
        <v>19</v>
      </c>
      <c r="D10165" s="52" t="s">
        <v>19</v>
      </c>
      <c r="E10165" s="2" t="s">
        <v>20</v>
      </c>
      <c r="F10165" s="2">
        <v>2939.64</v>
      </c>
      <c r="G10165" s="2">
        <v>0.38</v>
      </c>
      <c r="H10165" s="2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52" t="s">
        <v>48</v>
      </c>
    </row>
    <row r="10166" spans="1:17" ht="14.25" customHeight="1" x14ac:dyDescent="0.3">
      <c r="A10166" s="2" t="s">
        <v>10197</v>
      </c>
      <c r="B10166" s="2">
        <v>110164</v>
      </c>
      <c r="C10166" s="2" t="s">
        <v>19</v>
      </c>
      <c r="D10166" s="52" t="s">
        <v>19</v>
      </c>
      <c r="E10166" s="2" t="s">
        <v>20</v>
      </c>
      <c r="F10166" s="2">
        <v>3610.49</v>
      </c>
      <c r="G10166" s="2">
        <v>0.32</v>
      </c>
      <c r="H10166" s="2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52" t="s">
        <v>39</v>
      </c>
    </row>
    <row r="10167" spans="1:17" ht="14.25" customHeight="1" x14ac:dyDescent="0.3">
      <c r="A10167" s="2" t="s">
        <v>10198</v>
      </c>
      <c r="B10167" s="2">
        <v>110165</v>
      </c>
      <c r="C10167" s="2" t="s">
        <v>19</v>
      </c>
      <c r="D10167" s="52" t="s">
        <v>19</v>
      </c>
      <c r="E10167" s="2" t="s">
        <v>20</v>
      </c>
      <c r="F10167" s="2">
        <v>1811.57</v>
      </c>
      <c r="G10167" s="2">
        <v>0.08</v>
      </c>
      <c r="H10167" s="2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52" t="s">
        <v>48</v>
      </c>
    </row>
    <row r="10168" spans="1:17" ht="14.25" customHeight="1" x14ac:dyDescent="0.3">
      <c r="A10168" s="2" t="s">
        <v>10199</v>
      </c>
      <c r="B10168" s="2">
        <v>110166</v>
      </c>
      <c r="C10168" s="2" t="s">
        <v>19</v>
      </c>
      <c r="D10168" s="52" t="s">
        <v>19</v>
      </c>
      <c r="E10168" s="2" t="s">
        <v>26</v>
      </c>
      <c r="F10168" s="2">
        <v>4016.27</v>
      </c>
      <c r="G10168" s="2">
        <v>0.24</v>
      </c>
      <c r="H10168" s="2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52" t="s">
        <v>34</v>
      </c>
    </row>
    <row r="10169" spans="1:17" ht="14.25" customHeight="1" x14ac:dyDescent="0.3">
      <c r="A10169" s="2" t="s">
        <v>10200</v>
      </c>
      <c r="B10169" s="2">
        <v>110167</v>
      </c>
      <c r="C10169" s="2" t="s">
        <v>41</v>
      </c>
      <c r="D10169" s="52" t="s">
        <v>41</v>
      </c>
      <c r="E10169" s="2" t="s">
        <v>20</v>
      </c>
      <c r="F10169" s="2">
        <v>2240.89</v>
      </c>
      <c r="G10169" s="2">
        <v>0.33</v>
      </c>
      <c r="H10169" s="2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52" t="s">
        <v>48</v>
      </c>
    </row>
    <row r="10170" spans="1:17" ht="14.25" customHeight="1" x14ac:dyDescent="0.3">
      <c r="A10170" s="2" t="s">
        <v>10201</v>
      </c>
      <c r="B10170" s="2">
        <v>110168</v>
      </c>
      <c r="C10170" s="2" t="s">
        <v>25</v>
      </c>
      <c r="D10170" s="52" t="s">
        <v>25</v>
      </c>
      <c r="E10170" s="2" t="s">
        <v>26</v>
      </c>
      <c r="F10170" s="2">
        <v>4249.5200000000004</v>
      </c>
      <c r="G10170" s="2">
        <v>0.44</v>
      </c>
      <c r="H10170" s="2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52" t="s">
        <v>39</v>
      </c>
    </row>
    <row r="10171" spans="1:17" ht="14.25" customHeight="1" x14ac:dyDescent="0.3">
      <c r="A10171" s="2" t="s">
        <v>10202</v>
      </c>
      <c r="B10171" s="2">
        <v>110169</v>
      </c>
      <c r="C10171" s="2" t="s">
        <v>41</v>
      </c>
      <c r="D10171" s="52" t="s">
        <v>41</v>
      </c>
      <c r="E10171" s="2" t="s">
        <v>20</v>
      </c>
      <c r="F10171" s="2">
        <v>1348.2</v>
      </c>
      <c r="G10171" s="2">
        <v>0.03</v>
      </c>
      <c r="H10171" s="2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52" t="s">
        <v>23</v>
      </c>
    </row>
    <row r="10172" spans="1:17" ht="14.25" customHeight="1" x14ac:dyDescent="0.3">
      <c r="A10172" s="2" t="s">
        <v>10203</v>
      </c>
      <c r="B10172" s="2">
        <v>110170</v>
      </c>
      <c r="C10172" s="2" t="s">
        <v>41</v>
      </c>
      <c r="D10172" s="52" t="s">
        <v>41</v>
      </c>
      <c r="E10172" s="2" t="s">
        <v>36</v>
      </c>
      <c r="F10172" s="2">
        <v>155.75</v>
      </c>
      <c r="G10172" s="2">
        <v>0.18</v>
      </c>
      <c r="H10172" s="2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52" t="s">
        <v>39</v>
      </c>
    </row>
    <row r="10173" spans="1:17" ht="14.25" customHeight="1" x14ac:dyDescent="0.3">
      <c r="A10173" s="2" t="s">
        <v>10204</v>
      </c>
      <c r="B10173" s="2">
        <v>110171</v>
      </c>
      <c r="C10173" s="2" t="s">
        <v>25</v>
      </c>
      <c r="D10173" s="52" t="s">
        <v>25</v>
      </c>
      <c r="E10173" s="2" t="s">
        <v>36</v>
      </c>
      <c r="F10173" s="2">
        <v>3200.17</v>
      </c>
      <c r="G10173" s="2">
        <v>0.31</v>
      </c>
      <c r="H10173" s="2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52" t="s">
        <v>28</v>
      </c>
    </row>
    <row r="10174" spans="1:17" ht="14.25" customHeight="1" x14ac:dyDescent="0.3">
      <c r="A10174" s="2" t="s">
        <v>10205</v>
      </c>
      <c r="B10174" s="2">
        <v>110172</v>
      </c>
      <c r="C10174" s="2" t="s">
        <v>19</v>
      </c>
      <c r="D10174" s="52" t="s">
        <v>19</v>
      </c>
      <c r="E10174" s="2" t="s">
        <v>33</v>
      </c>
      <c r="F10174" s="2">
        <v>2314.2600000000002</v>
      </c>
      <c r="G10174" s="2">
        <v>0.01</v>
      </c>
      <c r="H10174" s="2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52" t="s">
        <v>17</v>
      </c>
    </row>
    <row r="10175" spans="1:17" ht="14.25" customHeight="1" x14ac:dyDescent="0.3">
      <c r="A10175" s="2" t="s">
        <v>10206</v>
      </c>
      <c r="B10175" s="2">
        <v>110173</v>
      </c>
      <c r="C10175" s="2" t="s">
        <v>41</v>
      </c>
      <c r="D10175" s="52" t="s">
        <v>41</v>
      </c>
      <c r="E10175" s="2" t="s">
        <v>20</v>
      </c>
      <c r="F10175" s="2">
        <v>393.13</v>
      </c>
      <c r="G10175" s="2">
        <v>0.12</v>
      </c>
      <c r="H10175" s="2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52" t="s">
        <v>23</v>
      </c>
    </row>
    <row r="10176" spans="1:17" ht="14.25" customHeight="1" x14ac:dyDescent="0.3">
      <c r="A10176" s="2" t="s">
        <v>10207</v>
      </c>
      <c r="B10176" s="2">
        <v>110174</v>
      </c>
      <c r="C10176" s="2" t="s">
        <v>19</v>
      </c>
      <c r="D10176" s="52" t="s">
        <v>19</v>
      </c>
      <c r="E10176" s="2" t="s">
        <v>33</v>
      </c>
      <c r="F10176" s="2">
        <v>2489.3000000000002</v>
      </c>
      <c r="G10176" s="2">
        <v>0.37</v>
      </c>
      <c r="H10176" s="2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52" t="s">
        <v>48</v>
      </c>
    </row>
    <row r="10177" spans="1:17" ht="14.25" customHeight="1" x14ac:dyDescent="0.3">
      <c r="A10177" s="2" t="s">
        <v>10208</v>
      </c>
      <c r="B10177" s="2">
        <v>110175</v>
      </c>
      <c r="C10177" s="2" t="s">
        <v>41</v>
      </c>
      <c r="D10177" s="52" t="s">
        <v>41</v>
      </c>
      <c r="E10177" s="2" t="s">
        <v>26</v>
      </c>
      <c r="F10177" s="2">
        <v>925.99</v>
      </c>
      <c r="G10177" s="2">
        <v>0.18</v>
      </c>
      <c r="H10177" s="2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52" t="s">
        <v>17</v>
      </c>
    </row>
    <row r="10178" spans="1:17" ht="14.25" customHeight="1" x14ac:dyDescent="0.3">
      <c r="A10178" s="2" t="s">
        <v>10209</v>
      </c>
      <c r="B10178" s="2">
        <v>110176</v>
      </c>
      <c r="C10178" s="2" t="s">
        <v>41</v>
      </c>
      <c r="D10178" s="52" t="s">
        <v>41</v>
      </c>
      <c r="E10178" s="2" t="s">
        <v>33</v>
      </c>
      <c r="F10178" s="2">
        <v>3185.77</v>
      </c>
      <c r="G10178" s="2">
        <v>0.04</v>
      </c>
      <c r="H10178" s="2">
        <f t="shared" si="316"/>
        <v>127.4308</v>
      </c>
      <c r="I10178" s="2">
        <f t="shared" si="317"/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52" t="s">
        <v>39</v>
      </c>
    </row>
    <row r="10179" spans="1:17" ht="14.25" customHeight="1" x14ac:dyDescent="0.3">
      <c r="A10179" s="2" t="s">
        <v>10210</v>
      </c>
      <c r="B10179" s="2">
        <v>110177</v>
      </c>
      <c r="C10179" s="2" t="s">
        <v>25</v>
      </c>
      <c r="D10179" s="52" t="s">
        <v>25</v>
      </c>
      <c r="E10179" s="2" t="s">
        <v>20</v>
      </c>
      <c r="F10179" s="2">
        <v>2280.7199999999998</v>
      </c>
      <c r="G10179" s="2">
        <v>0.31</v>
      </c>
      <c r="H10179" s="2">
        <f t="shared" ref="H10179:H10242" si="318">F10179*G10179</f>
        <v>707.02319999999997</v>
      </c>
      <c r="I10179" s="2">
        <f t="shared" ref="I10179:I10242" si="319">F10179-H10179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52" t="s">
        <v>34</v>
      </c>
    </row>
    <row r="10180" spans="1:17" ht="14.25" customHeight="1" x14ac:dyDescent="0.3">
      <c r="A10180" s="2" t="s">
        <v>10211</v>
      </c>
      <c r="B10180" s="2">
        <v>110178</v>
      </c>
      <c r="C10180" s="2" t="s">
        <v>25</v>
      </c>
      <c r="D10180" s="52" t="s">
        <v>25</v>
      </c>
      <c r="E10180" s="2" t="s">
        <v>26</v>
      </c>
      <c r="F10180" s="2">
        <v>938.51</v>
      </c>
      <c r="G10180" s="2">
        <v>0.13</v>
      </c>
      <c r="H10180" s="2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52" t="s">
        <v>48</v>
      </c>
    </row>
    <row r="10181" spans="1:17" ht="14.25" customHeight="1" x14ac:dyDescent="0.3">
      <c r="A10181" s="2" t="s">
        <v>10212</v>
      </c>
      <c r="B10181" s="2">
        <v>110179</v>
      </c>
      <c r="C10181" s="2" t="s">
        <v>25</v>
      </c>
      <c r="D10181" s="52" t="s">
        <v>25</v>
      </c>
      <c r="E10181" s="2" t="s">
        <v>26</v>
      </c>
      <c r="F10181" s="2">
        <v>2118.5</v>
      </c>
      <c r="G10181" s="2">
        <v>0.35</v>
      </c>
      <c r="H10181" s="2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52" t="s">
        <v>17</v>
      </c>
    </row>
    <row r="10182" spans="1:17" ht="14.25" customHeight="1" x14ac:dyDescent="0.3">
      <c r="A10182" s="2" t="s">
        <v>10213</v>
      </c>
      <c r="B10182" s="2">
        <v>110180</v>
      </c>
      <c r="C10182" s="2" t="s">
        <v>41</v>
      </c>
      <c r="D10182" s="52" t="s">
        <v>41</v>
      </c>
      <c r="E10182" s="2" t="s">
        <v>36</v>
      </c>
      <c r="F10182" s="2">
        <v>1240.27</v>
      </c>
      <c r="G10182" s="2">
        <v>0.45</v>
      </c>
      <c r="H10182" s="2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52" t="s">
        <v>23</v>
      </c>
    </row>
    <row r="10183" spans="1:17" ht="14.25" customHeight="1" x14ac:dyDescent="0.3">
      <c r="A10183" s="2" t="s">
        <v>10214</v>
      </c>
      <c r="B10183" s="2">
        <v>110181</v>
      </c>
      <c r="C10183" s="2" t="s">
        <v>25</v>
      </c>
      <c r="D10183" s="52" t="s">
        <v>25</v>
      </c>
      <c r="E10183" s="2" t="s">
        <v>26</v>
      </c>
      <c r="F10183" s="2">
        <v>3300.17</v>
      </c>
      <c r="G10183" s="2">
        <v>0.26</v>
      </c>
      <c r="H10183" s="2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52" t="s">
        <v>28</v>
      </c>
    </row>
    <row r="10184" spans="1:17" ht="14.25" customHeight="1" x14ac:dyDescent="0.3">
      <c r="A10184" s="2" t="s">
        <v>10215</v>
      </c>
      <c r="B10184" s="2">
        <v>110182</v>
      </c>
      <c r="C10184" s="2" t="s">
        <v>19</v>
      </c>
      <c r="D10184" s="52" t="s">
        <v>19</v>
      </c>
      <c r="E10184" s="2" t="s">
        <v>26</v>
      </c>
      <c r="F10184" s="2">
        <v>1546.2</v>
      </c>
      <c r="G10184" s="2">
        <v>0.3</v>
      </c>
      <c r="H10184" s="2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52" t="s">
        <v>39</v>
      </c>
    </row>
    <row r="10185" spans="1:17" ht="14.25" customHeight="1" x14ac:dyDescent="0.3">
      <c r="A10185" s="2" t="s">
        <v>10216</v>
      </c>
      <c r="B10185" s="2">
        <v>110183</v>
      </c>
      <c r="C10185" s="2" t="s">
        <v>19</v>
      </c>
      <c r="D10185" s="52" t="s">
        <v>19</v>
      </c>
      <c r="E10185" s="2" t="s">
        <v>33</v>
      </c>
      <c r="F10185" s="2">
        <v>4127.8900000000003</v>
      </c>
      <c r="G10185" s="2">
        <v>0.26</v>
      </c>
      <c r="H10185" s="2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52" t="s">
        <v>23</v>
      </c>
    </row>
    <row r="10186" spans="1:17" ht="14.25" customHeight="1" x14ac:dyDescent="0.3">
      <c r="A10186" s="2" t="s">
        <v>10217</v>
      </c>
      <c r="B10186" s="2">
        <v>110184</v>
      </c>
      <c r="C10186" s="2" t="s">
        <v>41</v>
      </c>
      <c r="D10186" s="52" t="s">
        <v>41</v>
      </c>
      <c r="E10186" s="2" t="s">
        <v>26</v>
      </c>
      <c r="F10186" s="2">
        <v>169.4</v>
      </c>
      <c r="G10186" s="2">
        <v>0.41</v>
      </c>
      <c r="H10186" s="2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52" t="s">
        <v>23</v>
      </c>
    </row>
    <row r="10187" spans="1:17" ht="14.25" customHeight="1" x14ac:dyDescent="0.3">
      <c r="A10187" s="2" t="s">
        <v>10218</v>
      </c>
      <c r="B10187" s="2">
        <v>110185</v>
      </c>
      <c r="C10187" s="2" t="s">
        <v>25</v>
      </c>
      <c r="D10187" s="52" t="s">
        <v>25</v>
      </c>
      <c r="E10187" s="2" t="s">
        <v>14</v>
      </c>
      <c r="F10187" s="2">
        <v>2076.75</v>
      </c>
      <c r="G10187" s="2">
        <v>0.12</v>
      </c>
      <c r="H10187" s="2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52" t="s">
        <v>34</v>
      </c>
    </row>
    <row r="10188" spans="1:17" ht="14.25" customHeight="1" x14ac:dyDescent="0.3">
      <c r="A10188" s="2" t="s">
        <v>10219</v>
      </c>
      <c r="B10188" s="2">
        <v>110186</v>
      </c>
      <c r="C10188" s="2" t="s">
        <v>25</v>
      </c>
      <c r="D10188" s="52" t="s">
        <v>25</v>
      </c>
      <c r="E10188" s="2" t="s">
        <v>36</v>
      </c>
      <c r="F10188" s="2">
        <v>3123.69</v>
      </c>
      <c r="G10188" s="2">
        <v>0.2</v>
      </c>
      <c r="H10188" s="2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52" t="s">
        <v>23</v>
      </c>
    </row>
    <row r="10189" spans="1:17" ht="14.25" customHeight="1" x14ac:dyDescent="0.3">
      <c r="A10189" s="2" t="s">
        <v>10220</v>
      </c>
      <c r="B10189" s="2">
        <v>110187</v>
      </c>
      <c r="C10189" s="2" t="s">
        <v>25</v>
      </c>
      <c r="D10189" s="52" t="s">
        <v>25</v>
      </c>
      <c r="E10189" s="2" t="s">
        <v>36</v>
      </c>
      <c r="F10189" s="2">
        <v>210.78</v>
      </c>
      <c r="G10189" s="2">
        <v>0.45</v>
      </c>
      <c r="H10189" s="2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52" t="s">
        <v>17</v>
      </c>
    </row>
    <row r="10190" spans="1:17" ht="14.25" customHeight="1" x14ac:dyDescent="0.3">
      <c r="A10190" s="2" t="s">
        <v>10221</v>
      </c>
      <c r="B10190" s="2">
        <v>110188</v>
      </c>
      <c r="C10190" s="2" t="s">
        <v>19</v>
      </c>
      <c r="D10190" s="52" t="s">
        <v>19</v>
      </c>
      <c r="E10190" s="2" t="s">
        <v>26</v>
      </c>
      <c r="F10190" s="2">
        <v>1157.6300000000001</v>
      </c>
      <c r="G10190" s="2">
        <v>0.36</v>
      </c>
      <c r="H10190" s="2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52" t="s">
        <v>34</v>
      </c>
    </row>
    <row r="10191" spans="1:17" ht="14.25" customHeight="1" x14ac:dyDescent="0.3">
      <c r="A10191" s="2" t="s">
        <v>10222</v>
      </c>
      <c r="B10191" s="2">
        <v>110189</v>
      </c>
      <c r="C10191" s="2" t="s">
        <v>25</v>
      </c>
      <c r="D10191" s="52" t="s">
        <v>25</v>
      </c>
      <c r="E10191" s="2" t="s">
        <v>33</v>
      </c>
      <c r="F10191" s="2">
        <v>1704.36</v>
      </c>
      <c r="G10191" s="2">
        <v>0.16</v>
      </c>
      <c r="H10191" s="2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52" t="s">
        <v>23</v>
      </c>
    </row>
    <row r="10192" spans="1:17" ht="14.25" customHeight="1" x14ac:dyDescent="0.3">
      <c r="A10192" s="2" t="s">
        <v>10223</v>
      </c>
      <c r="B10192" s="2">
        <v>110190</v>
      </c>
      <c r="C10192" s="2" t="s">
        <v>19</v>
      </c>
      <c r="D10192" s="52" t="s">
        <v>19</v>
      </c>
      <c r="E10192" s="2" t="s">
        <v>36</v>
      </c>
      <c r="F10192" s="2">
        <v>207.04</v>
      </c>
      <c r="G10192" s="2">
        <v>0.42</v>
      </c>
      <c r="H10192" s="2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52" t="s">
        <v>39</v>
      </c>
    </row>
    <row r="10193" spans="1:17" ht="14.25" customHeight="1" x14ac:dyDescent="0.3">
      <c r="A10193" s="2" t="s">
        <v>10224</v>
      </c>
      <c r="B10193" s="2">
        <v>110191</v>
      </c>
      <c r="C10193" s="2" t="s">
        <v>25</v>
      </c>
      <c r="D10193" s="52" t="s">
        <v>25</v>
      </c>
      <c r="E10193" s="2" t="s">
        <v>36</v>
      </c>
      <c r="F10193" s="2">
        <v>2778.78</v>
      </c>
      <c r="G10193" s="2">
        <v>0.12</v>
      </c>
      <c r="H10193" s="2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52" t="s">
        <v>34</v>
      </c>
    </row>
    <row r="10194" spans="1:17" ht="14.25" customHeight="1" x14ac:dyDescent="0.3">
      <c r="A10194" s="2" t="s">
        <v>10225</v>
      </c>
      <c r="B10194" s="2">
        <v>110192</v>
      </c>
      <c r="C10194" s="2" t="s">
        <v>25</v>
      </c>
      <c r="D10194" s="52" t="s">
        <v>25</v>
      </c>
      <c r="E10194" s="2" t="s">
        <v>14</v>
      </c>
      <c r="F10194" s="2">
        <v>3191.26</v>
      </c>
      <c r="G10194" s="2">
        <v>0.32</v>
      </c>
      <c r="H10194" s="2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52" t="s">
        <v>34</v>
      </c>
    </row>
    <row r="10195" spans="1:17" ht="14.25" customHeight="1" x14ac:dyDescent="0.3">
      <c r="A10195" s="2" t="s">
        <v>10226</v>
      </c>
      <c r="B10195" s="2">
        <v>110193</v>
      </c>
      <c r="C10195" s="2" t="s">
        <v>41</v>
      </c>
      <c r="D10195" s="52" t="s">
        <v>41</v>
      </c>
      <c r="E10195" s="2" t="s">
        <v>26</v>
      </c>
      <c r="F10195" s="2">
        <v>1214.8599999999999</v>
      </c>
      <c r="G10195" s="2">
        <v>0.48</v>
      </c>
      <c r="H10195" s="2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52" t="s">
        <v>28</v>
      </c>
    </row>
    <row r="10196" spans="1:17" ht="14.25" customHeight="1" x14ac:dyDescent="0.3">
      <c r="A10196" s="2" t="s">
        <v>10227</v>
      </c>
      <c r="B10196" s="2">
        <v>110194</v>
      </c>
      <c r="C10196" s="2" t="s">
        <v>41</v>
      </c>
      <c r="D10196" s="52" t="s">
        <v>41</v>
      </c>
      <c r="E10196" s="2" t="s">
        <v>36</v>
      </c>
      <c r="F10196" s="2">
        <v>2763.07</v>
      </c>
      <c r="G10196" s="2">
        <v>0.28999999999999998</v>
      </c>
      <c r="H10196" s="2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52" t="s">
        <v>17</v>
      </c>
    </row>
    <row r="10197" spans="1:17" ht="14.25" customHeight="1" x14ac:dyDescent="0.3">
      <c r="A10197" s="2" t="s">
        <v>10228</v>
      </c>
      <c r="B10197" s="2">
        <v>110195</v>
      </c>
      <c r="C10197" s="2" t="s">
        <v>25</v>
      </c>
      <c r="D10197" s="52" t="s">
        <v>25</v>
      </c>
      <c r="E10197" s="2" t="s">
        <v>36</v>
      </c>
      <c r="F10197" s="2">
        <v>4995.72</v>
      </c>
      <c r="G10197" s="2">
        <v>0.4</v>
      </c>
      <c r="H10197" s="2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52" t="s">
        <v>17</v>
      </c>
    </row>
    <row r="10198" spans="1:17" ht="14.25" customHeight="1" x14ac:dyDescent="0.3">
      <c r="A10198" s="2" t="s">
        <v>10229</v>
      </c>
      <c r="B10198" s="2">
        <v>110196</v>
      </c>
      <c r="C10198" s="2" t="s">
        <v>25</v>
      </c>
      <c r="D10198" s="52" t="s">
        <v>25</v>
      </c>
      <c r="E10198" s="2" t="s">
        <v>36</v>
      </c>
      <c r="F10198" s="2">
        <v>4445.8999999999996</v>
      </c>
      <c r="G10198" s="2">
        <v>0.37</v>
      </c>
      <c r="H10198" s="2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52" t="s">
        <v>17</v>
      </c>
    </row>
    <row r="10199" spans="1:17" ht="14.25" customHeight="1" x14ac:dyDescent="0.3">
      <c r="A10199" s="2" t="s">
        <v>10230</v>
      </c>
      <c r="B10199" s="2">
        <v>110197</v>
      </c>
      <c r="C10199" s="2" t="s">
        <v>25</v>
      </c>
      <c r="D10199" s="52" t="s">
        <v>25</v>
      </c>
      <c r="E10199" s="2" t="s">
        <v>36</v>
      </c>
      <c r="F10199" s="2">
        <v>387.44</v>
      </c>
      <c r="G10199" s="2">
        <v>0.43</v>
      </c>
      <c r="H10199" s="2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52" t="s">
        <v>17</v>
      </c>
    </row>
    <row r="10200" spans="1:17" ht="14.25" customHeight="1" x14ac:dyDescent="0.3">
      <c r="A10200" s="2" t="s">
        <v>10231</v>
      </c>
      <c r="B10200" s="2">
        <v>110198</v>
      </c>
      <c r="C10200" s="2" t="s">
        <v>41</v>
      </c>
      <c r="D10200" s="52" t="s">
        <v>41</v>
      </c>
      <c r="E10200" s="2" t="s">
        <v>33</v>
      </c>
      <c r="F10200" s="2">
        <v>726.62</v>
      </c>
      <c r="G10200" s="2">
        <v>0.48</v>
      </c>
      <c r="H10200" s="2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52" t="s">
        <v>17</v>
      </c>
    </row>
    <row r="10201" spans="1:17" ht="14.25" customHeight="1" x14ac:dyDescent="0.3">
      <c r="A10201" s="2" t="s">
        <v>10232</v>
      </c>
      <c r="B10201" s="2">
        <v>110199</v>
      </c>
      <c r="C10201" s="2" t="s">
        <v>19</v>
      </c>
      <c r="D10201" s="52" t="s">
        <v>19</v>
      </c>
      <c r="E10201" s="2" t="s">
        <v>20</v>
      </c>
      <c r="F10201" s="2">
        <v>2522.58</v>
      </c>
      <c r="G10201" s="2">
        <v>0.01</v>
      </c>
      <c r="H10201" s="2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52" t="s">
        <v>39</v>
      </c>
    </row>
    <row r="10202" spans="1:17" ht="14.25" customHeight="1" x14ac:dyDescent="0.3">
      <c r="A10202" s="2" t="s">
        <v>10233</v>
      </c>
      <c r="B10202" s="2">
        <v>110200</v>
      </c>
      <c r="C10202" s="2" t="s">
        <v>25</v>
      </c>
      <c r="D10202" s="52" t="s">
        <v>25</v>
      </c>
      <c r="E10202" s="2" t="s">
        <v>14</v>
      </c>
      <c r="F10202" s="2">
        <v>1301.49</v>
      </c>
      <c r="G10202" s="2">
        <v>0.01</v>
      </c>
      <c r="H10202" s="2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52" t="s">
        <v>39</v>
      </c>
    </row>
    <row r="10203" spans="1:17" ht="14.25" customHeight="1" x14ac:dyDescent="0.3">
      <c r="A10203" s="2" t="s">
        <v>10234</v>
      </c>
      <c r="B10203" s="2">
        <v>110201</v>
      </c>
      <c r="C10203" s="2" t="s">
        <v>25</v>
      </c>
      <c r="D10203" s="52" t="s">
        <v>25</v>
      </c>
      <c r="E10203" s="2" t="s">
        <v>33</v>
      </c>
      <c r="F10203" s="2">
        <v>496.75</v>
      </c>
      <c r="G10203" s="2">
        <v>0.3</v>
      </c>
      <c r="H10203" s="2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52" t="s">
        <v>28</v>
      </c>
    </row>
    <row r="10204" spans="1:17" ht="14.25" customHeight="1" x14ac:dyDescent="0.3">
      <c r="A10204" s="2" t="s">
        <v>10235</v>
      </c>
      <c r="B10204" s="2">
        <v>110202</v>
      </c>
      <c r="C10204" s="2" t="s">
        <v>41</v>
      </c>
      <c r="D10204" s="52" t="s">
        <v>41</v>
      </c>
      <c r="E10204" s="2" t="s">
        <v>14</v>
      </c>
      <c r="F10204" s="2">
        <v>1347.32</v>
      </c>
      <c r="G10204" s="2">
        <v>0.48</v>
      </c>
      <c r="H10204" s="2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52" t="s">
        <v>23</v>
      </c>
    </row>
    <row r="10205" spans="1:17" ht="14.25" customHeight="1" x14ac:dyDescent="0.3">
      <c r="A10205" s="2" t="s">
        <v>10236</v>
      </c>
      <c r="B10205" s="2">
        <v>110203</v>
      </c>
      <c r="C10205" s="2" t="s">
        <v>25</v>
      </c>
      <c r="D10205" s="52" t="s">
        <v>25</v>
      </c>
      <c r="E10205" s="2" t="s">
        <v>36</v>
      </c>
      <c r="F10205" s="2">
        <v>399.77</v>
      </c>
      <c r="G10205" s="2">
        <v>0.24</v>
      </c>
      <c r="H10205" s="2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52" t="s">
        <v>34</v>
      </c>
    </row>
    <row r="10206" spans="1:17" ht="14.25" customHeight="1" x14ac:dyDescent="0.3">
      <c r="A10206" s="2" t="s">
        <v>10237</v>
      </c>
      <c r="B10206" s="2">
        <v>110204</v>
      </c>
      <c r="C10206" s="2" t="s">
        <v>41</v>
      </c>
      <c r="D10206" s="52" t="s">
        <v>41</v>
      </c>
      <c r="E10206" s="2" t="s">
        <v>14</v>
      </c>
      <c r="F10206" s="2">
        <v>2696.57</v>
      </c>
      <c r="G10206" s="2">
        <v>0.42</v>
      </c>
      <c r="H10206" s="2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52" t="s">
        <v>39</v>
      </c>
    </row>
    <row r="10207" spans="1:17" ht="14.25" customHeight="1" x14ac:dyDescent="0.3">
      <c r="A10207" s="2" t="s">
        <v>10238</v>
      </c>
      <c r="B10207" s="2">
        <v>110205</v>
      </c>
      <c r="C10207" s="2" t="s">
        <v>41</v>
      </c>
      <c r="D10207" s="52" t="s">
        <v>41</v>
      </c>
      <c r="E10207" s="2" t="s">
        <v>26</v>
      </c>
      <c r="F10207" s="2">
        <v>2502.23</v>
      </c>
      <c r="G10207" s="2">
        <v>0.38</v>
      </c>
      <c r="H10207" s="2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52" t="s">
        <v>23</v>
      </c>
    </row>
    <row r="10208" spans="1:17" ht="14.25" customHeight="1" x14ac:dyDescent="0.3">
      <c r="A10208" s="2" t="s">
        <v>10239</v>
      </c>
      <c r="B10208" s="2">
        <v>110206</v>
      </c>
      <c r="C10208" s="2" t="s">
        <v>41</v>
      </c>
      <c r="D10208" s="52" t="s">
        <v>41</v>
      </c>
      <c r="E10208" s="2" t="s">
        <v>26</v>
      </c>
      <c r="F10208" s="2">
        <v>131</v>
      </c>
      <c r="G10208" s="2">
        <v>0.25</v>
      </c>
      <c r="H10208" s="2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52" t="s">
        <v>28</v>
      </c>
    </row>
    <row r="10209" spans="1:17" ht="14.25" customHeight="1" x14ac:dyDescent="0.3">
      <c r="A10209" s="2" t="s">
        <v>10240</v>
      </c>
      <c r="B10209" s="2">
        <v>110207</v>
      </c>
      <c r="C10209" s="2" t="s">
        <v>41</v>
      </c>
      <c r="D10209" s="52" t="s">
        <v>41</v>
      </c>
      <c r="E10209" s="2" t="s">
        <v>20</v>
      </c>
      <c r="F10209" s="2">
        <v>2464.33</v>
      </c>
      <c r="G10209" s="2">
        <v>0.26</v>
      </c>
      <c r="H10209" s="2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52" t="s">
        <v>23</v>
      </c>
    </row>
    <row r="10210" spans="1:17" ht="14.25" customHeight="1" x14ac:dyDescent="0.3">
      <c r="A10210" s="2" t="s">
        <v>10241</v>
      </c>
      <c r="B10210" s="2">
        <v>110208</v>
      </c>
      <c r="C10210" s="2" t="s">
        <v>19</v>
      </c>
      <c r="D10210" s="52" t="s">
        <v>19</v>
      </c>
      <c r="E10210" s="2" t="s">
        <v>20</v>
      </c>
      <c r="F10210" s="2">
        <v>2647.05</v>
      </c>
      <c r="G10210" s="2">
        <v>0.22</v>
      </c>
      <c r="H10210" s="2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52" t="s">
        <v>39</v>
      </c>
    </row>
    <row r="10211" spans="1:17" ht="14.25" customHeight="1" x14ac:dyDescent="0.3">
      <c r="A10211" s="2" t="s">
        <v>10242</v>
      </c>
      <c r="B10211" s="2">
        <v>110209</v>
      </c>
      <c r="C10211" s="2" t="s">
        <v>19</v>
      </c>
      <c r="D10211" s="52" t="s">
        <v>19</v>
      </c>
      <c r="E10211" s="2" t="s">
        <v>14</v>
      </c>
      <c r="F10211" s="2">
        <v>3067.95</v>
      </c>
      <c r="G10211" s="2">
        <v>0.13</v>
      </c>
      <c r="H10211" s="2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52" t="s">
        <v>28</v>
      </c>
    </row>
    <row r="10212" spans="1:17" ht="14.25" customHeight="1" x14ac:dyDescent="0.3">
      <c r="A10212" s="2" t="s">
        <v>10243</v>
      </c>
      <c r="B10212" s="2">
        <v>110210</v>
      </c>
      <c r="C10212" s="2" t="s">
        <v>25</v>
      </c>
      <c r="D10212" s="52" t="s">
        <v>25</v>
      </c>
      <c r="E10212" s="2" t="s">
        <v>33</v>
      </c>
      <c r="F10212" s="2">
        <v>4853.49</v>
      </c>
      <c r="G10212" s="2">
        <v>0.43</v>
      </c>
      <c r="H10212" s="2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52" t="s">
        <v>23</v>
      </c>
    </row>
    <row r="10213" spans="1:17" ht="14.25" customHeight="1" x14ac:dyDescent="0.3">
      <c r="A10213" s="2" t="s">
        <v>10244</v>
      </c>
      <c r="B10213" s="2">
        <v>110211</v>
      </c>
      <c r="C10213" s="2" t="s">
        <v>41</v>
      </c>
      <c r="D10213" s="52" t="s">
        <v>41</v>
      </c>
      <c r="E10213" s="2" t="s">
        <v>33</v>
      </c>
      <c r="F10213" s="2">
        <v>4915.1899999999996</v>
      </c>
      <c r="G10213" s="2">
        <v>0.1</v>
      </c>
      <c r="H10213" s="2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52" t="s">
        <v>23</v>
      </c>
    </row>
    <row r="10214" spans="1:17" ht="14.25" customHeight="1" x14ac:dyDescent="0.3">
      <c r="A10214" s="2" t="s">
        <v>10245</v>
      </c>
      <c r="B10214" s="2">
        <v>110212</v>
      </c>
      <c r="C10214" s="2" t="s">
        <v>19</v>
      </c>
      <c r="D10214" s="52" t="s">
        <v>19</v>
      </c>
      <c r="E10214" s="2" t="s">
        <v>36</v>
      </c>
      <c r="F10214" s="2">
        <v>2681.95</v>
      </c>
      <c r="G10214" s="2">
        <v>0.45</v>
      </c>
      <c r="H10214" s="2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52" t="s">
        <v>23</v>
      </c>
    </row>
    <row r="10215" spans="1:17" ht="14.25" customHeight="1" x14ac:dyDescent="0.3">
      <c r="A10215" s="2" t="s">
        <v>10246</v>
      </c>
      <c r="B10215" s="2">
        <v>110213</v>
      </c>
      <c r="C10215" s="2" t="s">
        <v>25</v>
      </c>
      <c r="D10215" s="52" t="s">
        <v>25</v>
      </c>
      <c r="E10215" s="2" t="s">
        <v>33</v>
      </c>
      <c r="F10215" s="2">
        <v>4241.41</v>
      </c>
      <c r="G10215" s="2">
        <v>0.18</v>
      </c>
      <c r="H10215" s="2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52" t="s">
        <v>17</v>
      </c>
    </row>
    <row r="10216" spans="1:17" ht="14.25" customHeight="1" x14ac:dyDescent="0.3">
      <c r="A10216" s="2" t="s">
        <v>10247</v>
      </c>
      <c r="B10216" s="2">
        <v>110214</v>
      </c>
      <c r="C10216" s="2" t="s">
        <v>41</v>
      </c>
      <c r="D10216" s="52" t="s">
        <v>41</v>
      </c>
      <c r="E10216" s="2" t="s">
        <v>20</v>
      </c>
      <c r="F10216" s="2">
        <v>517.30999999999995</v>
      </c>
      <c r="G10216" s="2">
        <v>0.01</v>
      </c>
      <c r="H10216" s="2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52" t="s">
        <v>34</v>
      </c>
    </row>
    <row r="10217" spans="1:17" ht="14.25" customHeight="1" x14ac:dyDescent="0.3">
      <c r="A10217" s="2" t="s">
        <v>10248</v>
      </c>
      <c r="B10217" s="2">
        <v>110215</v>
      </c>
      <c r="C10217" s="2" t="s">
        <v>25</v>
      </c>
      <c r="D10217" s="52" t="s">
        <v>25</v>
      </c>
      <c r="E10217" s="2" t="s">
        <v>33</v>
      </c>
      <c r="F10217" s="2">
        <v>2702.66</v>
      </c>
      <c r="G10217" s="2">
        <v>0.08</v>
      </c>
      <c r="H10217" s="2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52" t="s">
        <v>48</v>
      </c>
    </row>
    <row r="10218" spans="1:17" ht="14.25" customHeight="1" x14ac:dyDescent="0.3">
      <c r="A10218" s="2" t="s">
        <v>10249</v>
      </c>
      <c r="B10218" s="2">
        <v>110216</v>
      </c>
      <c r="C10218" s="2" t="s">
        <v>19</v>
      </c>
      <c r="D10218" s="52" t="s">
        <v>19</v>
      </c>
      <c r="E10218" s="2" t="s">
        <v>36</v>
      </c>
      <c r="F10218" s="2">
        <v>3426.61</v>
      </c>
      <c r="G10218" s="2">
        <v>0.44</v>
      </c>
      <c r="H10218" s="2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52" t="s">
        <v>39</v>
      </c>
    </row>
    <row r="10219" spans="1:17" ht="14.25" customHeight="1" x14ac:dyDescent="0.3">
      <c r="A10219" s="2" t="s">
        <v>10250</v>
      </c>
      <c r="B10219" s="2">
        <v>110217</v>
      </c>
      <c r="C10219" s="2" t="s">
        <v>25</v>
      </c>
      <c r="D10219" s="52" t="s">
        <v>25</v>
      </c>
      <c r="E10219" s="2" t="s">
        <v>26</v>
      </c>
      <c r="F10219" s="2">
        <v>2867.17</v>
      </c>
      <c r="G10219" s="2">
        <v>0.06</v>
      </c>
      <c r="H10219" s="2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52" t="s">
        <v>34</v>
      </c>
    </row>
    <row r="10220" spans="1:17" ht="14.25" customHeight="1" x14ac:dyDescent="0.3">
      <c r="A10220" s="2" t="s">
        <v>10251</v>
      </c>
      <c r="B10220" s="2">
        <v>110218</v>
      </c>
      <c r="C10220" s="2" t="s">
        <v>25</v>
      </c>
      <c r="D10220" s="52" t="s">
        <v>25</v>
      </c>
      <c r="E10220" s="2" t="s">
        <v>33</v>
      </c>
      <c r="F10220" s="2">
        <v>1230.53</v>
      </c>
      <c r="G10220" s="2">
        <v>0.37</v>
      </c>
      <c r="H10220" s="2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52" t="s">
        <v>48</v>
      </c>
    </row>
    <row r="10221" spans="1:17" ht="14.25" customHeight="1" x14ac:dyDescent="0.3">
      <c r="A10221" s="2" t="s">
        <v>10252</v>
      </c>
      <c r="B10221" s="2">
        <v>110219</v>
      </c>
      <c r="C10221" s="2" t="s">
        <v>41</v>
      </c>
      <c r="D10221" s="52" t="s">
        <v>41</v>
      </c>
      <c r="E10221" s="2" t="s">
        <v>33</v>
      </c>
      <c r="F10221" s="2">
        <v>407.02</v>
      </c>
      <c r="G10221" s="2">
        <v>0.09</v>
      </c>
      <c r="H10221" s="2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52" t="s">
        <v>28</v>
      </c>
    </row>
    <row r="10222" spans="1:17" ht="14.25" customHeight="1" x14ac:dyDescent="0.3">
      <c r="A10222" s="2" t="s">
        <v>10253</v>
      </c>
      <c r="B10222" s="2">
        <v>110220</v>
      </c>
      <c r="C10222" s="2" t="s">
        <v>41</v>
      </c>
      <c r="D10222" s="52" t="s">
        <v>41</v>
      </c>
      <c r="E10222" s="2" t="s">
        <v>20</v>
      </c>
      <c r="F10222" s="2">
        <v>1994.68</v>
      </c>
      <c r="G10222" s="2">
        <v>0.25</v>
      </c>
      <c r="H10222" s="2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52" t="s">
        <v>34</v>
      </c>
    </row>
    <row r="10223" spans="1:17" ht="14.25" customHeight="1" x14ac:dyDescent="0.3">
      <c r="A10223" s="2" t="s">
        <v>10254</v>
      </c>
      <c r="B10223" s="2">
        <v>110221</v>
      </c>
      <c r="C10223" s="2" t="s">
        <v>41</v>
      </c>
      <c r="D10223" s="52" t="s">
        <v>41</v>
      </c>
      <c r="E10223" s="2" t="s">
        <v>14</v>
      </c>
      <c r="F10223" s="2">
        <v>3273.45</v>
      </c>
      <c r="G10223" s="2">
        <v>0.1</v>
      </c>
      <c r="H10223" s="2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52" t="s">
        <v>23</v>
      </c>
    </row>
    <row r="10224" spans="1:17" ht="14.25" customHeight="1" x14ac:dyDescent="0.3">
      <c r="A10224" s="2" t="s">
        <v>10255</v>
      </c>
      <c r="B10224" s="2">
        <v>110222</v>
      </c>
      <c r="C10224" s="2" t="s">
        <v>19</v>
      </c>
      <c r="D10224" s="52" t="s">
        <v>19</v>
      </c>
      <c r="E10224" s="2" t="s">
        <v>26</v>
      </c>
      <c r="F10224" s="2">
        <v>4959.3900000000003</v>
      </c>
      <c r="G10224" s="2">
        <v>0.17</v>
      </c>
      <c r="H10224" s="2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52" t="s">
        <v>39</v>
      </c>
    </row>
    <row r="10225" spans="1:17" ht="14.25" customHeight="1" x14ac:dyDescent="0.3">
      <c r="A10225" s="2" t="s">
        <v>10256</v>
      </c>
      <c r="B10225" s="2">
        <v>110223</v>
      </c>
      <c r="C10225" s="2" t="s">
        <v>25</v>
      </c>
      <c r="D10225" s="52" t="s">
        <v>25</v>
      </c>
      <c r="E10225" s="2" t="s">
        <v>14</v>
      </c>
      <c r="F10225" s="2">
        <v>1259.01</v>
      </c>
      <c r="G10225" s="2">
        <v>0.06</v>
      </c>
      <c r="H10225" s="2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52" t="s">
        <v>39</v>
      </c>
    </row>
    <row r="10226" spans="1:17" ht="14.25" customHeight="1" x14ac:dyDescent="0.3">
      <c r="A10226" s="2" t="s">
        <v>10257</v>
      </c>
      <c r="B10226" s="2">
        <v>110224</v>
      </c>
      <c r="C10226" s="2" t="s">
        <v>25</v>
      </c>
      <c r="D10226" s="52" t="s">
        <v>25</v>
      </c>
      <c r="E10226" s="2" t="s">
        <v>36</v>
      </c>
      <c r="F10226" s="2">
        <v>4597.17</v>
      </c>
      <c r="G10226" s="2">
        <v>0.28000000000000003</v>
      </c>
      <c r="H10226" s="2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52" t="s">
        <v>39</v>
      </c>
    </row>
    <row r="10227" spans="1:17" ht="14.25" customHeight="1" x14ac:dyDescent="0.3">
      <c r="A10227" s="2" t="s">
        <v>10258</v>
      </c>
      <c r="B10227" s="2">
        <v>110225</v>
      </c>
      <c r="C10227" s="2" t="s">
        <v>25</v>
      </c>
      <c r="D10227" s="52" t="s">
        <v>25</v>
      </c>
      <c r="E10227" s="2" t="s">
        <v>36</v>
      </c>
      <c r="F10227" s="2">
        <v>434.48</v>
      </c>
      <c r="G10227" s="2">
        <v>0.18</v>
      </c>
      <c r="H10227" s="2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52" t="s">
        <v>17</v>
      </c>
    </row>
    <row r="10228" spans="1:17" ht="14.25" customHeight="1" x14ac:dyDescent="0.3">
      <c r="A10228" s="2" t="s">
        <v>10259</v>
      </c>
      <c r="B10228" s="2">
        <v>110226</v>
      </c>
      <c r="C10228" s="2" t="s">
        <v>19</v>
      </c>
      <c r="D10228" s="52" t="s">
        <v>19</v>
      </c>
      <c r="E10228" s="2" t="s">
        <v>14</v>
      </c>
      <c r="F10228" s="2">
        <v>4661.8500000000004</v>
      </c>
      <c r="G10228" s="2">
        <v>0.18</v>
      </c>
      <c r="H10228" s="2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52" t="s">
        <v>39</v>
      </c>
    </row>
    <row r="10229" spans="1:17" ht="14.25" customHeight="1" x14ac:dyDescent="0.3">
      <c r="A10229" s="2" t="s">
        <v>10260</v>
      </c>
      <c r="B10229" s="2">
        <v>110227</v>
      </c>
      <c r="C10229" s="2" t="s">
        <v>25</v>
      </c>
      <c r="D10229" s="52" t="s">
        <v>25</v>
      </c>
      <c r="E10229" s="2" t="s">
        <v>20</v>
      </c>
      <c r="F10229" s="2">
        <v>4178.6000000000004</v>
      </c>
      <c r="G10229" s="2">
        <v>0.02</v>
      </c>
      <c r="H10229" s="2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52" t="s">
        <v>39</v>
      </c>
    </row>
    <row r="10230" spans="1:17" ht="14.25" customHeight="1" x14ac:dyDescent="0.3">
      <c r="A10230" s="2" t="s">
        <v>10261</v>
      </c>
      <c r="B10230" s="2">
        <v>110228</v>
      </c>
      <c r="C10230" s="2" t="s">
        <v>19</v>
      </c>
      <c r="D10230" s="52" t="s">
        <v>19</v>
      </c>
      <c r="E10230" s="2" t="s">
        <v>20</v>
      </c>
      <c r="F10230" s="2">
        <v>202.63</v>
      </c>
      <c r="G10230" s="2">
        <v>7.0000000000000007E-2</v>
      </c>
      <c r="H10230" s="2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52" t="s">
        <v>39</v>
      </c>
    </row>
    <row r="10231" spans="1:17" ht="14.25" customHeight="1" x14ac:dyDescent="0.3">
      <c r="A10231" s="2" t="s">
        <v>10262</v>
      </c>
      <c r="B10231" s="2">
        <v>110229</v>
      </c>
      <c r="C10231" s="2" t="s">
        <v>41</v>
      </c>
      <c r="D10231" s="52" t="s">
        <v>41</v>
      </c>
      <c r="E10231" s="2" t="s">
        <v>20</v>
      </c>
      <c r="F10231" s="2">
        <v>1561.11</v>
      </c>
      <c r="G10231" s="2">
        <v>0.35</v>
      </c>
      <c r="H10231" s="2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52" t="s">
        <v>39</v>
      </c>
    </row>
    <row r="10232" spans="1:17" ht="14.25" customHeight="1" x14ac:dyDescent="0.3">
      <c r="A10232" s="2" t="s">
        <v>10263</v>
      </c>
      <c r="B10232" s="2">
        <v>110230</v>
      </c>
      <c r="C10232" s="2" t="s">
        <v>25</v>
      </c>
      <c r="D10232" s="52" t="s">
        <v>25</v>
      </c>
      <c r="E10232" s="2" t="s">
        <v>26</v>
      </c>
      <c r="F10232" s="2">
        <v>349.69</v>
      </c>
      <c r="G10232" s="2">
        <v>0.15</v>
      </c>
      <c r="H10232" s="2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52" t="s">
        <v>39</v>
      </c>
    </row>
    <row r="10233" spans="1:17" ht="14.25" customHeight="1" x14ac:dyDescent="0.3">
      <c r="A10233" s="2" t="s">
        <v>10264</v>
      </c>
      <c r="B10233" s="2">
        <v>110231</v>
      </c>
      <c r="C10233" s="2" t="s">
        <v>41</v>
      </c>
      <c r="D10233" s="52" t="s">
        <v>41</v>
      </c>
      <c r="E10233" s="2" t="s">
        <v>36</v>
      </c>
      <c r="F10233" s="2">
        <v>4977.9799999999996</v>
      </c>
      <c r="G10233" s="2">
        <v>0.22</v>
      </c>
      <c r="H10233" s="2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52" t="s">
        <v>23</v>
      </c>
    </row>
    <row r="10234" spans="1:17" ht="14.25" customHeight="1" x14ac:dyDescent="0.3">
      <c r="A10234" s="2" t="s">
        <v>10265</v>
      </c>
      <c r="B10234" s="2">
        <v>110232</v>
      </c>
      <c r="C10234" s="2" t="s">
        <v>25</v>
      </c>
      <c r="D10234" s="52" t="s">
        <v>25</v>
      </c>
      <c r="E10234" s="2" t="s">
        <v>36</v>
      </c>
      <c r="F10234" s="2">
        <v>2196.44</v>
      </c>
      <c r="G10234" s="2">
        <v>0.38</v>
      </c>
      <c r="H10234" s="2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52" t="s">
        <v>28</v>
      </c>
    </row>
    <row r="10235" spans="1:17" ht="14.25" customHeight="1" x14ac:dyDescent="0.3">
      <c r="A10235" s="2" t="s">
        <v>10266</v>
      </c>
      <c r="B10235" s="2">
        <v>110233</v>
      </c>
      <c r="C10235" s="2" t="s">
        <v>41</v>
      </c>
      <c r="D10235" s="52" t="s">
        <v>41</v>
      </c>
      <c r="E10235" s="2" t="s">
        <v>36</v>
      </c>
      <c r="F10235" s="2">
        <v>3344.65</v>
      </c>
      <c r="G10235" s="2">
        <v>0.22</v>
      </c>
      <c r="H10235" s="2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52" t="s">
        <v>39</v>
      </c>
    </row>
    <row r="10236" spans="1:17" ht="14.25" customHeight="1" x14ac:dyDescent="0.3">
      <c r="A10236" s="2" t="s">
        <v>10267</v>
      </c>
      <c r="B10236" s="2">
        <v>110234</v>
      </c>
      <c r="C10236" s="2" t="s">
        <v>25</v>
      </c>
      <c r="D10236" s="52" t="s">
        <v>25</v>
      </c>
      <c r="E10236" s="2" t="s">
        <v>26</v>
      </c>
      <c r="F10236" s="2">
        <v>1247.53</v>
      </c>
      <c r="G10236" s="2">
        <v>0.11</v>
      </c>
      <c r="H10236" s="2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52" t="s">
        <v>23</v>
      </c>
    </row>
    <row r="10237" spans="1:17" ht="14.25" customHeight="1" x14ac:dyDescent="0.3">
      <c r="A10237" s="2" t="s">
        <v>10268</v>
      </c>
      <c r="B10237" s="2">
        <v>110235</v>
      </c>
      <c r="C10237" s="2" t="s">
        <v>41</v>
      </c>
      <c r="D10237" s="52" t="s">
        <v>41</v>
      </c>
      <c r="E10237" s="2" t="s">
        <v>36</v>
      </c>
      <c r="F10237" s="2">
        <v>4675.3100000000004</v>
      </c>
      <c r="G10237" s="2">
        <v>0.27</v>
      </c>
      <c r="H10237" s="2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52" t="s">
        <v>23</v>
      </c>
    </row>
    <row r="10238" spans="1:17" ht="14.25" customHeight="1" x14ac:dyDescent="0.3">
      <c r="A10238" s="2" t="s">
        <v>10269</v>
      </c>
      <c r="B10238" s="2">
        <v>110236</v>
      </c>
      <c r="C10238" s="2" t="s">
        <v>25</v>
      </c>
      <c r="D10238" s="52" t="s">
        <v>25</v>
      </c>
      <c r="E10238" s="2" t="s">
        <v>14</v>
      </c>
      <c r="F10238" s="2">
        <v>1443.45</v>
      </c>
      <c r="G10238" s="2">
        <v>0.4</v>
      </c>
      <c r="H10238" s="2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52" t="s">
        <v>17</v>
      </c>
    </row>
    <row r="10239" spans="1:17" ht="14.25" customHeight="1" x14ac:dyDescent="0.3">
      <c r="A10239" s="2" t="s">
        <v>10270</v>
      </c>
      <c r="B10239" s="2">
        <v>110237</v>
      </c>
      <c r="C10239" s="2" t="s">
        <v>25</v>
      </c>
      <c r="D10239" s="52" t="s">
        <v>25</v>
      </c>
      <c r="E10239" s="2" t="s">
        <v>33</v>
      </c>
      <c r="F10239" s="2">
        <v>1375.05</v>
      </c>
      <c r="G10239" s="2">
        <v>0.3</v>
      </c>
      <c r="H10239" s="2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52" t="s">
        <v>23</v>
      </c>
    </row>
    <row r="10240" spans="1:17" ht="14.25" customHeight="1" x14ac:dyDescent="0.3">
      <c r="A10240" s="2" t="s">
        <v>10271</v>
      </c>
      <c r="B10240" s="2">
        <v>110238</v>
      </c>
      <c r="C10240" s="2" t="s">
        <v>41</v>
      </c>
      <c r="D10240" s="52" t="s">
        <v>41</v>
      </c>
      <c r="E10240" s="2" t="s">
        <v>26</v>
      </c>
      <c r="F10240" s="2">
        <v>1641.54</v>
      </c>
      <c r="G10240" s="2">
        <v>0.21</v>
      </c>
      <c r="H10240" s="2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52" t="s">
        <v>23</v>
      </c>
    </row>
    <row r="10241" spans="1:17" ht="14.25" customHeight="1" x14ac:dyDescent="0.3">
      <c r="A10241" s="2" t="s">
        <v>10272</v>
      </c>
      <c r="B10241" s="2">
        <v>110239</v>
      </c>
      <c r="C10241" s="2" t="s">
        <v>19</v>
      </c>
      <c r="D10241" s="52" t="s">
        <v>19</v>
      </c>
      <c r="E10241" s="2" t="s">
        <v>33</v>
      </c>
      <c r="F10241" s="2">
        <v>2366.1999999999998</v>
      </c>
      <c r="G10241" s="2">
        <v>0.06</v>
      </c>
      <c r="H10241" s="2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52" t="s">
        <v>23</v>
      </c>
    </row>
    <row r="10242" spans="1:17" ht="14.25" customHeight="1" x14ac:dyDescent="0.3">
      <c r="A10242" s="2" t="s">
        <v>10273</v>
      </c>
      <c r="B10242" s="2">
        <v>110240</v>
      </c>
      <c r="C10242" s="2" t="s">
        <v>25</v>
      </c>
      <c r="D10242" s="52" t="s">
        <v>25</v>
      </c>
      <c r="E10242" s="2" t="s">
        <v>14</v>
      </c>
      <c r="F10242" s="2">
        <v>190.81</v>
      </c>
      <c r="G10242" s="2">
        <v>0.12</v>
      </c>
      <c r="H10242" s="2">
        <f t="shared" si="318"/>
        <v>22.897199999999998</v>
      </c>
      <c r="I10242" s="2">
        <f t="shared" si="319"/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52" t="s">
        <v>39</v>
      </c>
    </row>
    <row r="10243" spans="1:17" ht="14.25" customHeight="1" x14ac:dyDescent="0.3">
      <c r="A10243" s="2" t="s">
        <v>10274</v>
      </c>
      <c r="B10243" s="2">
        <v>110241</v>
      </c>
      <c r="C10243" s="2" t="s">
        <v>19</v>
      </c>
      <c r="D10243" s="52" t="s">
        <v>19</v>
      </c>
      <c r="E10243" s="2" t="s">
        <v>20</v>
      </c>
      <c r="F10243" s="2">
        <v>3029.4</v>
      </c>
      <c r="G10243" s="2">
        <v>0.47</v>
      </c>
      <c r="H10243" s="2">
        <f t="shared" ref="H10243:H10306" si="320">F10243*G10243</f>
        <v>1423.818</v>
      </c>
      <c r="I10243" s="2">
        <f t="shared" ref="I10243:I10306" si="321">F10243-H10243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52" t="s">
        <v>28</v>
      </c>
    </row>
    <row r="10244" spans="1:17" ht="14.25" customHeight="1" x14ac:dyDescent="0.3">
      <c r="A10244" s="2" t="s">
        <v>10275</v>
      </c>
      <c r="B10244" s="2">
        <v>110242</v>
      </c>
      <c r="C10244" s="2" t="s">
        <v>19</v>
      </c>
      <c r="D10244" s="52" t="s">
        <v>19</v>
      </c>
      <c r="E10244" s="2" t="s">
        <v>20</v>
      </c>
      <c r="F10244" s="2">
        <v>255.16</v>
      </c>
      <c r="G10244" s="2">
        <v>0.39</v>
      </c>
      <c r="H10244" s="2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52" t="s">
        <v>17</v>
      </c>
    </row>
    <row r="10245" spans="1:17" ht="14.25" customHeight="1" x14ac:dyDescent="0.3">
      <c r="A10245" s="2" t="s">
        <v>10276</v>
      </c>
      <c r="B10245" s="2">
        <v>110243</v>
      </c>
      <c r="C10245" s="2" t="s">
        <v>41</v>
      </c>
      <c r="D10245" s="52" t="s">
        <v>41</v>
      </c>
      <c r="E10245" s="2" t="s">
        <v>20</v>
      </c>
      <c r="F10245" s="2">
        <v>2742.09</v>
      </c>
      <c r="G10245" s="2">
        <v>0.04</v>
      </c>
      <c r="H10245" s="2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52" t="s">
        <v>28</v>
      </c>
    </row>
    <row r="10246" spans="1:17" ht="14.25" customHeight="1" x14ac:dyDescent="0.3">
      <c r="A10246" s="2" t="s">
        <v>10277</v>
      </c>
      <c r="B10246" s="2">
        <v>110244</v>
      </c>
      <c r="C10246" s="2" t="s">
        <v>25</v>
      </c>
      <c r="D10246" s="52" t="s">
        <v>25</v>
      </c>
      <c r="E10246" s="2" t="s">
        <v>26</v>
      </c>
      <c r="F10246" s="2">
        <v>2343.64</v>
      </c>
      <c r="G10246" s="2">
        <v>0</v>
      </c>
      <c r="H10246" s="2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52" t="s">
        <v>48</v>
      </c>
    </row>
    <row r="10247" spans="1:17" ht="14.25" customHeight="1" x14ac:dyDescent="0.3">
      <c r="A10247" s="2" t="s">
        <v>10278</v>
      </c>
      <c r="B10247" s="2">
        <v>110245</v>
      </c>
      <c r="C10247" s="2" t="s">
        <v>25</v>
      </c>
      <c r="D10247" s="52" t="s">
        <v>25</v>
      </c>
      <c r="E10247" s="2" t="s">
        <v>20</v>
      </c>
      <c r="F10247" s="2">
        <v>1288.48</v>
      </c>
      <c r="G10247" s="2">
        <v>0.09</v>
      </c>
      <c r="H10247" s="2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52" t="s">
        <v>34</v>
      </c>
    </row>
    <row r="10248" spans="1:17" ht="14.25" customHeight="1" x14ac:dyDescent="0.3">
      <c r="A10248" s="2" t="s">
        <v>10279</v>
      </c>
      <c r="B10248" s="2">
        <v>110246</v>
      </c>
      <c r="C10248" s="2" t="s">
        <v>19</v>
      </c>
      <c r="D10248" s="52" t="s">
        <v>19</v>
      </c>
      <c r="E10248" s="2" t="s">
        <v>26</v>
      </c>
      <c r="F10248" s="2">
        <v>1715.86</v>
      </c>
      <c r="G10248" s="2">
        <v>0.47</v>
      </c>
      <c r="H10248" s="2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52" t="s">
        <v>48</v>
      </c>
    </row>
    <row r="10249" spans="1:17" ht="14.25" customHeight="1" x14ac:dyDescent="0.3">
      <c r="A10249" s="2" t="s">
        <v>10280</v>
      </c>
      <c r="B10249" s="2">
        <v>110247</v>
      </c>
      <c r="C10249" s="2" t="s">
        <v>41</v>
      </c>
      <c r="D10249" s="52" t="s">
        <v>41</v>
      </c>
      <c r="E10249" s="2" t="s">
        <v>26</v>
      </c>
      <c r="F10249" s="2">
        <v>3557.73</v>
      </c>
      <c r="G10249" s="2">
        <v>0.28999999999999998</v>
      </c>
      <c r="H10249" s="2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52" t="s">
        <v>48</v>
      </c>
    </row>
    <row r="10250" spans="1:17" ht="14.25" customHeight="1" x14ac:dyDescent="0.3">
      <c r="A10250" s="2" t="s">
        <v>10281</v>
      </c>
      <c r="B10250" s="2">
        <v>110248</v>
      </c>
      <c r="C10250" s="2" t="s">
        <v>25</v>
      </c>
      <c r="D10250" s="52" t="s">
        <v>25</v>
      </c>
      <c r="E10250" s="2" t="s">
        <v>33</v>
      </c>
      <c r="F10250" s="2">
        <v>147.03</v>
      </c>
      <c r="G10250" s="2">
        <v>0.42</v>
      </c>
      <c r="H10250" s="2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52" t="s">
        <v>17</v>
      </c>
    </row>
    <row r="10251" spans="1:17" ht="14.25" customHeight="1" x14ac:dyDescent="0.3">
      <c r="A10251" s="2" t="s">
        <v>10282</v>
      </c>
      <c r="B10251" s="2">
        <v>110249</v>
      </c>
      <c r="C10251" s="2" t="s">
        <v>19</v>
      </c>
      <c r="D10251" s="52" t="s">
        <v>19</v>
      </c>
      <c r="E10251" s="2" t="s">
        <v>20</v>
      </c>
      <c r="F10251" s="2">
        <v>1651.57</v>
      </c>
      <c r="G10251" s="2">
        <v>0.23</v>
      </c>
      <c r="H10251" s="2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52" t="s">
        <v>34</v>
      </c>
    </row>
    <row r="10252" spans="1:17" ht="14.25" customHeight="1" x14ac:dyDescent="0.3">
      <c r="A10252" s="2" t="s">
        <v>10283</v>
      </c>
      <c r="B10252" s="2">
        <v>110250</v>
      </c>
      <c r="C10252" s="2" t="s">
        <v>25</v>
      </c>
      <c r="D10252" s="52" t="s">
        <v>25</v>
      </c>
      <c r="E10252" s="2" t="s">
        <v>36</v>
      </c>
      <c r="F10252" s="2">
        <v>3433.46</v>
      </c>
      <c r="G10252" s="2">
        <v>0.41</v>
      </c>
      <c r="H10252" s="2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52" t="s">
        <v>34</v>
      </c>
    </row>
    <row r="10253" spans="1:17" ht="14.25" customHeight="1" x14ac:dyDescent="0.3">
      <c r="A10253" s="2" t="s">
        <v>10284</v>
      </c>
      <c r="B10253" s="2">
        <v>110251</v>
      </c>
      <c r="C10253" s="2" t="s">
        <v>41</v>
      </c>
      <c r="D10253" s="52" t="s">
        <v>41</v>
      </c>
      <c r="E10253" s="2" t="s">
        <v>20</v>
      </c>
      <c r="F10253" s="2">
        <v>846.14</v>
      </c>
      <c r="G10253" s="2">
        <v>0.02</v>
      </c>
      <c r="H10253" s="2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52" t="s">
        <v>23</v>
      </c>
    </row>
    <row r="10254" spans="1:17" ht="14.25" customHeight="1" x14ac:dyDescent="0.3">
      <c r="A10254" s="2" t="s">
        <v>10285</v>
      </c>
      <c r="B10254" s="2">
        <v>110252</v>
      </c>
      <c r="C10254" s="2" t="s">
        <v>41</v>
      </c>
      <c r="D10254" s="52" t="s">
        <v>41</v>
      </c>
      <c r="E10254" s="2" t="s">
        <v>20</v>
      </c>
      <c r="F10254" s="2">
        <v>2845.89</v>
      </c>
      <c r="G10254" s="2">
        <v>0.21</v>
      </c>
      <c r="H10254" s="2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52" t="s">
        <v>48</v>
      </c>
    </row>
    <row r="10255" spans="1:17" ht="14.25" customHeight="1" x14ac:dyDescent="0.3">
      <c r="A10255" s="2" t="s">
        <v>10286</v>
      </c>
      <c r="B10255" s="2">
        <v>110253</v>
      </c>
      <c r="C10255" s="2" t="s">
        <v>41</v>
      </c>
      <c r="D10255" s="52" t="s">
        <v>41</v>
      </c>
      <c r="E10255" s="2" t="s">
        <v>20</v>
      </c>
      <c r="F10255" s="2">
        <v>927.77</v>
      </c>
      <c r="G10255" s="2">
        <v>0.19</v>
      </c>
      <c r="H10255" s="2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52" t="s">
        <v>23</v>
      </c>
    </row>
    <row r="10256" spans="1:17" ht="14.25" customHeight="1" x14ac:dyDescent="0.3">
      <c r="A10256" s="2" t="s">
        <v>10287</v>
      </c>
      <c r="B10256" s="2">
        <v>110254</v>
      </c>
      <c r="C10256" s="2" t="s">
        <v>25</v>
      </c>
      <c r="D10256" s="52" t="s">
        <v>25</v>
      </c>
      <c r="E10256" s="2" t="s">
        <v>36</v>
      </c>
      <c r="F10256" s="2">
        <v>858.33</v>
      </c>
      <c r="G10256" s="2">
        <v>0.49</v>
      </c>
      <c r="H10256" s="2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52" t="s">
        <v>34</v>
      </c>
    </row>
    <row r="10257" spans="1:17" ht="14.25" customHeight="1" x14ac:dyDescent="0.3">
      <c r="A10257" s="2" t="s">
        <v>10288</v>
      </c>
      <c r="B10257" s="2">
        <v>110255</v>
      </c>
      <c r="C10257" s="2" t="s">
        <v>25</v>
      </c>
      <c r="D10257" s="52" t="s">
        <v>25</v>
      </c>
      <c r="E10257" s="2" t="s">
        <v>36</v>
      </c>
      <c r="F10257" s="2">
        <v>3884.17</v>
      </c>
      <c r="G10257" s="2">
        <v>0.15</v>
      </c>
      <c r="H10257" s="2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52" t="s">
        <v>48</v>
      </c>
    </row>
    <row r="10258" spans="1:17" ht="14.25" customHeight="1" x14ac:dyDescent="0.3">
      <c r="A10258" s="2" t="s">
        <v>10289</v>
      </c>
      <c r="B10258" s="2">
        <v>110256</v>
      </c>
      <c r="C10258" s="2" t="s">
        <v>25</v>
      </c>
      <c r="D10258" s="52" t="s">
        <v>25</v>
      </c>
      <c r="E10258" s="2" t="s">
        <v>26</v>
      </c>
      <c r="F10258" s="2">
        <v>1405.97</v>
      </c>
      <c r="G10258" s="2">
        <v>0.21</v>
      </c>
      <c r="H10258" s="2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52" t="s">
        <v>23</v>
      </c>
    </row>
    <row r="10259" spans="1:17" ht="14.25" customHeight="1" x14ac:dyDescent="0.3">
      <c r="A10259" s="2" t="s">
        <v>10290</v>
      </c>
      <c r="B10259" s="2">
        <v>110257</v>
      </c>
      <c r="C10259" s="2" t="s">
        <v>25</v>
      </c>
      <c r="D10259" s="52" t="s">
        <v>25</v>
      </c>
      <c r="E10259" s="2" t="s">
        <v>36</v>
      </c>
      <c r="F10259" s="2">
        <v>1941.27</v>
      </c>
      <c r="G10259" s="2">
        <v>0.38</v>
      </c>
      <c r="H10259" s="2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52" t="s">
        <v>34</v>
      </c>
    </row>
    <row r="10260" spans="1:17" ht="14.25" customHeight="1" x14ac:dyDescent="0.3">
      <c r="A10260" s="2" t="s">
        <v>10291</v>
      </c>
      <c r="B10260" s="2">
        <v>110258</v>
      </c>
      <c r="C10260" s="2" t="s">
        <v>41</v>
      </c>
      <c r="D10260" s="52" t="s">
        <v>41</v>
      </c>
      <c r="E10260" s="2" t="s">
        <v>26</v>
      </c>
      <c r="F10260" s="2">
        <v>3677.09</v>
      </c>
      <c r="G10260" s="2">
        <v>0.44</v>
      </c>
      <c r="H10260" s="2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52" t="s">
        <v>28</v>
      </c>
    </row>
    <row r="10261" spans="1:17" ht="14.25" customHeight="1" x14ac:dyDescent="0.3">
      <c r="A10261" s="2" t="s">
        <v>10292</v>
      </c>
      <c r="B10261" s="2">
        <v>110259</v>
      </c>
      <c r="C10261" s="2" t="s">
        <v>19</v>
      </c>
      <c r="D10261" s="52" t="s">
        <v>19</v>
      </c>
      <c r="E10261" s="2" t="s">
        <v>33</v>
      </c>
      <c r="F10261" s="2">
        <v>979.65</v>
      </c>
      <c r="G10261" s="2">
        <v>0.44</v>
      </c>
      <c r="H10261" s="2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52" t="s">
        <v>28</v>
      </c>
    </row>
    <row r="10262" spans="1:17" ht="14.25" customHeight="1" x14ac:dyDescent="0.3">
      <c r="A10262" s="2" t="s">
        <v>10293</v>
      </c>
      <c r="B10262" s="2">
        <v>110260</v>
      </c>
      <c r="C10262" s="2" t="s">
        <v>25</v>
      </c>
      <c r="D10262" s="52" t="s">
        <v>25</v>
      </c>
      <c r="E10262" s="2" t="s">
        <v>26</v>
      </c>
      <c r="F10262" s="2">
        <v>2705.51</v>
      </c>
      <c r="G10262" s="2">
        <v>0.2</v>
      </c>
      <c r="H10262" s="2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52" t="s">
        <v>48</v>
      </c>
    </row>
    <row r="10263" spans="1:17" ht="14.25" customHeight="1" x14ac:dyDescent="0.3">
      <c r="A10263" s="2" t="s">
        <v>10294</v>
      </c>
      <c r="B10263" s="2">
        <v>110261</v>
      </c>
      <c r="C10263" s="2" t="s">
        <v>41</v>
      </c>
      <c r="D10263" s="52" t="s">
        <v>41</v>
      </c>
      <c r="E10263" s="2" t="s">
        <v>20</v>
      </c>
      <c r="F10263" s="2">
        <v>4597.32</v>
      </c>
      <c r="G10263" s="2">
        <v>0.47</v>
      </c>
      <c r="H10263" s="2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52" t="s">
        <v>39</v>
      </c>
    </row>
    <row r="10264" spans="1:17" ht="14.25" customHeight="1" x14ac:dyDescent="0.3">
      <c r="A10264" s="2" t="s">
        <v>10295</v>
      </c>
      <c r="B10264" s="2">
        <v>110262</v>
      </c>
      <c r="C10264" s="2" t="s">
        <v>41</v>
      </c>
      <c r="D10264" s="52" t="s">
        <v>41</v>
      </c>
      <c r="E10264" s="2" t="s">
        <v>14</v>
      </c>
      <c r="F10264" s="2">
        <v>2813.75</v>
      </c>
      <c r="G10264" s="2">
        <v>0.33</v>
      </c>
      <c r="H10264" s="2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52" t="s">
        <v>48</v>
      </c>
    </row>
    <row r="10265" spans="1:17" ht="14.25" customHeight="1" x14ac:dyDescent="0.3">
      <c r="A10265" s="2" t="s">
        <v>10296</v>
      </c>
      <c r="B10265" s="2">
        <v>110263</v>
      </c>
      <c r="C10265" s="2" t="s">
        <v>25</v>
      </c>
      <c r="D10265" s="52" t="s">
        <v>25</v>
      </c>
      <c r="E10265" s="2" t="s">
        <v>14</v>
      </c>
      <c r="F10265" s="2">
        <v>339.34</v>
      </c>
      <c r="G10265" s="2">
        <v>0.43</v>
      </c>
      <c r="H10265" s="2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52" t="s">
        <v>28</v>
      </c>
    </row>
    <row r="10266" spans="1:17" ht="14.25" customHeight="1" x14ac:dyDescent="0.3">
      <c r="A10266" s="2" t="s">
        <v>10297</v>
      </c>
      <c r="B10266" s="2">
        <v>110264</v>
      </c>
      <c r="C10266" s="2" t="s">
        <v>19</v>
      </c>
      <c r="D10266" s="52" t="s">
        <v>19</v>
      </c>
      <c r="E10266" s="2" t="s">
        <v>20</v>
      </c>
      <c r="F10266" s="2">
        <v>2989.52</v>
      </c>
      <c r="G10266" s="2">
        <v>0.46</v>
      </c>
      <c r="H10266" s="2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52" t="s">
        <v>17</v>
      </c>
    </row>
    <row r="10267" spans="1:17" ht="14.25" customHeight="1" x14ac:dyDescent="0.3">
      <c r="A10267" s="2" t="s">
        <v>10298</v>
      </c>
      <c r="B10267" s="2">
        <v>110265</v>
      </c>
      <c r="C10267" s="2" t="s">
        <v>41</v>
      </c>
      <c r="D10267" s="52" t="s">
        <v>41</v>
      </c>
      <c r="E10267" s="2" t="s">
        <v>26</v>
      </c>
      <c r="F10267" s="2">
        <v>541.75</v>
      </c>
      <c r="G10267" s="2">
        <v>0.12</v>
      </c>
      <c r="H10267" s="2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52" t="s">
        <v>39</v>
      </c>
    </row>
    <row r="10268" spans="1:17" ht="14.25" customHeight="1" x14ac:dyDescent="0.3">
      <c r="A10268" s="2" t="s">
        <v>10299</v>
      </c>
      <c r="B10268" s="2">
        <v>110266</v>
      </c>
      <c r="C10268" s="2" t="s">
        <v>25</v>
      </c>
      <c r="D10268" s="52" t="s">
        <v>25</v>
      </c>
      <c r="E10268" s="2" t="s">
        <v>20</v>
      </c>
      <c r="F10268" s="2">
        <v>1482.41</v>
      </c>
      <c r="G10268" s="2">
        <v>0.25</v>
      </c>
      <c r="H10268" s="2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52" t="s">
        <v>23</v>
      </c>
    </row>
    <row r="10269" spans="1:17" ht="14.25" customHeight="1" x14ac:dyDescent="0.3">
      <c r="A10269" s="2" t="s">
        <v>10300</v>
      </c>
      <c r="B10269" s="2">
        <v>110267</v>
      </c>
      <c r="C10269" s="2" t="s">
        <v>19</v>
      </c>
      <c r="D10269" s="52" t="s">
        <v>19</v>
      </c>
      <c r="E10269" s="2" t="s">
        <v>36</v>
      </c>
      <c r="F10269" s="2">
        <v>4263.41</v>
      </c>
      <c r="G10269" s="2">
        <v>0.28999999999999998</v>
      </c>
      <c r="H10269" s="2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52" t="s">
        <v>34</v>
      </c>
    </row>
    <row r="10270" spans="1:17" ht="14.25" customHeight="1" x14ac:dyDescent="0.3">
      <c r="A10270" s="2" t="s">
        <v>10301</v>
      </c>
      <c r="B10270" s="2">
        <v>110268</v>
      </c>
      <c r="C10270" s="2" t="s">
        <v>19</v>
      </c>
      <c r="D10270" s="52" t="s">
        <v>19</v>
      </c>
      <c r="E10270" s="2" t="s">
        <v>26</v>
      </c>
      <c r="F10270" s="2">
        <v>154.24</v>
      </c>
      <c r="G10270" s="2">
        <v>0.4</v>
      </c>
      <c r="H10270" s="2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52" t="s">
        <v>17</v>
      </c>
    </row>
    <row r="10271" spans="1:17" ht="14.25" customHeight="1" x14ac:dyDescent="0.3">
      <c r="A10271" s="2" t="s">
        <v>10302</v>
      </c>
      <c r="B10271" s="2">
        <v>110269</v>
      </c>
      <c r="C10271" s="2" t="s">
        <v>41</v>
      </c>
      <c r="D10271" s="52" t="s">
        <v>41</v>
      </c>
      <c r="E10271" s="2" t="s">
        <v>20</v>
      </c>
      <c r="F10271" s="2">
        <v>477.37</v>
      </c>
      <c r="G10271" s="2">
        <v>0.2</v>
      </c>
      <c r="H10271" s="2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52" t="s">
        <v>17</v>
      </c>
    </row>
    <row r="10272" spans="1:17" ht="14.25" customHeight="1" x14ac:dyDescent="0.3">
      <c r="A10272" s="2" t="s">
        <v>10303</v>
      </c>
      <c r="B10272" s="2">
        <v>110270</v>
      </c>
      <c r="C10272" s="2" t="s">
        <v>25</v>
      </c>
      <c r="D10272" s="52" t="s">
        <v>25</v>
      </c>
      <c r="E10272" s="2" t="s">
        <v>36</v>
      </c>
      <c r="F10272" s="2">
        <v>1880.48</v>
      </c>
      <c r="G10272" s="2">
        <v>0.11</v>
      </c>
      <c r="H10272" s="2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52" t="s">
        <v>34</v>
      </c>
    </row>
    <row r="10273" spans="1:17" ht="14.25" customHeight="1" x14ac:dyDescent="0.3">
      <c r="A10273" s="2" t="s">
        <v>10304</v>
      </c>
      <c r="B10273" s="2">
        <v>110271</v>
      </c>
      <c r="C10273" s="2" t="s">
        <v>25</v>
      </c>
      <c r="D10273" s="52" t="s">
        <v>25</v>
      </c>
      <c r="E10273" s="2" t="s">
        <v>36</v>
      </c>
      <c r="F10273" s="2">
        <v>4997.04</v>
      </c>
      <c r="G10273" s="2">
        <v>0.37</v>
      </c>
      <c r="H10273" s="2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52" t="s">
        <v>48</v>
      </c>
    </row>
    <row r="10274" spans="1:17" ht="14.25" customHeight="1" x14ac:dyDescent="0.3">
      <c r="A10274" s="2" t="s">
        <v>10305</v>
      </c>
      <c r="B10274" s="2">
        <v>110272</v>
      </c>
      <c r="C10274" s="2" t="s">
        <v>41</v>
      </c>
      <c r="D10274" s="52" t="s">
        <v>41</v>
      </c>
      <c r="E10274" s="2" t="s">
        <v>26</v>
      </c>
      <c r="F10274" s="2">
        <v>1530.13</v>
      </c>
      <c r="G10274" s="2">
        <v>0.3</v>
      </c>
      <c r="H10274" s="2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52" t="s">
        <v>28</v>
      </c>
    </row>
    <row r="10275" spans="1:17" ht="14.25" customHeight="1" x14ac:dyDescent="0.3">
      <c r="A10275" s="2" t="s">
        <v>10306</v>
      </c>
      <c r="B10275" s="2">
        <v>110273</v>
      </c>
      <c r="C10275" s="2" t="s">
        <v>19</v>
      </c>
      <c r="D10275" s="52" t="s">
        <v>19</v>
      </c>
      <c r="E10275" s="2" t="s">
        <v>33</v>
      </c>
      <c r="F10275" s="2">
        <v>870.65</v>
      </c>
      <c r="G10275" s="2">
        <v>0.45</v>
      </c>
      <c r="H10275" s="2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52" t="s">
        <v>39</v>
      </c>
    </row>
    <row r="10276" spans="1:17" ht="14.25" customHeight="1" x14ac:dyDescent="0.3">
      <c r="A10276" s="2" t="s">
        <v>10307</v>
      </c>
      <c r="B10276" s="2">
        <v>110274</v>
      </c>
      <c r="C10276" s="2" t="s">
        <v>41</v>
      </c>
      <c r="D10276" s="52" t="s">
        <v>41</v>
      </c>
      <c r="E10276" s="2" t="s">
        <v>33</v>
      </c>
      <c r="F10276" s="2">
        <v>2792.17</v>
      </c>
      <c r="G10276" s="2">
        <v>0.33</v>
      </c>
      <c r="H10276" s="2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52" t="s">
        <v>28</v>
      </c>
    </row>
    <row r="10277" spans="1:17" ht="14.25" customHeight="1" x14ac:dyDescent="0.3">
      <c r="A10277" s="2" t="s">
        <v>10308</v>
      </c>
      <c r="B10277" s="2">
        <v>110275</v>
      </c>
      <c r="C10277" s="2" t="s">
        <v>25</v>
      </c>
      <c r="D10277" s="52" t="s">
        <v>25</v>
      </c>
      <c r="E10277" s="2" t="s">
        <v>36</v>
      </c>
      <c r="F10277" s="2">
        <v>2644.35</v>
      </c>
      <c r="G10277" s="2">
        <v>0.01</v>
      </c>
      <c r="H10277" s="2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52" t="s">
        <v>39</v>
      </c>
    </row>
    <row r="10278" spans="1:17" ht="14.25" customHeight="1" x14ac:dyDescent="0.3">
      <c r="A10278" s="2" t="s">
        <v>10309</v>
      </c>
      <c r="B10278" s="2">
        <v>110276</v>
      </c>
      <c r="C10278" s="2" t="s">
        <v>25</v>
      </c>
      <c r="D10278" s="52" t="s">
        <v>25</v>
      </c>
      <c r="E10278" s="2" t="s">
        <v>33</v>
      </c>
      <c r="F10278" s="2">
        <v>2303.14</v>
      </c>
      <c r="G10278" s="2">
        <v>0.48</v>
      </c>
      <c r="H10278" s="2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52" t="s">
        <v>28</v>
      </c>
    </row>
    <row r="10279" spans="1:17" ht="14.25" customHeight="1" x14ac:dyDescent="0.3">
      <c r="A10279" s="2" t="s">
        <v>10310</v>
      </c>
      <c r="B10279" s="2">
        <v>110277</v>
      </c>
      <c r="C10279" s="2" t="s">
        <v>25</v>
      </c>
      <c r="D10279" s="52" t="s">
        <v>25</v>
      </c>
      <c r="E10279" s="2" t="s">
        <v>36</v>
      </c>
      <c r="F10279" s="2">
        <v>4738.6000000000004</v>
      </c>
      <c r="G10279" s="2">
        <v>0.3</v>
      </c>
      <c r="H10279" s="2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52" t="s">
        <v>23</v>
      </c>
    </row>
    <row r="10280" spans="1:17" ht="14.25" customHeight="1" x14ac:dyDescent="0.3">
      <c r="A10280" s="2" t="s">
        <v>10311</v>
      </c>
      <c r="B10280" s="2">
        <v>110278</v>
      </c>
      <c r="C10280" s="2" t="s">
        <v>41</v>
      </c>
      <c r="D10280" s="52" t="s">
        <v>41</v>
      </c>
      <c r="E10280" s="2" t="s">
        <v>33</v>
      </c>
      <c r="F10280" s="2">
        <v>1472.73</v>
      </c>
      <c r="G10280" s="2">
        <v>0.3</v>
      </c>
      <c r="H10280" s="2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52" t="s">
        <v>28</v>
      </c>
    </row>
    <row r="10281" spans="1:17" ht="14.25" customHeight="1" x14ac:dyDescent="0.3">
      <c r="A10281" s="2" t="s">
        <v>10312</v>
      </c>
      <c r="B10281" s="2">
        <v>110279</v>
      </c>
      <c r="C10281" s="2" t="s">
        <v>41</v>
      </c>
      <c r="D10281" s="52" t="s">
        <v>41</v>
      </c>
      <c r="E10281" s="2" t="s">
        <v>36</v>
      </c>
      <c r="F10281" s="2">
        <v>1537.29</v>
      </c>
      <c r="G10281" s="2">
        <v>0.45</v>
      </c>
      <c r="H10281" s="2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52" t="s">
        <v>48</v>
      </c>
    </row>
    <row r="10282" spans="1:17" ht="14.25" customHeight="1" x14ac:dyDescent="0.3">
      <c r="A10282" s="2" t="s">
        <v>10313</v>
      </c>
      <c r="B10282" s="2">
        <v>110280</v>
      </c>
      <c r="C10282" s="2" t="s">
        <v>19</v>
      </c>
      <c r="D10282" s="52" t="s">
        <v>19</v>
      </c>
      <c r="E10282" s="2" t="s">
        <v>36</v>
      </c>
      <c r="F10282" s="2">
        <v>787.26</v>
      </c>
      <c r="G10282" s="2">
        <v>0.33</v>
      </c>
      <c r="H10282" s="2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52" t="s">
        <v>48</v>
      </c>
    </row>
    <row r="10283" spans="1:17" ht="14.25" customHeight="1" x14ac:dyDescent="0.3">
      <c r="A10283" s="2" t="s">
        <v>10314</v>
      </c>
      <c r="B10283" s="2">
        <v>110281</v>
      </c>
      <c r="C10283" s="2" t="s">
        <v>19</v>
      </c>
      <c r="D10283" s="52" t="s">
        <v>19</v>
      </c>
      <c r="E10283" s="2" t="s">
        <v>36</v>
      </c>
      <c r="F10283" s="2">
        <v>3516.71</v>
      </c>
      <c r="G10283" s="2">
        <v>0.24</v>
      </c>
      <c r="H10283" s="2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52" t="s">
        <v>34</v>
      </c>
    </row>
    <row r="10284" spans="1:17" ht="14.25" customHeight="1" x14ac:dyDescent="0.3">
      <c r="A10284" s="2" t="s">
        <v>10315</v>
      </c>
      <c r="B10284" s="2">
        <v>110282</v>
      </c>
      <c r="C10284" s="2" t="s">
        <v>19</v>
      </c>
      <c r="D10284" s="52" t="s">
        <v>19</v>
      </c>
      <c r="E10284" s="2" t="s">
        <v>36</v>
      </c>
      <c r="F10284" s="2">
        <v>1674.71</v>
      </c>
      <c r="G10284" s="2">
        <v>0.05</v>
      </c>
      <c r="H10284" s="2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52" t="s">
        <v>17</v>
      </c>
    </row>
    <row r="10285" spans="1:17" ht="14.25" customHeight="1" x14ac:dyDescent="0.3">
      <c r="A10285" s="2" t="s">
        <v>10316</v>
      </c>
      <c r="B10285" s="2">
        <v>110283</v>
      </c>
      <c r="C10285" s="2" t="s">
        <v>25</v>
      </c>
      <c r="D10285" s="52" t="s">
        <v>25</v>
      </c>
      <c r="E10285" s="2" t="s">
        <v>14</v>
      </c>
      <c r="F10285" s="2">
        <v>4033.43</v>
      </c>
      <c r="G10285" s="2">
        <v>0.48</v>
      </c>
      <c r="H10285" s="2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52" t="s">
        <v>23</v>
      </c>
    </row>
    <row r="10286" spans="1:17" ht="14.25" customHeight="1" x14ac:dyDescent="0.3">
      <c r="A10286" s="2" t="s">
        <v>10317</v>
      </c>
      <c r="B10286" s="2">
        <v>110284</v>
      </c>
      <c r="C10286" s="2" t="s">
        <v>19</v>
      </c>
      <c r="D10286" s="52" t="s">
        <v>19</v>
      </c>
      <c r="E10286" s="2" t="s">
        <v>33</v>
      </c>
      <c r="F10286" s="2">
        <v>4861.6099999999997</v>
      </c>
      <c r="G10286" s="2">
        <v>0.04</v>
      </c>
      <c r="H10286" s="2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52" t="s">
        <v>48</v>
      </c>
    </row>
    <row r="10287" spans="1:17" ht="14.25" customHeight="1" x14ac:dyDescent="0.3">
      <c r="A10287" s="2" t="s">
        <v>10318</v>
      </c>
      <c r="B10287" s="2">
        <v>110285</v>
      </c>
      <c r="C10287" s="2" t="s">
        <v>41</v>
      </c>
      <c r="D10287" s="52" t="s">
        <v>41</v>
      </c>
      <c r="E10287" s="2" t="s">
        <v>36</v>
      </c>
      <c r="F10287" s="2">
        <v>314.06</v>
      </c>
      <c r="G10287" s="2">
        <v>0.09</v>
      </c>
      <c r="H10287" s="2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52" t="s">
        <v>39</v>
      </c>
    </row>
    <row r="10288" spans="1:17" ht="14.25" customHeight="1" x14ac:dyDescent="0.3">
      <c r="A10288" s="2" t="s">
        <v>10319</v>
      </c>
      <c r="B10288" s="2">
        <v>110286</v>
      </c>
      <c r="C10288" s="2" t="s">
        <v>19</v>
      </c>
      <c r="D10288" s="52" t="s">
        <v>19</v>
      </c>
      <c r="E10288" s="2" t="s">
        <v>20</v>
      </c>
      <c r="F10288" s="2">
        <v>4966.3</v>
      </c>
      <c r="G10288" s="2">
        <v>0.41</v>
      </c>
      <c r="H10288" s="2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52" t="s">
        <v>39</v>
      </c>
    </row>
    <row r="10289" spans="1:17" ht="14.25" customHeight="1" x14ac:dyDescent="0.3">
      <c r="A10289" s="2" t="s">
        <v>10320</v>
      </c>
      <c r="B10289" s="2">
        <v>110287</v>
      </c>
      <c r="C10289" s="2" t="s">
        <v>25</v>
      </c>
      <c r="D10289" s="52" t="s">
        <v>25</v>
      </c>
      <c r="E10289" s="2" t="s">
        <v>26</v>
      </c>
      <c r="F10289" s="2">
        <v>1345.11</v>
      </c>
      <c r="G10289" s="2">
        <v>0.25</v>
      </c>
      <c r="H10289" s="2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52" t="s">
        <v>23</v>
      </c>
    </row>
    <row r="10290" spans="1:17" ht="14.25" customHeight="1" x14ac:dyDescent="0.3">
      <c r="A10290" s="2" t="s">
        <v>10321</v>
      </c>
      <c r="B10290" s="2">
        <v>110288</v>
      </c>
      <c r="C10290" s="2" t="s">
        <v>19</v>
      </c>
      <c r="D10290" s="52" t="s">
        <v>19</v>
      </c>
      <c r="E10290" s="2" t="s">
        <v>20</v>
      </c>
      <c r="F10290" s="2">
        <v>2158.54</v>
      </c>
      <c r="G10290" s="2">
        <v>0.09</v>
      </c>
      <c r="H10290" s="2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52" t="s">
        <v>28</v>
      </c>
    </row>
    <row r="10291" spans="1:17" ht="14.25" customHeight="1" x14ac:dyDescent="0.3">
      <c r="A10291" s="2" t="s">
        <v>10322</v>
      </c>
      <c r="B10291" s="2">
        <v>110289</v>
      </c>
      <c r="C10291" s="2" t="s">
        <v>25</v>
      </c>
      <c r="D10291" s="52" t="s">
        <v>25</v>
      </c>
      <c r="E10291" s="2" t="s">
        <v>20</v>
      </c>
      <c r="F10291" s="2">
        <v>3910.94</v>
      </c>
      <c r="G10291" s="2">
        <v>0.14000000000000001</v>
      </c>
      <c r="H10291" s="2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52" t="s">
        <v>23</v>
      </c>
    </row>
    <row r="10292" spans="1:17" ht="14.25" customHeight="1" x14ac:dyDescent="0.3">
      <c r="A10292" s="2" t="s">
        <v>10323</v>
      </c>
      <c r="B10292" s="2">
        <v>110290</v>
      </c>
      <c r="C10292" s="2" t="s">
        <v>25</v>
      </c>
      <c r="D10292" s="52" t="s">
        <v>25</v>
      </c>
      <c r="E10292" s="2" t="s">
        <v>14</v>
      </c>
      <c r="F10292" s="2">
        <v>3360.12</v>
      </c>
      <c r="G10292" s="2">
        <v>0.5</v>
      </c>
      <c r="H10292" s="2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52" t="s">
        <v>17</v>
      </c>
    </row>
    <row r="10293" spans="1:17" ht="14.25" customHeight="1" x14ac:dyDescent="0.3">
      <c r="A10293" s="2" t="s">
        <v>10324</v>
      </c>
      <c r="B10293" s="2">
        <v>110291</v>
      </c>
      <c r="C10293" s="2" t="s">
        <v>25</v>
      </c>
      <c r="D10293" s="52" t="s">
        <v>25</v>
      </c>
      <c r="E10293" s="2" t="s">
        <v>33</v>
      </c>
      <c r="F10293" s="2">
        <v>3914.34</v>
      </c>
      <c r="G10293" s="2">
        <v>0.28999999999999998</v>
      </c>
      <c r="H10293" s="2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52" t="s">
        <v>28</v>
      </c>
    </row>
    <row r="10294" spans="1:17" ht="14.25" customHeight="1" x14ac:dyDescent="0.3">
      <c r="A10294" s="2" t="s">
        <v>10325</v>
      </c>
      <c r="B10294" s="2">
        <v>110292</v>
      </c>
      <c r="C10294" s="2" t="s">
        <v>25</v>
      </c>
      <c r="D10294" s="52" t="s">
        <v>25</v>
      </c>
      <c r="E10294" s="2" t="s">
        <v>14</v>
      </c>
      <c r="F10294" s="2">
        <v>2385.0300000000002</v>
      </c>
      <c r="G10294" s="2">
        <v>0.2</v>
      </c>
      <c r="H10294" s="2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52" t="s">
        <v>17</v>
      </c>
    </row>
    <row r="10295" spans="1:17" ht="14.25" customHeight="1" x14ac:dyDescent="0.3">
      <c r="A10295" s="2" t="s">
        <v>10326</v>
      </c>
      <c r="B10295" s="2">
        <v>110293</v>
      </c>
      <c r="C10295" s="2" t="s">
        <v>25</v>
      </c>
      <c r="D10295" s="52" t="s">
        <v>25</v>
      </c>
      <c r="E10295" s="2" t="s">
        <v>33</v>
      </c>
      <c r="F10295" s="2">
        <v>4588.7299999999996</v>
      </c>
      <c r="G10295" s="2">
        <v>0.44</v>
      </c>
      <c r="H10295" s="2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52" t="s">
        <v>28</v>
      </c>
    </row>
    <row r="10296" spans="1:17" ht="14.25" customHeight="1" x14ac:dyDescent="0.3">
      <c r="A10296" s="2" t="s">
        <v>10327</v>
      </c>
      <c r="B10296" s="2">
        <v>110294</v>
      </c>
      <c r="C10296" s="2" t="s">
        <v>41</v>
      </c>
      <c r="D10296" s="52" t="s">
        <v>41</v>
      </c>
      <c r="E10296" s="2" t="s">
        <v>36</v>
      </c>
      <c r="F10296" s="2">
        <v>3970.71</v>
      </c>
      <c r="G10296" s="2">
        <v>0.24</v>
      </c>
      <c r="H10296" s="2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52" t="s">
        <v>17</v>
      </c>
    </row>
    <row r="10297" spans="1:17" ht="14.25" customHeight="1" x14ac:dyDescent="0.3">
      <c r="A10297" s="2" t="s">
        <v>10328</v>
      </c>
      <c r="B10297" s="2">
        <v>110295</v>
      </c>
      <c r="C10297" s="2" t="s">
        <v>19</v>
      </c>
      <c r="D10297" s="52" t="s">
        <v>19</v>
      </c>
      <c r="E10297" s="2" t="s">
        <v>14</v>
      </c>
      <c r="F10297" s="2">
        <v>1615.22</v>
      </c>
      <c r="G10297" s="2">
        <v>0.15</v>
      </c>
      <c r="H10297" s="2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52" t="s">
        <v>48</v>
      </c>
    </row>
    <row r="10298" spans="1:17" ht="14.25" customHeight="1" x14ac:dyDescent="0.3">
      <c r="A10298" s="2" t="s">
        <v>10329</v>
      </c>
      <c r="B10298" s="2">
        <v>110296</v>
      </c>
      <c r="C10298" s="2" t="s">
        <v>25</v>
      </c>
      <c r="D10298" s="52" t="s">
        <v>25</v>
      </c>
      <c r="E10298" s="2" t="s">
        <v>26</v>
      </c>
      <c r="F10298" s="2">
        <v>4747.55</v>
      </c>
      <c r="G10298" s="2">
        <v>0.08</v>
      </c>
      <c r="H10298" s="2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52" t="s">
        <v>48</v>
      </c>
    </row>
    <row r="10299" spans="1:17" ht="14.25" customHeight="1" x14ac:dyDescent="0.3">
      <c r="A10299" s="2" t="s">
        <v>10330</v>
      </c>
      <c r="B10299" s="2">
        <v>110297</v>
      </c>
      <c r="C10299" s="2" t="s">
        <v>25</v>
      </c>
      <c r="D10299" s="52" t="s">
        <v>25</v>
      </c>
      <c r="E10299" s="2" t="s">
        <v>33</v>
      </c>
      <c r="F10299" s="2">
        <v>4809.17</v>
      </c>
      <c r="G10299" s="2">
        <v>0.37</v>
      </c>
      <c r="H10299" s="2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52" t="s">
        <v>48</v>
      </c>
    </row>
    <row r="10300" spans="1:17" ht="14.25" customHeight="1" x14ac:dyDescent="0.3">
      <c r="A10300" s="2" t="s">
        <v>10331</v>
      </c>
      <c r="B10300" s="2">
        <v>110298</v>
      </c>
      <c r="C10300" s="2" t="s">
        <v>25</v>
      </c>
      <c r="D10300" s="52" t="s">
        <v>25</v>
      </c>
      <c r="E10300" s="2" t="s">
        <v>14</v>
      </c>
      <c r="F10300" s="2">
        <v>2133.7600000000002</v>
      </c>
      <c r="G10300" s="2">
        <v>0.3</v>
      </c>
      <c r="H10300" s="2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52" t="s">
        <v>48</v>
      </c>
    </row>
    <row r="10301" spans="1:17" ht="14.25" customHeight="1" x14ac:dyDescent="0.3">
      <c r="A10301" s="2" t="s">
        <v>10332</v>
      </c>
      <c r="B10301" s="2">
        <v>110299</v>
      </c>
      <c r="C10301" s="2" t="s">
        <v>41</v>
      </c>
      <c r="D10301" s="52" t="s">
        <v>41</v>
      </c>
      <c r="E10301" s="2" t="s">
        <v>26</v>
      </c>
      <c r="F10301" s="2">
        <v>3294.61</v>
      </c>
      <c r="G10301" s="2">
        <v>0.05</v>
      </c>
      <c r="H10301" s="2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52" t="s">
        <v>23</v>
      </c>
    </row>
    <row r="10302" spans="1:17" ht="14.25" customHeight="1" x14ac:dyDescent="0.3">
      <c r="A10302" s="2" t="s">
        <v>10333</v>
      </c>
      <c r="B10302" s="2">
        <v>110300</v>
      </c>
      <c r="C10302" s="2" t="s">
        <v>41</v>
      </c>
      <c r="D10302" s="52" t="s">
        <v>41</v>
      </c>
      <c r="E10302" s="2" t="s">
        <v>20</v>
      </c>
      <c r="F10302" s="2">
        <v>4092.37</v>
      </c>
      <c r="G10302" s="2">
        <v>0.3</v>
      </c>
      <c r="H10302" s="2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52" t="s">
        <v>34</v>
      </c>
    </row>
    <row r="10303" spans="1:17" ht="14.25" customHeight="1" x14ac:dyDescent="0.3">
      <c r="A10303" s="2" t="s">
        <v>10334</v>
      </c>
      <c r="B10303" s="2">
        <v>110301</v>
      </c>
      <c r="C10303" s="2" t="s">
        <v>25</v>
      </c>
      <c r="D10303" s="52" t="s">
        <v>25</v>
      </c>
      <c r="E10303" s="2" t="s">
        <v>36</v>
      </c>
      <c r="F10303" s="2">
        <v>4104.7700000000004</v>
      </c>
      <c r="G10303" s="2">
        <v>0.08</v>
      </c>
      <c r="H10303" s="2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52" t="s">
        <v>39</v>
      </c>
    </row>
    <row r="10304" spans="1:17" ht="14.25" customHeight="1" x14ac:dyDescent="0.3">
      <c r="A10304" s="2" t="s">
        <v>10335</v>
      </c>
      <c r="B10304" s="2">
        <v>110302</v>
      </c>
      <c r="C10304" s="2" t="s">
        <v>41</v>
      </c>
      <c r="D10304" s="52" t="s">
        <v>41</v>
      </c>
      <c r="E10304" s="2" t="s">
        <v>36</v>
      </c>
      <c r="F10304" s="2">
        <v>169.21</v>
      </c>
      <c r="G10304" s="2">
        <v>0.49</v>
      </c>
      <c r="H10304" s="2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52" t="s">
        <v>48</v>
      </c>
    </row>
    <row r="10305" spans="1:17" ht="14.25" customHeight="1" x14ac:dyDescent="0.3">
      <c r="A10305" s="2" t="s">
        <v>10336</v>
      </c>
      <c r="B10305" s="2">
        <v>110303</v>
      </c>
      <c r="C10305" s="2" t="s">
        <v>19</v>
      </c>
      <c r="D10305" s="52" t="s">
        <v>19</v>
      </c>
      <c r="E10305" s="2" t="s">
        <v>20</v>
      </c>
      <c r="F10305" s="2">
        <v>3182.17</v>
      </c>
      <c r="G10305" s="2">
        <v>0.13</v>
      </c>
      <c r="H10305" s="2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52" t="s">
        <v>48</v>
      </c>
    </row>
    <row r="10306" spans="1:17" ht="14.25" customHeight="1" x14ac:dyDescent="0.3">
      <c r="A10306" s="2" t="s">
        <v>10337</v>
      </c>
      <c r="B10306" s="2">
        <v>110304</v>
      </c>
      <c r="C10306" s="2" t="s">
        <v>25</v>
      </c>
      <c r="D10306" s="52" t="s">
        <v>25</v>
      </c>
      <c r="E10306" s="2" t="s">
        <v>14</v>
      </c>
      <c r="F10306" s="2">
        <v>4871.13</v>
      </c>
      <c r="G10306" s="2">
        <v>0.35</v>
      </c>
      <c r="H10306" s="2">
        <f t="shared" si="320"/>
        <v>1704.8954999999999</v>
      </c>
      <c r="I10306" s="2">
        <f t="shared" si="321"/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52" t="s">
        <v>34</v>
      </c>
    </row>
    <row r="10307" spans="1:17" ht="14.25" customHeight="1" x14ac:dyDescent="0.3">
      <c r="A10307" s="2" t="s">
        <v>10338</v>
      </c>
      <c r="B10307" s="2">
        <v>110305</v>
      </c>
      <c r="C10307" s="2" t="s">
        <v>25</v>
      </c>
      <c r="D10307" s="52" t="s">
        <v>25</v>
      </c>
      <c r="E10307" s="2" t="s">
        <v>20</v>
      </c>
      <c r="F10307" s="2">
        <v>1233.5999999999999</v>
      </c>
      <c r="G10307" s="2">
        <v>0.33</v>
      </c>
      <c r="H10307" s="2">
        <f t="shared" ref="H10307:H10370" si="322">F10307*G10307</f>
        <v>407.08799999999997</v>
      </c>
      <c r="I10307" s="2">
        <f t="shared" ref="I10307:I10370" si="323">F10307-H10307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52" t="s">
        <v>39</v>
      </c>
    </row>
    <row r="10308" spans="1:17" ht="14.25" customHeight="1" x14ac:dyDescent="0.3">
      <c r="A10308" s="2" t="s">
        <v>10339</v>
      </c>
      <c r="B10308" s="2">
        <v>110306</v>
      </c>
      <c r="C10308" s="2" t="s">
        <v>19</v>
      </c>
      <c r="D10308" s="52" t="s">
        <v>19</v>
      </c>
      <c r="E10308" s="2" t="s">
        <v>26</v>
      </c>
      <c r="F10308" s="2">
        <v>3998.48</v>
      </c>
      <c r="G10308" s="2">
        <v>0.35</v>
      </c>
      <c r="H10308" s="2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52" t="s">
        <v>28</v>
      </c>
    </row>
    <row r="10309" spans="1:17" ht="14.25" customHeight="1" x14ac:dyDescent="0.3">
      <c r="A10309" s="2" t="s">
        <v>10340</v>
      </c>
      <c r="B10309" s="2">
        <v>110307</v>
      </c>
      <c r="C10309" s="2" t="s">
        <v>19</v>
      </c>
      <c r="D10309" s="52" t="s">
        <v>19</v>
      </c>
      <c r="E10309" s="2" t="s">
        <v>33</v>
      </c>
      <c r="F10309" s="2">
        <v>2717.81</v>
      </c>
      <c r="G10309" s="2">
        <v>0.21</v>
      </c>
      <c r="H10309" s="2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52" t="s">
        <v>39</v>
      </c>
    </row>
    <row r="10310" spans="1:17" ht="14.25" customHeight="1" x14ac:dyDescent="0.3">
      <c r="A10310" s="2" t="s">
        <v>10341</v>
      </c>
      <c r="B10310" s="2">
        <v>110308</v>
      </c>
      <c r="C10310" s="2" t="s">
        <v>19</v>
      </c>
      <c r="D10310" s="52" t="s">
        <v>19</v>
      </c>
      <c r="E10310" s="2" t="s">
        <v>14</v>
      </c>
      <c r="F10310" s="2">
        <v>1185.2</v>
      </c>
      <c r="G10310" s="2">
        <v>0.04</v>
      </c>
      <c r="H10310" s="2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52" t="s">
        <v>17</v>
      </c>
    </row>
    <row r="10311" spans="1:17" ht="14.25" customHeight="1" x14ac:dyDescent="0.3">
      <c r="A10311" s="2" t="s">
        <v>10342</v>
      </c>
      <c r="B10311" s="2">
        <v>110309</v>
      </c>
      <c r="C10311" s="2" t="s">
        <v>25</v>
      </c>
      <c r="D10311" s="52" t="s">
        <v>25</v>
      </c>
      <c r="E10311" s="2" t="s">
        <v>33</v>
      </c>
      <c r="F10311" s="2">
        <v>350.09</v>
      </c>
      <c r="G10311" s="2">
        <v>0.49</v>
      </c>
      <c r="H10311" s="2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52" t="s">
        <v>28</v>
      </c>
    </row>
    <row r="10312" spans="1:17" ht="14.25" customHeight="1" x14ac:dyDescent="0.3">
      <c r="A10312" s="2" t="s">
        <v>10343</v>
      </c>
      <c r="B10312" s="2">
        <v>110310</v>
      </c>
      <c r="C10312" s="2" t="s">
        <v>25</v>
      </c>
      <c r="D10312" s="52" t="s">
        <v>25</v>
      </c>
      <c r="E10312" s="2" t="s">
        <v>20</v>
      </c>
      <c r="F10312" s="2">
        <v>3823.62</v>
      </c>
      <c r="G10312" s="2">
        <v>0.1</v>
      </c>
      <c r="H10312" s="2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52" t="s">
        <v>28</v>
      </c>
    </row>
    <row r="10313" spans="1:17" ht="14.25" customHeight="1" x14ac:dyDescent="0.3">
      <c r="A10313" s="2" t="s">
        <v>10344</v>
      </c>
      <c r="B10313" s="2">
        <v>110311</v>
      </c>
      <c r="C10313" s="2" t="s">
        <v>25</v>
      </c>
      <c r="D10313" s="52" t="s">
        <v>25</v>
      </c>
      <c r="E10313" s="2" t="s">
        <v>36</v>
      </c>
      <c r="F10313" s="2">
        <v>1650.7</v>
      </c>
      <c r="G10313" s="2">
        <v>0.38</v>
      </c>
      <c r="H10313" s="2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52" t="s">
        <v>17</v>
      </c>
    </row>
    <row r="10314" spans="1:17" ht="14.25" customHeight="1" x14ac:dyDescent="0.3">
      <c r="A10314" s="2" t="s">
        <v>10345</v>
      </c>
      <c r="B10314" s="2">
        <v>110312</v>
      </c>
      <c r="C10314" s="2" t="s">
        <v>19</v>
      </c>
      <c r="D10314" s="52" t="s">
        <v>19</v>
      </c>
      <c r="E10314" s="2" t="s">
        <v>33</v>
      </c>
      <c r="F10314" s="2">
        <v>1940.37</v>
      </c>
      <c r="G10314" s="2">
        <v>7.0000000000000007E-2</v>
      </c>
      <c r="H10314" s="2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52" t="s">
        <v>48</v>
      </c>
    </row>
    <row r="10315" spans="1:17" ht="14.25" customHeight="1" x14ac:dyDescent="0.3">
      <c r="A10315" s="2" t="s">
        <v>10346</v>
      </c>
      <c r="B10315" s="2">
        <v>110313</v>
      </c>
      <c r="C10315" s="2" t="s">
        <v>19</v>
      </c>
      <c r="D10315" s="52" t="s">
        <v>19</v>
      </c>
      <c r="E10315" s="2" t="s">
        <v>33</v>
      </c>
      <c r="F10315" s="2">
        <v>2477.63</v>
      </c>
      <c r="G10315" s="2">
        <v>0.14000000000000001</v>
      </c>
      <c r="H10315" s="2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52" t="s">
        <v>39</v>
      </c>
    </row>
    <row r="10316" spans="1:17" ht="14.25" customHeight="1" x14ac:dyDescent="0.3">
      <c r="A10316" s="2" t="s">
        <v>10347</v>
      </c>
      <c r="B10316" s="2">
        <v>110314</v>
      </c>
      <c r="C10316" s="2" t="s">
        <v>25</v>
      </c>
      <c r="D10316" s="52" t="s">
        <v>25</v>
      </c>
      <c r="E10316" s="2" t="s">
        <v>36</v>
      </c>
      <c r="F10316" s="2">
        <v>2585.2600000000002</v>
      </c>
      <c r="G10316" s="2">
        <v>0.28000000000000003</v>
      </c>
      <c r="H10316" s="2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52" t="s">
        <v>17</v>
      </c>
    </row>
    <row r="10317" spans="1:17" ht="14.25" customHeight="1" x14ac:dyDescent="0.3">
      <c r="A10317" s="2" t="s">
        <v>10348</v>
      </c>
      <c r="B10317" s="2">
        <v>110315</v>
      </c>
      <c r="C10317" s="2" t="s">
        <v>41</v>
      </c>
      <c r="D10317" s="52" t="s">
        <v>41</v>
      </c>
      <c r="E10317" s="2" t="s">
        <v>33</v>
      </c>
      <c r="F10317" s="2">
        <v>1110.31</v>
      </c>
      <c r="G10317" s="2">
        <v>0.21</v>
      </c>
      <c r="H10317" s="2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52" t="s">
        <v>39</v>
      </c>
    </row>
    <row r="10318" spans="1:17" ht="14.25" customHeight="1" x14ac:dyDescent="0.3">
      <c r="A10318" s="2" t="s">
        <v>10349</v>
      </c>
      <c r="B10318" s="2">
        <v>110316</v>
      </c>
      <c r="C10318" s="2" t="s">
        <v>25</v>
      </c>
      <c r="D10318" s="52" t="s">
        <v>25</v>
      </c>
      <c r="E10318" s="2" t="s">
        <v>33</v>
      </c>
      <c r="F10318" s="2">
        <v>3386.15</v>
      </c>
      <c r="G10318" s="2">
        <v>0.48</v>
      </c>
      <c r="H10318" s="2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52" t="s">
        <v>23</v>
      </c>
    </row>
    <row r="10319" spans="1:17" ht="14.25" customHeight="1" x14ac:dyDescent="0.3">
      <c r="A10319" s="2" t="s">
        <v>10350</v>
      </c>
      <c r="B10319" s="2">
        <v>110317</v>
      </c>
      <c r="C10319" s="2" t="s">
        <v>19</v>
      </c>
      <c r="D10319" s="52" t="s">
        <v>19</v>
      </c>
      <c r="E10319" s="2" t="s">
        <v>36</v>
      </c>
      <c r="F10319" s="2">
        <v>3493.45</v>
      </c>
      <c r="G10319" s="2">
        <v>0.42</v>
      </c>
      <c r="H10319" s="2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52" t="s">
        <v>28</v>
      </c>
    </row>
    <row r="10320" spans="1:17" ht="14.25" customHeight="1" x14ac:dyDescent="0.3">
      <c r="A10320" s="2" t="s">
        <v>10351</v>
      </c>
      <c r="B10320" s="2">
        <v>110318</v>
      </c>
      <c r="C10320" s="2" t="s">
        <v>25</v>
      </c>
      <c r="D10320" s="52" t="s">
        <v>25</v>
      </c>
      <c r="E10320" s="2" t="s">
        <v>36</v>
      </c>
      <c r="F10320" s="2">
        <v>797.27</v>
      </c>
      <c r="G10320" s="2">
        <v>0.46</v>
      </c>
      <c r="H10320" s="2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52" t="s">
        <v>28</v>
      </c>
    </row>
    <row r="10321" spans="1:17" ht="14.25" customHeight="1" x14ac:dyDescent="0.3">
      <c r="A10321" s="2" t="s">
        <v>10352</v>
      </c>
      <c r="B10321" s="2">
        <v>110319</v>
      </c>
      <c r="C10321" s="2" t="s">
        <v>19</v>
      </c>
      <c r="D10321" s="52" t="s">
        <v>19</v>
      </c>
      <c r="E10321" s="2" t="s">
        <v>20</v>
      </c>
      <c r="F10321" s="2">
        <v>2711.26</v>
      </c>
      <c r="G10321" s="2">
        <v>0.32</v>
      </c>
      <c r="H10321" s="2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52" t="s">
        <v>48</v>
      </c>
    </row>
    <row r="10322" spans="1:17" ht="14.25" customHeight="1" x14ac:dyDescent="0.3">
      <c r="A10322" s="2" t="s">
        <v>10353</v>
      </c>
      <c r="B10322" s="2">
        <v>110320</v>
      </c>
      <c r="C10322" s="2" t="s">
        <v>41</v>
      </c>
      <c r="D10322" s="52" t="s">
        <v>41</v>
      </c>
      <c r="E10322" s="2" t="s">
        <v>20</v>
      </c>
      <c r="F10322" s="2">
        <v>3085.37</v>
      </c>
      <c r="G10322" s="2">
        <v>0.11</v>
      </c>
      <c r="H10322" s="2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52" t="s">
        <v>23</v>
      </c>
    </row>
    <row r="10323" spans="1:17" ht="14.25" customHeight="1" x14ac:dyDescent="0.3">
      <c r="A10323" s="2" t="s">
        <v>10354</v>
      </c>
      <c r="B10323" s="2">
        <v>110321</v>
      </c>
      <c r="C10323" s="2" t="s">
        <v>25</v>
      </c>
      <c r="D10323" s="52" t="s">
        <v>25</v>
      </c>
      <c r="E10323" s="2" t="s">
        <v>33</v>
      </c>
      <c r="F10323" s="2">
        <v>1012.63</v>
      </c>
      <c r="G10323" s="2">
        <v>0.26</v>
      </c>
      <c r="H10323" s="2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52" t="s">
        <v>48</v>
      </c>
    </row>
    <row r="10324" spans="1:17" ht="14.25" customHeight="1" x14ac:dyDescent="0.3">
      <c r="A10324" s="2" t="s">
        <v>10355</v>
      </c>
      <c r="B10324" s="2">
        <v>110322</v>
      </c>
      <c r="C10324" s="2" t="s">
        <v>25</v>
      </c>
      <c r="D10324" s="52" t="s">
        <v>25</v>
      </c>
      <c r="E10324" s="2" t="s">
        <v>14</v>
      </c>
      <c r="F10324" s="2">
        <v>4482.8599999999997</v>
      </c>
      <c r="G10324" s="2">
        <v>0.38</v>
      </c>
      <c r="H10324" s="2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52" t="s">
        <v>17</v>
      </c>
    </row>
    <row r="10325" spans="1:17" ht="14.25" customHeight="1" x14ac:dyDescent="0.3">
      <c r="A10325" s="2" t="s">
        <v>10356</v>
      </c>
      <c r="B10325" s="2">
        <v>110323</v>
      </c>
      <c r="C10325" s="2" t="s">
        <v>25</v>
      </c>
      <c r="D10325" s="52" t="s">
        <v>25</v>
      </c>
      <c r="E10325" s="2" t="s">
        <v>20</v>
      </c>
      <c r="F10325" s="2">
        <v>2465.85</v>
      </c>
      <c r="G10325" s="2">
        <v>0.03</v>
      </c>
      <c r="H10325" s="2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52" t="s">
        <v>39</v>
      </c>
    </row>
    <row r="10326" spans="1:17" ht="14.25" customHeight="1" x14ac:dyDescent="0.3">
      <c r="A10326" s="2" t="s">
        <v>10357</v>
      </c>
      <c r="B10326" s="2">
        <v>110324</v>
      </c>
      <c r="C10326" s="2" t="s">
        <v>25</v>
      </c>
      <c r="D10326" s="52" t="s">
        <v>25</v>
      </c>
      <c r="E10326" s="2" t="s">
        <v>20</v>
      </c>
      <c r="F10326" s="2">
        <v>663.64</v>
      </c>
      <c r="G10326" s="2">
        <v>0.43</v>
      </c>
      <c r="H10326" s="2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52" t="s">
        <v>23</v>
      </c>
    </row>
    <row r="10327" spans="1:17" ht="14.25" customHeight="1" x14ac:dyDescent="0.3">
      <c r="A10327" s="2" t="s">
        <v>10358</v>
      </c>
      <c r="B10327" s="2">
        <v>110325</v>
      </c>
      <c r="C10327" s="2" t="s">
        <v>25</v>
      </c>
      <c r="D10327" s="52" t="s">
        <v>25</v>
      </c>
      <c r="E10327" s="2" t="s">
        <v>14</v>
      </c>
      <c r="F10327" s="2">
        <v>1738.54</v>
      </c>
      <c r="G10327" s="2">
        <v>0.32</v>
      </c>
      <c r="H10327" s="2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52" t="s">
        <v>48</v>
      </c>
    </row>
    <row r="10328" spans="1:17" ht="14.25" customHeight="1" x14ac:dyDescent="0.3">
      <c r="A10328" s="2" t="s">
        <v>10359</v>
      </c>
      <c r="B10328" s="2">
        <v>110326</v>
      </c>
      <c r="C10328" s="2" t="s">
        <v>19</v>
      </c>
      <c r="D10328" s="52" t="s">
        <v>19</v>
      </c>
      <c r="E10328" s="2" t="s">
        <v>14</v>
      </c>
      <c r="F10328" s="2">
        <v>2437.11</v>
      </c>
      <c r="G10328" s="2">
        <v>0.36</v>
      </c>
      <c r="H10328" s="2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52" t="s">
        <v>39</v>
      </c>
    </row>
    <row r="10329" spans="1:17" ht="14.25" customHeight="1" x14ac:dyDescent="0.3">
      <c r="A10329" s="2" t="s">
        <v>10360</v>
      </c>
      <c r="B10329" s="2">
        <v>110327</v>
      </c>
      <c r="C10329" s="2" t="s">
        <v>25</v>
      </c>
      <c r="D10329" s="52" t="s">
        <v>25</v>
      </c>
      <c r="E10329" s="2" t="s">
        <v>36</v>
      </c>
      <c r="F10329" s="2">
        <v>149.71</v>
      </c>
      <c r="G10329" s="2">
        <v>0.35</v>
      </c>
      <c r="H10329" s="2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52" t="s">
        <v>34</v>
      </c>
    </row>
    <row r="10330" spans="1:17" ht="14.25" customHeight="1" x14ac:dyDescent="0.3">
      <c r="A10330" s="2" t="s">
        <v>10361</v>
      </c>
      <c r="B10330" s="2">
        <v>110328</v>
      </c>
      <c r="C10330" s="2" t="s">
        <v>25</v>
      </c>
      <c r="D10330" s="52" t="s">
        <v>25</v>
      </c>
      <c r="E10330" s="2" t="s">
        <v>20</v>
      </c>
      <c r="F10330" s="2">
        <v>256.36</v>
      </c>
      <c r="G10330" s="2">
        <v>0.42</v>
      </c>
      <c r="H10330" s="2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52" t="s">
        <v>17</v>
      </c>
    </row>
    <row r="10331" spans="1:17" ht="14.25" customHeight="1" x14ac:dyDescent="0.3">
      <c r="A10331" s="2" t="s">
        <v>10362</v>
      </c>
      <c r="B10331" s="2">
        <v>110329</v>
      </c>
      <c r="C10331" s="2" t="s">
        <v>25</v>
      </c>
      <c r="D10331" s="52" t="s">
        <v>25</v>
      </c>
      <c r="E10331" s="2" t="s">
        <v>26</v>
      </c>
      <c r="F10331" s="2">
        <v>372.05</v>
      </c>
      <c r="G10331" s="2">
        <v>0.04</v>
      </c>
      <c r="H10331" s="2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52" t="s">
        <v>23</v>
      </c>
    </row>
    <row r="10332" spans="1:17" ht="14.25" customHeight="1" x14ac:dyDescent="0.3">
      <c r="A10332" s="2" t="s">
        <v>10363</v>
      </c>
      <c r="B10332" s="2">
        <v>110330</v>
      </c>
      <c r="C10332" s="2" t="s">
        <v>25</v>
      </c>
      <c r="D10332" s="52" t="s">
        <v>25</v>
      </c>
      <c r="E10332" s="2" t="s">
        <v>26</v>
      </c>
      <c r="F10332" s="2">
        <v>2736.86</v>
      </c>
      <c r="G10332" s="2">
        <v>0.19</v>
      </c>
      <c r="H10332" s="2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52" t="s">
        <v>39</v>
      </c>
    </row>
    <row r="10333" spans="1:17" ht="14.25" customHeight="1" x14ac:dyDescent="0.3">
      <c r="A10333" s="2" t="s">
        <v>10364</v>
      </c>
      <c r="B10333" s="2">
        <v>110331</v>
      </c>
      <c r="C10333" s="2" t="s">
        <v>25</v>
      </c>
      <c r="D10333" s="52" t="s">
        <v>25</v>
      </c>
      <c r="E10333" s="2" t="s">
        <v>33</v>
      </c>
      <c r="F10333" s="2">
        <v>1746.83</v>
      </c>
      <c r="G10333" s="2">
        <v>0.25</v>
      </c>
      <c r="H10333" s="2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52" t="s">
        <v>48</v>
      </c>
    </row>
    <row r="10334" spans="1:17" ht="14.25" customHeight="1" x14ac:dyDescent="0.3">
      <c r="A10334" s="2" t="s">
        <v>10365</v>
      </c>
      <c r="B10334" s="2">
        <v>110332</v>
      </c>
      <c r="C10334" s="2" t="s">
        <v>19</v>
      </c>
      <c r="D10334" s="52" t="s">
        <v>19</v>
      </c>
      <c r="E10334" s="2" t="s">
        <v>20</v>
      </c>
      <c r="F10334" s="2">
        <v>4476.21</v>
      </c>
      <c r="G10334" s="2">
        <v>0.27</v>
      </c>
      <c r="H10334" s="2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52" t="s">
        <v>48</v>
      </c>
    </row>
    <row r="10335" spans="1:17" ht="14.25" customHeight="1" x14ac:dyDescent="0.3">
      <c r="A10335" s="2" t="s">
        <v>10366</v>
      </c>
      <c r="B10335" s="2">
        <v>110333</v>
      </c>
      <c r="C10335" s="2" t="s">
        <v>25</v>
      </c>
      <c r="D10335" s="52" t="s">
        <v>25</v>
      </c>
      <c r="E10335" s="2" t="s">
        <v>26</v>
      </c>
      <c r="F10335" s="2">
        <v>2840.25</v>
      </c>
      <c r="G10335" s="2">
        <v>0.47</v>
      </c>
      <c r="H10335" s="2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52" t="s">
        <v>23</v>
      </c>
    </row>
    <row r="10336" spans="1:17" ht="14.25" customHeight="1" x14ac:dyDescent="0.3">
      <c r="A10336" s="2" t="s">
        <v>10367</v>
      </c>
      <c r="B10336" s="2">
        <v>110334</v>
      </c>
      <c r="C10336" s="2" t="s">
        <v>25</v>
      </c>
      <c r="D10336" s="52" t="s">
        <v>25</v>
      </c>
      <c r="E10336" s="2" t="s">
        <v>20</v>
      </c>
      <c r="F10336" s="2">
        <v>3823.49</v>
      </c>
      <c r="G10336" s="2">
        <v>0.02</v>
      </c>
      <c r="H10336" s="2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52" t="s">
        <v>39</v>
      </c>
    </row>
    <row r="10337" spans="1:17" ht="14.25" customHeight="1" x14ac:dyDescent="0.3">
      <c r="A10337" s="2" t="s">
        <v>10368</v>
      </c>
      <c r="B10337" s="2">
        <v>110335</v>
      </c>
      <c r="C10337" s="2" t="s">
        <v>25</v>
      </c>
      <c r="D10337" s="52" t="s">
        <v>25</v>
      </c>
      <c r="E10337" s="2" t="s">
        <v>20</v>
      </c>
      <c r="F10337" s="2">
        <v>3466.95</v>
      </c>
      <c r="G10337" s="2">
        <v>0.43</v>
      </c>
      <c r="H10337" s="2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52" t="s">
        <v>28</v>
      </c>
    </row>
    <row r="10338" spans="1:17" ht="14.25" customHeight="1" x14ac:dyDescent="0.3">
      <c r="A10338" s="2" t="s">
        <v>10369</v>
      </c>
      <c r="B10338" s="2">
        <v>110336</v>
      </c>
      <c r="C10338" s="2" t="s">
        <v>19</v>
      </c>
      <c r="D10338" s="52" t="s">
        <v>19</v>
      </c>
      <c r="E10338" s="2" t="s">
        <v>26</v>
      </c>
      <c r="F10338" s="2">
        <v>2649.57</v>
      </c>
      <c r="G10338" s="2">
        <v>0.28000000000000003</v>
      </c>
      <c r="H10338" s="2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52" t="s">
        <v>34</v>
      </c>
    </row>
    <row r="10339" spans="1:17" ht="14.25" customHeight="1" x14ac:dyDescent="0.3">
      <c r="A10339" s="2" t="s">
        <v>10370</v>
      </c>
      <c r="B10339" s="2">
        <v>110337</v>
      </c>
      <c r="C10339" s="2" t="s">
        <v>41</v>
      </c>
      <c r="D10339" s="52" t="s">
        <v>41</v>
      </c>
      <c r="E10339" s="2" t="s">
        <v>20</v>
      </c>
      <c r="F10339" s="2">
        <v>3749.13</v>
      </c>
      <c r="G10339" s="2">
        <v>0.28000000000000003</v>
      </c>
      <c r="H10339" s="2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52" t="s">
        <v>17</v>
      </c>
    </row>
    <row r="10340" spans="1:17" ht="14.25" customHeight="1" x14ac:dyDescent="0.3">
      <c r="A10340" s="2" t="s">
        <v>10371</v>
      </c>
      <c r="B10340" s="2">
        <v>110338</v>
      </c>
      <c r="C10340" s="2" t="s">
        <v>25</v>
      </c>
      <c r="D10340" s="52" t="s">
        <v>25</v>
      </c>
      <c r="E10340" s="2" t="s">
        <v>14</v>
      </c>
      <c r="F10340" s="2">
        <v>2769.06</v>
      </c>
      <c r="G10340" s="2">
        <v>0.16</v>
      </c>
      <c r="H10340" s="2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52" t="s">
        <v>39</v>
      </c>
    </row>
    <row r="10341" spans="1:17" ht="14.25" customHeight="1" x14ac:dyDescent="0.3">
      <c r="A10341" s="2" t="s">
        <v>10372</v>
      </c>
      <c r="B10341" s="2">
        <v>110339</v>
      </c>
      <c r="C10341" s="2" t="s">
        <v>25</v>
      </c>
      <c r="D10341" s="52" t="s">
        <v>25</v>
      </c>
      <c r="E10341" s="2" t="s">
        <v>33</v>
      </c>
      <c r="F10341" s="2">
        <v>1988.74</v>
      </c>
      <c r="G10341" s="2">
        <v>0.32</v>
      </c>
      <c r="H10341" s="2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52" t="s">
        <v>48</v>
      </c>
    </row>
    <row r="10342" spans="1:17" ht="14.25" customHeight="1" x14ac:dyDescent="0.3">
      <c r="A10342" s="2" t="s">
        <v>10373</v>
      </c>
      <c r="B10342" s="2">
        <v>110340</v>
      </c>
      <c r="C10342" s="2" t="s">
        <v>19</v>
      </c>
      <c r="D10342" s="52" t="s">
        <v>19</v>
      </c>
      <c r="E10342" s="2" t="s">
        <v>36</v>
      </c>
      <c r="F10342" s="2">
        <v>2235.44</v>
      </c>
      <c r="G10342" s="2">
        <v>0.32</v>
      </c>
      <c r="H10342" s="2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52" t="s">
        <v>17</v>
      </c>
    </row>
    <row r="10343" spans="1:17" ht="14.25" customHeight="1" x14ac:dyDescent="0.3">
      <c r="A10343" s="2" t="s">
        <v>10374</v>
      </c>
      <c r="B10343" s="2">
        <v>110341</v>
      </c>
      <c r="C10343" s="2" t="s">
        <v>19</v>
      </c>
      <c r="D10343" s="52" t="s">
        <v>19</v>
      </c>
      <c r="E10343" s="2" t="s">
        <v>26</v>
      </c>
      <c r="F10343" s="2">
        <v>4208.66</v>
      </c>
      <c r="G10343" s="2">
        <v>0.09</v>
      </c>
      <c r="H10343" s="2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52" t="s">
        <v>39</v>
      </c>
    </row>
    <row r="10344" spans="1:17" ht="14.25" customHeight="1" x14ac:dyDescent="0.3">
      <c r="A10344" s="2" t="s">
        <v>10375</v>
      </c>
      <c r="B10344" s="2">
        <v>110342</v>
      </c>
      <c r="C10344" s="2" t="s">
        <v>19</v>
      </c>
      <c r="D10344" s="52" t="s">
        <v>19</v>
      </c>
      <c r="E10344" s="2" t="s">
        <v>36</v>
      </c>
      <c r="F10344" s="2">
        <v>2860.04</v>
      </c>
      <c r="G10344" s="2">
        <v>0.34</v>
      </c>
      <c r="H10344" s="2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52" t="s">
        <v>48</v>
      </c>
    </row>
    <row r="10345" spans="1:17" ht="14.25" customHeight="1" x14ac:dyDescent="0.3">
      <c r="A10345" s="2" t="s">
        <v>10376</v>
      </c>
      <c r="B10345" s="2">
        <v>110343</v>
      </c>
      <c r="C10345" s="2" t="s">
        <v>25</v>
      </c>
      <c r="D10345" s="52" t="s">
        <v>25</v>
      </c>
      <c r="E10345" s="2" t="s">
        <v>33</v>
      </c>
      <c r="F10345" s="2">
        <v>1948.75</v>
      </c>
      <c r="G10345" s="2">
        <v>0.13</v>
      </c>
      <c r="H10345" s="2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52" t="s">
        <v>23</v>
      </c>
    </row>
    <row r="10346" spans="1:17" ht="14.25" customHeight="1" x14ac:dyDescent="0.3">
      <c r="A10346" s="2" t="s">
        <v>10377</v>
      </c>
      <c r="B10346" s="2">
        <v>110344</v>
      </c>
      <c r="C10346" s="2" t="s">
        <v>25</v>
      </c>
      <c r="D10346" s="52" t="s">
        <v>25</v>
      </c>
      <c r="E10346" s="2" t="s">
        <v>14</v>
      </c>
      <c r="F10346" s="2">
        <v>980.74</v>
      </c>
      <c r="G10346" s="2">
        <v>0.34</v>
      </c>
      <c r="H10346" s="2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52" t="s">
        <v>34</v>
      </c>
    </row>
    <row r="10347" spans="1:17" ht="14.25" customHeight="1" x14ac:dyDescent="0.3">
      <c r="A10347" s="2" t="s">
        <v>10378</v>
      </c>
      <c r="B10347" s="2">
        <v>110345</v>
      </c>
      <c r="C10347" s="2" t="s">
        <v>41</v>
      </c>
      <c r="D10347" s="52" t="s">
        <v>41</v>
      </c>
      <c r="E10347" s="2" t="s">
        <v>14</v>
      </c>
      <c r="F10347" s="2">
        <v>2527.25</v>
      </c>
      <c r="G10347" s="2">
        <v>0.31</v>
      </c>
      <c r="H10347" s="2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52" t="s">
        <v>23</v>
      </c>
    </row>
    <row r="10348" spans="1:17" ht="14.25" customHeight="1" x14ac:dyDescent="0.3">
      <c r="A10348" s="2" t="s">
        <v>10379</v>
      </c>
      <c r="B10348" s="2">
        <v>110346</v>
      </c>
      <c r="C10348" s="2" t="s">
        <v>25</v>
      </c>
      <c r="D10348" s="52" t="s">
        <v>25</v>
      </c>
      <c r="E10348" s="2" t="s">
        <v>14</v>
      </c>
      <c r="F10348" s="2">
        <v>1336.78</v>
      </c>
      <c r="G10348" s="2">
        <v>0.36</v>
      </c>
      <c r="H10348" s="2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52" t="s">
        <v>39</v>
      </c>
    </row>
    <row r="10349" spans="1:17" ht="14.25" customHeight="1" x14ac:dyDescent="0.3">
      <c r="A10349" s="2" t="s">
        <v>10380</v>
      </c>
      <c r="B10349" s="2">
        <v>110347</v>
      </c>
      <c r="C10349" s="2" t="s">
        <v>19</v>
      </c>
      <c r="D10349" s="52" t="s">
        <v>19</v>
      </c>
      <c r="E10349" s="2" t="s">
        <v>14</v>
      </c>
      <c r="F10349" s="2">
        <v>4782.34</v>
      </c>
      <c r="G10349" s="2">
        <v>0.01</v>
      </c>
      <c r="H10349" s="2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52" t="s">
        <v>39</v>
      </c>
    </row>
    <row r="10350" spans="1:17" ht="14.25" customHeight="1" x14ac:dyDescent="0.3">
      <c r="A10350" s="2" t="s">
        <v>10381</v>
      </c>
      <c r="B10350" s="2">
        <v>110348</v>
      </c>
      <c r="C10350" s="2" t="s">
        <v>19</v>
      </c>
      <c r="D10350" s="52" t="s">
        <v>19</v>
      </c>
      <c r="E10350" s="2" t="s">
        <v>26</v>
      </c>
      <c r="F10350" s="2">
        <v>2505.81</v>
      </c>
      <c r="G10350" s="2">
        <v>0.06</v>
      </c>
      <c r="H10350" s="2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52" t="s">
        <v>17</v>
      </c>
    </row>
    <row r="10351" spans="1:17" ht="14.25" customHeight="1" x14ac:dyDescent="0.3">
      <c r="A10351" s="2" t="s">
        <v>10382</v>
      </c>
      <c r="B10351" s="2">
        <v>110349</v>
      </c>
      <c r="C10351" s="2" t="s">
        <v>41</v>
      </c>
      <c r="D10351" s="52" t="s">
        <v>41</v>
      </c>
      <c r="E10351" s="2" t="s">
        <v>26</v>
      </c>
      <c r="F10351" s="2">
        <v>143.85</v>
      </c>
      <c r="G10351" s="2">
        <v>0.42</v>
      </c>
      <c r="H10351" s="2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52" t="s">
        <v>17</v>
      </c>
    </row>
    <row r="10352" spans="1:17" ht="14.25" customHeight="1" x14ac:dyDescent="0.3">
      <c r="A10352" s="2" t="s">
        <v>10383</v>
      </c>
      <c r="B10352" s="2">
        <v>110350</v>
      </c>
      <c r="C10352" s="2" t="s">
        <v>25</v>
      </c>
      <c r="D10352" s="52" t="s">
        <v>25</v>
      </c>
      <c r="E10352" s="2" t="s">
        <v>20</v>
      </c>
      <c r="F10352" s="2">
        <v>555.1</v>
      </c>
      <c r="G10352" s="2">
        <v>0.19</v>
      </c>
      <c r="H10352" s="2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52" t="s">
        <v>48</v>
      </c>
    </row>
    <row r="10353" spans="1:17" ht="14.25" customHeight="1" x14ac:dyDescent="0.3">
      <c r="A10353" s="2" t="s">
        <v>10384</v>
      </c>
      <c r="B10353" s="2">
        <v>110351</v>
      </c>
      <c r="C10353" s="2" t="s">
        <v>19</v>
      </c>
      <c r="D10353" s="52" t="s">
        <v>19</v>
      </c>
      <c r="E10353" s="2" t="s">
        <v>20</v>
      </c>
      <c r="F10353" s="2">
        <v>1493.19</v>
      </c>
      <c r="G10353" s="2">
        <v>0.42</v>
      </c>
      <c r="H10353" s="2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52" t="s">
        <v>28</v>
      </c>
    </row>
    <row r="10354" spans="1:17" ht="14.25" customHeight="1" x14ac:dyDescent="0.3">
      <c r="A10354" s="2" t="s">
        <v>10385</v>
      </c>
      <c r="B10354" s="2">
        <v>110352</v>
      </c>
      <c r="C10354" s="2" t="s">
        <v>19</v>
      </c>
      <c r="D10354" s="52" t="s">
        <v>19</v>
      </c>
      <c r="E10354" s="2" t="s">
        <v>33</v>
      </c>
      <c r="F10354" s="2">
        <v>551.6</v>
      </c>
      <c r="G10354" s="2">
        <v>0.03</v>
      </c>
      <c r="H10354" s="2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52" t="s">
        <v>34</v>
      </c>
    </row>
    <row r="10355" spans="1:17" ht="14.25" customHeight="1" x14ac:dyDescent="0.3">
      <c r="A10355" s="2" t="s">
        <v>10386</v>
      </c>
      <c r="B10355" s="2">
        <v>110353</v>
      </c>
      <c r="C10355" s="2" t="s">
        <v>25</v>
      </c>
      <c r="D10355" s="52" t="s">
        <v>25</v>
      </c>
      <c r="E10355" s="2" t="s">
        <v>20</v>
      </c>
      <c r="F10355" s="2">
        <v>4480.41</v>
      </c>
      <c r="G10355" s="2">
        <v>0.38</v>
      </c>
      <c r="H10355" s="2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52" t="s">
        <v>48</v>
      </c>
    </row>
    <row r="10356" spans="1:17" ht="14.25" customHeight="1" x14ac:dyDescent="0.3">
      <c r="A10356" s="2" t="s">
        <v>10387</v>
      </c>
      <c r="B10356" s="2">
        <v>110354</v>
      </c>
      <c r="C10356" s="2" t="s">
        <v>19</v>
      </c>
      <c r="D10356" s="52" t="s">
        <v>19</v>
      </c>
      <c r="E10356" s="2" t="s">
        <v>33</v>
      </c>
      <c r="F10356" s="2">
        <v>4286.32</v>
      </c>
      <c r="G10356" s="2">
        <v>0.04</v>
      </c>
      <c r="H10356" s="2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52" t="s">
        <v>23</v>
      </c>
    </row>
    <row r="10357" spans="1:17" ht="14.25" customHeight="1" x14ac:dyDescent="0.3">
      <c r="A10357" s="2" t="s">
        <v>10388</v>
      </c>
      <c r="B10357" s="2">
        <v>110355</v>
      </c>
      <c r="C10357" s="2" t="s">
        <v>25</v>
      </c>
      <c r="D10357" s="52" t="s">
        <v>25</v>
      </c>
      <c r="E10357" s="2" t="s">
        <v>33</v>
      </c>
      <c r="F10357" s="2">
        <v>4857.22</v>
      </c>
      <c r="G10357" s="2">
        <v>0.23</v>
      </c>
      <c r="H10357" s="2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52" t="s">
        <v>23</v>
      </c>
    </row>
    <row r="10358" spans="1:17" ht="14.25" customHeight="1" x14ac:dyDescent="0.3">
      <c r="A10358" s="2" t="s">
        <v>10389</v>
      </c>
      <c r="B10358" s="2">
        <v>110356</v>
      </c>
      <c r="C10358" s="2" t="s">
        <v>19</v>
      </c>
      <c r="D10358" s="52" t="s">
        <v>19</v>
      </c>
      <c r="E10358" s="2" t="s">
        <v>33</v>
      </c>
      <c r="F10358" s="2">
        <v>3561.68</v>
      </c>
      <c r="G10358" s="2">
        <v>0.47</v>
      </c>
      <c r="H10358" s="2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52" t="s">
        <v>48</v>
      </c>
    </row>
    <row r="10359" spans="1:17" ht="14.25" customHeight="1" x14ac:dyDescent="0.3">
      <c r="A10359" s="2" t="s">
        <v>10390</v>
      </c>
      <c r="B10359" s="2">
        <v>110357</v>
      </c>
      <c r="C10359" s="2" t="s">
        <v>25</v>
      </c>
      <c r="D10359" s="52" t="s">
        <v>25</v>
      </c>
      <c r="E10359" s="2" t="s">
        <v>14</v>
      </c>
      <c r="F10359" s="2">
        <v>3262.78</v>
      </c>
      <c r="G10359" s="2">
        <v>0.04</v>
      </c>
      <c r="H10359" s="2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52" t="s">
        <v>17</v>
      </c>
    </row>
    <row r="10360" spans="1:17" ht="14.25" customHeight="1" x14ac:dyDescent="0.3">
      <c r="A10360" s="2" t="s">
        <v>10391</v>
      </c>
      <c r="B10360" s="2">
        <v>110358</v>
      </c>
      <c r="C10360" s="2" t="s">
        <v>41</v>
      </c>
      <c r="D10360" s="52" t="s">
        <v>41</v>
      </c>
      <c r="E10360" s="2" t="s">
        <v>36</v>
      </c>
      <c r="F10360" s="2">
        <v>4625.13</v>
      </c>
      <c r="G10360" s="2">
        <v>0.18</v>
      </c>
      <c r="H10360" s="2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52" t="s">
        <v>48</v>
      </c>
    </row>
    <row r="10361" spans="1:17" ht="14.25" customHeight="1" x14ac:dyDescent="0.3">
      <c r="A10361" s="2" t="s">
        <v>10392</v>
      </c>
      <c r="B10361" s="2">
        <v>110359</v>
      </c>
      <c r="C10361" s="2" t="s">
        <v>19</v>
      </c>
      <c r="D10361" s="52" t="s">
        <v>19</v>
      </c>
      <c r="E10361" s="2" t="s">
        <v>36</v>
      </c>
      <c r="F10361" s="2">
        <v>4737.33</v>
      </c>
      <c r="G10361" s="2">
        <v>0.26</v>
      </c>
      <c r="H10361" s="2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52" t="s">
        <v>23</v>
      </c>
    </row>
    <row r="10362" spans="1:17" ht="14.25" customHeight="1" x14ac:dyDescent="0.3">
      <c r="A10362" s="2" t="s">
        <v>10393</v>
      </c>
      <c r="B10362" s="2">
        <v>110360</v>
      </c>
      <c r="C10362" s="2" t="s">
        <v>41</v>
      </c>
      <c r="D10362" s="52" t="s">
        <v>41</v>
      </c>
      <c r="E10362" s="2" t="s">
        <v>26</v>
      </c>
      <c r="F10362" s="2">
        <v>4399.6899999999996</v>
      </c>
      <c r="G10362" s="2">
        <v>0.45</v>
      </c>
      <c r="H10362" s="2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52" t="s">
        <v>34</v>
      </c>
    </row>
    <row r="10363" spans="1:17" ht="14.25" customHeight="1" x14ac:dyDescent="0.3">
      <c r="A10363" s="2" t="s">
        <v>10394</v>
      </c>
      <c r="B10363" s="2">
        <v>110361</v>
      </c>
      <c r="C10363" s="2" t="s">
        <v>19</v>
      </c>
      <c r="D10363" s="52" t="s">
        <v>19</v>
      </c>
      <c r="E10363" s="2" t="s">
        <v>33</v>
      </c>
      <c r="F10363" s="2">
        <v>4321.22</v>
      </c>
      <c r="G10363" s="2">
        <v>0.17</v>
      </c>
      <c r="H10363" s="2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52" t="s">
        <v>39</v>
      </c>
    </row>
    <row r="10364" spans="1:17" ht="14.25" customHeight="1" x14ac:dyDescent="0.3">
      <c r="A10364" s="2" t="s">
        <v>10395</v>
      </c>
      <c r="B10364" s="2">
        <v>110362</v>
      </c>
      <c r="C10364" s="2" t="s">
        <v>19</v>
      </c>
      <c r="D10364" s="52" t="s">
        <v>19</v>
      </c>
      <c r="E10364" s="2" t="s">
        <v>14</v>
      </c>
      <c r="F10364" s="2">
        <v>3391.35</v>
      </c>
      <c r="G10364" s="2">
        <v>0.4</v>
      </c>
      <c r="H10364" s="2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52" t="s">
        <v>28</v>
      </c>
    </row>
    <row r="10365" spans="1:17" ht="14.25" customHeight="1" x14ac:dyDescent="0.3">
      <c r="A10365" s="2" t="s">
        <v>10396</v>
      </c>
      <c r="B10365" s="2">
        <v>110363</v>
      </c>
      <c r="C10365" s="2" t="s">
        <v>25</v>
      </c>
      <c r="D10365" s="52" t="s">
        <v>25</v>
      </c>
      <c r="E10365" s="2" t="s">
        <v>20</v>
      </c>
      <c r="F10365" s="2">
        <v>107.87</v>
      </c>
      <c r="G10365" s="2">
        <v>0.36</v>
      </c>
      <c r="H10365" s="2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52" t="s">
        <v>28</v>
      </c>
    </row>
    <row r="10366" spans="1:17" ht="14.25" customHeight="1" x14ac:dyDescent="0.3">
      <c r="A10366" s="2" t="s">
        <v>10397</v>
      </c>
      <c r="B10366" s="2">
        <v>110364</v>
      </c>
      <c r="C10366" s="2" t="s">
        <v>25</v>
      </c>
      <c r="D10366" s="52" t="s">
        <v>25</v>
      </c>
      <c r="E10366" s="2" t="s">
        <v>20</v>
      </c>
      <c r="F10366" s="2">
        <v>2204.63</v>
      </c>
      <c r="G10366" s="2">
        <v>0.15</v>
      </c>
      <c r="H10366" s="2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52" t="s">
        <v>39</v>
      </c>
    </row>
    <row r="10367" spans="1:17" ht="14.25" customHeight="1" x14ac:dyDescent="0.3">
      <c r="A10367" s="2" t="s">
        <v>10398</v>
      </c>
      <c r="B10367" s="2">
        <v>110365</v>
      </c>
      <c r="C10367" s="2" t="s">
        <v>41</v>
      </c>
      <c r="D10367" s="52" t="s">
        <v>41</v>
      </c>
      <c r="E10367" s="2" t="s">
        <v>26</v>
      </c>
      <c r="F10367" s="2">
        <v>3214.75</v>
      </c>
      <c r="G10367" s="2">
        <v>0.17</v>
      </c>
      <c r="H10367" s="2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52" t="s">
        <v>17</v>
      </c>
    </row>
    <row r="10368" spans="1:17" ht="14.25" customHeight="1" x14ac:dyDescent="0.3">
      <c r="A10368" s="2" t="s">
        <v>10399</v>
      </c>
      <c r="B10368" s="2">
        <v>110366</v>
      </c>
      <c r="C10368" s="2" t="s">
        <v>41</v>
      </c>
      <c r="D10368" s="52" t="s">
        <v>41</v>
      </c>
      <c r="E10368" s="2" t="s">
        <v>26</v>
      </c>
      <c r="F10368" s="2">
        <v>2780.92</v>
      </c>
      <c r="G10368" s="2">
        <v>0.1</v>
      </c>
      <c r="H10368" s="2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52" t="s">
        <v>23</v>
      </c>
    </row>
    <row r="10369" spans="1:17" ht="14.25" customHeight="1" x14ac:dyDescent="0.3">
      <c r="A10369" s="2" t="s">
        <v>10400</v>
      </c>
      <c r="B10369" s="2">
        <v>110367</v>
      </c>
      <c r="C10369" s="2" t="s">
        <v>41</v>
      </c>
      <c r="D10369" s="52" t="s">
        <v>41</v>
      </c>
      <c r="E10369" s="2" t="s">
        <v>33</v>
      </c>
      <c r="F10369" s="2">
        <v>4123.5200000000004</v>
      </c>
      <c r="G10369" s="2">
        <v>0.35</v>
      </c>
      <c r="H10369" s="2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52" t="s">
        <v>48</v>
      </c>
    </row>
    <row r="10370" spans="1:17" ht="14.25" customHeight="1" x14ac:dyDescent="0.3">
      <c r="A10370" s="2" t="s">
        <v>10401</v>
      </c>
      <c r="B10370" s="2">
        <v>110368</v>
      </c>
      <c r="C10370" s="2" t="s">
        <v>25</v>
      </c>
      <c r="D10370" s="52" t="s">
        <v>25</v>
      </c>
      <c r="E10370" s="2" t="s">
        <v>33</v>
      </c>
      <c r="F10370" s="2">
        <v>4112.62</v>
      </c>
      <c r="G10370" s="2">
        <v>0.28000000000000003</v>
      </c>
      <c r="H10370" s="2">
        <f t="shared" si="322"/>
        <v>1151.5336</v>
      </c>
      <c r="I10370" s="2">
        <f t="shared" si="323"/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52" t="s">
        <v>28</v>
      </c>
    </row>
    <row r="10371" spans="1:17" ht="14.25" customHeight="1" x14ac:dyDescent="0.3">
      <c r="A10371" s="2" t="s">
        <v>10402</v>
      </c>
      <c r="B10371" s="2">
        <v>110369</v>
      </c>
      <c r="C10371" s="2" t="s">
        <v>25</v>
      </c>
      <c r="D10371" s="52" t="s">
        <v>25</v>
      </c>
      <c r="E10371" s="2" t="s">
        <v>20</v>
      </c>
      <c r="F10371" s="2">
        <v>3033.54</v>
      </c>
      <c r="G10371" s="2">
        <v>0.08</v>
      </c>
      <c r="H10371" s="2">
        <f t="shared" ref="H10371:H10434" si="324">F10371*G10371</f>
        <v>242.6832</v>
      </c>
      <c r="I10371" s="2">
        <f t="shared" ref="I10371:I10434" si="325">F10371-H10371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52" t="s">
        <v>17</v>
      </c>
    </row>
    <row r="10372" spans="1:17" ht="14.25" customHeight="1" x14ac:dyDescent="0.3">
      <c r="A10372" s="2" t="s">
        <v>10403</v>
      </c>
      <c r="B10372" s="2">
        <v>110370</v>
      </c>
      <c r="C10372" s="2" t="s">
        <v>41</v>
      </c>
      <c r="D10372" s="52" t="s">
        <v>41</v>
      </c>
      <c r="E10372" s="2" t="s">
        <v>20</v>
      </c>
      <c r="F10372" s="2">
        <v>207.77</v>
      </c>
      <c r="G10372" s="2">
        <v>0.31</v>
      </c>
      <c r="H10372" s="2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52" t="s">
        <v>48</v>
      </c>
    </row>
    <row r="10373" spans="1:17" ht="14.25" customHeight="1" x14ac:dyDescent="0.3">
      <c r="A10373" s="2" t="s">
        <v>10404</v>
      </c>
      <c r="B10373" s="2">
        <v>110371</v>
      </c>
      <c r="C10373" s="2" t="s">
        <v>25</v>
      </c>
      <c r="D10373" s="52" t="s">
        <v>25</v>
      </c>
      <c r="E10373" s="2" t="s">
        <v>20</v>
      </c>
      <c r="F10373" s="2">
        <v>1909.72</v>
      </c>
      <c r="G10373" s="2">
        <v>0.25</v>
      </c>
      <c r="H10373" s="2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52" t="s">
        <v>28</v>
      </c>
    </row>
    <row r="10374" spans="1:17" ht="14.25" customHeight="1" x14ac:dyDescent="0.3">
      <c r="A10374" s="2" t="s">
        <v>10405</v>
      </c>
      <c r="B10374" s="2">
        <v>110372</v>
      </c>
      <c r="C10374" s="2" t="s">
        <v>19</v>
      </c>
      <c r="D10374" s="52" t="s">
        <v>19</v>
      </c>
      <c r="E10374" s="2" t="s">
        <v>20</v>
      </c>
      <c r="F10374" s="2">
        <v>1221.2</v>
      </c>
      <c r="G10374" s="2">
        <v>0.05</v>
      </c>
      <c r="H10374" s="2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52" t="s">
        <v>28</v>
      </c>
    </row>
    <row r="10375" spans="1:17" ht="14.25" customHeight="1" x14ac:dyDescent="0.3">
      <c r="A10375" s="2" t="s">
        <v>10406</v>
      </c>
      <c r="B10375" s="2">
        <v>110373</v>
      </c>
      <c r="C10375" s="2" t="s">
        <v>41</v>
      </c>
      <c r="D10375" s="52" t="s">
        <v>41</v>
      </c>
      <c r="E10375" s="2" t="s">
        <v>36</v>
      </c>
      <c r="F10375" s="2">
        <v>1760.06</v>
      </c>
      <c r="G10375" s="2">
        <v>0.48</v>
      </c>
      <c r="H10375" s="2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52" t="s">
        <v>39</v>
      </c>
    </row>
    <row r="10376" spans="1:17" ht="14.25" customHeight="1" x14ac:dyDescent="0.3">
      <c r="A10376" s="2" t="s">
        <v>10407</v>
      </c>
      <c r="B10376" s="2">
        <v>110374</v>
      </c>
      <c r="C10376" s="2" t="s">
        <v>41</v>
      </c>
      <c r="D10376" s="52" t="s">
        <v>41</v>
      </c>
      <c r="E10376" s="2" t="s">
        <v>33</v>
      </c>
      <c r="F10376" s="2">
        <v>3124.73</v>
      </c>
      <c r="G10376" s="2">
        <v>0.42</v>
      </c>
      <c r="H10376" s="2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52" t="s">
        <v>17</v>
      </c>
    </row>
    <row r="10377" spans="1:17" ht="14.25" customHeight="1" x14ac:dyDescent="0.3">
      <c r="A10377" s="2" t="s">
        <v>10408</v>
      </c>
      <c r="B10377" s="2">
        <v>110375</v>
      </c>
      <c r="C10377" s="2" t="s">
        <v>25</v>
      </c>
      <c r="D10377" s="52" t="s">
        <v>25</v>
      </c>
      <c r="E10377" s="2" t="s">
        <v>33</v>
      </c>
      <c r="F10377" s="2">
        <v>425.66</v>
      </c>
      <c r="G10377" s="2">
        <v>0.04</v>
      </c>
      <c r="H10377" s="2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52" t="s">
        <v>34</v>
      </c>
    </row>
    <row r="10378" spans="1:17" ht="14.25" customHeight="1" x14ac:dyDescent="0.3">
      <c r="A10378" s="2" t="s">
        <v>10409</v>
      </c>
      <c r="B10378" s="2">
        <v>110376</v>
      </c>
      <c r="C10378" s="2" t="s">
        <v>41</v>
      </c>
      <c r="D10378" s="52" t="s">
        <v>41</v>
      </c>
      <c r="E10378" s="2" t="s">
        <v>20</v>
      </c>
      <c r="F10378" s="2">
        <v>208.99</v>
      </c>
      <c r="G10378" s="2">
        <v>0.47</v>
      </c>
      <c r="H10378" s="2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52" t="s">
        <v>28</v>
      </c>
    </row>
    <row r="10379" spans="1:17" ht="14.25" customHeight="1" x14ac:dyDescent="0.3">
      <c r="A10379" s="2" t="s">
        <v>10410</v>
      </c>
      <c r="B10379" s="2">
        <v>110377</v>
      </c>
      <c r="C10379" s="2" t="s">
        <v>41</v>
      </c>
      <c r="D10379" s="52" t="s">
        <v>41</v>
      </c>
      <c r="E10379" s="2" t="s">
        <v>14</v>
      </c>
      <c r="F10379" s="2">
        <v>2240.6799999999998</v>
      </c>
      <c r="G10379" s="2">
        <v>0.46</v>
      </c>
      <c r="H10379" s="2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52" t="s">
        <v>48</v>
      </c>
    </row>
    <row r="10380" spans="1:17" ht="14.25" customHeight="1" x14ac:dyDescent="0.3">
      <c r="A10380" s="2" t="s">
        <v>10411</v>
      </c>
      <c r="B10380" s="2">
        <v>110378</v>
      </c>
      <c r="C10380" s="2" t="s">
        <v>19</v>
      </c>
      <c r="D10380" s="52" t="s">
        <v>19</v>
      </c>
      <c r="E10380" s="2" t="s">
        <v>20</v>
      </c>
      <c r="F10380" s="2">
        <v>3988.51</v>
      </c>
      <c r="G10380" s="2">
        <v>0.02</v>
      </c>
      <c r="H10380" s="2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52" t="s">
        <v>17</v>
      </c>
    </row>
    <row r="10381" spans="1:17" ht="14.25" customHeight="1" x14ac:dyDescent="0.3">
      <c r="A10381" s="2" t="s">
        <v>10412</v>
      </c>
      <c r="B10381" s="2">
        <v>110379</v>
      </c>
      <c r="C10381" s="2" t="s">
        <v>25</v>
      </c>
      <c r="D10381" s="52" t="s">
        <v>25</v>
      </c>
      <c r="E10381" s="2" t="s">
        <v>26</v>
      </c>
      <c r="F10381" s="2">
        <v>250.42</v>
      </c>
      <c r="G10381" s="2">
        <v>0.1</v>
      </c>
      <c r="H10381" s="2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52" t="s">
        <v>23</v>
      </c>
    </row>
    <row r="10382" spans="1:17" ht="14.25" customHeight="1" x14ac:dyDescent="0.3">
      <c r="A10382" s="2" t="s">
        <v>10413</v>
      </c>
      <c r="B10382" s="2">
        <v>110380</v>
      </c>
      <c r="C10382" s="2" t="s">
        <v>25</v>
      </c>
      <c r="D10382" s="52" t="s">
        <v>25</v>
      </c>
      <c r="E10382" s="2" t="s">
        <v>14</v>
      </c>
      <c r="F10382" s="2">
        <v>4260.34</v>
      </c>
      <c r="G10382" s="2">
        <v>0.35</v>
      </c>
      <c r="H10382" s="2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52" t="s">
        <v>23</v>
      </c>
    </row>
    <row r="10383" spans="1:17" ht="14.25" customHeight="1" x14ac:dyDescent="0.3">
      <c r="A10383" s="2" t="s">
        <v>10414</v>
      </c>
      <c r="B10383" s="2">
        <v>110381</v>
      </c>
      <c r="C10383" s="2" t="s">
        <v>25</v>
      </c>
      <c r="D10383" s="52" t="s">
        <v>25</v>
      </c>
      <c r="E10383" s="2" t="s">
        <v>26</v>
      </c>
      <c r="F10383" s="2">
        <v>1981.01</v>
      </c>
      <c r="G10383" s="2">
        <v>0.47</v>
      </c>
      <c r="H10383" s="2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52" t="s">
        <v>23</v>
      </c>
    </row>
    <row r="10384" spans="1:17" ht="14.25" customHeight="1" x14ac:dyDescent="0.3">
      <c r="A10384" s="2" t="s">
        <v>10415</v>
      </c>
      <c r="B10384" s="2">
        <v>110382</v>
      </c>
      <c r="C10384" s="2" t="s">
        <v>19</v>
      </c>
      <c r="D10384" s="52" t="s">
        <v>19</v>
      </c>
      <c r="E10384" s="2" t="s">
        <v>14</v>
      </c>
      <c r="F10384" s="2">
        <v>679.35</v>
      </c>
      <c r="G10384" s="2">
        <v>0.41</v>
      </c>
      <c r="H10384" s="2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52" t="s">
        <v>28</v>
      </c>
    </row>
    <row r="10385" spans="1:17" ht="14.25" customHeight="1" x14ac:dyDescent="0.3">
      <c r="A10385" s="2" t="s">
        <v>10416</v>
      </c>
      <c r="B10385" s="2">
        <v>110383</v>
      </c>
      <c r="C10385" s="2" t="s">
        <v>25</v>
      </c>
      <c r="D10385" s="52" t="s">
        <v>25</v>
      </c>
      <c r="E10385" s="2" t="s">
        <v>26</v>
      </c>
      <c r="F10385" s="2">
        <v>2880.74</v>
      </c>
      <c r="G10385" s="2">
        <v>0.14000000000000001</v>
      </c>
      <c r="H10385" s="2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52" t="s">
        <v>23</v>
      </c>
    </row>
    <row r="10386" spans="1:17" ht="14.25" customHeight="1" x14ac:dyDescent="0.3">
      <c r="A10386" s="2" t="s">
        <v>10417</v>
      </c>
      <c r="B10386" s="2">
        <v>110384</v>
      </c>
      <c r="C10386" s="2" t="s">
        <v>19</v>
      </c>
      <c r="D10386" s="52" t="s">
        <v>19</v>
      </c>
      <c r="E10386" s="2" t="s">
        <v>20</v>
      </c>
      <c r="F10386" s="2">
        <v>4766.57</v>
      </c>
      <c r="G10386" s="2">
        <v>0.02</v>
      </c>
      <c r="H10386" s="2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52" t="s">
        <v>23</v>
      </c>
    </row>
    <row r="10387" spans="1:17" ht="14.25" customHeight="1" x14ac:dyDescent="0.3">
      <c r="A10387" s="2" t="s">
        <v>10418</v>
      </c>
      <c r="B10387" s="2">
        <v>110385</v>
      </c>
      <c r="C10387" s="2" t="s">
        <v>25</v>
      </c>
      <c r="D10387" s="52" t="s">
        <v>25</v>
      </c>
      <c r="E10387" s="2" t="s">
        <v>20</v>
      </c>
      <c r="F10387" s="2">
        <v>2758.31</v>
      </c>
      <c r="G10387" s="2">
        <v>0.24</v>
      </c>
      <c r="H10387" s="2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52" t="s">
        <v>34</v>
      </c>
    </row>
    <row r="10388" spans="1:17" ht="14.25" customHeight="1" x14ac:dyDescent="0.3">
      <c r="A10388" s="2" t="s">
        <v>10419</v>
      </c>
      <c r="B10388" s="2">
        <v>110386</v>
      </c>
      <c r="C10388" s="2" t="s">
        <v>19</v>
      </c>
      <c r="D10388" s="52" t="s">
        <v>19</v>
      </c>
      <c r="E10388" s="2" t="s">
        <v>14</v>
      </c>
      <c r="F10388" s="2">
        <v>3464.51</v>
      </c>
      <c r="G10388" s="2">
        <v>0.05</v>
      </c>
      <c r="H10388" s="2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52" t="s">
        <v>34</v>
      </c>
    </row>
    <row r="10389" spans="1:17" ht="14.25" customHeight="1" x14ac:dyDescent="0.3">
      <c r="A10389" s="2" t="s">
        <v>10420</v>
      </c>
      <c r="B10389" s="2">
        <v>110387</v>
      </c>
      <c r="C10389" s="2" t="s">
        <v>25</v>
      </c>
      <c r="D10389" s="52" t="s">
        <v>25</v>
      </c>
      <c r="E10389" s="2" t="s">
        <v>26</v>
      </c>
      <c r="F10389" s="2">
        <v>4100.46</v>
      </c>
      <c r="G10389" s="2">
        <v>0.12</v>
      </c>
      <c r="H10389" s="2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52" t="s">
        <v>28</v>
      </c>
    </row>
    <row r="10390" spans="1:17" ht="14.25" customHeight="1" x14ac:dyDescent="0.3">
      <c r="A10390" s="2" t="s">
        <v>10421</v>
      </c>
      <c r="B10390" s="2">
        <v>110388</v>
      </c>
      <c r="C10390" s="2" t="s">
        <v>41</v>
      </c>
      <c r="D10390" s="52" t="s">
        <v>41</v>
      </c>
      <c r="E10390" s="2" t="s">
        <v>36</v>
      </c>
      <c r="F10390" s="2">
        <v>4016.77</v>
      </c>
      <c r="G10390" s="2">
        <v>0.32</v>
      </c>
      <c r="H10390" s="2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52" t="s">
        <v>39</v>
      </c>
    </row>
    <row r="10391" spans="1:17" ht="14.25" customHeight="1" x14ac:dyDescent="0.3">
      <c r="A10391" s="2" t="s">
        <v>10422</v>
      </c>
      <c r="B10391" s="2">
        <v>110389</v>
      </c>
      <c r="C10391" s="2" t="s">
        <v>25</v>
      </c>
      <c r="D10391" s="52" t="s">
        <v>25</v>
      </c>
      <c r="E10391" s="2" t="s">
        <v>14</v>
      </c>
      <c r="F10391" s="2">
        <v>458.28</v>
      </c>
      <c r="G10391" s="2">
        <v>0.25</v>
      </c>
      <c r="H10391" s="2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52" t="s">
        <v>23</v>
      </c>
    </row>
    <row r="10392" spans="1:17" ht="14.25" customHeight="1" x14ac:dyDescent="0.3">
      <c r="A10392" s="2" t="s">
        <v>10423</v>
      </c>
      <c r="B10392" s="2">
        <v>110390</v>
      </c>
      <c r="C10392" s="2" t="s">
        <v>25</v>
      </c>
      <c r="D10392" s="52" t="s">
        <v>25</v>
      </c>
      <c r="E10392" s="2" t="s">
        <v>14</v>
      </c>
      <c r="F10392" s="2">
        <v>3730.88</v>
      </c>
      <c r="G10392" s="2">
        <v>0.19</v>
      </c>
      <c r="H10392" s="2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52" t="s">
        <v>28</v>
      </c>
    </row>
    <row r="10393" spans="1:17" ht="14.25" customHeight="1" x14ac:dyDescent="0.3">
      <c r="A10393" s="2" t="s">
        <v>10424</v>
      </c>
      <c r="B10393" s="2">
        <v>110391</v>
      </c>
      <c r="C10393" s="2" t="s">
        <v>25</v>
      </c>
      <c r="D10393" s="52" t="s">
        <v>25</v>
      </c>
      <c r="E10393" s="2" t="s">
        <v>33</v>
      </c>
      <c r="F10393" s="2">
        <v>4752.3</v>
      </c>
      <c r="G10393" s="2">
        <v>0.46</v>
      </c>
      <c r="H10393" s="2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52" t="s">
        <v>28</v>
      </c>
    </row>
    <row r="10394" spans="1:17" ht="14.25" customHeight="1" x14ac:dyDescent="0.3">
      <c r="A10394" s="2" t="s">
        <v>10425</v>
      </c>
      <c r="B10394" s="2">
        <v>110392</v>
      </c>
      <c r="C10394" s="2" t="s">
        <v>41</v>
      </c>
      <c r="D10394" s="52" t="s">
        <v>41</v>
      </c>
      <c r="E10394" s="2" t="s">
        <v>14</v>
      </c>
      <c r="F10394" s="2">
        <v>3533.2</v>
      </c>
      <c r="G10394" s="2">
        <v>0.1</v>
      </c>
      <c r="H10394" s="2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52" t="s">
        <v>23</v>
      </c>
    </row>
    <row r="10395" spans="1:17" ht="14.25" customHeight="1" x14ac:dyDescent="0.3">
      <c r="A10395" s="2" t="s">
        <v>10426</v>
      </c>
      <c r="B10395" s="2">
        <v>110393</v>
      </c>
      <c r="C10395" s="2" t="s">
        <v>25</v>
      </c>
      <c r="D10395" s="52" t="s">
        <v>25</v>
      </c>
      <c r="E10395" s="2" t="s">
        <v>36</v>
      </c>
      <c r="F10395" s="2">
        <v>4198.57</v>
      </c>
      <c r="G10395" s="2">
        <v>0.24</v>
      </c>
      <c r="H10395" s="2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52" t="s">
        <v>48</v>
      </c>
    </row>
    <row r="10396" spans="1:17" ht="14.25" customHeight="1" x14ac:dyDescent="0.3">
      <c r="A10396" s="2" t="s">
        <v>10427</v>
      </c>
      <c r="B10396" s="2">
        <v>110394</v>
      </c>
      <c r="C10396" s="2" t="s">
        <v>25</v>
      </c>
      <c r="D10396" s="52" t="s">
        <v>25</v>
      </c>
      <c r="E10396" s="2" t="s">
        <v>20</v>
      </c>
      <c r="F10396" s="2">
        <v>2479.19</v>
      </c>
      <c r="G10396" s="2">
        <v>0.28999999999999998</v>
      </c>
      <c r="H10396" s="2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52" t="s">
        <v>48</v>
      </c>
    </row>
    <row r="10397" spans="1:17" ht="14.25" customHeight="1" x14ac:dyDescent="0.3">
      <c r="A10397" s="2" t="s">
        <v>10428</v>
      </c>
      <c r="B10397" s="2">
        <v>110395</v>
      </c>
      <c r="C10397" s="2" t="s">
        <v>25</v>
      </c>
      <c r="D10397" s="52" t="s">
        <v>25</v>
      </c>
      <c r="E10397" s="2" t="s">
        <v>26</v>
      </c>
      <c r="F10397" s="2">
        <v>1663.44</v>
      </c>
      <c r="G10397" s="2">
        <v>0.16</v>
      </c>
      <c r="H10397" s="2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52" t="s">
        <v>39</v>
      </c>
    </row>
    <row r="10398" spans="1:17" ht="14.25" customHeight="1" x14ac:dyDescent="0.3">
      <c r="A10398" s="2" t="s">
        <v>10429</v>
      </c>
      <c r="B10398" s="2">
        <v>110396</v>
      </c>
      <c r="C10398" s="2" t="s">
        <v>25</v>
      </c>
      <c r="D10398" s="52" t="s">
        <v>25</v>
      </c>
      <c r="E10398" s="2" t="s">
        <v>33</v>
      </c>
      <c r="F10398" s="2">
        <v>3413.57</v>
      </c>
      <c r="G10398" s="2">
        <v>0.35</v>
      </c>
      <c r="H10398" s="2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52" t="s">
        <v>48</v>
      </c>
    </row>
    <row r="10399" spans="1:17" ht="14.25" customHeight="1" x14ac:dyDescent="0.3">
      <c r="A10399" s="2" t="s">
        <v>10430</v>
      </c>
      <c r="B10399" s="2">
        <v>110397</v>
      </c>
      <c r="C10399" s="2" t="s">
        <v>41</v>
      </c>
      <c r="D10399" s="52" t="s">
        <v>41</v>
      </c>
      <c r="E10399" s="2" t="s">
        <v>26</v>
      </c>
      <c r="F10399" s="2">
        <v>2511.7800000000002</v>
      </c>
      <c r="G10399" s="2">
        <v>0.43</v>
      </c>
      <c r="H10399" s="2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52" t="s">
        <v>28</v>
      </c>
    </row>
    <row r="10400" spans="1:17" ht="14.25" customHeight="1" x14ac:dyDescent="0.3">
      <c r="A10400" s="2" t="s">
        <v>10431</v>
      </c>
      <c r="B10400" s="2">
        <v>110398</v>
      </c>
      <c r="C10400" s="2" t="s">
        <v>25</v>
      </c>
      <c r="D10400" s="52" t="s">
        <v>25</v>
      </c>
      <c r="E10400" s="2" t="s">
        <v>20</v>
      </c>
      <c r="F10400" s="2">
        <v>4486.92</v>
      </c>
      <c r="G10400" s="2">
        <v>0.27</v>
      </c>
      <c r="H10400" s="2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52" t="s">
        <v>39</v>
      </c>
    </row>
    <row r="10401" spans="1:17" ht="14.25" customHeight="1" x14ac:dyDescent="0.3">
      <c r="A10401" s="2" t="s">
        <v>10432</v>
      </c>
      <c r="B10401" s="2">
        <v>110399</v>
      </c>
      <c r="C10401" s="2" t="s">
        <v>41</v>
      </c>
      <c r="D10401" s="52" t="s">
        <v>41</v>
      </c>
      <c r="E10401" s="2" t="s">
        <v>14</v>
      </c>
      <c r="F10401" s="2">
        <v>4874.47</v>
      </c>
      <c r="G10401" s="2">
        <v>0.39</v>
      </c>
      <c r="H10401" s="2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52" t="s">
        <v>48</v>
      </c>
    </row>
    <row r="10402" spans="1:17" ht="14.25" customHeight="1" x14ac:dyDescent="0.3">
      <c r="A10402" s="2" t="s">
        <v>10433</v>
      </c>
      <c r="B10402" s="2">
        <v>110400</v>
      </c>
      <c r="C10402" s="2" t="s">
        <v>19</v>
      </c>
      <c r="D10402" s="52" t="s">
        <v>19</v>
      </c>
      <c r="E10402" s="2" t="s">
        <v>36</v>
      </c>
      <c r="F10402" s="2">
        <v>4117.03</v>
      </c>
      <c r="G10402" s="2">
        <v>0.03</v>
      </c>
      <c r="H10402" s="2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52" t="s">
        <v>48</v>
      </c>
    </row>
    <row r="10403" spans="1:17" ht="14.25" customHeight="1" x14ac:dyDescent="0.3">
      <c r="A10403" s="2" t="s">
        <v>10434</v>
      </c>
      <c r="B10403" s="2">
        <v>110401</v>
      </c>
      <c r="C10403" s="2" t="s">
        <v>41</v>
      </c>
      <c r="D10403" s="52" t="s">
        <v>41</v>
      </c>
      <c r="E10403" s="2" t="s">
        <v>33</v>
      </c>
      <c r="F10403" s="2">
        <v>4964.13</v>
      </c>
      <c r="G10403" s="2">
        <v>0.08</v>
      </c>
      <c r="H10403" s="2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52" t="s">
        <v>28</v>
      </c>
    </row>
    <row r="10404" spans="1:17" ht="14.25" customHeight="1" x14ac:dyDescent="0.3">
      <c r="A10404" s="2" t="s">
        <v>10435</v>
      </c>
      <c r="B10404" s="2">
        <v>110402</v>
      </c>
      <c r="C10404" s="2" t="s">
        <v>19</v>
      </c>
      <c r="D10404" s="52" t="s">
        <v>19</v>
      </c>
      <c r="E10404" s="2" t="s">
        <v>36</v>
      </c>
      <c r="F10404" s="2">
        <v>1807.02</v>
      </c>
      <c r="G10404" s="2">
        <v>0.23</v>
      </c>
      <c r="H10404" s="2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52" t="s">
        <v>39</v>
      </c>
    </row>
    <row r="10405" spans="1:17" ht="14.25" customHeight="1" x14ac:dyDescent="0.3">
      <c r="A10405" s="2" t="s">
        <v>10436</v>
      </c>
      <c r="B10405" s="2">
        <v>110403</v>
      </c>
      <c r="C10405" s="2" t="s">
        <v>25</v>
      </c>
      <c r="D10405" s="52" t="s">
        <v>25</v>
      </c>
      <c r="E10405" s="2" t="s">
        <v>36</v>
      </c>
      <c r="F10405" s="2">
        <v>4489.2</v>
      </c>
      <c r="G10405" s="2">
        <v>0.46</v>
      </c>
      <c r="H10405" s="2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52" t="s">
        <v>48</v>
      </c>
    </row>
    <row r="10406" spans="1:17" ht="14.25" customHeight="1" x14ac:dyDescent="0.3">
      <c r="A10406" s="2" t="s">
        <v>10437</v>
      </c>
      <c r="B10406" s="2">
        <v>110404</v>
      </c>
      <c r="C10406" s="2" t="s">
        <v>41</v>
      </c>
      <c r="D10406" s="52" t="s">
        <v>41</v>
      </c>
      <c r="E10406" s="2" t="s">
        <v>36</v>
      </c>
      <c r="F10406" s="2">
        <v>1716.67</v>
      </c>
      <c r="G10406" s="2">
        <v>0.27</v>
      </c>
      <c r="H10406" s="2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52" t="s">
        <v>17</v>
      </c>
    </row>
    <row r="10407" spans="1:17" ht="14.25" customHeight="1" x14ac:dyDescent="0.3">
      <c r="A10407" s="2" t="s">
        <v>10438</v>
      </c>
      <c r="B10407" s="2">
        <v>110405</v>
      </c>
      <c r="C10407" s="2" t="s">
        <v>19</v>
      </c>
      <c r="D10407" s="52" t="s">
        <v>19</v>
      </c>
      <c r="E10407" s="2" t="s">
        <v>36</v>
      </c>
      <c r="F10407" s="2">
        <v>678.39</v>
      </c>
      <c r="G10407" s="2">
        <v>0.22</v>
      </c>
      <c r="H10407" s="2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52" t="s">
        <v>28</v>
      </c>
    </row>
    <row r="10408" spans="1:17" ht="14.25" customHeight="1" x14ac:dyDescent="0.3">
      <c r="A10408" s="2" t="s">
        <v>10439</v>
      </c>
      <c r="B10408" s="2">
        <v>110406</v>
      </c>
      <c r="C10408" s="2" t="s">
        <v>19</v>
      </c>
      <c r="D10408" s="52" t="s">
        <v>19</v>
      </c>
      <c r="E10408" s="2" t="s">
        <v>20</v>
      </c>
      <c r="F10408" s="2">
        <v>3144.73</v>
      </c>
      <c r="G10408" s="2">
        <v>0.3</v>
      </c>
      <c r="H10408" s="2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52" t="s">
        <v>17</v>
      </c>
    </row>
    <row r="10409" spans="1:17" ht="14.25" customHeight="1" x14ac:dyDescent="0.3">
      <c r="A10409" s="2" t="s">
        <v>10440</v>
      </c>
      <c r="B10409" s="2">
        <v>110407</v>
      </c>
      <c r="C10409" s="2" t="s">
        <v>19</v>
      </c>
      <c r="D10409" s="52" t="s">
        <v>19</v>
      </c>
      <c r="E10409" s="2" t="s">
        <v>36</v>
      </c>
      <c r="F10409" s="2">
        <v>2329.44</v>
      </c>
      <c r="G10409" s="2">
        <v>0.06</v>
      </c>
      <c r="H10409" s="2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52" t="s">
        <v>34</v>
      </c>
    </row>
    <row r="10410" spans="1:17" ht="14.25" customHeight="1" x14ac:dyDescent="0.3">
      <c r="A10410" s="2" t="s">
        <v>10441</v>
      </c>
      <c r="B10410" s="2">
        <v>110408</v>
      </c>
      <c r="C10410" s="2" t="s">
        <v>25</v>
      </c>
      <c r="D10410" s="52" t="s">
        <v>25</v>
      </c>
      <c r="E10410" s="2" t="s">
        <v>36</v>
      </c>
      <c r="F10410" s="2">
        <v>4616.33</v>
      </c>
      <c r="G10410" s="2">
        <v>0.33</v>
      </c>
      <c r="H10410" s="2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52" t="s">
        <v>48</v>
      </c>
    </row>
    <row r="10411" spans="1:17" ht="14.25" customHeight="1" x14ac:dyDescent="0.3">
      <c r="A10411" s="2" t="s">
        <v>10442</v>
      </c>
      <c r="B10411" s="2">
        <v>110409</v>
      </c>
      <c r="C10411" s="2" t="s">
        <v>25</v>
      </c>
      <c r="D10411" s="52" t="s">
        <v>25</v>
      </c>
      <c r="E10411" s="2" t="s">
        <v>20</v>
      </c>
      <c r="F10411" s="2">
        <v>2511.75</v>
      </c>
      <c r="G10411" s="2">
        <v>0.05</v>
      </c>
      <c r="H10411" s="2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52" t="s">
        <v>17</v>
      </c>
    </row>
    <row r="10412" spans="1:17" ht="14.25" customHeight="1" x14ac:dyDescent="0.3">
      <c r="A10412" s="2" t="s">
        <v>10443</v>
      </c>
      <c r="B10412" s="2">
        <v>110410</v>
      </c>
      <c r="C10412" s="2" t="s">
        <v>19</v>
      </c>
      <c r="D10412" s="52" t="s">
        <v>19</v>
      </c>
      <c r="E10412" s="2" t="s">
        <v>26</v>
      </c>
      <c r="F10412" s="2">
        <v>4645.3999999999996</v>
      </c>
      <c r="G10412" s="2">
        <v>0.28999999999999998</v>
      </c>
      <c r="H10412" s="2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52" t="s">
        <v>34</v>
      </c>
    </row>
    <row r="10413" spans="1:17" ht="14.25" customHeight="1" x14ac:dyDescent="0.3">
      <c r="A10413" s="2" t="s">
        <v>10444</v>
      </c>
      <c r="B10413" s="2">
        <v>110411</v>
      </c>
      <c r="C10413" s="2" t="s">
        <v>41</v>
      </c>
      <c r="D10413" s="52" t="s">
        <v>41</v>
      </c>
      <c r="E10413" s="2" t="s">
        <v>20</v>
      </c>
      <c r="F10413" s="2">
        <v>485.31</v>
      </c>
      <c r="G10413" s="2">
        <v>0.36</v>
      </c>
      <c r="H10413" s="2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52" t="s">
        <v>28</v>
      </c>
    </row>
    <row r="10414" spans="1:17" ht="14.25" customHeight="1" x14ac:dyDescent="0.3">
      <c r="A10414" s="2" t="s">
        <v>10445</v>
      </c>
      <c r="B10414" s="2">
        <v>110412</v>
      </c>
      <c r="C10414" s="2" t="s">
        <v>19</v>
      </c>
      <c r="D10414" s="52" t="s">
        <v>19</v>
      </c>
      <c r="E10414" s="2" t="s">
        <v>14</v>
      </c>
      <c r="F10414" s="2">
        <v>4169.51</v>
      </c>
      <c r="G10414" s="2">
        <v>0.21</v>
      </c>
      <c r="H10414" s="2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52" t="s">
        <v>17</v>
      </c>
    </row>
    <row r="10415" spans="1:17" ht="14.25" customHeight="1" x14ac:dyDescent="0.3">
      <c r="A10415" s="2" t="s">
        <v>10446</v>
      </c>
      <c r="B10415" s="2">
        <v>110413</v>
      </c>
      <c r="C10415" s="2" t="s">
        <v>25</v>
      </c>
      <c r="D10415" s="52" t="s">
        <v>25</v>
      </c>
      <c r="E10415" s="2" t="s">
        <v>20</v>
      </c>
      <c r="F10415" s="2">
        <v>3819.66</v>
      </c>
      <c r="G10415" s="2">
        <v>0.46</v>
      </c>
      <c r="H10415" s="2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52" t="s">
        <v>39</v>
      </c>
    </row>
    <row r="10416" spans="1:17" ht="14.25" customHeight="1" x14ac:dyDescent="0.3">
      <c r="A10416" s="2" t="s">
        <v>10447</v>
      </c>
      <c r="B10416" s="2">
        <v>110414</v>
      </c>
      <c r="C10416" s="2" t="s">
        <v>25</v>
      </c>
      <c r="D10416" s="52" t="s">
        <v>25</v>
      </c>
      <c r="E10416" s="2" t="s">
        <v>26</v>
      </c>
      <c r="F10416" s="2">
        <v>3627.89</v>
      </c>
      <c r="G10416" s="2">
        <v>0.08</v>
      </c>
      <c r="H10416" s="2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52" t="s">
        <v>28</v>
      </c>
    </row>
    <row r="10417" spans="1:17" ht="14.25" customHeight="1" x14ac:dyDescent="0.3">
      <c r="A10417" s="2" t="s">
        <v>10448</v>
      </c>
      <c r="B10417" s="2">
        <v>110415</v>
      </c>
      <c r="C10417" s="2" t="s">
        <v>25</v>
      </c>
      <c r="D10417" s="52" t="s">
        <v>25</v>
      </c>
      <c r="E10417" s="2" t="s">
        <v>14</v>
      </c>
      <c r="F10417" s="2">
        <v>1840.17</v>
      </c>
      <c r="G10417" s="2">
        <v>0.09</v>
      </c>
      <c r="H10417" s="2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52" t="s">
        <v>28</v>
      </c>
    </row>
    <row r="10418" spans="1:17" ht="14.25" customHeight="1" x14ac:dyDescent="0.3">
      <c r="A10418" s="2" t="s">
        <v>10449</v>
      </c>
      <c r="B10418" s="2">
        <v>110416</v>
      </c>
      <c r="C10418" s="2" t="s">
        <v>25</v>
      </c>
      <c r="D10418" s="52" t="s">
        <v>25</v>
      </c>
      <c r="E10418" s="2" t="s">
        <v>14</v>
      </c>
      <c r="F10418" s="2">
        <v>3940.42</v>
      </c>
      <c r="G10418" s="2">
        <v>0.26</v>
      </c>
      <c r="H10418" s="2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52" t="s">
        <v>23</v>
      </c>
    </row>
    <row r="10419" spans="1:17" ht="14.25" customHeight="1" x14ac:dyDescent="0.3">
      <c r="A10419" s="2" t="s">
        <v>10450</v>
      </c>
      <c r="B10419" s="2">
        <v>110417</v>
      </c>
      <c r="C10419" s="2" t="s">
        <v>25</v>
      </c>
      <c r="D10419" s="52" t="s">
        <v>25</v>
      </c>
      <c r="E10419" s="2" t="s">
        <v>33</v>
      </c>
      <c r="F10419" s="2">
        <v>2468.15</v>
      </c>
      <c r="G10419" s="2">
        <v>0.47</v>
      </c>
      <c r="H10419" s="2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52" t="s">
        <v>39</v>
      </c>
    </row>
    <row r="10420" spans="1:17" ht="14.25" customHeight="1" x14ac:dyDescent="0.3">
      <c r="A10420" s="2" t="s">
        <v>10451</v>
      </c>
      <c r="B10420" s="2">
        <v>110418</v>
      </c>
      <c r="C10420" s="2" t="s">
        <v>41</v>
      </c>
      <c r="D10420" s="52" t="s">
        <v>41</v>
      </c>
      <c r="E10420" s="2" t="s">
        <v>36</v>
      </c>
      <c r="F10420" s="2">
        <v>3604.5</v>
      </c>
      <c r="G10420" s="2">
        <v>0.2</v>
      </c>
      <c r="H10420" s="2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52" t="s">
        <v>23</v>
      </c>
    </row>
    <row r="10421" spans="1:17" ht="14.25" customHeight="1" x14ac:dyDescent="0.3">
      <c r="A10421" s="2" t="s">
        <v>10452</v>
      </c>
      <c r="B10421" s="2">
        <v>110419</v>
      </c>
      <c r="C10421" s="2" t="s">
        <v>25</v>
      </c>
      <c r="D10421" s="52" t="s">
        <v>25</v>
      </c>
      <c r="E10421" s="2" t="s">
        <v>14</v>
      </c>
      <c r="F10421" s="2">
        <v>2805.91</v>
      </c>
      <c r="G10421" s="2">
        <v>0.46</v>
      </c>
      <c r="H10421" s="2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52" t="s">
        <v>28</v>
      </c>
    </row>
    <row r="10422" spans="1:17" ht="14.25" customHeight="1" x14ac:dyDescent="0.3">
      <c r="A10422" s="2" t="s">
        <v>10453</v>
      </c>
      <c r="B10422" s="2">
        <v>110420</v>
      </c>
      <c r="C10422" s="2" t="s">
        <v>25</v>
      </c>
      <c r="D10422" s="52" t="s">
        <v>25</v>
      </c>
      <c r="E10422" s="2" t="s">
        <v>14</v>
      </c>
      <c r="F10422" s="2">
        <v>871.45</v>
      </c>
      <c r="G10422" s="2">
        <v>0.35</v>
      </c>
      <c r="H10422" s="2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52" t="s">
        <v>23</v>
      </c>
    </row>
    <row r="10423" spans="1:17" ht="14.25" customHeight="1" x14ac:dyDescent="0.3">
      <c r="A10423" s="2" t="s">
        <v>10454</v>
      </c>
      <c r="B10423" s="2">
        <v>110421</v>
      </c>
      <c r="C10423" s="2" t="s">
        <v>41</v>
      </c>
      <c r="D10423" s="52" t="s">
        <v>41</v>
      </c>
      <c r="E10423" s="2" t="s">
        <v>26</v>
      </c>
      <c r="F10423" s="2">
        <v>416.34</v>
      </c>
      <c r="G10423" s="2">
        <v>0.39</v>
      </c>
      <c r="H10423" s="2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52" t="s">
        <v>34</v>
      </c>
    </row>
    <row r="10424" spans="1:17" ht="14.25" customHeight="1" x14ac:dyDescent="0.3">
      <c r="A10424" s="2" t="s">
        <v>10455</v>
      </c>
      <c r="B10424" s="2">
        <v>110422</v>
      </c>
      <c r="C10424" s="2" t="s">
        <v>25</v>
      </c>
      <c r="D10424" s="52" t="s">
        <v>25</v>
      </c>
      <c r="E10424" s="2" t="s">
        <v>14</v>
      </c>
      <c r="F10424" s="2">
        <v>1894.31</v>
      </c>
      <c r="G10424" s="2">
        <v>0.47</v>
      </c>
      <c r="H10424" s="2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52" t="s">
        <v>48</v>
      </c>
    </row>
    <row r="10425" spans="1:17" ht="14.25" customHeight="1" x14ac:dyDescent="0.3">
      <c r="A10425" s="2" t="s">
        <v>10456</v>
      </c>
      <c r="B10425" s="2">
        <v>110423</v>
      </c>
      <c r="C10425" s="2" t="s">
        <v>25</v>
      </c>
      <c r="D10425" s="52" t="s">
        <v>25</v>
      </c>
      <c r="E10425" s="2" t="s">
        <v>26</v>
      </c>
      <c r="F10425" s="2">
        <v>4670.67</v>
      </c>
      <c r="G10425" s="2">
        <v>0.28999999999999998</v>
      </c>
      <c r="H10425" s="2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52" t="s">
        <v>28</v>
      </c>
    </row>
    <row r="10426" spans="1:17" ht="14.25" customHeight="1" x14ac:dyDescent="0.3">
      <c r="A10426" s="2" t="s">
        <v>10457</v>
      </c>
      <c r="B10426" s="2">
        <v>110424</v>
      </c>
      <c r="C10426" s="2" t="s">
        <v>25</v>
      </c>
      <c r="D10426" s="52" t="s">
        <v>25</v>
      </c>
      <c r="E10426" s="2" t="s">
        <v>36</v>
      </c>
      <c r="F10426" s="2">
        <v>2695.7</v>
      </c>
      <c r="G10426" s="2">
        <v>0.32</v>
      </c>
      <c r="H10426" s="2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52" t="s">
        <v>17</v>
      </c>
    </row>
    <row r="10427" spans="1:17" ht="14.25" customHeight="1" x14ac:dyDescent="0.3">
      <c r="A10427" s="2" t="s">
        <v>10458</v>
      </c>
      <c r="B10427" s="2">
        <v>110425</v>
      </c>
      <c r="C10427" s="2" t="s">
        <v>41</v>
      </c>
      <c r="D10427" s="52" t="s">
        <v>41</v>
      </c>
      <c r="E10427" s="2" t="s">
        <v>33</v>
      </c>
      <c r="F10427" s="2">
        <v>4030.74</v>
      </c>
      <c r="G10427" s="2">
        <v>0.28999999999999998</v>
      </c>
      <c r="H10427" s="2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52" t="s">
        <v>28</v>
      </c>
    </row>
    <row r="10428" spans="1:17" ht="14.25" customHeight="1" x14ac:dyDescent="0.3">
      <c r="A10428" s="2" t="s">
        <v>10459</v>
      </c>
      <c r="B10428" s="2">
        <v>110426</v>
      </c>
      <c r="C10428" s="2" t="s">
        <v>25</v>
      </c>
      <c r="D10428" s="52" t="s">
        <v>25</v>
      </c>
      <c r="E10428" s="2" t="s">
        <v>33</v>
      </c>
      <c r="F10428" s="2">
        <v>2922.17</v>
      </c>
      <c r="G10428" s="2">
        <v>0.39</v>
      </c>
      <c r="H10428" s="2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52" t="s">
        <v>39</v>
      </c>
    </row>
    <row r="10429" spans="1:17" ht="14.25" customHeight="1" x14ac:dyDescent="0.3">
      <c r="A10429" s="2" t="s">
        <v>10460</v>
      </c>
      <c r="B10429" s="2">
        <v>110427</v>
      </c>
      <c r="C10429" s="2" t="s">
        <v>41</v>
      </c>
      <c r="D10429" s="52" t="s">
        <v>41</v>
      </c>
      <c r="E10429" s="2" t="s">
        <v>36</v>
      </c>
      <c r="F10429" s="2">
        <v>4793.74</v>
      </c>
      <c r="G10429" s="2">
        <v>0.14000000000000001</v>
      </c>
      <c r="H10429" s="2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52" t="s">
        <v>17</v>
      </c>
    </row>
    <row r="10430" spans="1:17" ht="14.25" customHeight="1" x14ac:dyDescent="0.3">
      <c r="A10430" s="2" t="s">
        <v>10461</v>
      </c>
      <c r="B10430" s="2">
        <v>110428</v>
      </c>
      <c r="C10430" s="2" t="s">
        <v>19</v>
      </c>
      <c r="D10430" s="52" t="s">
        <v>19</v>
      </c>
      <c r="E10430" s="2" t="s">
        <v>36</v>
      </c>
      <c r="F10430" s="2">
        <v>1910.33</v>
      </c>
      <c r="G10430" s="2">
        <v>0.39</v>
      </c>
      <c r="H10430" s="2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52" t="s">
        <v>39</v>
      </c>
    </row>
    <row r="10431" spans="1:17" ht="14.25" customHeight="1" x14ac:dyDescent="0.3">
      <c r="A10431" s="2" t="s">
        <v>10462</v>
      </c>
      <c r="B10431" s="2">
        <v>110429</v>
      </c>
      <c r="C10431" s="2" t="s">
        <v>25</v>
      </c>
      <c r="D10431" s="52" t="s">
        <v>25</v>
      </c>
      <c r="E10431" s="2" t="s">
        <v>20</v>
      </c>
      <c r="F10431" s="2">
        <v>379.55</v>
      </c>
      <c r="G10431" s="2">
        <v>0.36</v>
      </c>
      <c r="H10431" s="2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52" t="s">
        <v>28</v>
      </c>
    </row>
    <row r="10432" spans="1:17" ht="14.25" customHeight="1" x14ac:dyDescent="0.3">
      <c r="A10432" s="2" t="s">
        <v>10463</v>
      </c>
      <c r="B10432" s="2">
        <v>110430</v>
      </c>
      <c r="C10432" s="2" t="s">
        <v>25</v>
      </c>
      <c r="D10432" s="52" t="s">
        <v>25</v>
      </c>
      <c r="E10432" s="2" t="s">
        <v>14</v>
      </c>
      <c r="F10432" s="2">
        <v>3925.28</v>
      </c>
      <c r="G10432" s="2">
        <v>0.3</v>
      </c>
      <c r="H10432" s="2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52" t="s">
        <v>34</v>
      </c>
    </row>
    <row r="10433" spans="1:17" ht="14.25" customHeight="1" x14ac:dyDescent="0.3">
      <c r="A10433" s="2" t="s">
        <v>10464</v>
      </c>
      <c r="B10433" s="2">
        <v>110431</v>
      </c>
      <c r="C10433" s="2" t="s">
        <v>25</v>
      </c>
      <c r="D10433" s="52" t="s">
        <v>25</v>
      </c>
      <c r="E10433" s="2" t="s">
        <v>14</v>
      </c>
      <c r="F10433" s="2">
        <v>3556.74</v>
      </c>
      <c r="G10433" s="2">
        <v>0.02</v>
      </c>
      <c r="H10433" s="2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52" t="s">
        <v>17</v>
      </c>
    </row>
    <row r="10434" spans="1:17" ht="14.25" customHeight="1" x14ac:dyDescent="0.3">
      <c r="A10434" s="2" t="s">
        <v>10465</v>
      </c>
      <c r="B10434" s="2">
        <v>110432</v>
      </c>
      <c r="C10434" s="2" t="s">
        <v>25</v>
      </c>
      <c r="D10434" s="52" t="s">
        <v>25</v>
      </c>
      <c r="E10434" s="2" t="s">
        <v>14</v>
      </c>
      <c r="F10434" s="2">
        <v>2684.92</v>
      </c>
      <c r="G10434" s="2">
        <v>0.39</v>
      </c>
      <c r="H10434" s="2">
        <f t="shared" si="324"/>
        <v>1047.1188</v>
      </c>
      <c r="I10434" s="2">
        <f t="shared" si="325"/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52" t="s">
        <v>28</v>
      </c>
    </row>
    <row r="10435" spans="1:17" ht="14.25" customHeight="1" x14ac:dyDescent="0.3">
      <c r="A10435" s="2" t="s">
        <v>10466</v>
      </c>
      <c r="B10435" s="2">
        <v>110433</v>
      </c>
      <c r="C10435" s="2" t="s">
        <v>41</v>
      </c>
      <c r="D10435" s="52" t="s">
        <v>41</v>
      </c>
      <c r="E10435" s="2" t="s">
        <v>26</v>
      </c>
      <c r="F10435" s="2">
        <v>1699.32</v>
      </c>
      <c r="G10435" s="2">
        <v>7.0000000000000007E-2</v>
      </c>
      <c r="H10435" s="2">
        <f t="shared" ref="H10435:H10498" si="326">F10435*G10435</f>
        <v>118.95240000000001</v>
      </c>
      <c r="I10435" s="2">
        <f t="shared" ref="I10435:I10498" si="327">F10435-H10435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52" t="s">
        <v>28</v>
      </c>
    </row>
    <row r="10436" spans="1:17" ht="14.25" customHeight="1" x14ac:dyDescent="0.3">
      <c r="A10436" s="2" t="s">
        <v>10467</v>
      </c>
      <c r="B10436" s="2">
        <v>110434</v>
      </c>
      <c r="C10436" s="2" t="s">
        <v>25</v>
      </c>
      <c r="D10436" s="52" t="s">
        <v>25</v>
      </c>
      <c r="E10436" s="2" t="s">
        <v>20</v>
      </c>
      <c r="F10436" s="2">
        <v>1022.5</v>
      </c>
      <c r="G10436" s="2">
        <v>0.48</v>
      </c>
      <c r="H10436" s="2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52" t="s">
        <v>39</v>
      </c>
    </row>
    <row r="10437" spans="1:17" ht="14.25" customHeight="1" x14ac:dyDescent="0.3">
      <c r="A10437" s="2" t="s">
        <v>10468</v>
      </c>
      <c r="B10437" s="2">
        <v>110435</v>
      </c>
      <c r="C10437" s="2" t="s">
        <v>19</v>
      </c>
      <c r="D10437" s="52" t="s">
        <v>19</v>
      </c>
      <c r="E10437" s="2" t="s">
        <v>14</v>
      </c>
      <c r="F10437" s="2">
        <v>2463.15</v>
      </c>
      <c r="G10437" s="2">
        <v>0.04</v>
      </c>
      <c r="H10437" s="2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52" t="s">
        <v>23</v>
      </c>
    </row>
    <row r="10438" spans="1:17" ht="14.25" customHeight="1" x14ac:dyDescent="0.3">
      <c r="A10438" s="2" t="s">
        <v>10469</v>
      </c>
      <c r="B10438" s="2">
        <v>110436</v>
      </c>
      <c r="C10438" s="2" t="s">
        <v>41</v>
      </c>
      <c r="D10438" s="52" t="s">
        <v>41</v>
      </c>
      <c r="E10438" s="2" t="s">
        <v>26</v>
      </c>
      <c r="F10438" s="2">
        <v>3364.39</v>
      </c>
      <c r="G10438" s="2">
        <v>0.36</v>
      </c>
      <c r="H10438" s="2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52" t="s">
        <v>28</v>
      </c>
    </row>
    <row r="10439" spans="1:17" ht="14.25" customHeight="1" x14ac:dyDescent="0.3">
      <c r="A10439" s="2" t="s">
        <v>10470</v>
      </c>
      <c r="B10439" s="2">
        <v>110437</v>
      </c>
      <c r="C10439" s="2" t="s">
        <v>19</v>
      </c>
      <c r="D10439" s="52" t="s">
        <v>19</v>
      </c>
      <c r="E10439" s="2" t="s">
        <v>26</v>
      </c>
      <c r="F10439" s="2">
        <v>2936.54</v>
      </c>
      <c r="G10439" s="2">
        <v>0.18</v>
      </c>
      <c r="H10439" s="2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52" t="s">
        <v>34</v>
      </c>
    </row>
    <row r="10440" spans="1:17" ht="14.25" customHeight="1" x14ac:dyDescent="0.3">
      <c r="A10440" s="2" t="s">
        <v>10471</v>
      </c>
      <c r="B10440" s="2">
        <v>110438</v>
      </c>
      <c r="C10440" s="2" t="s">
        <v>19</v>
      </c>
      <c r="D10440" s="52" t="s">
        <v>19</v>
      </c>
      <c r="E10440" s="2" t="s">
        <v>33</v>
      </c>
      <c r="F10440" s="2">
        <v>2243.6999999999998</v>
      </c>
      <c r="G10440" s="2">
        <v>0.37</v>
      </c>
      <c r="H10440" s="2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52" t="s">
        <v>23</v>
      </c>
    </row>
    <row r="10441" spans="1:17" ht="14.25" customHeight="1" x14ac:dyDescent="0.3">
      <c r="A10441" s="2" t="s">
        <v>10472</v>
      </c>
      <c r="B10441" s="2">
        <v>110439</v>
      </c>
      <c r="C10441" s="2" t="s">
        <v>19</v>
      </c>
      <c r="D10441" s="52" t="s">
        <v>19</v>
      </c>
      <c r="E10441" s="2" t="s">
        <v>26</v>
      </c>
      <c r="F10441" s="2">
        <v>2744.5</v>
      </c>
      <c r="G10441" s="2">
        <v>0.26</v>
      </c>
      <c r="H10441" s="2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52" t="s">
        <v>17</v>
      </c>
    </row>
    <row r="10442" spans="1:17" ht="14.25" customHeight="1" x14ac:dyDescent="0.3">
      <c r="A10442" s="2" t="s">
        <v>10473</v>
      </c>
      <c r="B10442" s="2">
        <v>110440</v>
      </c>
      <c r="C10442" s="2" t="s">
        <v>25</v>
      </c>
      <c r="D10442" s="52" t="s">
        <v>25</v>
      </c>
      <c r="E10442" s="2" t="s">
        <v>36</v>
      </c>
      <c r="F10442" s="2">
        <v>628.98</v>
      </c>
      <c r="G10442" s="2">
        <v>0.31</v>
      </c>
      <c r="H10442" s="2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52" t="s">
        <v>28</v>
      </c>
    </row>
    <row r="10443" spans="1:17" ht="14.25" customHeight="1" x14ac:dyDescent="0.3">
      <c r="A10443" s="2" t="s">
        <v>10474</v>
      </c>
      <c r="B10443" s="2">
        <v>110441</v>
      </c>
      <c r="C10443" s="2" t="s">
        <v>41</v>
      </c>
      <c r="D10443" s="52" t="s">
        <v>41</v>
      </c>
      <c r="E10443" s="2" t="s">
        <v>26</v>
      </c>
      <c r="F10443" s="2">
        <v>3509.62</v>
      </c>
      <c r="G10443" s="2">
        <v>0.04</v>
      </c>
      <c r="H10443" s="2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52" t="s">
        <v>39</v>
      </c>
    </row>
    <row r="10444" spans="1:17" ht="14.25" customHeight="1" x14ac:dyDescent="0.3">
      <c r="A10444" s="2" t="s">
        <v>10475</v>
      </c>
      <c r="B10444" s="2">
        <v>110442</v>
      </c>
      <c r="C10444" s="2" t="s">
        <v>41</v>
      </c>
      <c r="D10444" s="52" t="s">
        <v>41</v>
      </c>
      <c r="E10444" s="2" t="s">
        <v>36</v>
      </c>
      <c r="F10444" s="2">
        <v>3697.85</v>
      </c>
      <c r="G10444" s="2">
        <v>0.48</v>
      </c>
      <c r="H10444" s="2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52" t="s">
        <v>34</v>
      </c>
    </row>
    <row r="10445" spans="1:17" ht="14.25" customHeight="1" x14ac:dyDescent="0.3">
      <c r="A10445" s="2" t="s">
        <v>10476</v>
      </c>
      <c r="B10445" s="2">
        <v>110443</v>
      </c>
      <c r="C10445" s="2" t="s">
        <v>25</v>
      </c>
      <c r="D10445" s="52" t="s">
        <v>25</v>
      </c>
      <c r="E10445" s="2" t="s">
        <v>36</v>
      </c>
      <c r="F10445" s="2">
        <v>156.12</v>
      </c>
      <c r="G10445" s="2">
        <v>0</v>
      </c>
      <c r="H10445" s="2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52" t="s">
        <v>48</v>
      </c>
    </row>
    <row r="10446" spans="1:17" ht="14.25" customHeight="1" x14ac:dyDescent="0.3">
      <c r="A10446" s="2" t="s">
        <v>10477</v>
      </c>
      <c r="B10446" s="2">
        <v>110444</v>
      </c>
      <c r="C10446" s="2" t="s">
        <v>25</v>
      </c>
      <c r="D10446" s="52" t="s">
        <v>25</v>
      </c>
      <c r="E10446" s="2" t="s">
        <v>33</v>
      </c>
      <c r="F10446" s="2">
        <v>1425.55</v>
      </c>
      <c r="G10446" s="2">
        <v>0.47</v>
      </c>
      <c r="H10446" s="2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52" t="s">
        <v>34</v>
      </c>
    </row>
    <row r="10447" spans="1:17" ht="14.25" customHeight="1" x14ac:dyDescent="0.3">
      <c r="A10447" s="2" t="s">
        <v>10478</v>
      </c>
      <c r="B10447" s="2">
        <v>110445</v>
      </c>
      <c r="C10447" s="2" t="s">
        <v>19</v>
      </c>
      <c r="D10447" s="52" t="s">
        <v>19</v>
      </c>
      <c r="E10447" s="2" t="s">
        <v>33</v>
      </c>
      <c r="F10447" s="2">
        <v>551.37</v>
      </c>
      <c r="G10447" s="2">
        <v>0.28000000000000003</v>
      </c>
      <c r="H10447" s="2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52" t="s">
        <v>28</v>
      </c>
    </row>
    <row r="10448" spans="1:17" ht="14.25" customHeight="1" x14ac:dyDescent="0.3">
      <c r="A10448" s="2" t="s">
        <v>10479</v>
      </c>
      <c r="B10448" s="2">
        <v>110446</v>
      </c>
      <c r="C10448" s="2" t="s">
        <v>41</v>
      </c>
      <c r="D10448" s="52" t="s">
        <v>41</v>
      </c>
      <c r="E10448" s="2" t="s">
        <v>26</v>
      </c>
      <c r="F10448" s="2">
        <v>4991.34</v>
      </c>
      <c r="G10448" s="2">
        <v>0.13</v>
      </c>
      <c r="H10448" s="2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52" t="s">
        <v>28</v>
      </c>
    </row>
    <row r="10449" spans="1:17" ht="14.25" customHeight="1" x14ac:dyDescent="0.3">
      <c r="A10449" s="2" t="s">
        <v>10480</v>
      </c>
      <c r="B10449" s="2">
        <v>110447</v>
      </c>
      <c r="C10449" s="2" t="s">
        <v>25</v>
      </c>
      <c r="D10449" s="52" t="s">
        <v>25</v>
      </c>
      <c r="E10449" s="2" t="s">
        <v>33</v>
      </c>
      <c r="F10449" s="2">
        <v>3007.38</v>
      </c>
      <c r="G10449" s="2">
        <v>0.32</v>
      </c>
      <c r="H10449" s="2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52" t="s">
        <v>17</v>
      </c>
    </row>
    <row r="10450" spans="1:17" ht="14.25" customHeight="1" x14ac:dyDescent="0.3">
      <c r="A10450" s="2" t="s">
        <v>10481</v>
      </c>
      <c r="B10450" s="2">
        <v>110448</v>
      </c>
      <c r="C10450" s="2" t="s">
        <v>19</v>
      </c>
      <c r="D10450" s="52" t="s">
        <v>19</v>
      </c>
      <c r="E10450" s="2" t="s">
        <v>33</v>
      </c>
      <c r="F10450" s="2">
        <v>2382.12</v>
      </c>
      <c r="G10450" s="2">
        <v>0.34</v>
      </c>
      <c r="H10450" s="2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52" t="s">
        <v>28</v>
      </c>
    </row>
    <row r="10451" spans="1:17" ht="14.25" customHeight="1" x14ac:dyDescent="0.3">
      <c r="A10451" s="2" t="s">
        <v>10482</v>
      </c>
      <c r="B10451" s="2">
        <v>110449</v>
      </c>
      <c r="C10451" s="2" t="s">
        <v>25</v>
      </c>
      <c r="D10451" s="52" t="s">
        <v>25</v>
      </c>
      <c r="E10451" s="2" t="s">
        <v>14</v>
      </c>
      <c r="F10451" s="2">
        <v>2368.6999999999998</v>
      </c>
      <c r="G10451" s="2">
        <v>0.37</v>
      </c>
      <c r="H10451" s="2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52" t="s">
        <v>34</v>
      </c>
    </row>
    <row r="10452" spans="1:17" ht="14.25" customHeight="1" x14ac:dyDescent="0.3">
      <c r="A10452" s="2" t="s">
        <v>10483</v>
      </c>
      <c r="B10452" s="2">
        <v>110450</v>
      </c>
      <c r="C10452" s="2" t="s">
        <v>25</v>
      </c>
      <c r="D10452" s="52" t="s">
        <v>25</v>
      </c>
      <c r="E10452" s="2" t="s">
        <v>26</v>
      </c>
      <c r="F10452" s="2">
        <v>4827.3900000000003</v>
      </c>
      <c r="G10452" s="2">
        <v>0.01</v>
      </c>
      <c r="H10452" s="2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52" t="s">
        <v>48</v>
      </c>
    </row>
    <row r="10453" spans="1:17" ht="14.25" customHeight="1" x14ac:dyDescent="0.3">
      <c r="A10453" s="2" t="s">
        <v>10484</v>
      </c>
      <c r="B10453" s="2">
        <v>110451</v>
      </c>
      <c r="C10453" s="2" t="s">
        <v>19</v>
      </c>
      <c r="D10453" s="52" t="s">
        <v>19</v>
      </c>
      <c r="E10453" s="2" t="s">
        <v>26</v>
      </c>
      <c r="F10453" s="2">
        <v>3333.29</v>
      </c>
      <c r="G10453" s="2">
        <v>0.49</v>
      </c>
      <c r="H10453" s="2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52" t="s">
        <v>34</v>
      </c>
    </row>
    <row r="10454" spans="1:17" ht="14.25" customHeight="1" x14ac:dyDescent="0.3">
      <c r="A10454" s="2" t="s">
        <v>10485</v>
      </c>
      <c r="B10454" s="2">
        <v>110452</v>
      </c>
      <c r="C10454" s="2" t="s">
        <v>25</v>
      </c>
      <c r="D10454" s="52" t="s">
        <v>25</v>
      </c>
      <c r="E10454" s="2" t="s">
        <v>26</v>
      </c>
      <c r="F10454" s="2">
        <v>926.43</v>
      </c>
      <c r="G10454" s="2">
        <v>0.31</v>
      </c>
      <c r="H10454" s="2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52" t="s">
        <v>28</v>
      </c>
    </row>
    <row r="10455" spans="1:17" ht="14.25" customHeight="1" x14ac:dyDescent="0.3">
      <c r="A10455" s="2" t="s">
        <v>10486</v>
      </c>
      <c r="B10455" s="2">
        <v>110453</v>
      </c>
      <c r="C10455" s="2" t="s">
        <v>41</v>
      </c>
      <c r="D10455" s="52" t="s">
        <v>41</v>
      </c>
      <c r="E10455" s="2" t="s">
        <v>33</v>
      </c>
      <c r="F10455" s="2">
        <v>2295.98</v>
      </c>
      <c r="G10455" s="2">
        <v>0.19</v>
      </c>
      <c r="H10455" s="2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52" t="s">
        <v>28</v>
      </c>
    </row>
    <row r="10456" spans="1:17" ht="14.25" customHeight="1" x14ac:dyDescent="0.3">
      <c r="A10456" s="2" t="s">
        <v>10487</v>
      </c>
      <c r="B10456" s="2">
        <v>110454</v>
      </c>
      <c r="C10456" s="2" t="s">
        <v>41</v>
      </c>
      <c r="D10456" s="52" t="s">
        <v>41</v>
      </c>
      <c r="E10456" s="2" t="s">
        <v>33</v>
      </c>
      <c r="F10456" s="2">
        <v>3893.56</v>
      </c>
      <c r="G10456" s="2">
        <v>0.28999999999999998</v>
      </c>
      <c r="H10456" s="2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52" t="s">
        <v>48</v>
      </c>
    </row>
    <row r="10457" spans="1:17" ht="14.25" customHeight="1" x14ac:dyDescent="0.3">
      <c r="A10457" s="2" t="s">
        <v>10488</v>
      </c>
      <c r="B10457" s="2">
        <v>110455</v>
      </c>
      <c r="C10457" s="2" t="s">
        <v>41</v>
      </c>
      <c r="D10457" s="52" t="s">
        <v>41</v>
      </c>
      <c r="E10457" s="2" t="s">
        <v>36</v>
      </c>
      <c r="F10457" s="2">
        <v>2174.42</v>
      </c>
      <c r="G10457" s="2">
        <v>0.09</v>
      </c>
      <c r="H10457" s="2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52" t="s">
        <v>48</v>
      </c>
    </row>
    <row r="10458" spans="1:17" ht="14.25" customHeight="1" x14ac:dyDescent="0.3">
      <c r="A10458" s="2" t="s">
        <v>10489</v>
      </c>
      <c r="B10458" s="2">
        <v>110456</v>
      </c>
      <c r="C10458" s="2" t="s">
        <v>25</v>
      </c>
      <c r="D10458" s="52" t="s">
        <v>25</v>
      </c>
      <c r="E10458" s="2" t="s">
        <v>20</v>
      </c>
      <c r="F10458" s="2">
        <v>1616.71</v>
      </c>
      <c r="G10458" s="2">
        <v>0.12</v>
      </c>
      <c r="H10458" s="2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52" t="s">
        <v>17</v>
      </c>
    </row>
    <row r="10459" spans="1:17" ht="14.25" customHeight="1" x14ac:dyDescent="0.3">
      <c r="A10459" s="2" t="s">
        <v>10490</v>
      </c>
      <c r="B10459" s="2">
        <v>110457</v>
      </c>
      <c r="C10459" s="2" t="s">
        <v>41</v>
      </c>
      <c r="D10459" s="52" t="s">
        <v>41</v>
      </c>
      <c r="E10459" s="2" t="s">
        <v>20</v>
      </c>
      <c r="F10459" s="2">
        <v>4956.96</v>
      </c>
      <c r="G10459" s="2">
        <v>0.04</v>
      </c>
      <c r="H10459" s="2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52" t="s">
        <v>48</v>
      </c>
    </row>
    <row r="10460" spans="1:17" ht="14.25" customHeight="1" x14ac:dyDescent="0.3">
      <c r="A10460" s="2" t="s">
        <v>10491</v>
      </c>
      <c r="B10460" s="2">
        <v>110458</v>
      </c>
      <c r="C10460" s="2" t="s">
        <v>25</v>
      </c>
      <c r="D10460" s="52" t="s">
        <v>25</v>
      </c>
      <c r="E10460" s="2" t="s">
        <v>20</v>
      </c>
      <c r="F10460" s="2">
        <v>4684.62</v>
      </c>
      <c r="G10460" s="2">
        <v>0.44</v>
      </c>
      <c r="H10460" s="2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52" t="s">
        <v>39</v>
      </c>
    </row>
    <row r="10461" spans="1:17" ht="14.25" customHeight="1" x14ac:dyDescent="0.3">
      <c r="A10461" s="2" t="s">
        <v>10492</v>
      </c>
      <c r="B10461" s="2">
        <v>110459</v>
      </c>
      <c r="C10461" s="2" t="s">
        <v>41</v>
      </c>
      <c r="D10461" s="52" t="s">
        <v>41</v>
      </c>
      <c r="E10461" s="2" t="s">
        <v>14</v>
      </c>
      <c r="F10461" s="2">
        <v>4713.6499999999996</v>
      </c>
      <c r="G10461" s="2">
        <v>0.13</v>
      </c>
      <c r="H10461" s="2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52" t="s">
        <v>28</v>
      </c>
    </row>
    <row r="10462" spans="1:17" ht="14.25" customHeight="1" x14ac:dyDescent="0.3">
      <c r="A10462" s="2" t="s">
        <v>10493</v>
      </c>
      <c r="B10462" s="2">
        <v>110460</v>
      </c>
      <c r="C10462" s="2" t="s">
        <v>41</v>
      </c>
      <c r="D10462" s="52" t="s">
        <v>41</v>
      </c>
      <c r="E10462" s="2" t="s">
        <v>33</v>
      </c>
      <c r="F10462" s="2">
        <v>745.2</v>
      </c>
      <c r="G10462" s="2">
        <v>0.37</v>
      </c>
      <c r="H10462" s="2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52" t="s">
        <v>17</v>
      </c>
    </row>
    <row r="10463" spans="1:17" ht="14.25" customHeight="1" x14ac:dyDescent="0.3">
      <c r="A10463" s="2" t="s">
        <v>10494</v>
      </c>
      <c r="B10463" s="2">
        <v>110461</v>
      </c>
      <c r="C10463" s="2" t="s">
        <v>25</v>
      </c>
      <c r="D10463" s="52" t="s">
        <v>25</v>
      </c>
      <c r="E10463" s="2" t="s">
        <v>36</v>
      </c>
      <c r="F10463" s="2">
        <v>1247.8499999999999</v>
      </c>
      <c r="G10463" s="2">
        <v>0.14000000000000001</v>
      </c>
      <c r="H10463" s="2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52" t="s">
        <v>23</v>
      </c>
    </row>
    <row r="10464" spans="1:17" ht="14.25" customHeight="1" x14ac:dyDescent="0.3">
      <c r="A10464" s="2" t="s">
        <v>10495</v>
      </c>
      <c r="B10464" s="2">
        <v>110462</v>
      </c>
      <c r="C10464" s="2" t="s">
        <v>41</v>
      </c>
      <c r="D10464" s="52" t="s">
        <v>41</v>
      </c>
      <c r="E10464" s="2" t="s">
        <v>36</v>
      </c>
      <c r="F10464" s="2">
        <v>2266.13</v>
      </c>
      <c r="G10464" s="2">
        <v>7.0000000000000007E-2</v>
      </c>
      <c r="H10464" s="2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52" t="s">
        <v>34</v>
      </c>
    </row>
    <row r="10465" spans="1:17" ht="14.25" customHeight="1" x14ac:dyDescent="0.3">
      <c r="A10465" s="2" t="s">
        <v>10496</v>
      </c>
      <c r="B10465" s="2">
        <v>110463</v>
      </c>
      <c r="C10465" s="2" t="s">
        <v>19</v>
      </c>
      <c r="D10465" s="52" t="s">
        <v>19</v>
      </c>
      <c r="E10465" s="2" t="s">
        <v>20</v>
      </c>
      <c r="F10465" s="2">
        <v>4177.43</v>
      </c>
      <c r="G10465" s="2">
        <v>0.05</v>
      </c>
      <c r="H10465" s="2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52" t="s">
        <v>17</v>
      </c>
    </row>
    <row r="10466" spans="1:17" ht="14.25" customHeight="1" x14ac:dyDescent="0.3">
      <c r="A10466" s="2" t="s">
        <v>10497</v>
      </c>
      <c r="B10466" s="2">
        <v>110464</v>
      </c>
      <c r="C10466" s="2" t="s">
        <v>25</v>
      </c>
      <c r="D10466" s="52" t="s">
        <v>25</v>
      </c>
      <c r="E10466" s="2" t="s">
        <v>14</v>
      </c>
      <c r="F10466" s="2">
        <v>3710.45</v>
      </c>
      <c r="G10466" s="2">
        <v>0.43</v>
      </c>
      <c r="H10466" s="2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52" t="s">
        <v>28</v>
      </c>
    </row>
    <row r="10467" spans="1:17" ht="14.25" customHeight="1" x14ac:dyDescent="0.3">
      <c r="A10467" s="2" t="s">
        <v>10498</v>
      </c>
      <c r="B10467" s="2">
        <v>110465</v>
      </c>
      <c r="C10467" s="2" t="s">
        <v>25</v>
      </c>
      <c r="D10467" s="52" t="s">
        <v>25</v>
      </c>
      <c r="E10467" s="2" t="s">
        <v>14</v>
      </c>
      <c r="F10467" s="2">
        <v>4263.37</v>
      </c>
      <c r="G10467" s="2">
        <v>0.06</v>
      </c>
      <c r="H10467" s="2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52" t="s">
        <v>28</v>
      </c>
    </row>
    <row r="10468" spans="1:17" ht="14.25" customHeight="1" x14ac:dyDescent="0.3">
      <c r="A10468" s="2" t="s">
        <v>10499</v>
      </c>
      <c r="B10468" s="2">
        <v>110466</v>
      </c>
      <c r="C10468" s="2" t="s">
        <v>25</v>
      </c>
      <c r="D10468" s="52" t="s">
        <v>25</v>
      </c>
      <c r="E10468" s="2" t="s">
        <v>20</v>
      </c>
      <c r="F10468" s="2">
        <v>4611.74</v>
      </c>
      <c r="G10468" s="2">
        <v>0.04</v>
      </c>
      <c r="H10468" s="2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52" t="s">
        <v>48</v>
      </c>
    </row>
    <row r="10469" spans="1:17" ht="14.25" customHeight="1" x14ac:dyDescent="0.3">
      <c r="A10469" s="2" t="s">
        <v>10500</v>
      </c>
      <c r="B10469" s="2">
        <v>110467</v>
      </c>
      <c r="C10469" s="2" t="s">
        <v>19</v>
      </c>
      <c r="D10469" s="52" t="s">
        <v>19</v>
      </c>
      <c r="E10469" s="2" t="s">
        <v>20</v>
      </c>
      <c r="F10469" s="2">
        <v>3925.76</v>
      </c>
      <c r="G10469" s="2">
        <v>0</v>
      </c>
      <c r="H10469" s="2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52" t="s">
        <v>48</v>
      </c>
    </row>
    <row r="10470" spans="1:17" ht="14.25" customHeight="1" x14ac:dyDescent="0.3">
      <c r="A10470" s="2" t="s">
        <v>10501</v>
      </c>
      <c r="B10470" s="2">
        <v>110468</v>
      </c>
      <c r="C10470" s="2" t="s">
        <v>25</v>
      </c>
      <c r="D10470" s="52" t="s">
        <v>25</v>
      </c>
      <c r="E10470" s="2" t="s">
        <v>33</v>
      </c>
      <c r="F10470" s="2">
        <v>1382.67</v>
      </c>
      <c r="G10470" s="2">
        <v>0.18</v>
      </c>
      <c r="H10470" s="2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52" t="s">
        <v>39</v>
      </c>
    </row>
    <row r="10471" spans="1:17" ht="14.25" customHeight="1" x14ac:dyDescent="0.3">
      <c r="A10471" s="2" t="s">
        <v>10502</v>
      </c>
      <c r="B10471" s="2">
        <v>110469</v>
      </c>
      <c r="C10471" s="2" t="s">
        <v>25</v>
      </c>
      <c r="D10471" s="52" t="s">
        <v>25</v>
      </c>
      <c r="E10471" s="2" t="s">
        <v>14</v>
      </c>
      <c r="F10471" s="2">
        <v>1498.68</v>
      </c>
      <c r="G10471" s="2">
        <v>0.47</v>
      </c>
      <c r="H10471" s="2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52" t="s">
        <v>39</v>
      </c>
    </row>
    <row r="10472" spans="1:17" ht="14.25" customHeight="1" x14ac:dyDescent="0.3">
      <c r="A10472" s="2" t="s">
        <v>10503</v>
      </c>
      <c r="B10472" s="2">
        <v>110470</v>
      </c>
      <c r="C10472" s="2" t="s">
        <v>41</v>
      </c>
      <c r="D10472" s="52" t="s">
        <v>41</v>
      </c>
      <c r="E10472" s="2" t="s">
        <v>36</v>
      </c>
      <c r="F10472" s="2">
        <v>1827.19</v>
      </c>
      <c r="G10472" s="2">
        <v>0.45</v>
      </c>
      <c r="H10472" s="2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52" t="s">
        <v>28</v>
      </c>
    </row>
    <row r="10473" spans="1:17" ht="14.25" customHeight="1" x14ac:dyDescent="0.3">
      <c r="A10473" s="2" t="s">
        <v>10504</v>
      </c>
      <c r="B10473" s="2">
        <v>110471</v>
      </c>
      <c r="C10473" s="2" t="s">
        <v>25</v>
      </c>
      <c r="D10473" s="52" t="s">
        <v>25</v>
      </c>
      <c r="E10473" s="2" t="s">
        <v>20</v>
      </c>
      <c r="F10473" s="2">
        <v>1585.07</v>
      </c>
      <c r="G10473" s="2">
        <v>0.06</v>
      </c>
      <c r="H10473" s="2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52" t="s">
        <v>28</v>
      </c>
    </row>
    <row r="10474" spans="1:17" ht="14.25" customHeight="1" x14ac:dyDescent="0.3">
      <c r="A10474" s="2" t="s">
        <v>10505</v>
      </c>
      <c r="B10474" s="2">
        <v>110472</v>
      </c>
      <c r="C10474" s="2" t="s">
        <v>19</v>
      </c>
      <c r="D10474" s="52" t="s">
        <v>19</v>
      </c>
      <c r="E10474" s="2" t="s">
        <v>33</v>
      </c>
      <c r="F10474" s="2">
        <v>1320.58</v>
      </c>
      <c r="G10474" s="2">
        <v>0.01</v>
      </c>
      <c r="H10474" s="2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52" t="s">
        <v>39</v>
      </c>
    </row>
    <row r="10475" spans="1:17" ht="14.25" customHeight="1" x14ac:dyDescent="0.3">
      <c r="A10475" s="2" t="s">
        <v>10506</v>
      </c>
      <c r="B10475" s="2">
        <v>110473</v>
      </c>
      <c r="C10475" s="2" t="s">
        <v>19</v>
      </c>
      <c r="D10475" s="52" t="s">
        <v>19</v>
      </c>
      <c r="E10475" s="2" t="s">
        <v>36</v>
      </c>
      <c r="F10475" s="2">
        <v>3787.18</v>
      </c>
      <c r="G10475" s="2">
        <v>0.38</v>
      </c>
      <c r="H10475" s="2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52" t="s">
        <v>39</v>
      </c>
    </row>
    <row r="10476" spans="1:17" ht="14.25" customHeight="1" x14ac:dyDescent="0.3">
      <c r="A10476" s="2" t="s">
        <v>10507</v>
      </c>
      <c r="B10476" s="2">
        <v>110474</v>
      </c>
      <c r="C10476" s="2" t="s">
        <v>25</v>
      </c>
      <c r="D10476" s="52" t="s">
        <v>25</v>
      </c>
      <c r="E10476" s="2" t="s">
        <v>14</v>
      </c>
      <c r="F10476" s="2">
        <v>266.56</v>
      </c>
      <c r="G10476" s="2">
        <v>0.15</v>
      </c>
      <c r="H10476" s="2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52" t="s">
        <v>48</v>
      </c>
    </row>
    <row r="10477" spans="1:17" ht="14.25" customHeight="1" x14ac:dyDescent="0.3">
      <c r="A10477" s="2" t="s">
        <v>10508</v>
      </c>
      <c r="B10477" s="2">
        <v>110475</v>
      </c>
      <c r="C10477" s="2" t="s">
        <v>41</v>
      </c>
      <c r="D10477" s="52" t="s">
        <v>41</v>
      </c>
      <c r="E10477" s="2" t="s">
        <v>20</v>
      </c>
      <c r="F10477" s="2">
        <v>3669.13</v>
      </c>
      <c r="G10477" s="2">
        <v>0.42</v>
      </c>
      <c r="H10477" s="2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52" t="s">
        <v>23</v>
      </c>
    </row>
    <row r="10478" spans="1:17" ht="14.25" customHeight="1" x14ac:dyDescent="0.3">
      <c r="A10478" s="2" t="s">
        <v>10509</v>
      </c>
      <c r="B10478" s="2">
        <v>110476</v>
      </c>
      <c r="C10478" s="2" t="s">
        <v>25</v>
      </c>
      <c r="D10478" s="52" t="s">
        <v>25</v>
      </c>
      <c r="E10478" s="2" t="s">
        <v>20</v>
      </c>
      <c r="F10478" s="2">
        <v>4135.46</v>
      </c>
      <c r="G10478" s="2">
        <v>0.11</v>
      </c>
      <c r="H10478" s="2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52" t="s">
        <v>17</v>
      </c>
    </row>
    <row r="10479" spans="1:17" ht="14.25" customHeight="1" x14ac:dyDescent="0.3">
      <c r="A10479" s="2" t="s">
        <v>10510</v>
      </c>
      <c r="B10479" s="2">
        <v>110477</v>
      </c>
      <c r="C10479" s="2" t="s">
        <v>25</v>
      </c>
      <c r="D10479" s="52" t="s">
        <v>25</v>
      </c>
      <c r="E10479" s="2" t="s">
        <v>33</v>
      </c>
      <c r="F10479" s="2">
        <v>423.62</v>
      </c>
      <c r="G10479" s="2">
        <v>0.25</v>
      </c>
      <c r="H10479" s="2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52" t="s">
        <v>48</v>
      </c>
    </row>
    <row r="10480" spans="1:17" ht="14.25" customHeight="1" x14ac:dyDescent="0.3">
      <c r="A10480" s="2" t="s">
        <v>10511</v>
      </c>
      <c r="B10480" s="2">
        <v>110478</v>
      </c>
      <c r="C10480" s="2" t="s">
        <v>25</v>
      </c>
      <c r="D10480" s="52" t="s">
        <v>25</v>
      </c>
      <c r="E10480" s="2" t="s">
        <v>33</v>
      </c>
      <c r="F10480" s="2">
        <v>403.05</v>
      </c>
      <c r="G10480" s="2">
        <v>0.02</v>
      </c>
      <c r="H10480" s="2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52" t="s">
        <v>39</v>
      </c>
    </row>
    <row r="10481" spans="1:17" ht="14.25" customHeight="1" x14ac:dyDescent="0.3">
      <c r="A10481" s="2" t="s">
        <v>10512</v>
      </c>
      <c r="B10481" s="2">
        <v>110479</v>
      </c>
      <c r="C10481" s="2" t="s">
        <v>25</v>
      </c>
      <c r="D10481" s="52" t="s">
        <v>25</v>
      </c>
      <c r="E10481" s="2" t="s">
        <v>14</v>
      </c>
      <c r="F10481" s="2">
        <v>1498.77</v>
      </c>
      <c r="G10481" s="2">
        <v>0.45</v>
      </c>
      <c r="H10481" s="2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52" t="s">
        <v>34</v>
      </c>
    </row>
    <row r="10482" spans="1:17" ht="14.25" customHeight="1" x14ac:dyDescent="0.3">
      <c r="A10482" s="2" t="s">
        <v>10513</v>
      </c>
      <c r="B10482" s="2">
        <v>110480</v>
      </c>
      <c r="C10482" s="2" t="s">
        <v>19</v>
      </c>
      <c r="D10482" s="52" t="s">
        <v>19</v>
      </c>
      <c r="E10482" s="2" t="s">
        <v>20</v>
      </c>
      <c r="F10482" s="2">
        <v>1120.7</v>
      </c>
      <c r="G10482" s="2">
        <v>0.09</v>
      </c>
      <c r="H10482" s="2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52" t="s">
        <v>39</v>
      </c>
    </row>
    <row r="10483" spans="1:17" ht="14.25" customHeight="1" x14ac:dyDescent="0.3">
      <c r="A10483" s="2" t="s">
        <v>10514</v>
      </c>
      <c r="B10483" s="2">
        <v>110481</v>
      </c>
      <c r="C10483" s="2" t="s">
        <v>19</v>
      </c>
      <c r="D10483" s="52" t="s">
        <v>19</v>
      </c>
      <c r="E10483" s="2" t="s">
        <v>33</v>
      </c>
      <c r="F10483" s="2">
        <v>2947.56</v>
      </c>
      <c r="G10483" s="2">
        <v>0.15</v>
      </c>
      <c r="H10483" s="2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52" t="s">
        <v>34</v>
      </c>
    </row>
    <row r="10484" spans="1:17" ht="14.25" customHeight="1" x14ac:dyDescent="0.3">
      <c r="A10484" s="2" t="s">
        <v>10515</v>
      </c>
      <c r="B10484" s="2">
        <v>110482</v>
      </c>
      <c r="C10484" s="2" t="s">
        <v>25</v>
      </c>
      <c r="D10484" s="52" t="s">
        <v>25</v>
      </c>
      <c r="E10484" s="2" t="s">
        <v>20</v>
      </c>
      <c r="F10484" s="2">
        <v>3409.71</v>
      </c>
      <c r="G10484" s="2">
        <v>0.24</v>
      </c>
      <c r="H10484" s="2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52" t="s">
        <v>48</v>
      </c>
    </row>
    <row r="10485" spans="1:17" ht="14.25" customHeight="1" x14ac:dyDescent="0.3">
      <c r="A10485" s="2" t="s">
        <v>10516</v>
      </c>
      <c r="B10485" s="2">
        <v>110483</v>
      </c>
      <c r="C10485" s="2" t="s">
        <v>25</v>
      </c>
      <c r="D10485" s="52" t="s">
        <v>25</v>
      </c>
      <c r="E10485" s="2" t="s">
        <v>14</v>
      </c>
      <c r="F10485" s="2">
        <v>3207.3</v>
      </c>
      <c r="G10485" s="2">
        <v>0.14000000000000001</v>
      </c>
      <c r="H10485" s="2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52" t="s">
        <v>48</v>
      </c>
    </row>
    <row r="10486" spans="1:17" ht="14.25" customHeight="1" x14ac:dyDescent="0.3">
      <c r="A10486" s="2" t="s">
        <v>10517</v>
      </c>
      <c r="B10486" s="2">
        <v>110484</v>
      </c>
      <c r="C10486" s="2" t="s">
        <v>41</v>
      </c>
      <c r="D10486" s="52" t="s">
        <v>41</v>
      </c>
      <c r="E10486" s="2" t="s">
        <v>20</v>
      </c>
      <c r="F10486" s="2">
        <v>1851</v>
      </c>
      <c r="G10486" s="2">
        <v>0.02</v>
      </c>
      <c r="H10486" s="2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52" t="s">
        <v>48</v>
      </c>
    </row>
    <row r="10487" spans="1:17" ht="14.25" customHeight="1" x14ac:dyDescent="0.3">
      <c r="A10487" s="2" t="s">
        <v>10518</v>
      </c>
      <c r="B10487" s="2">
        <v>110485</v>
      </c>
      <c r="C10487" s="2" t="s">
        <v>25</v>
      </c>
      <c r="D10487" s="52" t="s">
        <v>25</v>
      </c>
      <c r="E10487" s="2" t="s">
        <v>36</v>
      </c>
      <c r="F10487" s="2">
        <v>2542.15</v>
      </c>
      <c r="G10487" s="2">
        <v>0.01</v>
      </c>
      <c r="H10487" s="2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52" t="s">
        <v>23</v>
      </c>
    </row>
    <row r="10488" spans="1:17" ht="14.25" customHeight="1" x14ac:dyDescent="0.3">
      <c r="A10488" s="2" t="s">
        <v>10519</v>
      </c>
      <c r="B10488" s="2">
        <v>110486</v>
      </c>
      <c r="C10488" s="2" t="s">
        <v>19</v>
      </c>
      <c r="D10488" s="52" t="s">
        <v>19</v>
      </c>
      <c r="E10488" s="2" t="s">
        <v>20</v>
      </c>
      <c r="F10488" s="2">
        <v>3235.96</v>
      </c>
      <c r="G10488" s="2">
        <v>0.48</v>
      </c>
      <c r="H10488" s="2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52" t="s">
        <v>28</v>
      </c>
    </row>
    <row r="10489" spans="1:17" ht="14.25" customHeight="1" x14ac:dyDescent="0.3">
      <c r="A10489" s="2" t="s">
        <v>10520</v>
      </c>
      <c r="B10489" s="2">
        <v>110487</v>
      </c>
      <c r="C10489" s="2" t="s">
        <v>25</v>
      </c>
      <c r="D10489" s="52" t="s">
        <v>25</v>
      </c>
      <c r="E10489" s="2" t="s">
        <v>26</v>
      </c>
      <c r="F10489" s="2">
        <v>685.19</v>
      </c>
      <c r="G10489" s="2">
        <v>0.16</v>
      </c>
      <c r="H10489" s="2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52" t="s">
        <v>28</v>
      </c>
    </row>
    <row r="10490" spans="1:17" ht="14.25" customHeight="1" x14ac:dyDescent="0.3">
      <c r="A10490" s="2" t="s">
        <v>10521</v>
      </c>
      <c r="B10490" s="2">
        <v>110488</v>
      </c>
      <c r="C10490" s="2" t="s">
        <v>19</v>
      </c>
      <c r="D10490" s="52" t="s">
        <v>19</v>
      </c>
      <c r="E10490" s="2" t="s">
        <v>26</v>
      </c>
      <c r="F10490" s="2">
        <v>1224.6099999999999</v>
      </c>
      <c r="G10490" s="2">
        <v>0.17</v>
      </c>
      <c r="H10490" s="2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52" t="s">
        <v>48</v>
      </c>
    </row>
    <row r="10491" spans="1:17" ht="14.25" customHeight="1" x14ac:dyDescent="0.3">
      <c r="A10491" s="2" t="s">
        <v>10522</v>
      </c>
      <c r="B10491" s="2">
        <v>110489</v>
      </c>
      <c r="C10491" s="2" t="s">
        <v>41</v>
      </c>
      <c r="D10491" s="52" t="s">
        <v>41</v>
      </c>
      <c r="E10491" s="2" t="s">
        <v>14</v>
      </c>
      <c r="F10491" s="2">
        <v>4463.43</v>
      </c>
      <c r="G10491" s="2">
        <v>0.46</v>
      </c>
      <c r="H10491" s="2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52" t="s">
        <v>23</v>
      </c>
    </row>
    <row r="10492" spans="1:17" ht="14.25" customHeight="1" x14ac:dyDescent="0.3">
      <c r="A10492" s="2" t="s">
        <v>10523</v>
      </c>
      <c r="B10492" s="2">
        <v>110490</v>
      </c>
      <c r="C10492" s="2" t="s">
        <v>19</v>
      </c>
      <c r="D10492" s="52" t="s">
        <v>19</v>
      </c>
      <c r="E10492" s="2" t="s">
        <v>14</v>
      </c>
      <c r="F10492" s="2">
        <v>1777.4</v>
      </c>
      <c r="G10492" s="2">
        <v>0.42</v>
      </c>
      <c r="H10492" s="2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52" t="s">
        <v>17</v>
      </c>
    </row>
    <row r="10493" spans="1:17" ht="14.25" customHeight="1" x14ac:dyDescent="0.3">
      <c r="A10493" s="2" t="s">
        <v>10524</v>
      </c>
      <c r="B10493" s="2">
        <v>110491</v>
      </c>
      <c r="C10493" s="2" t="s">
        <v>25</v>
      </c>
      <c r="D10493" s="52" t="s">
        <v>25</v>
      </c>
      <c r="E10493" s="2" t="s">
        <v>14</v>
      </c>
      <c r="F10493" s="2">
        <v>4025.67</v>
      </c>
      <c r="G10493" s="2">
        <v>0.34</v>
      </c>
      <c r="H10493" s="2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52" t="s">
        <v>23</v>
      </c>
    </row>
    <row r="10494" spans="1:17" ht="14.25" customHeight="1" x14ac:dyDescent="0.3">
      <c r="A10494" s="2" t="s">
        <v>10525</v>
      </c>
      <c r="B10494" s="2">
        <v>110492</v>
      </c>
      <c r="C10494" s="2" t="s">
        <v>25</v>
      </c>
      <c r="D10494" s="52" t="s">
        <v>25</v>
      </c>
      <c r="E10494" s="2" t="s">
        <v>36</v>
      </c>
      <c r="F10494" s="2">
        <v>1329.85</v>
      </c>
      <c r="G10494" s="2">
        <v>0.33</v>
      </c>
      <c r="H10494" s="2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52" t="s">
        <v>28</v>
      </c>
    </row>
    <row r="10495" spans="1:17" ht="14.25" customHeight="1" x14ac:dyDescent="0.3">
      <c r="A10495" s="2" t="s">
        <v>10526</v>
      </c>
      <c r="B10495" s="2">
        <v>110493</v>
      </c>
      <c r="C10495" s="2" t="s">
        <v>25</v>
      </c>
      <c r="D10495" s="52" t="s">
        <v>25</v>
      </c>
      <c r="E10495" s="2" t="s">
        <v>36</v>
      </c>
      <c r="F10495" s="2">
        <v>304.04000000000002</v>
      </c>
      <c r="G10495" s="2">
        <v>0.4</v>
      </c>
      <c r="H10495" s="2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52" t="s">
        <v>17</v>
      </c>
    </row>
    <row r="10496" spans="1:17" ht="14.25" customHeight="1" x14ac:dyDescent="0.3">
      <c r="A10496" s="2" t="s">
        <v>10527</v>
      </c>
      <c r="B10496" s="2">
        <v>110494</v>
      </c>
      <c r="C10496" s="2" t="s">
        <v>25</v>
      </c>
      <c r="D10496" s="52" t="s">
        <v>25</v>
      </c>
      <c r="E10496" s="2" t="s">
        <v>20</v>
      </c>
      <c r="F10496" s="2">
        <v>2551.96</v>
      </c>
      <c r="G10496" s="2">
        <v>0.08</v>
      </c>
      <c r="H10496" s="2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52" t="s">
        <v>28</v>
      </c>
    </row>
    <row r="10497" spans="1:17" ht="14.25" customHeight="1" x14ac:dyDescent="0.3">
      <c r="A10497" s="2" t="s">
        <v>10528</v>
      </c>
      <c r="B10497" s="2">
        <v>110495</v>
      </c>
      <c r="C10497" s="2" t="s">
        <v>25</v>
      </c>
      <c r="D10497" s="52" t="s">
        <v>25</v>
      </c>
      <c r="E10497" s="2" t="s">
        <v>33</v>
      </c>
      <c r="F10497" s="2">
        <v>4473.16</v>
      </c>
      <c r="G10497" s="2">
        <v>0.33</v>
      </c>
      <c r="H10497" s="2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52" t="s">
        <v>39</v>
      </c>
    </row>
    <row r="10498" spans="1:17" ht="14.25" customHeight="1" x14ac:dyDescent="0.3">
      <c r="A10498" s="2" t="s">
        <v>10529</v>
      </c>
      <c r="B10498" s="2">
        <v>110496</v>
      </c>
      <c r="C10498" s="2" t="s">
        <v>19</v>
      </c>
      <c r="D10498" s="52" t="s">
        <v>19</v>
      </c>
      <c r="E10498" s="2" t="s">
        <v>26</v>
      </c>
      <c r="F10498" s="2">
        <v>4114.49</v>
      </c>
      <c r="G10498" s="2">
        <v>0.05</v>
      </c>
      <c r="H10498" s="2">
        <f t="shared" si="326"/>
        <v>205.72450000000001</v>
      </c>
      <c r="I10498" s="2">
        <f t="shared" si="327"/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52" t="s">
        <v>48</v>
      </c>
    </row>
    <row r="10499" spans="1:17" ht="14.25" customHeight="1" x14ac:dyDescent="0.3">
      <c r="A10499" s="2" t="s">
        <v>10530</v>
      </c>
      <c r="B10499" s="2">
        <v>110497</v>
      </c>
      <c r="C10499" s="2" t="s">
        <v>19</v>
      </c>
      <c r="D10499" s="52" t="s">
        <v>19</v>
      </c>
      <c r="E10499" s="2" t="s">
        <v>26</v>
      </c>
      <c r="F10499" s="2">
        <v>1339.4</v>
      </c>
      <c r="G10499" s="2">
        <v>0.06</v>
      </c>
      <c r="H10499" s="2">
        <f t="shared" ref="H10499:H10562" si="328">F10499*G10499</f>
        <v>80.364000000000004</v>
      </c>
      <c r="I10499" s="2">
        <f t="shared" ref="I10499:I10562" si="329">F10499-H10499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52" t="s">
        <v>28</v>
      </c>
    </row>
    <row r="10500" spans="1:17" ht="14.25" customHeight="1" x14ac:dyDescent="0.3">
      <c r="A10500" s="2" t="s">
        <v>10531</v>
      </c>
      <c r="B10500" s="2">
        <v>110498</v>
      </c>
      <c r="C10500" s="2" t="s">
        <v>19</v>
      </c>
      <c r="D10500" s="52" t="s">
        <v>19</v>
      </c>
      <c r="E10500" s="2" t="s">
        <v>26</v>
      </c>
      <c r="F10500" s="2">
        <v>4558.6899999999996</v>
      </c>
      <c r="G10500" s="2">
        <v>0.12</v>
      </c>
      <c r="H10500" s="2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52" t="s">
        <v>39</v>
      </c>
    </row>
    <row r="10501" spans="1:17" ht="14.25" customHeight="1" x14ac:dyDescent="0.3">
      <c r="A10501" s="2" t="s">
        <v>10532</v>
      </c>
      <c r="B10501" s="2">
        <v>110499</v>
      </c>
      <c r="C10501" s="2" t="s">
        <v>41</v>
      </c>
      <c r="D10501" s="52" t="s">
        <v>41</v>
      </c>
      <c r="E10501" s="2" t="s">
        <v>20</v>
      </c>
      <c r="F10501" s="2">
        <v>2450.61</v>
      </c>
      <c r="G10501" s="2">
        <v>0.35</v>
      </c>
      <c r="H10501" s="2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52" t="s">
        <v>17</v>
      </c>
    </row>
    <row r="10502" spans="1:17" ht="14.25" customHeight="1" x14ac:dyDescent="0.3">
      <c r="A10502" s="2" t="s">
        <v>10533</v>
      </c>
      <c r="B10502" s="2">
        <v>110500</v>
      </c>
      <c r="C10502" s="2" t="s">
        <v>19</v>
      </c>
      <c r="D10502" s="52" t="s">
        <v>19</v>
      </c>
      <c r="E10502" s="2" t="s">
        <v>20</v>
      </c>
      <c r="F10502" s="2">
        <v>340.1</v>
      </c>
      <c r="G10502" s="2">
        <v>0.45</v>
      </c>
      <c r="H10502" s="2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52" t="s">
        <v>28</v>
      </c>
    </row>
    <row r="10503" spans="1:17" ht="14.25" customHeight="1" x14ac:dyDescent="0.3">
      <c r="A10503" s="2" t="s">
        <v>10534</v>
      </c>
      <c r="B10503" s="2">
        <v>110501</v>
      </c>
      <c r="C10503" s="2" t="s">
        <v>41</v>
      </c>
      <c r="D10503" s="52" t="s">
        <v>41</v>
      </c>
      <c r="E10503" s="2" t="s">
        <v>14</v>
      </c>
      <c r="F10503" s="2">
        <v>236.83</v>
      </c>
      <c r="G10503" s="2">
        <v>0.35</v>
      </c>
      <c r="H10503" s="2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52" t="s">
        <v>23</v>
      </c>
    </row>
    <row r="10504" spans="1:17" ht="14.25" customHeight="1" x14ac:dyDescent="0.3">
      <c r="A10504" s="2" t="s">
        <v>10535</v>
      </c>
      <c r="B10504" s="2">
        <v>110502</v>
      </c>
      <c r="C10504" s="2" t="s">
        <v>19</v>
      </c>
      <c r="D10504" s="52" t="s">
        <v>19</v>
      </c>
      <c r="E10504" s="2" t="s">
        <v>33</v>
      </c>
      <c r="F10504" s="2">
        <v>2477.06</v>
      </c>
      <c r="G10504" s="2">
        <v>0.21</v>
      </c>
      <c r="H10504" s="2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52" t="s">
        <v>17</v>
      </c>
    </row>
    <row r="10505" spans="1:17" ht="14.25" customHeight="1" x14ac:dyDescent="0.3">
      <c r="A10505" s="2" t="s">
        <v>10536</v>
      </c>
      <c r="B10505" s="2">
        <v>110503</v>
      </c>
      <c r="C10505" s="2" t="s">
        <v>25</v>
      </c>
      <c r="D10505" s="52" t="s">
        <v>25</v>
      </c>
      <c r="E10505" s="2" t="s">
        <v>14</v>
      </c>
      <c r="F10505" s="2">
        <v>2776.98</v>
      </c>
      <c r="G10505" s="2">
        <v>0.26</v>
      </c>
      <c r="H10505" s="2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52" t="s">
        <v>23</v>
      </c>
    </row>
    <row r="10506" spans="1:17" ht="14.25" customHeight="1" x14ac:dyDescent="0.3">
      <c r="A10506" s="2" t="s">
        <v>10537</v>
      </c>
      <c r="B10506" s="2">
        <v>110504</v>
      </c>
      <c r="C10506" s="2" t="s">
        <v>41</v>
      </c>
      <c r="D10506" s="52" t="s">
        <v>41</v>
      </c>
      <c r="E10506" s="2" t="s">
        <v>20</v>
      </c>
      <c r="F10506" s="2">
        <v>491.57</v>
      </c>
      <c r="G10506" s="2">
        <v>0.36</v>
      </c>
      <c r="H10506" s="2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52" t="s">
        <v>48</v>
      </c>
    </row>
    <row r="10507" spans="1:17" ht="14.25" customHeight="1" x14ac:dyDescent="0.3">
      <c r="A10507" s="2" t="s">
        <v>10538</v>
      </c>
      <c r="B10507" s="2">
        <v>110505</v>
      </c>
      <c r="C10507" s="2" t="s">
        <v>25</v>
      </c>
      <c r="D10507" s="52" t="s">
        <v>25</v>
      </c>
      <c r="E10507" s="2" t="s">
        <v>36</v>
      </c>
      <c r="F10507" s="2">
        <v>4618.9799999999996</v>
      </c>
      <c r="G10507" s="2">
        <v>0.31</v>
      </c>
      <c r="H10507" s="2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52" t="s">
        <v>28</v>
      </c>
    </row>
    <row r="10508" spans="1:17" ht="14.25" customHeight="1" x14ac:dyDescent="0.3">
      <c r="A10508" s="2" t="s">
        <v>10539</v>
      </c>
      <c r="B10508" s="2">
        <v>110506</v>
      </c>
      <c r="C10508" s="2" t="s">
        <v>41</v>
      </c>
      <c r="D10508" s="52" t="s">
        <v>41</v>
      </c>
      <c r="E10508" s="2" t="s">
        <v>14</v>
      </c>
      <c r="F10508" s="2">
        <v>3619.26</v>
      </c>
      <c r="G10508" s="2">
        <v>0.26</v>
      </c>
      <c r="H10508" s="2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52" t="s">
        <v>48</v>
      </c>
    </row>
    <row r="10509" spans="1:17" ht="14.25" customHeight="1" x14ac:dyDescent="0.3">
      <c r="A10509" s="2" t="s">
        <v>10540</v>
      </c>
      <c r="B10509" s="2">
        <v>110507</v>
      </c>
      <c r="C10509" s="2" t="s">
        <v>41</v>
      </c>
      <c r="D10509" s="52" t="s">
        <v>41</v>
      </c>
      <c r="E10509" s="2" t="s">
        <v>20</v>
      </c>
      <c r="F10509" s="2">
        <v>4026.28</v>
      </c>
      <c r="G10509" s="2">
        <v>0.12</v>
      </c>
      <c r="H10509" s="2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52" t="s">
        <v>23</v>
      </c>
    </row>
    <row r="10510" spans="1:17" ht="14.25" customHeight="1" x14ac:dyDescent="0.3">
      <c r="A10510" s="2" t="s">
        <v>10541</v>
      </c>
      <c r="B10510" s="2">
        <v>110508</v>
      </c>
      <c r="C10510" s="2" t="s">
        <v>25</v>
      </c>
      <c r="D10510" s="52" t="s">
        <v>25</v>
      </c>
      <c r="E10510" s="2" t="s">
        <v>20</v>
      </c>
      <c r="F10510" s="2">
        <v>2961.71</v>
      </c>
      <c r="G10510" s="2">
        <v>0.31</v>
      </c>
      <c r="H10510" s="2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52" t="s">
        <v>34</v>
      </c>
    </row>
    <row r="10511" spans="1:17" ht="14.25" customHeight="1" x14ac:dyDescent="0.3">
      <c r="A10511" s="2" t="s">
        <v>10542</v>
      </c>
      <c r="B10511" s="2">
        <v>110509</v>
      </c>
      <c r="C10511" s="2" t="s">
        <v>41</v>
      </c>
      <c r="D10511" s="52" t="s">
        <v>41</v>
      </c>
      <c r="E10511" s="2" t="s">
        <v>36</v>
      </c>
      <c r="F10511" s="2">
        <v>3351.37</v>
      </c>
      <c r="G10511" s="2">
        <v>0.01</v>
      </c>
      <c r="H10511" s="2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52" t="s">
        <v>23</v>
      </c>
    </row>
    <row r="10512" spans="1:17" ht="14.25" customHeight="1" x14ac:dyDescent="0.3">
      <c r="A10512" s="2" t="s">
        <v>10543</v>
      </c>
      <c r="B10512" s="2">
        <v>110510</v>
      </c>
      <c r="C10512" s="2" t="s">
        <v>25</v>
      </c>
      <c r="D10512" s="52" t="s">
        <v>25</v>
      </c>
      <c r="E10512" s="2" t="s">
        <v>36</v>
      </c>
      <c r="F10512" s="2">
        <v>2000.52</v>
      </c>
      <c r="G10512" s="2">
        <v>0.28000000000000003</v>
      </c>
      <c r="H10512" s="2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52" t="s">
        <v>48</v>
      </c>
    </row>
    <row r="10513" spans="1:17" ht="14.25" customHeight="1" x14ac:dyDescent="0.3">
      <c r="A10513" s="2" t="s">
        <v>10544</v>
      </c>
      <c r="B10513" s="2">
        <v>110511</v>
      </c>
      <c r="C10513" s="2" t="s">
        <v>19</v>
      </c>
      <c r="D10513" s="52" t="s">
        <v>19</v>
      </c>
      <c r="E10513" s="2" t="s">
        <v>36</v>
      </c>
      <c r="F10513" s="2">
        <v>3428.56</v>
      </c>
      <c r="G10513" s="2">
        <v>0.41</v>
      </c>
      <c r="H10513" s="2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52" t="s">
        <v>17</v>
      </c>
    </row>
    <row r="10514" spans="1:17" ht="14.25" customHeight="1" x14ac:dyDescent="0.3">
      <c r="A10514" s="2" t="s">
        <v>10545</v>
      </c>
      <c r="B10514" s="2">
        <v>110512</v>
      </c>
      <c r="C10514" s="2" t="s">
        <v>25</v>
      </c>
      <c r="D10514" s="52" t="s">
        <v>25</v>
      </c>
      <c r="E10514" s="2" t="s">
        <v>33</v>
      </c>
      <c r="F10514" s="2">
        <v>4893.1000000000004</v>
      </c>
      <c r="G10514" s="2">
        <v>0.09</v>
      </c>
      <c r="H10514" s="2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52" t="s">
        <v>17</v>
      </c>
    </row>
    <row r="10515" spans="1:17" ht="14.25" customHeight="1" x14ac:dyDescent="0.3">
      <c r="A10515" s="2" t="s">
        <v>10546</v>
      </c>
      <c r="B10515" s="2">
        <v>110513</v>
      </c>
      <c r="C10515" s="2" t="s">
        <v>19</v>
      </c>
      <c r="D10515" s="52" t="s">
        <v>19</v>
      </c>
      <c r="E10515" s="2" t="s">
        <v>20</v>
      </c>
      <c r="F10515" s="2">
        <v>3273.81</v>
      </c>
      <c r="G10515" s="2">
        <v>0.06</v>
      </c>
      <c r="H10515" s="2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52" t="s">
        <v>48</v>
      </c>
    </row>
    <row r="10516" spans="1:17" ht="14.25" customHeight="1" x14ac:dyDescent="0.3">
      <c r="A10516" s="2" t="s">
        <v>10547</v>
      </c>
      <c r="B10516" s="2">
        <v>110514</v>
      </c>
      <c r="C10516" s="2" t="s">
        <v>25</v>
      </c>
      <c r="D10516" s="52" t="s">
        <v>25</v>
      </c>
      <c r="E10516" s="2" t="s">
        <v>36</v>
      </c>
      <c r="F10516" s="2">
        <v>1774.01</v>
      </c>
      <c r="G10516" s="2">
        <v>0.49</v>
      </c>
      <c r="H10516" s="2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52" t="s">
        <v>28</v>
      </c>
    </row>
    <row r="10517" spans="1:17" ht="14.25" customHeight="1" x14ac:dyDescent="0.3">
      <c r="A10517" s="2" t="s">
        <v>10548</v>
      </c>
      <c r="B10517" s="2">
        <v>110515</v>
      </c>
      <c r="C10517" s="2" t="s">
        <v>25</v>
      </c>
      <c r="D10517" s="52" t="s">
        <v>25</v>
      </c>
      <c r="E10517" s="2" t="s">
        <v>33</v>
      </c>
      <c r="F10517" s="2">
        <v>1497.67</v>
      </c>
      <c r="G10517" s="2">
        <v>0.42</v>
      </c>
      <c r="H10517" s="2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52" t="s">
        <v>28</v>
      </c>
    </row>
    <row r="10518" spans="1:17" ht="14.25" customHeight="1" x14ac:dyDescent="0.3">
      <c r="A10518" s="2" t="s">
        <v>10549</v>
      </c>
      <c r="B10518" s="2">
        <v>110516</v>
      </c>
      <c r="C10518" s="2" t="s">
        <v>19</v>
      </c>
      <c r="D10518" s="52" t="s">
        <v>19</v>
      </c>
      <c r="E10518" s="2" t="s">
        <v>26</v>
      </c>
      <c r="F10518" s="2">
        <v>4820.3999999999996</v>
      </c>
      <c r="G10518" s="2">
        <v>0.15</v>
      </c>
      <c r="H10518" s="2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52" t="s">
        <v>17</v>
      </c>
    </row>
    <row r="10519" spans="1:17" ht="14.25" customHeight="1" x14ac:dyDescent="0.3">
      <c r="A10519" s="2" t="s">
        <v>10550</v>
      </c>
      <c r="B10519" s="2">
        <v>110517</v>
      </c>
      <c r="C10519" s="2" t="s">
        <v>19</v>
      </c>
      <c r="D10519" s="52" t="s">
        <v>19</v>
      </c>
      <c r="E10519" s="2" t="s">
        <v>26</v>
      </c>
      <c r="F10519" s="2">
        <v>1006.51</v>
      </c>
      <c r="G10519" s="2">
        <v>0.1</v>
      </c>
      <c r="H10519" s="2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52" t="s">
        <v>17</v>
      </c>
    </row>
    <row r="10520" spans="1:17" ht="14.25" customHeight="1" x14ac:dyDescent="0.3">
      <c r="A10520" s="2" t="s">
        <v>10551</v>
      </c>
      <c r="B10520" s="2">
        <v>110518</v>
      </c>
      <c r="C10520" s="2" t="s">
        <v>25</v>
      </c>
      <c r="D10520" s="52" t="s">
        <v>25</v>
      </c>
      <c r="E10520" s="2" t="s">
        <v>26</v>
      </c>
      <c r="F10520" s="2">
        <v>4050.36</v>
      </c>
      <c r="G10520" s="2">
        <v>0.17</v>
      </c>
      <c r="H10520" s="2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52" t="s">
        <v>23</v>
      </c>
    </row>
    <row r="10521" spans="1:17" ht="14.25" customHeight="1" x14ac:dyDescent="0.3">
      <c r="A10521" s="2" t="s">
        <v>10552</v>
      </c>
      <c r="B10521" s="2">
        <v>110519</v>
      </c>
      <c r="C10521" s="2" t="s">
        <v>19</v>
      </c>
      <c r="D10521" s="52" t="s">
        <v>19</v>
      </c>
      <c r="E10521" s="2" t="s">
        <v>20</v>
      </c>
      <c r="F10521" s="2">
        <v>2379.79</v>
      </c>
      <c r="G10521" s="2">
        <v>0.22</v>
      </c>
      <c r="H10521" s="2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52" t="s">
        <v>39</v>
      </c>
    </row>
    <row r="10522" spans="1:17" ht="14.25" customHeight="1" x14ac:dyDescent="0.3">
      <c r="A10522" s="2" t="s">
        <v>10553</v>
      </c>
      <c r="B10522" s="2">
        <v>110520</v>
      </c>
      <c r="C10522" s="2" t="s">
        <v>25</v>
      </c>
      <c r="D10522" s="52" t="s">
        <v>25</v>
      </c>
      <c r="E10522" s="2" t="s">
        <v>33</v>
      </c>
      <c r="F10522" s="2">
        <v>2274.42</v>
      </c>
      <c r="G10522" s="2">
        <v>0.41</v>
      </c>
      <c r="H10522" s="2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52" t="s">
        <v>28</v>
      </c>
    </row>
    <row r="10523" spans="1:17" ht="14.25" customHeight="1" x14ac:dyDescent="0.3">
      <c r="A10523" s="2" t="s">
        <v>10554</v>
      </c>
      <c r="B10523" s="2">
        <v>110521</v>
      </c>
      <c r="C10523" s="2" t="s">
        <v>41</v>
      </c>
      <c r="D10523" s="52" t="s">
        <v>41</v>
      </c>
      <c r="E10523" s="2" t="s">
        <v>33</v>
      </c>
      <c r="F10523" s="2">
        <v>3762.94</v>
      </c>
      <c r="G10523" s="2">
        <v>0.12</v>
      </c>
      <c r="H10523" s="2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52" t="s">
        <v>39</v>
      </c>
    </row>
    <row r="10524" spans="1:17" ht="14.25" customHeight="1" x14ac:dyDescent="0.3">
      <c r="A10524" s="2" t="s">
        <v>10555</v>
      </c>
      <c r="B10524" s="2">
        <v>110522</v>
      </c>
      <c r="C10524" s="2" t="s">
        <v>25</v>
      </c>
      <c r="D10524" s="52" t="s">
        <v>25</v>
      </c>
      <c r="E10524" s="2" t="s">
        <v>26</v>
      </c>
      <c r="F10524" s="2">
        <v>825.39</v>
      </c>
      <c r="G10524" s="2">
        <v>0.36</v>
      </c>
      <c r="H10524" s="2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52" t="s">
        <v>17</v>
      </c>
    </row>
    <row r="10525" spans="1:17" ht="14.25" customHeight="1" x14ac:dyDescent="0.3">
      <c r="A10525" s="2" t="s">
        <v>10556</v>
      </c>
      <c r="B10525" s="2">
        <v>110523</v>
      </c>
      <c r="C10525" s="2" t="s">
        <v>41</v>
      </c>
      <c r="D10525" s="52" t="s">
        <v>41</v>
      </c>
      <c r="E10525" s="2" t="s">
        <v>14</v>
      </c>
      <c r="F10525" s="2">
        <v>2384.85</v>
      </c>
      <c r="G10525" s="2">
        <v>0.46</v>
      </c>
      <c r="H10525" s="2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52" t="s">
        <v>17</v>
      </c>
    </row>
    <row r="10526" spans="1:17" ht="14.25" customHeight="1" x14ac:dyDescent="0.3">
      <c r="A10526" s="2" t="s">
        <v>10557</v>
      </c>
      <c r="B10526" s="2">
        <v>110524</v>
      </c>
      <c r="C10526" s="2" t="s">
        <v>25</v>
      </c>
      <c r="D10526" s="52" t="s">
        <v>25</v>
      </c>
      <c r="E10526" s="2" t="s">
        <v>26</v>
      </c>
      <c r="F10526" s="2">
        <v>275.58999999999997</v>
      </c>
      <c r="G10526" s="2">
        <v>0.19</v>
      </c>
      <c r="H10526" s="2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52" t="s">
        <v>39</v>
      </c>
    </row>
    <row r="10527" spans="1:17" ht="14.25" customHeight="1" x14ac:dyDescent="0.3">
      <c r="A10527" s="2" t="s">
        <v>10558</v>
      </c>
      <c r="B10527" s="2">
        <v>110525</v>
      </c>
      <c r="C10527" s="2" t="s">
        <v>19</v>
      </c>
      <c r="D10527" s="52" t="s">
        <v>19</v>
      </c>
      <c r="E10527" s="2" t="s">
        <v>20</v>
      </c>
      <c r="F10527" s="2">
        <v>3384.99</v>
      </c>
      <c r="G10527" s="2">
        <v>0.01</v>
      </c>
      <c r="H10527" s="2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52" t="s">
        <v>28</v>
      </c>
    </row>
    <row r="10528" spans="1:17" ht="14.25" customHeight="1" x14ac:dyDescent="0.3">
      <c r="A10528" s="2" t="s">
        <v>10559</v>
      </c>
      <c r="B10528" s="2">
        <v>110526</v>
      </c>
      <c r="C10528" s="2" t="s">
        <v>25</v>
      </c>
      <c r="D10528" s="52" t="s">
        <v>25</v>
      </c>
      <c r="E10528" s="2" t="s">
        <v>26</v>
      </c>
      <c r="F10528" s="2">
        <v>386.05</v>
      </c>
      <c r="G10528" s="2">
        <v>0.41</v>
      </c>
      <c r="H10528" s="2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52" t="s">
        <v>28</v>
      </c>
    </row>
    <row r="10529" spans="1:17" ht="14.25" customHeight="1" x14ac:dyDescent="0.3">
      <c r="A10529" s="2" t="s">
        <v>10560</v>
      </c>
      <c r="B10529" s="2">
        <v>110527</v>
      </c>
      <c r="C10529" s="2" t="s">
        <v>25</v>
      </c>
      <c r="D10529" s="52" t="s">
        <v>25</v>
      </c>
      <c r="E10529" s="2" t="s">
        <v>26</v>
      </c>
      <c r="F10529" s="2">
        <v>527.72</v>
      </c>
      <c r="G10529" s="2">
        <v>0.35</v>
      </c>
      <c r="H10529" s="2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52" t="s">
        <v>17</v>
      </c>
    </row>
    <row r="10530" spans="1:17" ht="14.25" customHeight="1" x14ac:dyDescent="0.3">
      <c r="A10530" s="2" t="s">
        <v>10561</v>
      </c>
      <c r="B10530" s="2">
        <v>110528</v>
      </c>
      <c r="C10530" s="2" t="s">
        <v>19</v>
      </c>
      <c r="D10530" s="52" t="s">
        <v>19</v>
      </c>
      <c r="E10530" s="2" t="s">
        <v>33</v>
      </c>
      <c r="F10530" s="2">
        <v>4239.6499999999996</v>
      </c>
      <c r="G10530" s="2">
        <v>7.0000000000000007E-2</v>
      </c>
      <c r="H10530" s="2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52" t="s">
        <v>34</v>
      </c>
    </row>
    <row r="10531" spans="1:17" ht="14.25" customHeight="1" x14ac:dyDescent="0.3">
      <c r="A10531" s="2" t="s">
        <v>10562</v>
      </c>
      <c r="B10531" s="2">
        <v>110529</v>
      </c>
      <c r="C10531" s="2" t="s">
        <v>19</v>
      </c>
      <c r="D10531" s="52" t="s">
        <v>19</v>
      </c>
      <c r="E10531" s="2" t="s">
        <v>26</v>
      </c>
      <c r="F10531" s="2">
        <v>2270.48</v>
      </c>
      <c r="G10531" s="2">
        <v>0.3</v>
      </c>
      <c r="H10531" s="2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52" t="s">
        <v>34</v>
      </c>
    </row>
    <row r="10532" spans="1:17" ht="14.25" customHeight="1" x14ac:dyDescent="0.3">
      <c r="A10532" s="2" t="s">
        <v>10563</v>
      </c>
      <c r="B10532" s="2">
        <v>110530</v>
      </c>
      <c r="C10532" s="2" t="s">
        <v>25</v>
      </c>
      <c r="D10532" s="52" t="s">
        <v>25</v>
      </c>
      <c r="E10532" s="2" t="s">
        <v>36</v>
      </c>
      <c r="F10532" s="2">
        <v>1084.78</v>
      </c>
      <c r="G10532" s="2">
        <v>0.41</v>
      </c>
      <c r="H10532" s="2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52" t="s">
        <v>17</v>
      </c>
    </row>
    <row r="10533" spans="1:17" ht="14.25" customHeight="1" x14ac:dyDescent="0.3">
      <c r="A10533" s="2" t="s">
        <v>10564</v>
      </c>
      <c r="B10533" s="2">
        <v>110531</v>
      </c>
      <c r="C10533" s="2" t="s">
        <v>25</v>
      </c>
      <c r="D10533" s="52" t="s">
        <v>25</v>
      </c>
      <c r="E10533" s="2" t="s">
        <v>36</v>
      </c>
      <c r="F10533" s="2">
        <v>3003.66</v>
      </c>
      <c r="G10533" s="2">
        <v>0.09</v>
      </c>
      <c r="H10533" s="2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52" t="s">
        <v>23</v>
      </c>
    </row>
    <row r="10534" spans="1:17" ht="14.25" customHeight="1" x14ac:dyDescent="0.3">
      <c r="A10534" s="2" t="s">
        <v>10565</v>
      </c>
      <c r="B10534" s="2">
        <v>110532</v>
      </c>
      <c r="C10534" s="2" t="s">
        <v>25</v>
      </c>
      <c r="D10534" s="52" t="s">
        <v>25</v>
      </c>
      <c r="E10534" s="2" t="s">
        <v>14</v>
      </c>
      <c r="F10534" s="2">
        <v>2644.49</v>
      </c>
      <c r="G10534" s="2">
        <v>0.11</v>
      </c>
      <c r="H10534" s="2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52" t="s">
        <v>34</v>
      </c>
    </row>
    <row r="10535" spans="1:17" ht="14.25" customHeight="1" x14ac:dyDescent="0.3">
      <c r="A10535" s="2" t="s">
        <v>10566</v>
      </c>
      <c r="B10535" s="2">
        <v>110533</v>
      </c>
      <c r="C10535" s="2" t="s">
        <v>25</v>
      </c>
      <c r="D10535" s="52" t="s">
        <v>25</v>
      </c>
      <c r="E10535" s="2" t="s">
        <v>20</v>
      </c>
      <c r="F10535" s="2">
        <v>2113.4499999999998</v>
      </c>
      <c r="G10535" s="2">
        <v>0.1</v>
      </c>
      <c r="H10535" s="2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52" t="s">
        <v>17</v>
      </c>
    </row>
    <row r="10536" spans="1:17" ht="14.25" customHeight="1" x14ac:dyDescent="0.3">
      <c r="A10536" s="2" t="s">
        <v>10567</v>
      </c>
      <c r="B10536" s="2">
        <v>110534</v>
      </c>
      <c r="C10536" s="2" t="s">
        <v>41</v>
      </c>
      <c r="D10536" s="52" t="s">
        <v>41</v>
      </c>
      <c r="E10536" s="2" t="s">
        <v>20</v>
      </c>
      <c r="F10536" s="2">
        <v>4536.54</v>
      </c>
      <c r="G10536" s="2">
        <v>0.5</v>
      </c>
      <c r="H10536" s="2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52" t="s">
        <v>28</v>
      </c>
    </row>
    <row r="10537" spans="1:17" ht="14.25" customHeight="1" x14ac:dyDescent="0.3">
      <c r="A10537" s="2" t="s">
        <v>10568</v>
      </c>
      <c r="B10537" s="2">
        <v>110535</v>
      </c>
      <c r="C10537" s="2" t="s">
        <v>25</v>
      </c>
      <c r="D10537" s="52" t="s">
        <v>25</v>
      </c>
      <c r="E10537" s="2" t="s">
        <v>33</v>
      </c>
      <c r="F10537" s="2">
        <v>3772.34</v>
      </c>
      <c r="G10537" s="2">
        <v>0.11</v>
      </c>
      <c r="H10537" s="2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52" t="s">
        <v>28</v>
      </c>
    </row>
    <row r="10538" spans="1:17" ht="14.25" customHeight="1" x14ac:dyDescent="0.3">
      <c r="A10538" s="2" t="s">
        <v>10569</v>
      </c>
      <c r="B10538" s="2">
        <v>110536</v>
      </c>
      <c r="C10538" s="2" t="s">
        <v>25</v>
      </c>
      <c r="D10538" s="52" t="s">
        <v>25</v>
      </c>
      <c r="E10538" s="2" t="s">
        <v>20</v>
      </c>
      <c r="F10538" s="2">
        <v>842.81</v>
      </c>
      <c r="G10538" s="2">
        <v>0.13</v>
      </c>
      <c r="H10538" s="2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52" t="s">
        <v>23</v>
      </c>
    </row>
    <row r="10539" spans="1:17" ht="14.25" customHeight="1" x14ac:dyDescent="0.3">
      <c r="A10539" s="2" t="s">
        <v>10570</v>
      </c>
      <c r="B10539" s="2">
        <v>110537</v>
      </c>
      <c r="C10539" s="2" t="s">
        <v>25</v>
      </c>
      <c r="D10539" s="52" t="s">
        <v>25</v>
      </c>
      <c r="E10539" s="2" t="s">
        <v>14</v>
      </c>
      <c r="F10539" s="2">
        <v>2896.8</v>
      </c>
      <c r="G10539" s="2">
        <v>0.02</v>
      </c>
      <c r="H10539" s="2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52" t="s">
        <v>34</v>
      </c>
    </row>
    <row r="10540" spans="1:17" ht="14.25" customHeight="1" x14ac:dyDescent="0.3">
      <c r="A10540" s="2" t="s">
        <v>10571</v>
      </c>
      <c r="B10540" s="2">
        <v>110538</v>
      </c>
      <c r="C10540" s="2" t="s">
        <v>41</v>
      </c>
      <c r="D10540" s="52" t="s">
        <v>41</v>
      </c>
      <c r="E10540" s="2" t="s">
        <v>36</v>
      </c>
      <c r="F10540" s="2">
        <v>534.85</v>
      </c>
      <c r="G10540" s="2">
        <v>0.49</v>
      </c>
      <c r="H10540" s="2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52" t="s">
        <v>23</v>
      </c>
    </row>
    <row r="10541" spans="1:17" ht="14.25" customHeight="1" x14ac:dyDescent="0.3">
      <c r="A10541" s="2" t="s">
        <v>10572</v>
      </c>
      <c r="B10541" s="2">
        <v>110539</v>
      </c>
      <c r="C10541" s="2" t="s">
        <v>25</v>
      </c>
      <c r="D10541" s="52" t="s">
        <v>25</v>
      </c>
      <c r="E10541" s="2" t="s">
        <v>33</v>
      </c>
      <c r="F10541" s="2">
        <v>1298.8</v>
      </c>
      <c r="G10541" s="2">
        <v>0.12</v>
      </c>
      <c r="H10541" s="2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52" t="s">
        <v>34</v>
      </c>
    </row>
    <row r="10542" spans="1:17" ht="14.25" customHeight="1" x14ac:dyDescent="0.3">
      <c r="A10542" s="2" t="s">
        <v>10573</v>
      </c>
      <c r="B10542" s="2">
        <v>110540</v>
      </c>
      <c r="C10542" s="2" t="s">
        <v>41</v>
      </c>
      <c r="D10542" s="52" t="s">
        <v>41</v>
      </c>
      <c r="E10542" s="2" t="s">
        <v>36</v>
      </c>
      <c r="F10542" s="2">
        <v>4558.32</v>
      </c>
      <c r="G10542" s="2">
        <v>0.36</v>
      </c>
      <c r="H10542" s="2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52" t="s">
        <v>28</v>
      </c>
    </row>
    <row r="10543" spans="1:17" ht="14.25" customHeight="1" x14ac:dyDescent="0.3">
      <c r="A10543" s="2" t="s">
        <v>10574</v>
      </c>
      <c r="B10543" s="2">
        <v>110541</v>
      </c>
      <c r="C10543" s="2" t="s">
        <v>41</v>
      </c>
      <c r="D10543" s="52" t="s">
        <v>41</v>
      </c>
      <c r="E10543" s="2" t="s">
        <v>14</v>
      </c>
      <c r="F10543" s="2">
        <v>2364.19</v>
      </c>
      <c r="G10543" s="2">
        <v>0.01</v>
      </c>
      <c r="H10543" s="2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52" t="s">
        <v>48</v>
      </c>
    </row>
    <row r="10544" spans="1:17" ht="14.25" customHeight="1" x14ac:dyDescent="0.3">
      <c r="A10544" s="2" t="s">
        <v>10575</v>
      </c>
      <c r="B10544" s="2">
        <v>110542</v>
      </c>
      <c r="C10544" s="2" t="s">
        <v>41</v>
      </c>
      <c r="D10544" s="52" t="s">
        <v>41</v>
      </c>
      <c r="E10544" s="2" t="s">
        <v>33</v>
      </c>
      <c r="F10544" s="2">
        <v>4471.32</v>
      </c>
      <c r="G10544" s="2">
        <v>0.39</v>
      </c>
      <c r="H10544" s="2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52" t="s">
        <v>48</v>
      </c>
    </row>
    <row r="10545" spans="1:17" ht="14.25" customHeight="1" x14ac:dyDescent="0.3">
      <c r="A10545" s="2" t="s">
        <v>10576</v>
      </c>
      <c r="B10545" s="2">
        <v>110543</v>
      </c>
      <c r="C10545" s="2" t="s">
        <v>19</v>
      </c>
      <c r="D10545" s="52" t="s">
        <v>19</v>
      </c>
      <c r="E10545" s="2" t="s">
        <v>26</v>
      </c>
      <c r="F10545" s="2">
        <v>913.39</v>
      </c>
      <c r="G10545" s="2">
        <v>0.38</v>
      </c>
      <c r="H10545" s="2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52" t="s">
        <v>39</v>
      </c>
    </row>
    <row r="10546" spans="1:17" ht="14.25" customHeight="1" x14ac:dyDescent="0.3">
      <c r="A10546" s="2" t="s">
        <v>10577</v>
      </c>
      <c r="B10546" s="2">
        <v>110544</v>
      </c>
      <c r="C10546" s="2" t="s">
        <v>19</v>
      </c>
      <c r="D10546" s="52" t="s">
        <v>19</v>
      </c>
      <c r="E10546" s="2" t="s">
        <v>20</v>
      </c>
      <c r="F10546" s="2">
        <v>1106.17</v>
      </c>
      <c r="G10546" s="2">
        <v>0.04</v>
      </c>
      <c r="H10546" s="2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52" t="s">
        <v>39</v>
      </c>
    </row>
    <row r="10547" spans="1:17" ht="14.25" customHeight="1" x14ac:dyDescent="0.3">
      <c r="A10547" s="2" t="s">
        <v>10578</v>
      </c>
      <c r="B10547" s="2">
        <v>110545</v>
      </c>
      <c r="C10547" s="2" t="s">
        <v>19</v>
      </c>
      <c r="D10547" s="52" t="s">
        <v>19</v>
      </c>
      <c r="E10547" s="2" t="s">
        <v>14</v>
      </c>
      <c r="F10547" s="2">
        <v>1828.84</v>
      </c>
      <c r="G10547" s="2">
        <v>0.06</v>
      </c>
      <c r="H10547" s="2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52" t="s">
        <v>23</v>
      </c>
    </row>
    <row r="10548" spans="1:17" ht="14.25" customHeight="1" x14ac:dyDescent="0.3">
      <c r="A10548" s="2" t="s">
        <v>10579</v>
      </c>
      <c r="B10548" s="2">
        <v>110546</v>
      </c>
      <c r="C10548" s="2" t="s">
        <v>19</v>
      </c>
      <c r="D10548" s="52" t="s">
        <v>19</v>
      </c>
      <c r="E10548" s="2" t="s">
        <v>33</v>
      </c>
      <c r="F10548" s="2">
        <v>1895</v>
      </c>
      <c r="G10548" s="2">
        <v>0.15</v>
      </c>
      <c r="H10548" s="2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52" t="s">
        <v>34</v>
      </c>
    </row>
    <row r="10549" spans="1:17" ht="14.25" customHeight="1" x14ac:dyDescent="0.3">
      <c r="A10549" s="2" t="s">
        <v>10580</v>
      </c>
      <c r="B10549" s="2">
        <v>110547</v>
      </c>
      <c r="C10549" s="2" t="s">
        <v>25</v>
      </c>
      <c r="D10549" s="52" t="s">
        <v>25</v>
      </c>
      <c r="E10549" s="2" t="s">
        <v>36</v>
      </c>
      <c r="F10549" s="2">
        <v>3751.86</v>
      </c>
      <c r="G10549" s="2">
        <v>0.18</v>
      </c>
      <c r="H10549" s="2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52" t="s">
        <v>23</v>
      </c>
    </row>
    <row r="10550" spans="1:17" ht="14.25" customHeight="1" x14ac:dyDescent="0.3">
      <c r="A10550" s="2" t="s">
        <v>10581</v>
      </c>
      <c r="B10550" s="2">
        <v>110548</v>
      </c>
      <c r="C10550" s="2" t="s">
        <v>25</v>
      </c>
      <c r="D10550" s="52" t="s">
        <v>25</v>
      </c>
      <c r="E10550" s="2" t="s">
        <v>33</v>
      </c>
      <c r="F10550" s="2">
        <v>3037.11</v>
      </c>
      <c r="G10550" s="2">
        <v>0.39</v>
      </c>
      <c r="H10550" s="2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52" t="s">
        <v>39</v>
      </c>
    </row>
    <row r="10551" spans="1:17" ht="14.25" customHeight="1" x14ac:dyDescent="0.3">
      <c r="A10551" s="2" t="s">
        <v>10582</v>
      </c>
      <c r="B10551" s="2">
        <v>110549</v>
      </c>
      <c r="C10551" s="2" t="s">
        <v>19</v>
      </c>
      <c r="D10551" s="52" t="s">
        <v>19</v>
      </c>
      <c r="E10551" s="2" t="s">
        <v>26</v>
      </c>
      <c r="F10551" s="2">
        <v>2810.92</v>
      </c>
      <c r="G10551" s="2">
        <v>0.03</v>
      </c>
      <c r="H10551" s="2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52" t="s">
        <v>48</v>
      </c>
    </row>
    <row r="10552" spans="1:17" ht="14.25" customHeight="1" x14ac:dyDescent="0.3">
      <c r="A10552" s="2" t="s">
        <v>10583</v>
      </c>
      <c r="B10552" s="2">
        <v>110550</v>
      </c>
      <c r="C10552" s="2" t="s">
        <v>25</v>
      </c>
      <c r="D10552" s="52" t="s">
        <v>25</v>
      </c>
      <c r="E10552" s="2" t="s">
        <v>14</v>
      </c>
      <c r="F10552" s="2">
        <v>3051.64</v>
      </c>
      <c r="G10552" s="2">
        <v>0.33</v>
      </c>
      <c r="H10552" s="2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52" t="s">
        <v>17</v>
      </c>
    </row>
    <row r="10553" spans="1:17" ht="14.25" customHeight="1" x14ac:dyDescent="0.3">
      <c r="A10553" s="2" t="s">
        <v>10584</v>
      </c>
      <c r="B10553" s="2">
        <v>110551</v>
      </c>
      <c r="C10553" s="2" t="s">
        <v>25</v>
      </c>
      <c r="D10553" s="52" t="s">
        <v>25</v>
      </c>
      <c r="E10553" s="2" t="s">
        <v>33</v>
      </c>
      <c r="F10553" s="2">
        <v>3687.74</v>
      </c>
      <c r="G10553" s="2">
        <v>0.11</v>
      </c>
      <c r="H10553" s="2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52" t="s">
        <v>17</v>
      </c>
    </row>
    <row r="10554" spans="1:17" ht="14.25" customHeight="1" x14ac:dyDescent="0.3">
      <c r="A10554" s="2" t="s">
        <v>10585</v>
      </c>
      <c r="B10554" s="2">
        <v>110552</v>
      </c>
      <c r="C10554" s="2" t="s">
        <v>19</v>
      </c>
      <c r="D10554" s="52" t="s">
        <v>19</v>
      </c>
      <c r="E10554" s="2" t="s">
        <v>14</v>
      </c>
      <c r="F10554" s="2">
        <v>4474.8</v>
      </c>
      <c r="G10554" s="2">
        <v>0.19</v>
      </c>
      <c r="H10554" s="2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52" t="s">
        <v>48</v>
      </c>
    </row>
    <row r="10555" spans="1:17" ht="14.25" customHeight="1" x14ac:dyDescent="0.3">
      <c r="A10555" s="2" t="s">
        <v>10586</v>
      </c>
      <c r="B10555" s="2">
        <v>110553</v>
      </c>
      <c r="C10555" s="2" t="s">
        <v>25</v>
      </c>
      <c r="D10555" s="52" t="s">
        <v>25</v>
      </c>
      <c r="E10555" s="2" t="s">
        <v>14</v>
      </c>
      <c r="F10555" s="2">
        <v>2132.23</v>
      </c>
      <c r="G10555" s="2">
        <v>0</v>
      </c>
      <c r="H10555" s="2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52" t="s">
        <v>17</v>
      </c>
    </row>
    <row r="10556" spans="1:17" ht="14.25" customHeight="1" x14ac:dyDescent="0.3">
      <c r="A10556" s="2" t="s">
        <v>10587</v>
      </c>
      <c r="B10556" s="2">
        <v>110554</v>
      </c>
      <c r="C10556" s="2" t="s">
        <v>19</v>
      </c>
      <c r="D10556" s="52" t="s">
        <v>19</v>
      </c>
      <c r="E10556" s="2" t="s">
        <v>36</v>
      </c>
      <c r="F10556" s="2">
        <v>4034.34</v>
      </c>
      <c r="G10556" s="2">
        <v>0.15</v>
      </c>
      <c r="H10556" s="2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52" t="s">
        <v>39</v>
      </c>
    </row>
    <row r="10557" spans="1:17" ht="14.25" customHeight="1" x14ac:dyDescent="0.3">
      <c r="A10557" s="2" t="s">
        <v>10588</v>
      </c>
      <c r="B10557" s="2">
        <v>110555</v>
      </c>
      <c r="C10557" s="2" t="s">
        <v>25</v>
      </c>
      <c r="D10557" s="52" t="s">
        <v>25</v>
      </c>
      <c r="E10557" s="2" t="s">
        <v>20</v>
      </c>
      <c r="F10557" s="2">
        <v>2525.9699999999998</v>
      </c>
      <c r="G10557" s="2">
        <v>0.09</v>
      </c>
      <c r="H10557" s="2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52" t="s">
        <v>34</v>
      </c>
    </row>
    <row r="10558" spans="1:17" ht="14.25" customHeight="1" x14ac:dyDescent="0.3">
      <c r="A10558" s="2" t="s">
        <v>10589</v>
      </c>
      <c r="B10558" s="2">
        <v>110556</v>
      </c>
      <c r="C10558" s="2" t="s">
        <v>41</v>
      </c>
      <c r="D10558" s="52" t="s">
        <v>41</v>
      </c>
      <c r="E10558" s="2" t="s">
        <v>26</v>
      </c>
      <c r="F10558" s="2">
        <v>3638.18</v>
      </c>
      <c r="G10558" s="2">
        <v>0.25</v>
      </c>
      <c r="H10558" s="2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52" t="s">
        <v>48</v>
      </c>
    </row>
    <row r="10559" spans="1:17" ht="14.25" customHeight="1" x14ac:dyDescent="0.3">
      <c r="A10559" s="2" t="s">
        <v>10590</v>
      </c>
      <c r="B10559" s="2">
        <v>110557</v>
      </c>
      <c r="C10559" s="2" t="s">
        <v>41</v>
      </c>
      <c r="D10559" s="52" t="s">
        <v>41</v>
      </c>
      <c r="E10559" s="2" t="s">
        <v>33</v>
      </c>
      <c r="F10559" s="2">
        <v>4386.6400000000003</v>
      </c>
      <c r="G10559" s="2">
        <v>0.08</v>
      </c>
      <c r="H10559" s="2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52" t="s">
        <v>28</v>
      </c>
    </row>
    <row r="10560" spans="1:17" ht="14.25" customHeight="1" x14ac:dyDescent="0.3">
      <c r="A10560" s="2" t="s">
        <v>10591</v>
      </c>
      <c r="B10560" s="2">
        <v>110558</v>
      </c>
      <c r="C10560" s="2" t="s">
        <v>25</v>
      </c>
      <c r="D10560" s="52" t="s">
        <v>25</v>
      </c>
      <c r="E10560" s="2" t="s">
        <v>20</v>
      </c>
      <c r="F10560" s="2">
        <v>257.85000000000002</v>
      </c>
      <c r="G10560" s="2">
        <v>0.42</v>
      </c>
      <c r="H10560" s="2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52" t="s">
        <v>28</v>
      </c>
    </row>
    <row r="10561" spans="1:17" ht="14.25" customHeight="1" x14ac:dyDescent="0.3">
      <c r="A10561" s="2" t="s">
        <v>10592</v>
      </c>
      <c r="B10561" s="2">
        <v>110559</v>
      </c>
      <c r="C10561" s="2" t="s">
        <v>25</v>
      </c>
      <c r="D10561" s="52" t="s">
        <v>25</v>
      </c>
      <c r="E10561" s="2" t="s">
        <v>36</v>
      </c>
      <c r="F10561" s="2">
        <v>2778.49</v>
      </c>
      <c r="G10561" s="2">
        <v>0.44</v>
      </c>
      <c r="H10561" s="2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52" t="s">
        <v>34</v>
      </c>
    </row>
    <row r="10562" spans="1:17" ht="14.25" customHeight="1" x14ac:dyDescent="0.3">
      <c r="A10562" s="2" t="s">
        <v>10593</v>
      </c>
      <c r="B10562" s="2">
        <v>110560</v>
      </c>
      <c r="C10562" s="2" t="s">
        <v>41</v>
      </c>
      <c r="D10562" s="52" t="s">
        <v>41</v>
      </c>
      <c r="E10562" s="2" t="s">
        <v>20</v>
      </c>
      <c r="F10562" s="2">
        <v>4947.97</v>
      </c>
      <c r="G10562" s="2">
        <v>0.42</v>
      </c>
      <c r="H10562" s="2">
        <f t="shared" si="328"/>
        <v>2078.1473999999998</v>
      </c>
      <c r="I10562" s="2">
        <f t="shared" si="329"/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52" t="s">
        <v>17</v>
      </c>
    </row>
    <row r="10563" spans="1:17" ht="14.25" customHeight="1" x14ac:dyDescent="0.3">
      <c r="A10563" s="2" t="s">
        <v>10594</v>
      </c>
      <c r="B10563" s="2">
        <v>110561</v>
      </c>
      <c r="C10563" s="2" t="s">
        <v>19</v>
      </c>
      <c r="D10563" s="52" t="s">
        <v>19</v>
      </c>
      <c r="E10563" s="2" t="s">
        <v>14</v>
      </c>
      <c r="F10563" s="2">
        <v>2531.5</v>
      </c>
      <c r="G10563" s="2">
        <v>0.49</v>
      </c>
      <c r="H10563" s="2">
        <f t="shared" ref="H10563:H10626" si="330">F10563*G10563</f>
        <v>1240.4349999999999</v>
      </c>
      <c r="I10563" s="2">
        <f t="shared" ref="I10563:I10626" si="331">F10563-H10563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52" t="s">
        <v>28</v>
      </c>
    </row>
    <row r="10564" spans="1:17" ht="14.25" customHeight="1" x14ac:dyDescent="0.3">
      <c r="A10564" s="2" t="s">
        <v>10595</v>
      </c>
      <c r="B10564" s="2">
        <v>110562</v>
      </c>
      <c r="C10564" s="2" t="s">
        <v>41</v>
      </c>
      <c r="D10564" s="52" t="s">
        <v>41</v>
      </c>
      <c r="E10564" s="2" t="s">
        <v>14</v>
      </c>
      <c r="F10564" s="2">
        <v>4335.09</v>
      </c>
      <c r="G10564" s="2">
        <v>0.46</v>
      </c>
      <c r="H10564" s="2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52" t="s">
        <v>23</v>
      </c>
    </row>
    <row r="10565" spans="1:17" ht="14.25" customHeight="1" x14ac:dyDescent="0.3">
      <c r="A10565" s="2" t="s">
        <v>10596</v>
      </c>
      <c r="B10565" s="2">
        <v>110563</v>
      </c>
      <c r="C10565" s="2" t="s">
        <v>25</v>
      </c>
      <c r="D10565" s="52" t="s">
        <v>25</v>
      </c>
      <c r="E10565" s="2" t="s">
        <v>26</v>
      </c>
      <c r="F10565" s="2">
        <v>1010.91</v>
      </c>
      <c r="G10565" s="2">
        <v>0.14000000000000001</v>
      </c>
      <c r="H10565" s="2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52" t="s">
        <v>28</v>
      </c>
    </row>
    <row r="10566" spans="1:17" ht="14.25" customHeight="1" x14ac:dyDescent="0.3">
      <c r="A10566" s="2" t="s">
        <v>10597</v>
      </c>
      <c r="B10566" s="2">
        <v>110564</v>
      </c>
      <c r="C10566" s="2" t="s">
        <v>25</v>
      </c>
      <c r="D10566" s="52" t="s">
        <v>25</v>
      </c>
      <c r="E10566" s="2" t="s">
        <v>33</v>
      </c>
      <c r="F10566" s="2">
        <v>3061.01</v>
      </c>
      <c r="G10566" s="2">
        <v>0.16</v>
      </c>
      <c r="H10566" s="2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52" t="s">
        <v>48</v>
      </c>
    </row>
    <row r="10567" spans="1:17" ht="14.25" customHeight="1" x14ac:dyDescent="0.3">
      <c r="A10567" s="2" t="s">
        <v>10598</v>
      </c>
      <c r="B10567" s="2">
        <v>110565</v>
      </c>
      <c r="C10567" s="2" t="s">
        <v>25</v>
      </c>
      <c r="D10567" s="52" t="s">
        <v>25</v>
      </c>
      <c r="E10567" s="2" t="s">
        <v>33</v>
      </c>
      <c r="F10567" s="2">
        <v>4364.5</v>
      </c>
      <c r="G10567" s="2">
        <v>0.27</v>
      </c>
      <c r="H10567" s="2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52" t="s">
        <v>17</v>
      </c>
    </row>
    <row r="10568" spans="1:17" ht="14.25" customHeight="1" x14ac:dyDescent="0.3">
      <c r="A10568" s="2" t="s">
        <v>10599</v>
      </c>
      <c r="B10568" s="2">
        <v>110566</v>
      </c>
      <c r="C10568" s="2" t="s">
        <v>25</v>
      </c>
      <c r="D10568" s="52" t="s">
        <v>25</v>
      </c>
      <c r="E10568" s="2" t="s">
        <v>36</v>
      </c>
      <c r="F10568" s="2">
        <v>2214.5100000000002</v>
      </c>
      <c r="G10568" s="2">
        <v>0.19</v>
      </c>
      <c r="H10568" s="2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52" t="s">
        <v>17</v>
      </c>
    </row>
    <row r="10569" spans="1:17" ht="14.25" customHeight="1" x14ac:dyDescent="0.3">
      <c r="A10569" s="2" t="s">
        <v>10600</v>
      </c>
      <c r="B10569" s="2">
        <v>110567</v>
      </c>
      <c r="C10569" s="2" t="s">
        <v>41</v>
      </c>
      <c r="D10569" s="52" t="s">
        <v>41</v>
      </c>
      <c r="E10569" s="2" t="s">
        <v>26</v>
      </c>
      <c r="F10569" s="2">
        <v>2484.94</v>
      </c>
      <c r="G10569" s="2">
        <v>0.48</v>
      </c>
      <c r="H10569" s="2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52" t="s">
        <v>34</v>
      </c>
    </row>
    <row r="10570" spans="1:17" ht="14.25" customHeight="1" x14ac:dyDescent="0.3">
      <c r="A10570" s="2" t="s">
        <v>10601</v>
      </c>
      <c r="B10570" s="2">
        <v>110568</v>
      </c>
      <c r="C10570" s="2" t="s">
        <v>41</v>
      </c>
      <c r="D10570" s="52" t="s">
        <v>41</v>
      </c>
      <c r="E10570" s="2" t="s">
        <v>33</v>
      </c>
      <c r="F10570" s="2">
        <v>501.89</v>
      </c>
      <c r="G10570" s="2">
        <v>0.17</v>
      </c>
      <c r="H10570" s="2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52" t="s">
        <v>23</v>
      </c>
    </row>
    <row r="10571" spans="1:17" ht="14.25" customHeight="1" x14ac:dyDescent="0.3">
      <c r="A10571" s="2" t="s">
        <v>10602</v>
      </c>
      <c r="B10571" s="2">
        <v>110569</v>
      </c>
      <c r="C10571" s="2" t="s">
        <v>41</v>
      </c>
      <c r="D10571" s="52" t="s">
        <v>41</v>
      </c>
      <c r="E10571" s="2" t="s">
        <v>14</v>
      </c>
      <c r="F10571" s="2">
        <v>306.64</v>
      </c>
      <c r="G10571" s="2">
        <v>0.37</v>
      </c>
      <c r="H10571" s="2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52" t="s">
        <v>48</v>
      </c>
    </row>
    <row r="10572" spans="1:17" ht="14.25" customHeight="1" x14ac:dyDescent="0.3">
      <c r="A10572" s="2" t="s">
        <v>10603</v>
      </c>
      <c r="B10572" s="2">
        <v>110570</v>
      </c>
      <c r="C10572" s="2" t="s">
        <v>41</v>
      </c>
      <c r="D10572" s="52" t="s">
        <v>41</v>
      </c>
      <c r="E10572" s="2" t="s">
        <v>26</v>
      </c>
      <c r="F10572" s="2">
        <v>2396.67</v>
      </c>
      <c r="G10572" s="2">
        <v>0.28999999999999998</v>
      </c>
      <c r="H10572" s="2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52" t="s">
        <v>34</v>
      </c>
    </row>
    <row r="10573" spans="1:17" ht="14.25" customHeight="1" x14ac:dyDescent="0.3">
      <c r="A10573" s="2" t="s">
        <v>10604</v>
      </c>
      <c r="B10573" s="2">
        <v>110571</v>
      </c>
      <c r="C10573" s="2" t="s">
        <v>25</v>
      </c>
      <c r="D10573" s="52" t="s">
        <v>25</v>
      </c>
      <c r="E10573" s="2" t="s">
        <v>20</v>
      </c>
      <c r="F10573" s="2">
        <v>4233.03</v>
      </c>
      <c r="G10573" s="2">
        <v>0.48</v>
      </c>
      <c r="H10573" s="2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52" t="s">
        <v>39</v>
      </c>
    </row>
    <row r="10574" spans="1:17" ht="14.25" customHeight="1" x14ac:dyDescent="0.3">
      <c r="A10574" s="2" t="s">
        <v>10605</v>
      </c>
      <c r="B10574" s="2">
        <v>110572</v>
      </c>
      <c r="C10574" s="2" t="s">
        <v>19</v>
      </c>
      <c r="D10574" s="52" t="s">
        <v>19</v>
      </c>
      <c r="E10574" s="2" t="s">
        <v>26</v>
      </c>
      <c r="F10574" s="2">
        <v>4663.49</v>
      </c>
      <c r="G10574" s="2">
        <v>0.37</v>
      </c>
      <c r="H10574" s="2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52" t="s">
        <v>34</v>
      </c>
    </row>
    <row r="10575" spans="1:17" ht="14.25" customHeight="1" x14ac:dyDescent="0.3">
      <c r="A10575" s="2" t="s">
        <v>10606</v>
      </c>
      <c r="B10575" s="2">
        <v>110573</v>
      </c>
      <c r="C10575" s="2" t="s">
        <v>19</v>
      </c>
      <c r="D10575" s="52" t="s">
        <v>19</v>
      </c>
      <c r="E10575" s="2" t="s">
        <v>26</v>
      </c>
      <c r="F10575" s="2">
        <v>3327.4</v>
      </c>
      <c r="G10575" s="2">
        <v>0.15</v>
      </c>
      <c r="H10575" s="2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52" t="s">
        <v>39</v>
      </c>
    </row>
    <row r="10576" spans="1:17" ht="14.25" customHeight="1" x14ac:dyDescent="0.3">
      <c r="A10576" s="2" t="s">
        <v>10607</v>
      </c>
      <c r="B10576" s="2">
        <v>110574</v>
      </c>
      <c r="C10576" s="2" t="s">
        <v>25</v>
      </c>
      <c r="D10576" s="52" t="s">
        <v>25</v>
      </c>
      <c r="E10576" s="2" t="s">
        <v>33</v>
      </c>
      <c r="F10576" s="2">
        <v>4149.3500000000004</v>
      </c>
      <c r="G10576" s="2">
        <v>0.1</v>
      </c>
      <c r="H10576" s="2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52" t="s">
        <v>17</v>
      </c>
    </row>
    <row r="10577" spans="1:17" ht="14.25" customHeight="1" x14ac:dyDescent="0.3">
      <c r="A10577" s="2" t="s">
        <v>10608</v>
      </c>
      <c r="B10577" s="2">
        <v>110575</v>
      </c>
      <c r="C10577" s="2" t="s">
        <v>25</v>
      </c>
      <c r="D10577" s="52" t="s">
        <v>25</v>
      </c>
      <c r="E10577" s="2" t="s">
        <v>36</v>
      </c>
      <c r="F10577" s="2">
        <v>3700.79</v>
      </c>
      <c r="G10577" s="2">
        <v>0.43</v>
      </c>
      <c r="H10577" s="2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52" t="s">
        <v>34</v>
      </c>
    </row>
    <row r="10578" spans="1:17" ht="14.25" customHeight="1" x14ac:dyDescent="0.3">
      <c r="A10578" s="2" t="s">
        <v>10609</v>
      </c>
      <c r="B10578" s="2">
        <v>110576</v>
      </c>
      <c r="C10578" s="2" t="s">
        <v>19</v>
      </c>
      <c r="D10578" s="52" t="s">
        <v>19</v>
      </c>
      <c r="E10578" s="2" t="s">
        <v>36</v>
      </c>
      <c r="F10578" s="2">
        <v>3537.28</v>
      </c>
      <c r="G10578" s="2">
        <v>0.46</v>
      </c>
      <c r="H10578" s="2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52" t="s">
        <v>23</v>
      </c>
    </row>
    <row r="10579" spans="1:17" ht="14.25" customHeight="1" x14ac:dyDescent="0.3">
      <c r="A10579" s="2" t="s">
        <v>10610</v>
      </c>
      <c r="B10579" s="2">
        <v>110577</v>
      </c>
      <c r="C10579" s="2" t="s">
        <v>25</v>
      </c>
      <c r="D10579" s="52" t="s">
        <v>25</v>
      </c>
      <c r="E10579" s="2" t="s">
        <v>33</v>
      </c>
      <c r="F10579" s="2">
        <v>3868.26</v>
      </c>
      <c r="G10579" s="2">
        <v>0.42</v>
      </c>
      <c r="H10579" s="2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52" t="s">
        <v>48</v>
      </c>
    </row>
    <row r="10580" spans="1:17" ht="14.25" customHeight="1" x14ac:dyDescent="0.3">
      <c r="A10580" s="2" t="s">
        <v>10611</v>
      </c>
      <c r="B10580" s="2">
        <v>110578</v>
      </c>
      <c r="C10580" s="2" t="s">
        <v>19</v>
      </c>
      <c r="D10580" s="52" t="s">
        <v>19</v>
      </c>
      <c r="E10580" s="2" t="s">
        <v>33</v>
      </c>
      <c r="F10580" s="2">
        <v>2575.98</v>
      </c>
      <c r="G10580" s="2">
        <v>0.37</v>
      </c>
      <c r="H10580" s="2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52" t="s">
        <v>23</v>
      </c>
    </row>
    <row r="10581" spans="1:17" ht="14.25" customHeight="1" x14ac:dyDescent="0.3">
      <c r="A10581" s="2" t="s">
        <v>10612</v>
      </c>
      <c r="B10581" s="2">
        <v>110579</v>
      </c>
      <c r="C10581" s="2" t="s">
        <v>25</v>
      </c>
      <c r="D10581" s="52" t="s">
        <v>25</v>
      </c>
      <c r="E10581" s="2" t="s">
        <v>33</v>
      </c>
      <c r="F10581" s="2">
        <v>2343.9</v>
      </c>
      <c r="G10581" s="2">
        <v>0.16</v>
      </c>
      <c r="H10581" s="2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52" t="s">
        <v>23</v>
      </c>
    </row>
    <row r="10582" spans="1:17" ht="14.25" customHeight="1" x14ac:dyDescent="0.3">
      <c r="A10582" s="2" t="s">
        <v>10613</v>
      </c>
      <c r="B10582" s="2">
        <v>110580</v>
      </c>
      <c r="C10582" s="2" t="s">
        <v>25</v>
      </c>
      <c r="D10582" s="52" t="s">
        <v>25</v>
      </c>
      <c r="E10582" s="2" t="s">
        <v>36</v>
      </c>
      <c r="F10582" s="2">
        <v>879.8</v>
      </c>
      <c r="G10582" s="2">
        <v>0.25</v>
      </c>
      <c r="H10582" s="2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52" t="s">
        <v>28</v>
      </c>
    </row>
    <row r="10583" spans="1:17" ht="14.25" customHeight="1" x14ac:dyDescent="0.3">
      <c r="A10583" s="2" t="s">
        <v>10614</v>
      </c>
      <c r="B10583" s="2">
        <v>110581</v>
      </c>
      <c r="C10583" s="2" t="s">
        <v>41</v>
      </c>
      <c r="D10583" s="52" t="s">
        <v>41</v>
      </c>
      <c r="E10583" s="2" t="s">
        <v>33</v>
      </c>
      <c r="F10583" s="2">
        <v>4234.7</v>
      </c>
      <c r="G10583" s="2">
        <v>0.46</v>
      </c>
      <c r="H10583" s="2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52" t="s">
        <v>48</v>
      </c>
    </row>
    <row r="10584" spans="1:17" ht="14.25" customHeight="1" x14ac:dyDescent="0.3">
      <c r="A10584" s="2" t="s">
        <v>10615</v>
      </c>
      <c r="B10584" s="2">
        <v>110582</v>
      </c>
      <c r="C10584" s="2" t="s">
        <v>25</v>
      </c>
      <c r="D10584" s="52" t="s">
        <v>25</v>
      </c>
      <c r="E10584" s="2" t="s">
        <v>20</v>
      </c>
      <c r="F10584" s="2">
        <v>318.61</v>
      </c>
      <c r="G10584" s="2">
        <v>7.0000000000000007E-2</v>
      </c>
      <c r="H10584" s="2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52" t="s">
        <v>28</v>
      </c>
    </row>
    <row r="10585" spans="1:17" ht="14.25" customHeight="1" x14ac:dyDescent="0.3">
      <c r="A10585" s="2" t="s">
        <v>10616</v>
      </c>
      <c r="B10585" s="2">
        <v>110583</v>
      </c>
      <c r="C10585" s="2" t="s">
        <v>41</v>
      </c>
      <c r="D10585" s="52" t="s">
        <v>41</v>
      </c>
      <c r="E10585" s="2" t="s">
        <v>20</v>
      </c>
      <c r="F10585" s="2">
        <v>1410.48</v>
      </c>
      <c r="G10585" s="2">
        <v>0.25</v>
      </c>
      <c r="H10585" s="2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52" t="s">
        <v>28</v>
      </c>
    </row>
    <row r="10586" spans="1:17" ht="14.25" customHeight="1" x14ac:dyDescent="0.3">
      <c r="A10586" s="2" t="s">
        <v>10617</v>
      </c>
      <c r="B10586" s="2">
        <v>110584</v>
      </c>
      <c r="C10586" s="2" t="s">
        <v>25</v>
      </c>
      <c r="D10586" s="52" t="s">
        <v>25</v>
      </c>
      <c r="E10586" s="2" t="s">
        <v>14</v>
      </c>
      <c r="F10586" s="2">
        <v>2647.59</v>
      </c>
      <c r="G10586" s="2">
        <v>0.18</v>
      </c>
      <c r="H10586" s="2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52" t="s">
        <v>34</v>
      </c>
    </row>
    <row r="10587" spans="1:17" ht="14.25" customHeight="1" x14ac:dyDescent="0.3">
      <c r="A10587" s="2" t="s">
        <v>10618</v>
      </c>
      <c r="B10587" s="2">
        <v>110585</v>
      </c>
      <c r="C10587" s="2" t="s">
        <v>25</v>
      </c>
      <c r="D10587" s="52" t="s">
        <v>25</v>
      </c>
      <c r="E10587" s="2" t="s">
        <v>20</v>
      </c>
      <c r="F10587" s="2">
        <v>4860.83</v>
      </c>
      <c r="G10587" s="2">
        <v>0.34</v>
      </c>
      <c r="H10587" s="2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52" t="s">
        <v>48</v>
      </c>
    </row>
    <row r="10588" spans="1:17" ht="14.25" customHeight="1" x14ac:dyDescent="0.3">
      <c r="A10588" s="2" t="s">
        <v>10619</v>
      </c>
      <c r="B10588" s="2">
        <v>110586</v>
      </c>
      <c r="C10588" s="2" t="s">
        <v>25</v>
      </c>
      <c r="D10588" s="52" t="s">
        <v>25</v>
      </c>
      <c r="E10588" s="2" t="s">
        <v>26</v>
      </c>
      <c r="F10588" s="2">
        <v>3951.27</v>
      </c>
      <c r="G10588" s="2">
        <v>0.32</v>
      </c>
      <c r="H10588" s="2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52" t="s">
        <v>17</v>
      </c>
    </row>
    <row r="10589" spans="1:17" ht="14.25" customHeight="1" x14ac:dyDescent="0.3">
      <c r="A10589" s="2" t="s">
        <v>10620</v>
      </c>
      <c r="B10589" s="2">
        <v>110587</v>
      </c>
      <c r="C10589" s="2" t="s">
        <v>25</v>
      </c>
      <c r="D10589" s="52" t="s">
        <v>25</v>
      </c>
      <c r="E10589" s="2" t="s">
        <v>14</v>
      </c>
      <c r="F10589" s="2">
        <v>1906.49</v>
      </c>
      <c r="G10589" s="2">
        <v>0.28000000000000003</v>
      </c>
      <c r="H10589" s="2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52" t="s">
        <v>48</v>
      </c>
    </row>
    <row r="10590" spans="1:17" ht="14.25" customHeight="1" x14ac:dyDescent="0.3">
      <c r="A10590" s="2" t="s">
        <v>10621</v>
      </c>
      <c r="B10590" s="2">
        <v>110588</v>
      </c>
      <c r="C10590" s="2" t="s">
        <v>25</v>
      </c>
      <c r="D10590" s="52" t="s">
        <v>25</v>
      </c>
      <c r="E10590" s="2" t="s">
        <v>20</v>
      </c>
      <c r="F10590" s="2">
        <v>3598.35</v>
      </c>
      <c r="G10590" s="2">
        <v>0.14000000000000001</v>
      </c>
      <c r="H10590" s="2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52" t="s">
        <v>28</v>
      </c>
    </row>
    <row r="10591" spans="1:17" ht="14.25" customHeight="1" x14ac:dyDescent="0.3">
      <c r="A10591" s="2" t="s">
        <v>10622</v>
      </c>
      <c r="B10591" s="2">
        <v>110589</v>
      </c>
      <c r="C10591" s="2" t="s">
        <v>41</v>
      </c>
      <c r="D10591" s="52" t="s">
        <v>41</v>
      </c>
      <c r="E10591" s="2" t="s">
        <v>26</v>
      </c>
      <c r="F10591" s="2">
        <v>4663.71</v>
      </c>
      <c r="G10591" s="2">
        <v>0.08</v>
      </c>
      <c r="H10591" s="2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52" t="s">
        <v>17</v>
      </c>
    </row>
    <row r="10592" spans="1:17" ht="14.25" customHeight="1" x14ac:dyDescent="0.3">
      <c r="A10592" s="2" t="s">
        <v>10623</v>
      </c>
      <c r="B10592" s="2">
        <v>110590</v>
      </c>
      <c r="C10592" s="2" t="s">
        <v>25</v>
      </c>
      <c r="D10592" s="52" t="s">
        <v>25</v>
      </c>
      <c r="E10592" s="2" t="s">
        <v>20</v>
      </c>
      <c r="F10592" s="2">
        <v>2740.53</v>
      </c>
      <c r="G10592" s="2">
        <v>0.39</v>
      </c>
      <c r="H10592" s="2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52" t="s">
        <v>17</v>
      </c>
    </row>
    <row r="10593" spans="1:17" ht="14.25" customHeight="1" x14ac:dyDescent="0.3">
      <c r="A10593" s="2" t="s">
        <v>10624</v>
      </c>
      <c r="B10593" s="2">
        <v>110591</v>
      </c>
      <c r="C10593" s="2" t="s">
        <v>41</v>
      </c>
      <c r="D10593" s="52" t="s">
        <v>41</v>
      </c>
      <c r="E10593" s="2" t="s">
        <v>26</v>
      </c>
      <c r="F10593" s="2">
        <v>2363.5100000000002</v>
      </c>
      <c r="G10593" s="2">
        <v>0.5</v>
      </c>
      <c r="H10593" s="2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52" t="s">
        <v>39</v>
      </c>
    </row>
    <row r="10594" spans="1:17" ht="14.25" customHeight="1" x14ac:dyDescent="0.3">
      <c r="A10594" s="2" t="s">
        <v>10625</v>
      </c>
      <c r="B10594" s="2">
        <v>110592</v>
      </c>
      <c r="C10594" s="2" t="s">
        <v>25</v>
      </c>
      <c r="D10594" s="52" t="s">
        <v>25</v>
      </c>
      <c r="E10594" s="2" t="s">
        <v>33</v>
      </c>
      <c r="F10594" s="2">
        <v>2809.67</v>
      </c>
      <c r="G10594" s="2">
        <v>0.08</v>
      </c>
      <c r="H10594" s="2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52" t="s">
        <v>39</v>
      </c>
    </row>
    <row r="10595" spans="1:17" ht="14.25" customHeight="1" x14ac:dyDescent="0.3">
      <c r="A10595" s="2" t="s">
        <v>10626</v>
      </c>
      <c r="B10595" s="2">
        <v>110593</v>
      </c>
      <c r="C10595" s="2" t="s">
        <v>19</v>
      </c>
      <c r="D10595" s="52" t="s">
        <v>19</v>
      </c>
      <c r="E10595" s="2" t="s">
        <v>26</v>
      </c>
      <c r="F10595" s="2">
        <v>1626.5</v>
      </c>
      <c r="G10595" s="2">
        <v>0.04</v>
      </c>
      <c r="H10595" s="2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52" t="s">
        <v>23</v>
      </c>
    </row>
    <row r="10596" spans="1:17" ht="14.25" customHeight="1" x14ac:dyDescent="0.3">
      <c r="A10596" s="2" t="s">
        <v>10627</v>
      </c>
      <c r="B10596" s="2">
        <v>110594</v>
      </c>
      <c r="C10596" s="2" t="s">
        <v>25</v>
      </c>
      <c r="D10596" s="52" t="s">
        <v>25</v>
      </c>
      <c r="E10596" s="2" t="s">
        <v>33</v>
      </c>
      <c r="F10596" s="2">
        <v>4546.01</v>
      </c>
      <c r="G10596" s="2">
        <v>0.37</v>
      </c>
      <c r="H10596" s="2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52" t="s">
        <v>39</v>
      </c>
    </row>
    <row r="10597" spans="1:17" ht="14.25" customHeight="1" x14ac:dyDescent="0.3">
      <c r="A10597" s="2" t="s">
        <v>10628</v>
      </c>
      <c r="B10597" s="2">
        <v>110595</v>
      </c>
      <c r="C10597" s="2" t="s">
        <v>19</v>
      </c>
      <c r="D10597" s="52" t="s">
        <v>19</v>
      </c>
      <c r="E10597" s="2" t="s">
        <v>26</v>
      </c>
      <c r="F10597" s="2">
        <v>4006.68</v>
      </c>
      <c r="G10597" s="2">
        <v>0.17</v>
      </c>
      <c r="H10597" s="2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52" t="s">
        <v>28</v>
      </c>
    </row>
    <row r="10598" spans="1:17" ht="14.25" customHeight="1" x14ac:dyDescent="0.3">
      <c r="A10598" s="2" t="s">
        <v>10629</v>
      </c>
      <c r="B10598" s="2">
        <v>110596</v>
      </c>
      <c r="C10598" s="2" t="s">
        <v>41</v>
      </c>
      <c r="D10598" s="52" t="s">
        <v>41</v>
      </c>
      <c r="E10598" s="2" t="s">
        <v>26</v>
      </c>
      <c r="F10598" s="2">
        <v>3556.87</v>
      </c>
      <c r="G10598" s="2">
        <v>0.11</v>
      </c>
      <c r="H10598" s="2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52" t="s">
        <v>23</v>
      </c>
    </row>
    <row r="10599" spans="1:17" ht="14.25" customHeight="1" x14ac:dyDescent="0.3">
      <c r="A10599" s="2" t="s">
        <v>10630</v>
      </c>
      <c r="B10599" s="2">
        <v>110597</v>
      </c>
      <c r="C10599" s="2" t="s">
        <v>25</v>
      </c>
      <c r="D10599" s="52" t="s">
        <v>25</v>
      </c>
      <c r="E10599" s="2" t="s">
        <v>20</v>
      </c>
      <c r="F10599" s="2">
        <v>2986.55</v>
      </c>
      <c r="G10599" s="2">
        <v>0.26</v>
      </c>
      <c r="H10599" s="2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52" t="s">
        <v>23</v>
      </c>
    </row>
    <row r="10600" spans="1:17" ht="14.25" customHeight="1" x14ac:dyDescent="0.3">
      <c r="A10600" s="2" t="s">
        <v>10631</v>
      </c>
      <c r="B10600" s="2">
        <v>110598</v>
      </c>
      <c r="C10600" s="2" t="s">
        <v>25</v>
      </c>
      <c r="D10600" s="52" t="s">
        <v>25</v>
      </c>
      <c r="E10600" s="2" t="s">
        <v>26</v>
      </c>
      <c r="F10600" s="2">
        <v>4850.43</v>
      </c>
      <c r="G10600" s="2">
        <v>0.34</v>
      </c>
      <c r="H10600" s="2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52" t="s">
        <v>23</v>
      </c>
    </row>
    <row r="10601" spans="1:17" ht="14.25" customHeight="1" x14ac:dyDescent="0.3">
      <c r="A10601" s="2" t="s">
        <v>10632</v>
      </c>
      <c r="B10601" s="2">
        <v>110599</v>
      </c>
      <c r="C10601" s="2" t="s">
        <v>25</v>
      </c>
      <c r="D10601" s="52" t="s">
        <v>25</v>
      </c>
      <c r="E10601" s="2" t="s">
        <v>20</v>
      </c>
      <c r="F10601" s="2">
        <v>1558.76</v>
      </c>
      <c r="G10601" s="2">
        <v>0.11</v>
      </c>
      <c r="H10601" s="2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52" t="s">
        <v>23</v>
      </c>
    </row>
    <row r="10602" spans="1:17" ht="14.25" customHeight="1" x14ac:dyDescent="0.3">
      <c r="A10602" s="2" t="s">
        <v>10633</v>
      </c>
      <c r="B10602" s="2">
        <v>110600</v>
      </c>
      <c r="C10602" s="2" t="s">
        <v>19</v>
      </c>
      <c r="D10602" s="52" t="s">
        <v>19</v>
      </c>
      <c r="E10602" s="2" t="s">
        <v>26</v>
      </c>
      <c r="F10602" s="2">
        <v>1487.36</v>
      </c>
      <c r="G10602" s="2">
        <v>0.5</v>
      </c>
      <c r="H10602" s="2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52" t="s">
        <v>39</v>
      </c>
    </row>
    <row r="10603" spans="1:17" ht="14.25" customHeight="1" x14ac:dyDescent="0.3">
      <c r="A10603" s="2" t="s">
        <v>10634</v>
      </c>
      <c r="B10603" s="2">
        <v>110601</v>
      </c>
      <c r="C10603" s="2" t="s">
        <v>41</v>
      </c>
      <c r="D10603" s="52" t="s">
        <v>41</v>
      </c>
      <c r="E10603" s="2" t="s">
        <v>36</v>
      </c>
      <c r="F10603" s="2">
        <v>1286.48</v>
      </c>
      <c r="G10603" s="2">
        <v>0.16</v>
      </c>
      <c r="H10603" s="2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52" t="s">
        <v>17</v>
      </c>
    </row>
    <row r="10604" spans="1:17" ht="14.25" customHeight="1" x14ac:dyDescent="0.3">
      <c r="A10604" s="2" t="s">
        <v>10635</v>
      </c>
      <c r="B10604" s="2">
        <v>110602</v>
      </c>
      <c r="C10604" s="2" t="s">
        <v>25</v>
      </c>
      <c r="D10604" s="52" t="s">
        <v>25</v>
      </c>
      <c r="E10604" s="2" t="s">
        <v>14</v>
      </c>
      <c r="F10604" s="2">
        <v>3734.7</v>
      </c>
      <c r="G10604" s="2">
        <v>0.16</v>
      </c>
      <c r="H10604" s="2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52" t="s">
        <v>23</v>
      </c>
    </row>
    <row r="10605" spans="1:17" ht="14.25" customHeight="1" x14ac:dyDescent="0.3">
      <c r="A10605" s="2" t="s">
        <v>10636</v>
      </c>
      <c r="B10605" s="2">
        <v>110603</v>
      </c>
      <c r="C10605" s="2" t="s">
        <v>25</v>
      </c>
      <c r="D10605" s="52" t="s">
        <v>25</v>
      </c>
      <c r="E10605" s="2" t="s">
        <v>20</v>
      </c>
      <c r="F10605" s="2">
        <v>4006.7</v>
      </c>
      <c r="G10605" s="2">
        <v>0.21</v>
      </c>
      <c r="H10605" s="2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52" t="s">
        <v>34</v>
      </c>
    </row>
    <row r="10606" spans="1:17" ht="14.25" customHeight="1" x14ac:dyDescent="0.3">
      <c r="A10606" s="2" t="s">
        <v>10637</v>
      </c>
      <c r="B10606" s="2">
        <v>110604</v>
      </c>
      <c r="C10606" s="2" t="s">
        <v>41</v>
      </c>
      <c r="D10606" s="52" t="s">
        <v>41</v>
      </c>
      <c r="E10606" s="2" t="s">
        <v>20</v>
      </c>
      <c r="F10606" s="2">
        <v>3025.86</v>
      </c>
      <c r="G10606" s="2">
        <v>0.37</v>
      </c>
      <c r="H10606" s="2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52" t="s">
        <v>48</v>
      </c>
    </row>
    <row r="10607" spans="1:17" ht="14.25" customHeight="1" x14ac:dyDescent="0.3">
      <c r="A10607" s="2" t="s">
        <v>10638</v>
      </c>
      <c r="B10607" s="2">
        <v>110605</v>
      </c>
      <c r="C10607" s="2" t="s">
        <v>19</v>
      </c>
      <c r="D10607" s="52" t="s">
        <v>19</v>
      </c>
      <c r="E10607" s="2" t="s">
        <v>33</v>
      </c>
      <c r="F10607" s="2">
        <v>3294.72</v>
      </c>
      <c r="G10607" s="2">
        <v>0.44</v>
      </c>
      <c r="H10607" s="2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52" t="s">
        <v>23</v>
      </c>
    </row>
    <row r="10608" spans="1:17" ht="14.25" customHeight="1" x14ac:dyDescent="0.3">
      <c r="A10608" s="2" t="s">
        <v>10639</v>
      </c>
      <c r="B10608" s="2">
        <v>110606</v>
      </c>
      <c r="C10608" s="2" t="s">
        <v>25</v>
      </c>
      <c r="D10608" s="52" t="s">
        <v>25</v>
      </c>
      <c r="E10608" s="2" t="s">
        <v>36</v>
      </c>
      <c r="F10608" s="2">
        <v>1809.91</v>
      </c>
      <c r="G10608" s="2">
        <v>0.16</v>
      </c>
      <c r="H10608" s="2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52" t="s">
        <v>39</v>
      </c>
    </row>
    <row r="10609" spans="1:17" ht="14.25" customHeight="1" x14ac:dyDescent="0.3">
      <c r="A10609" s="2" t="s">
        <v>10640</v>
      </c>
      <c r="B10609" s="2">
        <v>110607</v>
      </c>
      <c r="C10609" s="2" t="s">
        <v>41</v>
      </c>
      <c r="D10609" s="52" t="s">
        <v>41</v>
      </c>
      <c r="E10609" s="2" t="s">
        <v>33</v>
      </c>
      <c r="F10609" s="2">
        <v>294.81</v>
      </c>
      <c r="G10609" s="2">
        <v>0.06</v>
      </c>
      <c r="H10609" s="2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52" t="s">
        <v>48</v>
      </c>
    </row>
    <row r="10610" spans="1:17" ht="14.25" customHeight="1" x14ac:dyDescent="0.3">
      <c r="A10610" s="2" t="s">
        <v>10641</v>
      </c>
      <c r="B10610" s="2">
        <v>110608</v>
      </c>
      <c r="C10610" s="2" t="s">
        <v>25</v>
      </c>
      <c r="D10610" s="52" t="s">
        <v>25</v>
      </c>
      <c r="E10610" s="2" t="s">
        <v>36</v>
      </c>
      <c r="F10610" s="2">
        <v>1342.82</v>
      </c>
      <c r="G10610" s="2">
        <v>0.13</v>
      </c>
      <c r="H10610" s="2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52" t="s">
        <v>23</v>
      </c>
    </row>
    <row r="10611" spans="1:17" ht="14.25" customHeight="1" x14ac:dyDescent="0.3">
      <c r="A10611" s="2" t="s">
        <v>10642</v>
      </c>
      <c r="B10611" s="2">
        <v>110609</v>
      </c>
      <c r="C10611" s="2" t="s">
        <v>25</v>
      </c>
      <c r="D10611" s="52" t="s">
        <v>25</v>
      </c>
      <c r="E10611" s="2" t="s">
        <v>36</v>
      </c>
      <c r="F10611" s="2">
        <v>2963.09</v>
      </c>
      <c r="G10611" s="2">
        <v>0.04</v>
      </c>
      <c r="H10611" s="2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52" t="s">
        <v>28</v>
      </c>
    </row>
    <row r="10612" spans="1:17" ht="14.25" customHeight="1" x14ac:dyDescent="0.3">
      <c r="A10612" s="2" t="s">
        <v>10643</v>
      </c>
      <c r="B10612" s="2">
        <v>110610</v>
      </c>
      <c r="C10612" s="2" t="s">
        <v>25</v>
      </c>
      <c r="D10612" s="52" t="s">
        <v>25</v>
      </c>
      <c r="E10612" s="2" t="s">
        <v>26</v>
      </c>
      <c r="F10612" s="2">
        <v>4083.37</v>
      </c>
      <c r="G10612" s="2">
        <v>0.32</v>
      </c>
      <c r="H10612" s="2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52" t="s">
        <v>23</v>
      </c>
    </row>
    <row r="10613" spans="1:17" ht="14.25" customHeight="1" x14ac:dyDescent="0.3">
      <c r="A10613" s="2" t="s">
        <v>10644</v>
      </c>
      <c r="B10613" s="2">
        <v>110611</v>
      </c>
      <c r="C10613" s="2" t="s">
        <v>19</v>
      </c>
      <c r="D10613" s="52" t="s">
        <v>19</v>
      </c>
      <c r="E10613" s="2" t="s">
        <v>33</v>
      </c>
      <c r="F10613" s="2">
        <v>3908.26</v>
      </c>
      <c r="G10613" s="2">
        <v>0.37</v>
      </c>
      <c r="H10613" s="2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52" t="s">
        <v>23</v>
      </c>
    </row>
    <row r="10614" spans="1:17" ht="14.25" customHeight="1" x14ac:dyDescent="0.3">
      <c r="A10614" s="2" t="s">
        <v>10645</v>
      </c>
      <c r="B10614" s="2">
        <v>110612</v>
      </c>
      <c r="C10614" s="2" t="s">
        <v>41</v>
      </c>
      <c r="D10614" s="52" t="s">
        <v>41</v>
      </c>
      <c r="E10614" s="2" t="s">
        <v>14</v>
      </c>
      <c r="F10614" s="2">
        <v>979.49</v>
      </c>
      <c r="G10614" s="2">
        <v>0.21</v>
      </c>
      <c r="H10614" s="2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52" t="s">
        <v>17</v>
      </c>
    </row>
    <row r="10615" spans="1:17" ht="14.25" customHeight="1" x14ac:dyDescent="0.3">
      <c r="A10615" s="2" t="s">
        <v>10646</v>
      </c>
      <c r="B10615" s="2">
        <v>110613</v>
      </c>
      <c r="C10615" s="2" t="s">
        <v>19</v>
      </c>
      <c r="D10615" s="52" t="s">
        <v>19</v>
      </c>
      <c r="E10615" s="2" t="s">
        <v>36</v>
      </c>
      <c r="F10615" s="2">
        <v>352.09</v>
      </c>
      <c r="G10615" s="2">
        <v>0.48</v>
      </c>
      <c r="H10615" s="2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52" t="s">
        <v>28</v>
      </c>
    </row>
    <row r="10616" spans="1:17" ht="14.25" customHeight="1" x14ac:dyDescent="0.3">
      <c r="A10616" s="2" t="s">
        <v>10647</v>
      </c>
      <c r="B10616" s="2">
        <v>110614</v>
      </c>
      <c r="C10616" s="2" t="s">
        <v>41</v>
      </c>
      <c r="D10616" s="52" t="s">
        <v>41</v>
      </c>
      <c r="E10616" s="2" t="s">
        <v>36</v>
      </c>
      <c r="F10616" s="2">
        <v>4267.74</v>
      </c>
      <c r="G10616" s="2">
        <v>0.36</v>
      </c>
      <c r="H10616" s="2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52" t="s">
        <v>23</v>
      </c>
    </row>
    <row r="10617" spans="1:17" ht="14.25" customHeight="1" x14ac:dyDescent="0.3">
      <c r="A10617" s="2" t="s">
        <v>10648</v>
      </c>
      <c r="B10617" s="2">
        <v>110615</v>
      </c>
      <c r="C10617" s="2" t="s">
        <v>25</v>
      </c>
      <c r="D10617" s="52" t="s">
        <v>25</v>
      </c>
      <c r="E10617" s="2" t="s">
        <v>20</v>
      </c>
      <c r="F10617" s="2">
        <v>470.39</v>
      </c>
      <c r="G10617" s="2">
        <v>0.19</v>
      </c>
      <c r="H10617" s="2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52" t="s">
        <v>23</v>
      </c>
    </row>
    <row r="10618" spans="1:17" ht="14.25" customHeight="1" x14ac:dyDescent="0.3">
      <c r="A10618" s="2" t="s">
        <v>10649</v>
      </c>
      <c r="B10618" s="2">
        <v>110616</v>
      </c>
      <c r="C10618" s="2" t="s">
        <v>41</v>
      </c>
      <c r="D10618" s="52" t="s">
        <v>41</v>
      </c>
      <c r="E10618" s="2" t="s">
        <v>26</v>
      </c>
      <c r="F10618" s="2">
        <v>2027.23</v>
      </c>
      <c r="G10618" s="2">
        <v>0.05</v>
      </c>
      <c r="H10618" s="2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52" t="s">
        <v>34</v>
      </c>
    </row>
    <row r="10619" spans="1:17" ht="14.25" customHeight="1" x14ac:dyDescent="0.3">
      <c r="A10619" s="2" t="s">
        <v>10650</v>
      </c>
      <c r="B10619" s="2">
        <v>110617</v>
      </c>
      <c r="C10619" s="2" t="s">
        <v>25</v>
      </c>
      <c r="D10619" s="52" t="s">
        <v>25</v>
      </c>
      <c r="E10619" s="2" t="s">
        <v>14</v>
      </c>
      <c r="F10619" s="2">
        <v>561.71</v>
      </c>
      <c r="G10619" s="2">
        <v>0.25</v>
      </c>
      <c r="H10619" s="2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52" t="s">
        <v>23</v>
      </c>
    </row>
    <row r="10620" spans="1:17" ht="14.25" customHeight="1" x14ac:dyDescent="0.3">
      <c r="A10620" s="2" t="s">
        <v>10651</v>
      </c>
      <c r="B10620" s="2">
        <v>110618</v>
      </c>
      <c r="C10620" s="2" t="s">
        <v>25</v>
      </c>
      <c r="D10620" s="52" t="s">
        <v>25</v>
      </c>
      <c r="E10620" s="2" t="s">
        <v>36</v>
      </c>
      <c r="F10620" s="2">
        <v>2863.84</v>
      </c>
      <c r="G10620" s="2">
        <v>0.25</v>
      </c>
      <c r="H10620" s="2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52" t="s">
        <v>28</v>
      </c>
    </row>
    <row r="10621" spans="1:17" ht="14.25" customHeight="1" x14ac:dyDescent="0.3">
      <c r="A10621" s="2" t="s">
        <v>10652</v>
      </c>
      <c r="B10621" s="2">
        <v>110619</v>
      </c>
      <c r="C10621" s="2" t="s">
        <v>25</v>
      </c>
      <c r="D10621" s="52" t="s">
        <v>25</v>
      </c>
      <c r="E10621" s="2" t="s">
        <v>20</v>
      </c>
      <c r="F10621" s="2">
        <v>1880.35</v>
      </c>
      <c r="G10621" s="2">
        <v>0.28000000000000003</v>
      </c>
      <c r="H10621" s="2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52" t="s">
        <v>39</v>
      </c>
    </row>
    <row r="10622" spans="1:17" ht="14.25" customHeight="1" x14ac:dyDescent="0.3">
      <c r="A10622" s="2" t="s">
        <v>10653</v>
      </c>
      <c r="B10622" s="2">
        <v>110620</v>
      </c>
      <c r="C10622" s="2" t="s">
        <v>41</v>
      </c>
      <c r="D10622" s="52" t="s">
        <v>41</v>
      </c>
      <c r="E10622" s="2" t="s">
        <v>33</v>
      </c>
      <c r="F10622" s="2">
        <v>1092.22</v>
      </c>
      <c r="G10622" s="2">
        <v>0.34</v>
      </c>
      <c r="H10622" s="2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52" t="s">
        <v>17</v>
      </c>
    </row>
    <row r="10623" spans="1:17" ht="14.25" customHeight="1" x14ac:dyDescent="0.3">
      <c r="A10623" s="2" t="s">
        <v>10654</v>
      </c>
      <c r="B10623" s="2">
        <v>110621</v>
      </c>
      <c r="C10623" s="2" t="s">
        <v>25</v>
      </c>
      <c r="D10623" s="52" t="s">
        <v>25</v>
      </c>
      <c r="E10623" s="2" t="s">
        <v>36</v>
      </c>
      <c r="F10623" s="2">
        <v>3016.32</v>
      </c>
      <c r="G10623" s="2">
        <v>0.13</v>
      </c>
      <c r="H10623" s="2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52" t="s">
        <v>34</v>
      </c>
    </row>
    <row r="10624" spans="1:17" ht="14.25" customHeight="1" x14ac:dyDescent="0.3">
      <c r="A10624" s="2" t="s">
        <v>10655</v>
      </c>
      <c r="B10624" s="2">
        <v>110622</v>
      </c>
      <c r="C10624" s="2" t="s">
        <v>25</v>
      </c>
      <c r="D10624" s="52" t="s">
        <v>25</v>
      </c>
      <c r="E10624" s="2" t="s">
        <v>20</v>
      </c>
      <c r="F10624" s="2">
        <v>1880.62</v>
      </c>
      <c r="G10624" s="2">
        <v>0</v>
      </c>
      <c r="H10624" s="2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52" t="s">
        <v>39</v>
      </c>
    </row>
    <row r="10625" spans="1:17" ht="14.25" customHeight="1" x14ac:dyDescent="0.3">
      <c r="A10625" s="2" t="s">
        <v>10656</v>
      </c>
      <c r="B10625" s="2">
        <v>110623</v>
      </c>
      <c r="C10625" s="2" t="s">
        <v>19</v>
      </c>
      <c r="D10625" s="52" t="s">
        <v>19</v>
      </c>
      <c r="E10625" s="2" t="s">
        <v>33</v>
      </c>
      <c r="F10625" s="2">
        <v>917.26</v>
      </c>
      <c r="G10625" s="2">
        <v>0.41</v>
      </c>
      <c r="H10625" s="2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52" t="s">
        <v>48</v>
      </c>
    </row>
    <row r="10626" spans="1:17" ht="14.25" customHeight="1" x14ac:dyDescent="0.3">
      <c r="A10626" s="2" t="s">
        <v>10657</v>
      </c>
      <c r="B10626" s="2">
        <v>110624</v>
      </c>
      <c r="C10626" s="2" t="s">
        <v>25</v>
      </c>
      <c r="D10626" s="52" t="s">
        <v>25</v>
      </c>
      <c r="E10626" s="2" t="s">
        <v>26</v>
      </c>
      <c r="F10626" s="2">
        <v>3530.42</v>
      </c>
      <c r="G10626" s="2">
        <v>0.41</v>
      </c>
      <c r="H10626" s="2">
        <f t="shared" si="330"/>
        <v>1447.4721999999999</v>
      </c>
      <c r="I10626" s="2">
        <f t="shared" si="331"/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52" t="s">
        <v>48</v>
      </c>
    </row>
    <row r="10627" spans="1:17" ht="14.25" customHeight="1" x14ac:dyDescent="0.3">
      <c r="A10627" s="2" t="s">
        <v>10658</v>
      </c>
      <c r="B10627" s="2">
        <v>110625</v>
      </c>
      <c r="C10627" s="2" t="s">
        <v>19</v>
      </c>
      <c r="D10627" s="52" t="s">
        <v>19</v>
      </c>
      <c r="E10627" s="2" t="s">
        <v>33</v>
      </c>
      <c r="F10627" s="2">
        <v>4200.3599999999997</v>
      </c>
      <c r="G10627" s="2">
        <v>0.46</v>
      </c>
      <c r="H10627" s="2">
        <f t="shared" ref="H10627:H10690" si="332">F10627*G10627</f>
        <v>1932.1656</v>
      </c>
      <c r="I10627" s="2">
        <f t="shared" ref="I10627:I10690" si="333">F10627-H10627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52" t="s">
        <v>39</v>
      </c>
    </row>
    <row r="10628" spans="1:17" ht="14.25" customHeight="1" x14ac:dyDescent="0.3">
      <c r="A10628" s="2" t="s">
        <v>10659</v>
      </c>
      <c r="B10628" s="2">
        <v>110626</v>
      </c>
      <c r="C10628" s="2" t="s">
        <v>19</v>
      </c>
      <c r="D10628" s="52" t="s">
        <v>19</v>
      </c>
      <c r="E10628" s="2" t="s">
        <v>36</v>
      </c>
      <c r="F10628" s="2">
        <v>1441.34</v>
      </c>
      <c r="G10628" s="2">
        <v>0.48</v>
      </c>
      <c r="H10628" s="2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52" t="s">
        <v>39</v>
      </c>
    </row>
    <row r="10629" spans="1:17" ht="14.25" customHeight="1" x14ac:dyDescent="0.3">
      <c r="A10629" s="2" t="s">
        <v>10660</v>
      </c>
      <c r="B10629" s="2">
        <v>110627</v>
      </c>
      <c r="C10629" s="2" t="s">
        <v>41</v>
      </c>
      <c r="D10629" s="52" t="s">
        <v>41</v>
      </c>
      <c r="E10629" s="2" t="s">
        <v>14</v>
      </c>
      <c r="F10629" s="2">
        <v>1013.48</v>
      </c>
      <c r="G10629" s="2">
        <v>0.08</v>
      </c>
      <c r="H10629" s="2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52" t="s">
        <v>48</v>
      </c>
    </row>
    <row r="10630" spans="1:17" ht="14.25" customHeight="1" x14ac:dyDescent="0.3">
      <c r="A10630" s="2" t="s">
        <v>10661</v>
      </c>
      <c r="B10630" s="2">
        <v>110628</v>
      </c>
      <c r="C10630" s="2" t="s">
        <v>25</v>
      </c>
      <c r="D10630" s="52" t="s">
        <v>25</v>
      </c>
      <c r="E10630" s="2" t="s">
        <v>33</v>
      </c>
      <c r="F10630" s="2">
        <v>468.73</v>
      </c>
      <c r="G10630" s="2">
        <v>0.18</v>
      </c>
      <c r="H10630" s="2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52" t="s">
        <v>34</v>
      </c>
    </row>
    <row r="10631" spans="1:17" ht="14.25" customHeight="1" x14ac:dyDescent="0.3">
      <c r="A10631" s="2" t="s">
        <v>10662</v>
      </c>
      <c r="B10631" s="2">
        <v>110629</v>
      </c>
      <c r="C10631" s="2" t="s">
        <v>19</v>
      </c>
      <c r="D10631" s="52" t="s">
        <v>19</v>
      </c>
      <c r="E10631" s="2" t="s">
        <v>14</v>
      </c>
      <c r="F10631" s="2">
        <v>2686.72</v>
      </c>
      <c r="G10631" s="2">
        <v>0.43</v>
      </c>
      <c r="H10631" s="2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52" t="s">
        <v>23</v>
      </c>
    </row>
    <row r="10632" spans="1:17" ht="14.25" customHeight="1" x14ac:dyDescent="0.3">
      <c r="A10632" s="2" t="s">
        <v>10663</v>
      </c>
      <c r="B10632" s="2">
        <v>110630</v>
      </c>
      <c r="C10632" s="2" t="s">
        <v>19</v>
      </c>
      <c r="D10632" s="52" t="s">
        <v>19</v>
      </c>
      <c r="E10632" s="2" t="s">
        <v>14</v>
      </c>
      <c r="F10632" s="2">
        <v>4173.34</v>
      </c>
      <c r="G10632" s="2">
        <v>0.47</v>
      </c>
      <c r="H10632" s="2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52" t="s">
        <v>17</v>
      </c>
    </row>
    <row r="10633" spans="1:17" ht="14.25" customHeight="1" x14ac:dyDescent="0.3">
      <c r="A10633" s="2" t="s">
        <v>10664</v>
      </c>
      <c r="B10633" s="2">
        <v>110631</v>
      </c>
      <c r="C10633" s="2" t="s">
        <v>41</v>
      </c>
      <c r="D10633" s="52" t="s">
        <v>41</v>
      </c>
      <c r="E10633" s="2" t="s">
        <v>33</v>
      </c>
      <c r="F10633" s="2">
        <v>1328.87</v>
      </c>
      <c r="G10633" s="2">
        <v>0.01</v>
      </c>
      <c r="H10633" s="2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52" t="s">
        <v>48</v>
      </c>
    </row>
    <row r="10634" spans="1:17" ht="14.25" customHeight="1" x14ac:dyDescent="0.3">
      <c r="A10634" s="2" t="s">
        <v>10665</v>
      </c>
      <c r="B10634" s="2">
        <v>110632</v>
      </c>
      <c r="C10634" s="2" t="s">
        <v>41</v>
      </c>
      <c r="D10634" s="52" t="s">
        <v>41</v>
      </c>
      <c r="E10634" s="2" t="s">
        <v>26</v>
      </c>
      <c r="F10634" s="2">
        <v>2357.13</v>
      </c>
      <c r="G10634" s="2">
        <v>0.19</v>
      </c>
      <c r="H10634" s="2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52" t="s">
        <v>48</v>
      </c>
    </row>
    <row r="10635" spans="1:17" ht="14.25" customHeight="1" x14ac:dyDescent="0.3">
      <c r="A10635" s="2" t="s">
        <v>10666</v>
      </c>
      <c r="B10635" s="2">
        <v>110633</v>
      </c>
      <c r="C10635" s="2" t="s">
        <v>25</v>
      </c>
      <c r="D10635" s="52" t="s">
        <v>25</v>
      </c>
      <c r="E10635" s="2" t="s">
        <v>33</v>
      </c>
      <c r="F10635" s="2">
        <v>887.94</v>
      </c>
      <c r="G10635" s="2">
        <v>0.06</v>
      </c>
      <c r="H10635" s="2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52" t="s">
        <v>17</v>
      </c>
    </row>
    <row r="10636" spans="1:17" ht="14.25" customHeight="1" x14ac:dyDescent="0.3">
      <c r="A10636" s="2" t="s">
        <v>10667</v>
      </c>
      <c r="B10636" s="2">
        <v>110634</v>
      </c>
      <c r="C10636" s="2" t="s">
        <v>19</v>
      </c>
      <c r="D10636" s="52" t="s">
        <v>19</v>
      </c>
      <c r="E10636" s="2" t="s">
        <v>20</v>
      </c>
      <c r="F10636" s="2">
        <v>2080.58</v>
      </c>
      <c r="G10636" s="2">
        <v>0.39</v>
      </c>
      <c r="H10636" s="2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52" t="s">
        <v>23</v>
      </c>
    </row>
    <row r="10637" spans="1:17" ht="14.25" customHeight="1" x14ac:dyDescent="0.3">
      <c r="A10637" s="2" t="s">
        <v>10668</v>
      </c>
      <c r="B10637" s="2">
        <v>110635</v>
      </c>
      <c r="C10637" s="2" t="s">
        <v>25</v>
      </c>
      <c r="D10637" s="52" t="s">
        <v>25</v>
      </c>
      <c r="E10637" s="2" t="s">
        <v>14</v>
      </c>
      <c r="F10637" s="2">
        <v>175.68</v>
      </c>
      <c r="G10637" s="2">
        <v>0.37</v>
      </c>
      <c r="H10637" s="2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52" t="s">
        <v>17</v>
      </c>
    </row>
    <row r="10638" spans="1:17" ht="14.25" customHeight="1" x14ac:dyDescent="0.3">
      <c r="A10638" s="2" t="s">
        <v>10669</v>
      </c>
      <c r="B10638" s="2">
        <v>110636</v>
      </c>
      <c r="C10638" s="2" t="s">
        <v>19</v>
      </c>
      <c r="D10638" s="52" t="s">
        <v>19</v>
      </c>
      <c r="E10638" s="2" t="s">
        <v>36</v>
      </c>
      <c r="F10638" s="2">
        <v>4562.57</v>
      </c>
      <c r="G10638" s="2">
        <v>0.38</v>
      </c>
      <c r="H10638" s="2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52" t="s">
        <v>39</v>
      </c>
    </row>
    <row r="10639" spans="1:17" ht="14.25" customHeight="1" x14ac:dyDescent="0.3">
      <c r="A10639" s="2" t="s">
        <v>10670</v>
      </c>
      <c r="B10639" s="2">
        <v>110637</v>
      </c>
      <c r="C10639" s="2" t="s">
        <v>25</v>
      </c>
      <c r="D10639" s="52" t="s">
        <v>25</v>
      </c>
      <c r="E10639" s="2" t="s">
        <v>14</v>
      </c>
      <c r="F10639" s="2">
        <v>3415.2</v>
      </c>
      <c r="G10639" s="2">
        <v>0.2</v>
      </c>
      <c r="H10639" s="2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52" t="s">
        <v>28</v>
      </c>
    </row>
    <row r="10640" spans="1:17" ht="14.25" customHeight="1" x14ac:dyDescent="0.3">
      <c r="A10640" s="2" t="s">
        <v>10671</v>
      </c>
      <c r="B10640" s="2">
        <v>110638</v>
      </c>
      <c r="C10640" s="2" t="s">
        <v>41</v>
      </c>
      <c r="D10640" s="52" t="s">
        <v>41</v>
      </c>
      <c r="E10640" s="2" t="s">
        <v>36</v>
      </c>
      <c r="F10640" s="2">
        <v>1730.79</v>
      </c>
      <c r="G10640" s="2">
        <v>0.2</v>
      </c>
      <c r="H10640" s="2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52" t="s">
        <v>23</v>
      </c>
    </row>
    <row r="10641" spans="1:17" ht="14.25" customHeight="1" x14ac:dyDescent="0.3">
      <c r="A10641" s="2" t="s">
        <v>10672</v>
      </c>
      <c r="B10641" s="2">
        <v>110639</v>
      </c>
      <c r="C10641" s="2" t="s">
        <v>25</v>
      </c>
      <c r="D10641" s="52" t="s">
        <v>25</v>
      </c>
      <c r="E10641" s="2" t="s">
        <v>20</v>
      </c>
      <c r="F10641" s="2">
        <v>4417.87</v>
      </c>
      <c r="G10641" s="2">
        <v>0.13</v>
      </c>
      <c r="H10641" s="2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52" t="s">
        <v>23</v>
      </c>
    </row>
    <row r="10642" spans="1:17" ht="14.25" customHeight="1" x14ac:dyDescent="0.3">
      <c r="A10642" s="2" t="s">
        <v>10673</v>
      </c>
      <c r="B10642" s="2">
        <v>110640</v>
      </c>
      <c r="C10642" s="2" t="s">
        <v>41</v>
      </c>
      <c r="D10642" s="52" t="s">
        <v>41</v>
      </c>
      <c r="E10642" s="2" t="s">
        <v>20</v>
      </c>
      <c r="F10642" s="2">
        <v>996.36</v>
      </c>
      <c r="G10642" s="2">
        <v>0.18</v>
      </c>
      <c r="H10642" s="2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52" t="s">
        <v>17</v>
      </c>
    </row>
    <row r="10643" spans="1:17" ht="14.25" customHeight="1" x14ac:dyDescent="0.3">
      <c r="A10643" s="2" t="s">
        <v>10674</v>
      </c>
      <c r="B10643" s="2">
        <v>110641</v>
      </c>
      <c r="C10643" s="2" t="s">
        <v>25</v>
      </c>
      <c r="D10643" s="52" t="s">
        <v>25</v>
      </c>
      <c r="E10643" s="2" t="s">
        <v>20</v>
      </c>
      <c r="F10643" s="2">
        <v>485.8</v>
      </c>
      <c r="G10643" s="2">
        <v>0.49</v>
      </c>
      <c r="H10643" s="2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52" t="s">
        <v>17</v>
      </c>
    </row>
    <row r="10644" spans="1:17" ht="14.25" customHeight="1" x14ac:dyDescent="0.3">
      <c r="A10644" s="2" t="s">
        <v>10675</v>
      </c>
      <c r="B10644" s="2">
        <v>110642</v>
      </c>
      <c r="C10644" s="2" t="s">
        <v>25</v>
      </c>
      <c r="D10644" s="52" t="s">
        <v>25</v>
      </c>
      <c r="E10644" s="2" t="s">
        <v>33</v>
      </c>
      <c r="F10644" s="2">
        <v>4718.8500000000004</v>
      </c>
      <c r="G10644" s="2">
        <v>0.02</v>
      </c>
      <c r="H10644" s="2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52" t="s">
        <v>28</v>
      </c>
    </row>
    <row r="10645" spans="1:17" ht="14.25" customHeight="1" x14ac:dyDescent="0.3">
      <c r="A10645" s="2" t="s">
        <v>10676</v>
      </c>
      <c r="B10645" s="2">
        <v>110643</v>
      </c>
      <c r="C10645" s="2" t="s">
        <v>25</v>
      </c>
      <c r="D10645" s="52" t="s">
        <v>25</v>
      </c>
      <c r="E10645" s="2" t="s">
        <v>14</v>
      </c>
      <c r="F10645" s="2">
        <v>1614.18</v>
      </c>
      <c r="G10645" s="2">
        <v>0.16</v>
      </c>
      <c r="H10645" s="2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52" t="s">
        <v>28</v>
      </c>
    </row>
    <row r="10646" spans="1:17" ht="14.25" customHeight="1" x14ac:dyDescent="0.3">
      <c r="A10646" s="2" t="s">
        <v>10677</v>
      </c>
      <c r="B10646" s="2">
        <v>110644</v>
      </c>
      <c r="C10646" s="2" t="s">
        <v>19</v>
      </c>
      <c r="D10646" s="52" t="s">
        <v>19</v>
      </c>
      <c r="E10646" s="2" t="s">
        <v>36</v>
      </c>
      <c r="F10646" s="2">
        <v>4686.2700000000004</v>
      </c>
      <c r="G10646" s="2">
        <v>0.39</v>
      </c>
      <c r="H10646" s="2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52" t="s">
        <v>28</v>
      </c>
    </row>
    <row r="10647" spans="1:17" ht="14.25" customHeight="1" x14ac:dyDescent="0.3">
      <c r="A10647" s="2" t="s">
        <v>10678</v>
      </c>
      <c r="B10647" s="2">
        <v>110645</v>
      </c>
      <c r="C10647" s="2" t="s">
        <v>25</v>
      </c>
      <c r="D10647" s="52" t="s">
        <v>25</v>
      </c>
      <c r="E10647" s="2" t="s">
        <v>20</v>
      </c>
      <c r="F10647" s="2">
        <v>3224.3</v>
      </c>
      <c r="G10647" s="2">
        <v>0.19</v>
      </c>
      <c r="H10647" s="2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52" t="s">
        <v>39</v>
      </c>
    </row>
    <row r="10648" spans="1:17" ht="14.25" customHeight="1" x14ac:dyDescent="0.3">
      <c r="A10648" s="2" t="s">
        <v>10679</v>
      </c>
      <c r="B10648" s="2">
        <v>110646</v>
      </c>
      <c r="C10648" s="2" t="s">
        <v>25</v>
      </c>
      <c r="D10648" s="52" t="s">
        <v>25</v>
      </c>
      <c r="E10648" s="2" t="s">
        <v>20</v>
      </c>
      <c r="F10648" s="2">
        <v>4902.21</v>
      </c>
      <c r="G10648" s="2">
        <v>0.47</v>
      </c>
      <c r="H10648" s="2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52" t="s">
        <v>34</v>
      </c>
    </row>
    <row r="10649" spans="1:17" ht="14.25" customHeight="1" x14ac:dyDescent="0.3">
      <c r="A10649" s="2" t="s">
        <v>10680</v>
      </c>
      <c r="B10649" s="2">
        <v>110647</v>
      </c>
      <c r="C10649" s="2" t="s">
        <v>25</v>
      </c>
      <c r="D10649" s="52" t="s">
        <v>25</v>
      </c>
      <c r="E10649" s="2" t="s">
        <v>36</v>
      </c>
      <c r="F10649" s="2">
        <v>3791.8</v>
      </c>
      <c r="G10649" s="2">
        <v>0.17</v>
      </c>
      <c r="H10649" s="2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52" t="s">
        <v>48</v>
      </c>
    </row>
    <row r="10650" spans="1:17" ht="14.25" customHeight="1" x14ac:dyDescent="0.3">
      <c r="A10650" s="2" t="s">
        <v>10681</v>
      </c>
      <c r="B10650" s="2">
        <v>110648</v>
      </c>
      <c r="C10650" s="2" t="s">
        <v>25</v>
      </c>
      <c r="D10650" s="52" t="s">
        <v>25</v>
      </c>
      <c r="E10650" s="2" t="s">
        <v>14</v>
      </c>
      <c r="F10650" s="2">
        <v>616.87</v>
      </c>
      <c r="G10650" s="2">
        <v>0.42</v>
      </c>
      <c r="H10650" s="2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52" t="s">
        <v>48</v>
      </c>
    </row>
    <row r="10651" spans="1:17" ht="14.25" customHeight="1" x14ac:dyDescent="0.3">
      <c r="A10651" s="2" t="s">
        <v>10682</v>
      </c>
      <c r="B10651" s="2">
        <v>110649</v>
      </c>
      <c r="C10651" s="2" t="s">
        <v>41</v>
      </c>
      <c r="D10651" s="52" t="s">
        <v>41</v>
      </c>
      <c r="E10651" s="2" t="s">
        <v>14</v>
      </c>
      <c r="F10651" s="2">
        <v>4275.92</v>
      </c>
      <c r="G10651" s="2">
        <v>0.41</v>
      </c>
      <c r="H10651" s="2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52" t="s">
        <v>34</v>
      </c>
    </row>
    <row r="10652" spans="1:17" ht="14.25" customHeight="1" x14ac:dyDescent="0.3">
      <c r="A10652" s="2" t="s">
        <v>10683</v>
      </c>
      <c r="B10652" s="2">
        <v>110650</v>
      </c>
      <c r="C10652" s="2" t="s">
        <v>25</v>
      </c>
      <c r="D10652" s="52" t="s">
        <v>25</v>
      </c>
      <c r="E10652" s="2" t="s">
        <v>36</v>
      </c>
      <c r="F10652" s="2">
        <v>824.6</v>
      </c>
      <c r="G10652" s="2">
        <v>0</v>
      </c>
      <c r="H10652" s="2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52" t="s">
        <v>34</v>
      </c>
    </row>
    <row r="10653" spans="1:17" ht="14.25" customHeight="1" x14ac:dyDescent="0.3">
      <c r="A10653" s="2" t="s">
        <v>10684</v>
      </c>
      <c r="B10653" s="2">
        <v>110651</v>
      </c>
      <c r="C10653" s="2" t="s">
        <v>25</v>
      </c>
      <c r="D10653" s="52" t="s">
        <v>25</v>
      </c>
      <c r="E10653" s="2" t="s">
        <v>26</v>
      </c>
      <c r="F10653" s="2">
        <v>3491.77</v>
      </c>
      <c r="G10653" s="2">
        <v>0.2</v>
      </c>
      <c r="H10653" s="2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52" t="s">
        <v>28</v>
      </c>
    </row>
    <row r="10654" spans="1:17" ht="14.25" customHeight="1" x14ac:dyDescent="0.3">
      <c r="A10654" s="2" t="s">
        <v>10685</v>
      </c>
      <c r="B10654" s="2">
        <v>110652</v>
      </c>
      <c r="C10654" s="2" t="s">
        <v>25</v>
      </c>
      <c r="D10654" s="52" t="s">
        <v>25</v>
      </c>
      <c r="E10654" s="2" t="s">
        <v>14</v>
      </c>
      <c r="F10654" s="2">
        <v>2552</v>
      </c>
      <c r="G10654" s="2">
        <v>0.14000000000000001</v>
      </c>
      <c r="H10654" s="2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52" t="s">
        <v>28</v>
      </c>
    </row>
    <row r="10655" spans="1:17" ht="14.25" customHeight="1" x14ac:dyDescent="0.3">
      <c r="A10655" s="2" t="s">
        <v>10686</v>
      </c>
      <c r="B10655" s="2">
        <v>110653</v>
      </c>
      <c r="C10655" s="2" t="s">
        <v>19</v>
      </c>
      <c r="D10655" s="52" t="s">
        <v>19</v>
      </c>
      <c r="E10655" s="2" t="s">
        <v>36</v>
      </c>
      <c r="F10655" s="2">
        <v>3567.85</v>
      </c>
      <c r="G10655" s="2">
        <v>0.24</v>
      </c>
      <c r="H10655" s="2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52" t="s">
        <v>23</v>
      </c>
    </row>
    <row r="10656" spans="1:17" ht="14.25" customHeight="1" x14ac:dyDescent="0.3">
      <c r="A10656" s="2" t="s">
        <v>10687</v>
      </c>
      <c r="B10656" s="2">
        <v>110654</v>
      </c>
      <c r="C10656" s="2" t="s">
        <v>25</v>
      </c>
      <c r="D10656" s="52" t="s">
        <v>25</v>
      </c>
      <c r="E10656" s="2" t="s">
        <v>36</v>
      </c>
      <c r="F10656" s="2">
        <v>3848.45</v>
      </c>
      <c r="G10656" s="2">
        <v>0.23</v>
      </c>
      <c r="H10656" s="2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52" t="s">
        <v>28</v>
      </c>
    </row>
    <row r="10657" spans="1:17" ht="14.25" customHeight="1" x14ac:dyDescent="0.3">
      <c r="A10657" s="2" t="s">
        <v>10688</v>
      </c>
      <c r="B10657" s="2">
        <v>110655</v>
      </c>
      <c r="C10657" s="2" t="s">
        <v>25</v>
      </c>
      <c r="D10657" s="52" t="s">
        <v>25</v>
      </c>
      <c r="E10657" s="2" t="s">
        <v>20</v>
      </c>
      <c r="F10657" s="2">
        <v>4037.96</v>
      </c>
      <c r="G10657" s="2">
        <v>0.45</v>
      </c>
      <c r="H10657" s="2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52" t="s">
        <v>39</v>
      </c>
    </row>
    <row r="10658" spans="1:17" ht="14.25" customHeight="1" x14ac:dyDescent="0.3">
      <c r="A10658" s="2" t="s">
        <v>10689</v>
      </c>
      <c r="B10658" s="2">
        <v>110656</v>
      </c>
      <c r="C10658" s="2" t="s">
        <v>25</v>
      </c>
      <c r="D10658" s="52" t="s">
        <v>25</v>
      </c>
      <c r="E10658" s="2" t="s">
        <v>36</v>
      </c>
      <c r="F10658" s="2">
        <v>4191.3999999999996</v>
      </c>
      <c r="G10658" s="2">
        <v>0.09</v>
      </c>
      <c r="H10658" s="2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52" t="s">
        <v>34</v>
      </c>
    </row>
    <row r="10659" spans="1:17" ht="14.25" customHeight="1" x14ac:dyDescent="0.3">
      <c r="A10659" s="2" t="s">
        <v>10690</v>
      </c>
      <c r="B10659" s="2">
        <v>110657</v>
      </c>
      <c r="C10659" s="2" t="s">
        <v>25</v>
      </c>
      <c r="D10659" s="52" t="s">
        <v>25</v>
      </c>
      <c r="E10659" s="2" t="s">
        <v>33</v>
      </c>
      <c r="F10659" s="2">
        <v>4251.3999999999996</v>
      </c>
      <c r="G10659" s="2">
        <v>0.09</v>
      </c>
      <c r="H10659" s="2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52" t="s">
        <v>34</v>
      </c>
    </row>
    <row r="10660" spans="1:17" ht="14.25" customHeight="1" x14ac:dyDescent="0.3">
      <c r="A10660" s="2" t="s">
        <v>10691</v>
      </c>
      <c r="B10660" s="2">
        <v>110658</v>
      </c>
      <c r="C10660" s="2" t="s">
        <v>41</v>
      </c>
      <c r="D10660" s="52" t="s">
        <v>41</v>
      </c>
      <c r="E10660" s="2" t="s">
        <v>20</v>
      </c>
      <c r="F10660" s="2">
        <v>2121.61</v>
      </c>
      <c r="G10660" s="2">
        <v>0.05</v>
      </c>
      <c r="H10660" s="2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52" t="s">
        <v>39</v>
      </c>
    </row>
    <row r="10661" spans="1:17" ht="14.25" customHeight="1" x14ac:dyDescent="0.3">
      <c r="A10661" s="2" t="s">
        <v>10692</v>
      </c>
      <c r="B10661" s="2">
        <v>110659</v>
      </c>
      <c r="C10661" s="2" t="s">
        <v>25</v>
      </c>
      <c r="D10661" s="52" t="s">
        <v>25</v>
      </c>
      <c r="E10661" s="2" t="s">
        <v>20</v>
      </c>
      <c r="F10661" s="2">
        <v>4457.22</v>
      </c>
      <c r="G10661" s="2">
        <v>0.37</v>
      </c>
      <c r="H10661" s="2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52" t="s">
        <v>34</v>
      </c>
    </row>
    <row r="10662" spans="1:17" ht="14.25" customHeight="1" x14ac:dyDescent="0.3">
      <c r="A10662" s="2" t="s">
        <v>10693</v>
      </c>
      <c r="B10662" s="2">
        <v>110660</v>
      </c>
      <c r="C10662" s="2" t="s">
        <v>25</v>
      </c>
      <c r="D10662" s="52" t="s">
        <v>25</v>
      </c>
      <c r="E10662" s="2" t="s">
        <v>14</v>
      </c>
      <c r="F10662" s="2">
        <v>3625.94</v>
      </c>
      <c r="G10662" s="2">
        <v>0.46</v>
      </c>
      <c r="H10662" s="2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52" t="s">
        <v>23</v>
      </c>
    </row>
    <row r="10663" spans="1:17" ht="14.25" customHeight="1" x14ac:dyDescent="0.3">
      <c r="A10663" s="2" t="s">
        <v>10694</v>
      </c>
      <c r="B10663" s="2">
        <v>110661</v>
      </c>
      <c r="C10663" s="2" t="s">
        <v>19</v>
      </c>
      <c r="D10663" s="52" t="s">
        <v>19</v>
      </c>
      <c r="E10663" s="2" t="s">
        <v>26</v>
      </c>
      <c r="F10663" s="2">
        <v>4210.96</v>
      </c>
      <c r="G10663" s="2">
        <v>0.18</v>
      </c>
      <c r="H10663" s="2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52" t="s">
        <v>28</v>
      </c>
    </row>
    <row r="10664" spans="1:17" ht="14.25" customHeight="1" x14ac:dyDescent="0.3">
      <c r="A10664" s="2" t="s">
        <v>10695</v>
      </c>
      <c r="B10664" s="2">
        <v>110662</v>
      </c>
      <c r="C10664" s="2" t="s">
        <v>19</v>
      </c>
      <c r="D10664" s="52" t="s">
        <v>19</v>
      </c>
      <c r="E10664" s="2" t="s">
        <v>14</v>
      </c>
      <c r="F10664" s="2">
        <v>4947.04</v>
      </c>
      <c r="G10664" s="2">
        <v>0.03</v>
      </c>
      <c r="H10664" s="2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52" t="s">
        <v>28</v>
      </c>
    </row>
    <row r="10665" spans="1:17" ht="14.25" customHeight="1" x14ac:dyDescent="0.3">
      <c r="A10665" s="2" t="s">
        <v>10696</v>
      </c>
      <c r="B10665" s="2">
        <v>110663</v>
      </c>
      <c r="C10665" s="2" t="s">
        <v>19</v>
      </c>
      <c r="D10665" s="52" t="s">
        <v>19</v>
      </c>
      <c r="E10665" s="2" t="s">
        <v>33</v>
      </c>
      <c r="F10665" s="2">
        <v>670.43</v>
      </c>
      <c r="G10665" s="2">
        <v>0.08</v>
      </c>
      <c r="H10665" s="2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52" t="s">
        <v>23</v>
      </c>
    </row>
    <row r="10666" spans="1:17" ht="14.25" customHeight="1" x14ac:dyDescent="0.3">
      <c r="A10666" s="2" t="s">
        <v>10697</v>
      </c>
      <c r="B10666" s="2">
        <v>110664</v>
      </c>
      <c r="C10666" s="2" t="s">
        <v>25</v>
      </c>
      <c r="D10666" s="52" t="s">
        <v>25</v>
      </c>
      <c r="E10666" s="2" t="s">
        <v>20</v>
      </c>
      <c r="F10666" s="2">
        <v>1915.84</v>
      </c>
      <c r="G10666" s="2">
        <v>0.05</v>
      </c>
      <c r="H10666" s="2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52" t="s">
        <v>28</v>
      </c>
    </row>
    <row r="10667" spans="1:17" ht="14.25" customHeight="1" x14ac:dyDescent="0.3">
      <c r="A10667" s="2" t="s">
        <v>10698</v>
      </c>
      <c r="B10667" s="2">
        <v>110665</v>
      </c>
      <c r="C10667" s="2" t="s">
        <v>41</v>
      </c>
      <c r="D10667" s="52" t="s">
        <v>41</v>
      </c>
      <c r="E10667" s="2" t="s">
        <v>20</v>
      </c>
      <c r="F10667" s="2">
        <v>4052.08</v>
      </c>
      <c r="G10667" s="2">
        <v>0.3</v>
      </c>
      <c r="H10667" s="2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52" t="s">
        <v>28</v>
      </c>
    </row>
    <row r="10668" spans="1:17" ht="14.25" customHeight="1" x14ac:dyDescent="0.3">
      <c r="A10668" s="2" t="s">
        <v>10699</v>
      </c>
      <c r="B10668" s="2">
        <v>110666</v>
      </c>
      <c r="C10668" s="2" t="s">
        <v>25</v>
      </c>
      <c r="D10668" s="52" t="s">
        <v>25</v>
      </c>
      <c r="E10668" s="2" t="s">
        <v>36</v>
      </c>
      <c r="F10668" s="2">
        <v>522.89</v>
      </c>
      <c r="G10668" s="2">
        <v>0.14000000000000001</v>
      </c>
      <c r="H10668" s="2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52" t="s">
        <v>23</v>
      </c>
    </row>
    <row r="10669" spans="1:17" ht="14.25" customHeight="1" x14ac:dyDescent="0.3">
      <c r="A10669" s="2" t="s">
        <v>10700</v>
      </c>
      <c r="B10669" s="2">
        <v>110667</v>
      </c>
      <c r="C10669" s="2" t="s">
        <v>19</v>
      </c>
      <c r="D10669" s="52" t="s">
        <v>19</v>
      </c>
      <c r="E10669" s="2" t="s">
        <v>26</v>
      </c>
      <c r="F10669" s="2">
        <v>2749.83</v>
      </c>
      <c r="G10669" s="2">
        <v>0.45</v>
      </c>
      <c r="H10669" s="2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52" t="s">
        <v>28</v>
      </c>
    </row>
    <row r="10670" spans="1:17" ht="14.25" customHeight="1" x14ac:dyDescent="0.3">
      <c r="A10670" s="2" t="s">
        <v>10701</v>
      </c>
      <c r="B10670" s="2">
        <v>110668</v>
      </c>
      <c r="C10670" s="2" t="s">
        <v>25</v>
      </c>
      <c r="D10670" s="52" t="s">
        <v>25</v>
      </c>
      <c r="E10670" s="2" t="s">
        <v>26</v>
      </c>
      <c r="F10670" s="2">
        <v>4306.1499999999996</v>
      </c>
      <c r="G10670" s="2">
        <v>0.08</v>
      </c>
      <c r="H10670" s="2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52" t="s">
        <v>17</v>
      </c>
    </row>
    <row r="10671" spans="1:17" ht="14.25" customHeight="1" x14ac:dyDescent="0.3">
      <c r="A10671" s="2" t="s">
        <v>10702</v>
      </c>
      <c r="B10671" s="2">
        <v>110669</v>
      </c>
      <c r="C10671" s="2" t="s">
        <v>19</v>
      </c>
      <c r="D10671" s="52" t="s">
        <v>19</v>
      </c>
      <c r="E10671" s="2" t="s">
        <v>36</v>
      </c>
      <c r="F10671" s="2">
        <v>193.06</v>
      </c>
      <c r="G10671" s="2">
        <v>0.47</v>
      </c>
      <c r="H10671" s="2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52" t="s">
        <v>28</v>
      </c>
    </row>
    <row r="10672" spans="1:17" ht="14.25" customHeight="1" x14ac:dyDescent="0.3">
      <c r="A10672" s="2" t="s">
        <v>10703</v>
      </c>
      <c r="B10672" s="2">
        <v>110670</v>
      </c>
      <c r="C10672" s="2" t="s">
        <v>25</v>
      </c>
      <c r="D10672" s="52" t="s">
        <v>25</v>
      </c>
      <c r="E10672" s="2" t="s">
        <v>33</v>
      </c>
      <c r="F10672" s="2">
        <v>4703.6400000000003</v>
      </c>
      <c r="G10672" s="2">
        <v>0.17</v>
      </c>
      <c r="H10672" s="2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52" t="s">
        <v>17</v>
      </c>
    </row>
    <row r="10673" spans="1:17" ht="14.25" customHeight="1" x14ac:dyDescent="0.3">
      <c r="A10673" s="2" t="s">
        <v>10704</v>
      </c>
      <c r="B10673" s="2">
        <v>110671</v>
      </c>
      <c r="C10673" s="2" t="s">
        <v>41</v>
      </c>
      <c r="D10673" s="52" t="s">
        <v>41</v>
      </c>
      <c r="E10673" s="2" t="s">
        <v>26</v>
      </c>
      <c r="F10673" s="2">
        <v>4892.91</v>
      </c>
      <c r="G10673" s="2">
        <v>0.43</v>
      </c>
      <c r="H10673" s="2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52" t="s">
        <v>23</v>
      </c>
    </row>
    <row r="10674" spans="1:17" ht="14.25" customHeight="1" x14ac:dyDescent="0.3">
      <c r="A10674" s="2" t="s">
        <v>10705</v>
      </c>
      <c r="B10674" s="2">
        <v>110672</v>
      </c>
      <c r="C10674" s="2" t="s">
        <v>25</v>
      </c>
      <c r="D10674" s="52" t="s">
        <v>25</v>
      </c>
      <c r="E10674" s="2" t="s">
        <v>20</v>
      </c>
      <c r="F10674" s="2">
        <v>1679.18</v>
      </c>
      <c r="G10674" s="2">
        <v>0.47</v>
      </c>
      <c r="H10674" s="2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52" t="s">
        <v>39</v>
      </c>
    </row>
    <row r="10675" spans="1:17" ht="14.25" customHeight="1" x14ac:dyDescent="0.3">
      <c r="A10675" s="2" t="s">
        <v>10706</v>
      </c>
      <c r="B10675" s="2">
        <v>110673</v>
      </c>
      <c r="C10675" s="2" t="s">
        <v>25</v>
      </c>
      <c r="D10675" s="52" t="s">
        <v>25</v>
      </c>
      <c r="E10675" s="2" t="s">
        <v>33</v>
      </c>
      <c r="F10675" s="2">
        <v>3857.28</v>
      </c>
      <c r="G10675" s="2">
        <v>0.49</v>
      </c>
      <c r="H10675" s="2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52" t="s">
        <v>39</v>
      </c>
    </row>
    <row r="10676" spans="1:17" ht="14.25" customHeight="1" x14ac:dyDescent="0.3">
      <c r="A10676" s="2" t="s">
        <v>10707</v>
      </c>
      <c r="B10676" s="2">
        <v>110674</v>
      </c>
      <c r="C10676" s="2" t="s">
        <v>25</v>
      </c>
      <c r="D10676" s="52" t="s">
        <v>25</v>
      </c>
      <c r="E10676" s="2" t="s">
        <v>14</v>
      </c>
      <c r="F10676" s="2">
        <v>723.16</v>
      </c>
      <c r="G10676" s="2">
        <v>0.4</v>
      </c>
      <c r="H10676" s="2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52" t="s">
        <v>17</v>
      </c>
    </row>
    <row r="10677" spans="1:17" ht="14.25" customHeight="1" x14ac:dyDescent="0.3">
      <c r="A10677" s="2" t="s">
        <v>10708</v>
      </c>
      <c r="B10677" s="2">
        <v>110675</v>
      </c>
      <c r="C10677" s="2" t="s">
        <v>25</v>
      </c>
      <c r="D10677" s="52" t="s">
        <v>25</v>
      </c>
      <c r="E10677" s="2" t="s">
        <v>14</v>
      </c>
      <c r="F10677" s="2">
        <v>3887.03</v>
      </c>
      <c r="G10677" s="2">
        <v>0.05</v>
      </c>
      <c r="H10677" s="2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52" t="s">
        <v>23</v>
      </c>
    </row>
    <row r="10678" spans="1:17" ht="14.25" customHeight="1" x14ac:dyDescent="0.3">
      <c r="A10678" s="2" t="s">
        <v>10709</v>
      </c>
      <c r="B10678" s="2">
        <v>110676</v>
      </c>
      <c r="C10678" s="2" t="s">
        <v>25</v>
      </c>
      <c r="D10678" s="52" t="s">
        <v>25</v>
      </c>
      <c r="E10678" s="2" t="s">
        <v>33</v>
      </c>
      <c r="F10678" s="2">
        <v>2459.46</v>
      </c>
      <c r="G10678" s="2">
        <v>0.03</v>
      </c>
      <c r="H10678" s="2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52" t="s">
        <v>34</v>
      </c>
    </row>
    <row r="10679" spans="1:17" ht="14.25" customHeight="1" x14ac:dyDescent="0.3">
      <c r="A10679" s="2" t="s">
        <v>10710</v>
      </c>
      <c r="B10679" s="2">
        <v>110677</v>
      </c>
      <c r="C10679" s="2" t="s">
        <v>25</v>
      </c>
      <c r="D10679" s="52" t="s">
        <v>25</v>
      </c>
      <c r="E10679" s="2" t="s">
        <v>20</v>
      </c>
      <c r="F10679" s="2">
        <v>4315.34</v>
      </c>
      <c r="G10679" s="2">
        <v>0.37</v>
      </c>
      <c r="H10679" s="2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52" t="s">
        <v>28</v>
      </c>
    </row>
    <row r="10680" spans="1:17" ht="14.25" customHeight="1" x14ac:dyDescent="0.3">
      <c r="A10680" s="2" t="s">
        <v>10711</v>
      </c>
      <c r="B10680" s="2">
        <v>110678</v>
      </c>
      <c r="C10680" s="2" t="s">
        <v>25</v>
      </c>
      <c r="D10680" s="52" t="s">
        <v>25</v>
      </c>
      <c r="E10680" s="2" t="s">
        <v>14</v>
      </c>
      <c r="F10680" s="2">
        <v>1141.77</v>
      </c>
      <c r="G10680" s="2">
        <v>0.45</v>
      </c>
      <c r="H10680" s="2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52" t="s">
        <v>48</v>
      </c>
    </row>
    <row r="10681" spans="1:17" ht="14.25" customHeight="1" x14ac:dyDescent="0.3">
      <c r="A10681" s="2" t="s">
        <v>10712</v>
      </c>
      <c r="B10681" s="2">
        <v>110679</v>
      </c>
      <c r="C10681" s="2" t="s">
        <v>25</v>
      </c>
      <c r="D10681" s="52" t="s">
        <v>25</v>
      </c>
      <c r="E10681" s="2" t="s">
        <v>20</v>
      </c>
      <c r="F10681" s="2">
        <v>3396.02</v>
      </c>
      <c r="G10681" s="2">
        <v>0.08</v>
      </c>
      <c r="H10681" s="2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52" t="s">
        <v>23</v>
      </c>
    </row>
    <row r="10682" spans="1:17" ht="14.25" customHeight="1" x14ac:dyDescent="0.3">
      <c r="A10682" s="2" t="s">
        <v>10713</v>
      </c>
      <c r="B10682" s="2">
        <v>110680</v>
      </c>
      <c r="C10682" s="2" t="s">
        <v>41</v>
      </c>
      <c r="D10682" s="52" t="s">
        <v>41</v>
      </c>
      <c r="E10682" s="2" t="s">
        <v>36</v>
      </c>
      <c r="F10682" s="2">
        <v>3951.98</v>
      </c>
      <c r="G10682" s="2">
        <v>0.47</v>
      </c>
      <c r="H10682" s="2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52" t="s">
        <v>34</v>
      </c>
    </row>
    <row r="10683" spans="1:17" ht="14.25" customHeight="1" x14ac:dyDescent="0.3">
      <c r="A10683" s="2" t="s">
        <v>10714</v>
      </c>
      <c r="B10683" s="2">
        <v>110681</v>
      </c>
      <c r="C10683" s="2" t="s">
        <v>25</v>
      </c>
      <c r="D10683" s="52" t="s">
        <v>25</v>
      </c>
      <c r="E10683" s="2" t="s">
        <v>26</v>
      </c>
      <c r="F10683" s="2">
        <v>1092.21</v>
      </c>
      <c r="G10683" s="2">
        <v>0.31</v>
      </c>
      <c r="H10683" s="2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52" t="s">
        <v>34</v>
      </c>
    </row>
    <row r="10684" spans="1:17" ht="14.25" customHeight="1" x14ac:dyDescent="0.3">
      <c r="A10684" s="2" t="s">
        <v>10715</v>
      </c>
      <c r="B10684" s="2">
        <v>110682</v>
      </c>
      <c r="C10684" s="2" t="s">
        <v>25</v>
      </c>
      <c r="D10684" s="52" t="s">
        <v>25</v>
      </c>
      <c r="E10684" s="2" t="s">
        <v>33</v>
      </c>
      <c r="F10684" s="2">
        <v>4109.6099999999997</v>
      </c>
      <c r="G10684" s="2">
        <v>0.06</v>
      </c>
      <c r="H10684" s="2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52" t="s">
        <v>48</v>
      </c>
    </row>
    <row r="10685" spans="1:17" ht="14.25" customHeight="1" x14ac:dyDescent="0.3">
      <c r="A10685" s="2" t="s">
        <v>10716</v>
      </c>
      <c r="B10685" s="2">
        <v>110683</v>
      </c>
      <c r="C10685" s="2" t="s">
        <v>19</v>
      </c>
      <c r="D10685" s="52" t="s">
        <v>19</v>
      </c>
      <c r="E10685" s="2" t="s">
        <v>26</v>
      </c>
      <c r="F10685" s="2">
        <v>4794.13</v>
      </c>
      <c r="G10685" s="2">
        <v>0.08</v>
      </c>
      <c r="H10685" s="2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52" t="s">
        <v>48</v>
      </c>
    </row>
    <row r="10686" spans="1:17" ht="14.25" customHeight="1" x14ac:dyDescent="0.3">
      <c r="A10686" s="2" t="s">
        <v>10717</v>
      </c>
      <c r="B10686" s="2">
        <v>110684</v>
      </c>
      <c r="C10686" s="2" t="s">
        <v>25</v>
      </c>
      <c r="D10686" s="52" t="s">
        <v>25</v>
      </c>
      <c r="E10686" s="2" t="s">
        <v>36</v>
      </c>
      <c r="F10686" s="2">
        <v>3118.79</v>
      </c>
      <c r="G10686" s="2">
        <v>0.03</v>
      </c>
      <c r="H10686" s="2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52" t="s">
        <v>28</v>
      </c>
    </row>
    <row r="10687" spans="1:17" ht="14.25" customHeight="1" x14ac:dyDescent="0.3">
      <c r="A10687" s="2" t="s">
        <v>10718</v>
      </c>
      <c r="B10687" s="2">
        <v>110685</v>
      </c>
      <c r="C10687" s="2" t="s">
        <v>41</v>
      </c>
      <c r="D10687" s="52" t="s">
        <v>41</v>
      </c>
      <c r="E10687" s="2" t="s">
        <v>14</v>
      </c>
      <c r="F10687" s="2">
        <v>3945.77</v>
      </c>
      <c r="G10687" s="2">
        <v>7.0000000000000007E-2</v>
      </c>
      <c r="H10687" s="2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52" t="s">
        <v>23</v>
      </c>
    </row>
    <row r="10688" spans="1:17" ht="14.25" customHeight="1" x14ac:dyDescent="0.3">
      <c r="A10688" s="2" t="s">
        <v>10719</v>
      </c>
      <c r="B10688" s="2">
        <v>110686</v>
      </c>
      <c r="C10688" s="2" t="s">
        <v>25</v>
      </c>
      <c r="D10688" s="52" t="s">
        <v>25</v>
      </c>
      <c r="E10688" s="2" t="s">
        <v>20</v>
      </c>
      <c r="F10688" s="2">
        <v>2709.66</v>
      </c>
      <c r="G10688" s="2">
        <v>0.37</v>
      </c>
      <c r="H10688" s="2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52" t="s">
        <v>17</v>
      </c>
    </row>
    <row r="10689" spans="1:17" ht="14.25" customHeight="1" x14ac:dyDescent="0.3">
      <c r="A10689" s="2" t="s">
        <v>10720</v>
      </c>
      <c r="B10689" s="2">
        <v>110687</v>
      </c>
      <c r="C10689" s="2" t="s">
        <v>41</v>
      </c>
      <c r="D10689" s="52" t="s">
        <v>41</v>
      </c>
      <c r="E10689" s="2" t="s">
        <v>20</v>
      </c>
      <c r="F10689" s="2">
        <v>3030.71</v>
      </c>
      <c r="G10689" s="2">
        <v>0.11</v>
      </c>
      <c r="H10689" s="2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52" t="s">
        <v>23</v>
      </c>
    </row>
    <row r="10690" spans="1:17" ht="14.25" customHeight="1" x14ac:dyDescent="0.3">
      <c r="A10690" s="2" t="s">
        <v>10721</v>
      </c>
      <c r="B10690" s="2">
        <v>110688</v>
      </c>
      <c r="C10690" s="2" t="s">
        <v>41</v>
      </c>
      <c r="D10690" s="52" t="s">
        <v>41</v>
      </c>
      <c r="E10690" s="2" t="s">
        <v>36</v>
      </c>
      <c r="F10690" s="2">
        <v>165.43</v>
      </c>
      <c r="G10690" s="2">
        <v>0.28000000000000003</v>
      </c>
      <c r="H10690" s="2">
        <f t="shared" si="332"/>
        <v>46.320400000000006</v>
      </c>
      <c r="I10690" s="2">
        <f t="shared" si="333"/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52" t="s">
        <v>28</v>
      </c>
    </row>
    <row r="10691" spans="1:17" ht="14.25" customHeight="1" x14ac:dyDescent="0.3">
      <c r="A10691" s="2" t="s">
        <v>10722</v>
      </c>
      <c r="B10691" s="2">
        <v>110689</v>
      </c>
      <c r="C10691" s="2" t="s">
        <v>25</v>
      </c>
      <c r="D10691" s="52" t="s">
        <v>25</v>
      </c>
      <c r="E10691" s="2" t="s">
        <v>33</v>
      </c>
      <c r="F10691" s="2">
        <v>2669.01</v>
      </c>
      <c r="G10691" s="2">
        <v>0.36</v>
      </c>
      <c r="H10691" s="2">
        <f t="shared" ref="H10691:H10754" si="334">F10691*G10691</f>
        <v>960.84360000000004</v>
      </c>
      <c r="I10691" s="2">
        <f t="shared" ref="I10691:I10754" si="335">F10691-H10691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52" t="s">
        <v>28</v>
      </c>
    </row>
    <row r="10692" spans="1:17" ht="14.25" customHeight="1" x14ac:dyDescent="0.3">
      <c r="A10692" s="2" t="s">
        <v>10723</v>
      </c>
      <c r="B10692" s="2">
        <v>110690</v>
      </c>
      <c r="C10692" s="2" t="s">
        <v>19</v>
      </c>
      <c r="D10692" s="52" t="s">
        <v>19</v>
      </c>
      <c r="E10692" s="2" t="s">
        <v>26</v>
      </c>
      <c r="F10692" s="2">
        <v>2920.26</v>
      </c>
      <c r="G10692" s="2">
        <v>0.45</v>
      </c>
      <c r="H10692" s="2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52" t="s">
        <v>28</v>
      </c>
    </row>
    <row r="10693" spans="1:17" ht="14.25" customHeight="1" x14ac:dyDescent="0.3">
      <c r="A10693" s="2" t="s">
        <v>10724</v>
      </c>
      <c r="B10693" s="2">
        <v>110691</v>
      </c>
      <c r="C10693" s="2" t="s">
        <v>25</v>
      </c>
      <c r="D10693" s="52" t="s">
        <v>25</v>
      </c>
      <c r="E10693" s="2" t="s">
        <v>14</v>
      </c>
      <c r="F10693" s="2">
        <v>3383.23</v>
      </c>
      <c r="G10693" s="2">
        <v>0.28999999999999998</v>
      </c>
      <c r="H10693" s="2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52" t="s">
        <v>23</v>
      </c>
    </row>
    <row r="10694" spans="1:17" ht="14.25" customHeight="1" x14ac:dyDescent="0.3">
      <c r="A10694" s="2" t="s">
        <v>10725</v>
      </c>
      <c r="B10694" s="2">
        <v>110692</v>
      </c>
      <c r="C10694" s="2" t="s">
        <v>25</v>
      </c>
      <c r="D10694" s="52" t="s">
        <v>25</v>
      </c>
      <c r="E10694" s="2" t="s">
        <v>33</v>
      </c>
      <c r="F10694" s="2">
        <v>930.01</v>
      </c>
      <c r="G10694" s="2">
        <v>0.28000000000000003</v>
      </c>
      <c r="H10694" s="2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52" t="s">
        <v>28</v>
      </c>
    </row>
    <row r="10695" spans="1:17" ht="14.25" customHeight="1" x14ac:dyDescent="0.3">
      <c r="A10695" s="2" t="s">
        <v>10726</v>
      </c>
      <c r="B10695" s="2">
        <v>110693</v>
      </c>
      <c r="C10695" s="2" t="s">
        <v>25</v>
      </c>
      <c r="D10695" s="52" t="s">
        <v>25</v>
      </c>
      <c r="E10695" s="2" t="s">
        <v>36</v>
      </c>
      <c r="F10695" s="2">
        <v>1282.73</v>
      </c>
      <c r="G10695" s="2">
        <v>0.46</v>
      </c>
      <c r="H10695" s="2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52" t="s">
        <v>34</v>
      </c>
    </row>
    <row r="10696" spans="1:17" ht="14.25" customHeight="1" x14ac:dyDescent="0.3">
      <c r="A10696" s="2" t="s">
        <v>10727</v>
      </c>
      <c r="B10696" s="2">
        <v>110694</v>
      </c>
      <c r="C10696" s="2" t="s">
        <v>25</v>
      </c>
      <c r="D10696" s="52" t="s">
        <v>25</v>
      </c>
      <c r="E10696" s="2" t="s">
        <v>36</v>
      </c>
      <c r="F10696" s="2">
        <v>3804.42</v>
      </c>
      <c r="G10696" s="2">
        <v>0.15</v>
      </c>
      <c r="H10696" s="2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52" t="s">
        <v>34</v>
      </c>
    </row>
    <row r="10697" spans="1:17" ht="14.25" customHeight="1" x14ac:dyDescent="0.3">
      <c r="A10697" s="2" t="s">
        <v>10728</v>
      </c>
      <c r="B10697" s="2">
        <v>110695</v>
      </c>
      <c r="C10697" s="2" t="s">
        <v>41</v>
      </c>
      <c r="D10697" s="52" t="s">
        <v>41</v>
      </c>
      <c r="E10697" s="2" t="s">
        <v>20</v>
      </c>
      <c r="F10697" s="2">
        <v>921.43</v>
      </c>
      <c r="G10697" s="2">
        <v>0.1</v>
      </c>
      <c r="H10697" s="2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52" t="s">
        <v>17</v>
      </c>
    </row>
    <row r="10698" spans="1:17" ht="14.25" customHeight="1" x14ac:dyDescent="0.3">
      <c r="A10698" s="2" t="s">
        <v>10729</v>
      </c>
      <c r="B10698" s="2">
        <v>110696</v>
      </c>
      <c r="C10698" s="2" t="s">
        <v>25</v>
      </c>
      <c r="D10698" s="52" t="s">
        <v>25</v>
      </c>
      <c r="E10698" s="2" t="s">
        <v>14</v>
      </c>
      <c r="F10698" s="2">
        <v>2138.5300000000002</v>
      </c>
      <c r="G10698" s="2">
        <v>0.44</v>
      </c>
      <c r="H10698" s="2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52" t="s">
        <v>48</v>
      </c>
    </row>
    <row r="10699" spans="1:17" ht="14.25" customHeight="1" x14ac:dyDescent="0.3">
      <c r="A10699" s="2" t="s">
        <v>10730</v>
      </c>
      <c r="B10699" s="2">
        <v>110697</v>
      </c>
      <c r="C10699" s="2" t="s">
        <v>41</v>
      </c>
      <c r="D10699" s="52" t="s">
        <v>41</v>
      </c>
      <c r="E10699" s="2" t="s">
        <v>33</v>
      </c>
      <c r="F10699" s="2">
        <v>1327.4</v>
      </c>
      <c r="G10699" s="2">
        <v>0.04</v>
      </c>
      <c r="H10699" s="2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52" t="s">
        <v>39</v>
      </c>
    </row>
    <row r="10700" spans="1:17" ht="14.25" customHeight="1" x14ac:dyDescent="0.3">
      <c r="A10700" s="2" t="s">
        <v>10731</v>
      </c>
      <c r="B10700" s="2">
        <v>110698</v>
      </c>
      <c r="C10700" s="2" t="s">
        <v>19</v>
      </c>
      <c r="D10700" s="52" t="s">
        <v>19</v>
      </c>
      <c r="E10700" s="2" t="s">
        <v>20</v>
      </c>
      <c r="F10700" s="2">
        <v>2771.4</v>
      </c>
      <c r="G10700" s="2">
        <v>0.09</v>
      </c>
      <c r="H10700" s="2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52" t="s">
        <v>17</v>
      </c>
    </row>
    <row r="10701" spans="1:17" ht="14.25" customHeight="1" x14ac:dyDescent="0.3">
      <c r="A10701" s="2" t="s">
        <v>10732</v>
      </c>
      <c r="B10701" s="2">
        <v>110699</v>
      </c>
      <c r="C10701" s="2" t="s">
        <v>25</v>
      </c>
      <c r="D10701" s="52" t="s">
        <v>25</v>
      </c>
      <c r="E10701" s="2" t="s">
        <v>14</v>
      </c>
      <c r="F10701" s="2">
        <v>4935.67</v>
      </c>
      <c r="G10701" s="2">
        <v>0.21</v>
      </c>
      <c r="H10701" s="2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52" t="s">
        <v>23</v>
      </c>
    </row>
    <row r="10702" spans="1:17" ht="14.25" customHeight="1" x14ac:dyDescent="0.3">
      <c r="A10702" s="2" t="s">
        <v>10733</v>
      </c>
      <c r="B10702" s="2">
        <v>110700</v>
      </c>
      <c r="C10702" s="2" t="s">
        <v>25</v>
      </c>
      <c r="D10702" s="52" t="s">
        <v>25</v>
      </c>
      <c r="E10702" s="2" t="s">
        <v>26</v>
      </c>
      <c r="F10702" s="2">
        <v>4274.99</v>
      </c>
      <c r="G10702" s="2">
        <v>0.18</v>
      </c>
      <c r="H10702" s="2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52" t="s">
        <v>23</v>
      </c>
    </row>
    <row r="10703" spans="1:17" ht="14.25" customHeight="1" x14ac:dyDescent="0.3">
      <c r="A10703" s="2" t="s">
        <v>10734</v>
      </c>
      <c r="B10703" s="2">
        <v>110701</v>
      </c>
      <c r="C10703" s="2" t="s">
        <v>25</v>
      </c>
      <c r="D10703" s="52" t="s">
        <v>25</v>
      </c>
      <c r="E10703" s="2" t="s">
        <v>26</v>
      </c>
      <c r="F10703" s="2">
        <v>1420.42</v>
      </c>
      <c r="G10703" s="2">
        <v>0.35</v>
      </c>
      <c r="H10703" s="2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52" t="s">
        <v>28</v>
      </c>
    </row>
    <row r="10704" spans="1:17" ht="14.25" customHeight="1" x14ac:dyDescent="0.3">
      <c r="A10704" s="2" t="s">
        <v>10735</v>
      </c>
      <c r="B10704" s="2">
        <v>110702</v>
      </c>
      <c r="C10704" s="2" t="s">
        <v>25</v>
      </c>
      <c r="D10704" s="52" t="s">
        <v>25</v>
      </c>
      <c r="E10704" s="2" t="s">
        <v>20</v>
      </c>
      <c r="F10704" s="2">
        <v>1906.2</v>
      </c>
      <c r="G10704" s="2">
        <v>0.05</v>
      </c>
      <c r="H10704" s="2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52" t="s">
        <v>28</v>
      </c>
    </row>
    <row r="10705" spans="1:17" ht="14.25" customHeight="1" x14ac:dyDescent="0.3">
      <c r="A10705" s="2" t="s">
        <v>10736</v>
      </c>
      <c r="B10705" s="2">
        <v>110703</v>
      </c>
      <c r="C10705" s="2" t="s">
        <v>41</v>
      </c>
      <c r="D10705" s="52" t="s">
        <v>41</v>
      </c>
      <c r="E10705" s="2" t="s">
        <v>33</v>
      </c>
      <c r="F10705" s="2">
        <v>4601.3</v>
      </c>
      <c r="G10705" s="2">
        <v>0.24</v>
      </c>
      <c r="H10705" s="2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52" t="s">
        <v>34</v>
      </c>
    </row>
    <row r="10706" spans="1:17" ht="14.25" customHeight="1" x14ac:dyDescent="0.3">
      <c r="A10706" s="2" t="s">
        <v>10737</v>
      </c>
      <c r="B10706" s="2">
        <v>110704</v>
      </c>
      <c r="C10706" s="2" t="s">
        <v>25</v>
      </c>
      <c r="D10706" s="52" t="s">
        <v>25</v>
      </c>
      <c r="E10706" s="2" t="s">
        <v>14</v>
      </c>
      <c r="F10706" s="2">
        <v>4501.6499999999996</v>
      </c>
      <c r="G10706" s="2">
        <v>0.4</v>
      </c>
      <c r="H10706" s="2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52" t="s">
        <v>17</v>
      </c>
    </row>
    <row r="10707" spans="1:17" ht="14.25" customHeight="1" x14ac:dyDescent="0.3">
      <c r="A10707" s="2" t="s">
        <v>10738</v>
      </c>
      <c r="B10707" s="2">
        <v>110705</v>
      </c>
      <c r="C10707" s="2" t="s">
        <v>41</v>
      </c>
      <c r="D10707" s="52" t="s">
        <v>41</v>
      </c>
      <c r="E10707" s="2" t="s">
        <v>26</v>
      </c>
      <c r="F10707" s="2">
        <v>886.59</v>
      </c>
      <c r="G10707" s="2">
        <v>0.34</v>
      </c>
      <c r="H10707" s="2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52" t="s">
        <v>48</v>
      </c>
    </row>
    <row r="10708" spans="1:17" ht="14.25" customHeight="1" x14ac:dyDescent="0.3">
      <c r="A10708" s="2" t="s">
        <v>10739</v>
      </c>
      <c r="B10708" s="2">
        <v>110706</v>
      </c>
      <c r="C10708" s="2" t="s">
        <v>25</v>
      </c>
      <c r="D10708" s="52" t="s">
        <v>25</v>
      </c>
      <c r="E10708" s="2" t="s">
        <v>26</v>
      </c>
      <c r="F10708" s="2">
        <v>4163.43</v>
      </c>
      <c r="G10708" s="2">
        <v>0.32</v>
      </c>
      <c r="H10708" s="2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52" t="s">
        <v>23</v>
      </c>
    </row>
    <row r="10709" spans="1:17" ht="14.25" customHeight="1" x14ac:dyDescent="0.3">
      <c r="A10709" s="2" t="s">
        <v>10740</v>
      </c>
      <c r="B10709" s="2">
        <v>110707</v>
      </c>
      <c r="C10709" s="2" t="s">
        <v>25</v>
      </c>
      <c r="D10709" s="52" t="s">
        <v>25</v>
      </c>
      <c r="E10709" s="2" t="s">
        <v>33</v>
      </c>
      <c r="F10709" s="2">
        <v>1558.28</v>
      </c>
      <c r="G10709" s="2">
        <v>0.12</v>
      </c>
      <c r="H10709" s="2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52" t="s">
        <v>39</v>
      </c>
    </row>
    <row r="10710" spans="1:17" ht="14.25" customHeight="1" x14ac:dyDescent="0.3">
      <c r="A10710" s="2" t="s">
        <v>10741</v>
      </c>
      <c r="B10710" s="2">
        <v>110708</v>
      </c>
      <c r="C10710" s="2" t="s">
        <v>25</v>
      </c>
      <c r="D10710" s="52" t="s">
        <v>25</v>
      </c>
      <c r="E10710" s="2" t="s">
        <v>20</v>
      </c>
      <c r="F10710" s="2">
        <v>2764.64</v>
      </c>
      <c r="G10710" s="2">
        <v>0.2</v>
      </c>
      <c r="H10710" s="2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52" t="s">
        <v>17</v>
      </c>
    </row>
    <row r="10711" spans="1:17" ht="14.25" customHeight="1" x14ac:dyDescent="0.3">
      <c r="A10711" s="2" t="s">
        <v>10742</v>
      </c>
      <c r="B10711" s="2">
        <v>110709</v>
      </c>
      <c r="C10711" s="2" t="s">
        <v>25</v>
      </c>
      <c r="D10711" s="52" t="s">
        <v>25</v>
      </c>
      <c r="E10711" s="2" t="s">
        <v>36</v>
      </c>
      <c r="F10711" s="2">
        <v>124.98</v>
      </c>
      <c r="G10711" s="2">
        <v>0.09</v>
      </c>
      <c r="H10711" s="2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52" t="s">
        <v>48</v>
      </c>
    </row>
    <row r="10712" spans="1:17" ht="14.25" customHeight="1" x14ac:dyDescent="0.3">
      <c r="A10712" s="2" t="s">
        <v>10743</v>
      </c>
      <c r="B10712" s="2">
        <v>110710</v>
      </c>
      <c r="C10712" s="2" t="s">
        <v>19</v>
      </c>
      <c r="D10712" s="52" t="s">
        <v>19</v>
      </c>
      <c r="E10712" s="2" t="s">
        <v>14</v>
      </c>
      <c r="F10712" s="2">
        <v>4993.09</v>
      </c>
      <c r="G10712" s="2">
        <v>0.25</v>
      </c>
      <c r="H10712" s="2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52" t="s">
        <v>28</v>
      </c>
    </row>
    <row r="10713" spans="1:17" ht="14.25" customHeight="1" x14ac:dyDescent="0.3">
      <c r="A10713" s="2" t="s">
        <v>10744</v>
      </c>
      <c r="B10713" s="2">
        <v>110711</v>
      </c>
      <c r="C10713" s="2" t="s">
        <v>19</v>
      </c>
      <c r="D10713" s="52" t="s">
        <v>19</v>
      </c>
      <c r="E10713" s="2" t="s">
        <v>26</v>
      </c>
      <c r="F10713" s="2">
        <v>3829.37</v>
      </c>
      <c r="G10713" s="2">
        <v>0.28999999999999998</v>
      </c>
      <c r="H10713" s="2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52" t="s">
        <v>23</v>
      </c>
    </row>
    <row r="10714" spans="1:17" ht="14.25" customHeight="1" x14ac:dyDescent="0.3">
      <c r="A10714" s="2" t="s">
        <v>10745</v>
      </c>
      <c r="B10714" s="2">
        <v>110712</v>
      </c>
      <c r="C10714" s="2" t="s">
        <v>25</v>
      </c>
      <c r="D10714" s="52" t="s">
        <v>25</v>
      </c>
      <c r="E10714" s="2" t="s">
        <v>36</v>
      </c>
      <c r="F10714" s="2">
        <v>1284.49</v>
      </c>
      <c r="G10714" s="2">
        <v>0.32</v>
      </c>
      <c r="H10714" s="2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52" t="s">
        <v>39</v>
      </c>
    </row>
    <row r="10715" spans="1:17" ht="14.25" customHeight="1" x14ac:dyDescent="0.3">
      <c r="A10715" s="2" t="s">
        <v>10746</v>
      </c>
      <c r="B10715" s="2">
        <v>110713</v>
      </c>
      <c r="C10715" s="2" t="s">
        <v>19</v>
      </c>
      <c r="D10715" s="52" t="s">
        <v>19</v>
      </c>
      <c r="E10715" s="2" t="s">
        <v>33</v>
      </c>
      <c r="F10715" s="2">
        <v>3450.59</v>
      </c>
      <c r="G10715" s="2">
        <v>0.44</v>
      </c>
      <c r="H10715" s="2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52" t="s">
        <v>39</v>
      </c>
    </row>
    <row r="10716" spans="1:17" ht="14.25" customHeight="1" x14ac:dyDescent="0.3">
      <c r="A10716" s="2" t="s">
        <v>10747</v>
      </c>
      <c r="B10716" s="2">
        <v>110714</v>
      </c>
      <c r="C10716" s="2" t="s">
        <v>41</v>
      </c>
      <c r="D10716" s="52" t="s">
        <v>41</v>
      </c>
      <c r="E10716" s="2" t="s">
        <v>20</v>
      </c>
      <c r="F10716" s="2">
        <v>1537.21</v>
      </c>
      <c r="G10716" s="2">
        <v>0.03</v>
      </c>
      <c r="H10716" s="2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52" t="s">
        <v>48</v>
      </c>
    </row>
    <row r="10717" spans="1:17" ht="14.25" customHeight="1" x14ac:dyDescent="0.3">
      <c r="A10717" s="2" t="s">
        <v>10748</v>
      </c>
      <c r="B10717" s="2">
        <v>110715</v>
      </c>
      <c r="C10717" s="2" t="s">
        <v>25</v>
      </c>
      <c r="D10717" s="52" t="s">
        <v>25</v>
      </c>
      <c r="E10717" s="2" t="s">
        <v>14</v>
      </c>
      <c r="F10717" s="2">
        <v>538.33000000000004</v>
      </c>
      <c r="G10717" s="2">
        <v>0.19</v>
      </c>
      <c r="H10717" s="2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52" t="s">
        <v>23</v>
      </c>
    </row>
    <row r="10718" spans="1:17" ht="14.25" customHeight="1" x14ac:dyDescent="0.3">
      <c r="A10718" s="2" t="s">
        <v>10749</v>
      </c>
      <c r="B10718" s="2">
        <v>110716</v>
      </c>
      <c r="C10718" s="2" t="s">
        <v>25</v>
      </c>
      <c r="D10718" s="52" t="s">
        <v>25</v>
      </c>
      <c r="E10718" s="2" t="s">
        <v>33</v>
      </c>
      <c r="F10718" s="2">
        <v>2184.02</v>
      </c>
      <c r="G10718" s="2">
        <v>0.3</v>
      </c>
      <c r="H10718" s="2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52" t="s">
        <v>23</v>
      </c>
    </row>
    <row r="10719" spans="1:17" ht="14.25" customHeight="1" x14ac:dyDescent="0.3">
      <c r="A10719" s="2" t="s">
        <v>10750</v>
      </c>
      <c r="B10719" s="2">
        <v>110717</v>
      </c>
      <c r="C10719" s="2" t="s">
        <v>41</v>
      </c>
      <c r="D10719" s="52" t="s">
        <v>41</v>
      </c>
      <c r="E10719" s="2" t="s">
        <v>20</v>
      </c>
      <c r="F10719" s="2">
        <v>3107.22</v>
      </c>
      <c r="G10719" s="2">
        <v>0.28999999999999998</v>
      </c>
      <c r="H10719" s="2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52" t="s">
        <v>17</v>
      </c>
    </row>
    <row r="10720" spans="1:17" ht="14.25" customHeight="1" x14ac:dyDescent="0.3">
      <c r="A10720" s="2" t="s">
        <v>10751</v>
      </c>
      <c r="B10720" s="2">
        <v>110718</v>
      </c>
      <c r="C10720" s="2" t="s">
        <v>19</v>
      </c>
      <c r="D10720" s="52" t="s">
        <v>19</v>
      </c>
      <c r="E10720" s="2" t="s">
        <v>33</v>
      </c>
      <c r="F10720" s="2">
        <v>539.91</v>
      </c>
      <c r="G10720" s="2">
        <v>0.01</v>
      </c>
      <c r="H10720" s="2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52" t="s">
        <v>17</v>
      </c>
    </row>
    <row r="10721" spans="1:17" ht="14.25" customHeight="1" x14ac:dyDescent="0.3">
      <c r="A10721" s="2" t="s">
        <v>10752</v>
      </c>
      <c r="B10721" s="2">
        <v>110719</v>
      </c>
      <c r="C10721" s="2" t="s">
        <v>19</v>
      </c>
      <c r="D10721" s="52" t="s">
        <v>19</v>
      </c>
      <c r="E10721" s="2" t="s">
        <v>26</v>
      </c>
      <c r="F10721" s="2">
        <v>2640.19</v>
      </c>
      <c r="G10721" s="2">
        <v>0.09</v>
      </c>
      <c r="H10721" s="2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52" t="s">
        <v>17</v>
      </c>
    </row>
    <row r="10722" spans="1:17" ht="14.25" customHeight="1" x14ac:dyDescent="0.3">
      <c r="A10722" s="2" t="s">
        <v>10753</v>
      </c>
      <c r="B10722" s="2">
        <v>110720</v>
      </c>
      <c r="C10722" s="2" t="s">
        <v>19</v>
      </c>
      <c r="D10722" s="52" t="s">
        <v>19</v>
      </c>
      <c r="E10722" s="2" t="s">
        <v>26</v>
      </c>
      <c r="F10722" s="2">
        <v>2622.83</v>
      </c>
      <c r="G10722" s="2">
        <v>0.42</v>
      </c>
      <c r="H10722" s="2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52" t="s">
        <v>39</v>
      </c>
    </row>
    <row r="10723" spans="1:17" ht="14.25" customHeight="1" x14ac:dyDescent="0.3">
      <c r="A10723" s="2" t="s">
        <v>10754</v>
      </c>
      <c r="B10723" s="2">
        <v>110721</v>
      </c>
      <c r="C10723" s="2" t="s">
        <v>25</v>
      </c>
      <c r="D10723" s="52" t="s">
        <v>25</v>
      </c>
      <c r="E10723" s="2" t="s">
        <v>36</v>
      </c>
      <c r="F10723" s="2">
        <v>3180.36</v>
      </c>
      <c r="G10723" s="2">
        <v>0.26</v>
      </c>
      <c r="H10723" s="2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52" t="s">
        <v>48</v>
      </c>
    </row>
    <row r="10724" spans="1:17" ht="14.25" customHeight="1" x14ac:dyDescent="0.3">
      <c r="A10724" s="2" t="s">
        <v>10755</v>
      </c>
      <c r="B10724" s="2">
        <v>110722</v>
      </c>
      <c r="C10724" s="2" t="s">
        <v>25</v>
      </c>
      <c r="D10724" s="52" t="s">
        <v>25</v>
      </c>
      <c r="E10724" s="2" t="s">
        <v>33</v>
      </c>
      <c r="F10724" s="2">
        <v>1298.76</v>
      </c>
      <c r="G10724" s="2">
        <v>0.21</v>
      </c>
      <c r="H10724" s="2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52" t="s">
        <v>34</v>
      </c>
    </row>
    <row r="10725" spans="1:17" ht="14.25" customHeight="1" x14ac:dyDescent="0.3">
      <c r="A10725" s="2" t="s">
        <v>10756</v>
      </c>
      <c r="B10725" s="2">
        <v>110723</v>
      </c>
      <c r="C10725" s="2" t="s">
        <v>19</v>
      </c>
      <c r="D10725" s="52" t="s">
        <v>19</v>
      </c>
      <c r="E10725" s="2" t="s">
        <v>26</v>
      </c>
      <c r="F10725" s="2">
        <v>201.14</v>
      </c>
      <c r="G10725" s="2">
        <v>0.45</v>
      </c>
      <c r="H10725" s="2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52" t="s">
        <v>39</v>
      </c>
    </row>
    <row r="10726" spans="1:17" ht="14.25" customHeight="1" x14ac:dyDescent="0.3">
      <c r="A10726" s="2" t="s">
        <v>10757</v>
      </c>
      <c r="B10726" s="2">
        <v>110724</v>
      </c>
      <c r="C10726" s="2" t="s">
        <v>25</v>
      </c>
      <c r="D10726" s="52" t="s">
        <v>25</v>
      </c>
      <c r="E10726" s="2" t="s">
        <v>20</v>
      </c>
      <c r="F10726" s="2">
        <v>1691.8</v>
      </c>
      <c r="G10726" s="2">
        <v>0.04</v>
      </c>
      <c r="H10726" s="2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52" t="s">
        <v>23</v>
      </c>
    </row>
    <row r="10727" spans="1:17" ht="14.25" customHeight="1" x14ac:dyDescent="0.3">
      <c r="A10727" s="2" t="s">
        <v>10758</v>
      </c>
      <c r="B10727" s="2">
        <v>110725</v>
      </c>
      <c r="C10727" s="2" t="s">
        <v>19</v>
      </c>
      <c r="D10727" s="52" t="s">
        <v>19</v>
      </c>
      <c r="E10727" s="2" t="s">
        <v>36</v>
      </c>
      <c r="F10727" s="2">
        <v>2053.0500000000002</v>
      </c>
      <c r="G10727" s="2">
        <v>0.46</v>
      </c>
      <c r="H10727" s="2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52" t="s">
        <v>39</v>
      </c>
    </row>
    <row r="10728" spans="1:17" ht="14.25" customHeight="1" x14ac:dyDescent="0.3">
      <c r="A10728" s="2" t="s">
        <v>10759</v>
      </c>
      <c r="B10728" s="2">
        <v>110726</v>
      </c>
      <c r="C10728" s="2" t="s">
        <v>41</v>
      </c>
      <c r="D10728" s="52" t="s">
        <v>41</v>
      </c>
      <c r="E10728" s="2" t="s">
        <v>14</v>
      </c>
      <c r="F10728" s="2">
        <v>3215.13</v>
      </c>
      <c r="G10728" s="2">
        <v>0.01</v>
      </c>
      <c r="H10728" s="2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52" t="s">
        <v>17</v>
      </c>
    </row>
    <row r="10729" spans="1:17" ht="14.25" customHeight="1" x14ac:dyDescent="0.3">
      <c r="A10729" s="2" t="s">
        <v>10760</v>
      </c>
      <c r="B10729" s="2">
        <v>110727</v>
      </c>
      <c r="C10729" s="2" t="s">
        <v>25</v>
      </c>
      <c r="D10729" s="52" t="s">
        <v>25</v>
      </c>
      <c r="E10729" s="2" t="s">
        <v>33</v>
      </c>
      <c r="F10729" s="2">
        <v>4657.84</v>
      </c>
      <c r="G10729" s="2">
        <v>0.28000000000000003</v>
      </c>
      <c r="H10729" s="2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52" t="s">
        <v>34</v>
      </c>
    </row>
    <row r="10730" spans="1:17" ht="14.25" customHeight="1" x14ac:dyDescent="0.3">
      <c r="A10730" s="2" t="s">
        <v>10761</v>
      </c>
      <c r="B10730" s="2">
        <v>110728</v>
      </c>
      <c r="C10730" s="2" t="s">
        <v>41</v>
      </c>
      <c r="D10730" s="52" t="s">
        <v>41</v>
      </c>
      <c r="E10730" s="2" t="s">
        <v>26</v>
      </c>
      <c r="F10730" s="2">
        <v>1096.5899999999999</v>
      </c>
      <c r="G10730" s="2">
        <v>0.28000000000000003</v>
      </c>
      <c r="H10730" s="2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52" t="s">
        <v>23</v>
      </c>
    </row>
    <row r="10731" spans="1:17" ht="14.25" customHeight="1" x14ac:dyDescent="0.3">
      <c r="A10731" s="2" t="s">
        <v>10762</v>
      </c>
      <c r="B10731" s="2">
        <v>110729</v>
      </c>
      <c r="C10731" s="2" t="s">
        <v>41</v>
      </c>
      <c r="D10731" s="52" t="s">
        <v>41</v>
      </c>
      <c r="E10731" s="2" t="s">
        <v>20</v>
      </c>
      <c r="F10731" s="2">
        <v>3467.93</v>
      </c>
      <c r="G10731" s="2">
        <v>0.32</v>
      </c>
      <c r="H10731" s="2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52" t="s">
        <v>34</v>
      </c>
    </row>
    <row r="10732" spans="1:17" ht="14.25" customHeight="1" x14ac:dyDescent="0.3">
      <c r="A10732" s="2" t="s">
        <v>10763</v>
      </c>
      <c r="B10732" s="2">
        <v>110730</v>
      </c>
      <c r="C10732" s="2" t="s">
        <v>25</v>
      </c>
      <c r="D10732" s="52" t="s">
        <v>25</v>
      </c>
      <c r="E10732" s="2" t="s">
        <v>33</v>
      </c>
      <c r="F10732" s="2">
        <v>577.26</v>
      </c>
      <c r="G10732" s="2">
        <v>0.01</v>
      </c>
      <c r="H10732" s="2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52" t="s">
        <v>28</v>
      </c>
    </row>
    <row r="10733" spans="1:17" ht="14.25" customHeight="1" x14ac:dyDescent="0.3">
      <c r="A10733" s="2" t="s">
        <v>10764</v>
      </c>
      <c r="B10733" s="2">
        <v>110731</v>
      </c>
      <c r="C10733" s="2" t="s">
        <v>25</v>
      </c>
      <c r="D10733" s="52" t="s">
        <v>25</v>
      </c>
      <c r="E10733" s="2" t="s">
        <v>20</v>
      </c>
      <c r="F10733" s="2">
        <v>1034.05</v>
      </c>
      <c r="G10733" s="2">
        <v>0.27</v>
      </c>
      <c r="H10733" s="2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52" t="s">
        <v>34</v>
      </c>
    </row>
    <row r="10734" spans="1:17" ht="14.25" customHeight="1" x14ac:dyDescent="0.3">
      <c r="A10734" s="2" t="s">
        <v>10765</v>
      </c>
      <c r="B10734" s="2">
        <v>110732</v>
      </c>
      <c r="C10734" s="2" t="s">
        <v>19</v>
      </c>
      <c r="D10734" s="52" t="s">
        <v>19</v>
      </c>
      <c r="E10734" s="2" t="s">
        <v>36</v>
      </c>
      <c r="F10734" s="2">
        <v>2594.7600000000002</v>
      </c>
      <c r="G10734" s="2">
        <v>0.06</v>
      </c>
      <c r="H10734" s="2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52" t="s">
        <v>17</v>
      </c>
    </row>
    <row r="10735" spans="1:17" ht="14.25" customHeight="1" x14ac:dyDescent="0.3">
      <c r="A10735" s="2" t="s">
        <v>10766</v>
      </c>
      <c r="B10735" s="2">
        <v>110733</v>
      </c>
      <c r="C10735" s="2" t="s">
        <v>41</v>
      </c>
      <c r="D10735" s="52" t="s">
        <v>41</v>
      </c>
      <c r="E10735" s="2" t="s">
        <v>26</v>
      </c>
      <c r="F10735" s="2">
        <v>3571.05</v>
      </c>
      <c r="G10735" s="2">
        <v>0.08</v>
      </c>
      <c r="H10735" s="2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52" t="s">
        <v>28</v>
      </c>
    </row>
    <row r="10736" spans="1:17" ht="14.25" customHeight="1" x14ac:dyDescent="0.3">
      <c r="A10736" s="2" t="s">
        <v>10767</v>
      </c>
      <c r="B10736" s="2">
        <v>110734</v>
      </c>
      <c r="C10736" s="2" t="s">
        <v>25</v>
      </c>
      <c r="D10736" s="52" t="s">
        <v>25</v>
      </c>
      <c r="E10736" s="2" t="s">
        <v>26</v>
      </c>
      <c r="F10736" s="2">
        <v>4306.99</v>
      </c>
      <c r="G10736" s="2">
        <v>0.11</v>
      </c>
      <c r="H10736" s="2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52" t="s">
        <v>34</v>
      </c>
    </row>
    <row r="10737" spans="1:17" ht="14.25" customHeight="1" x14ac:dyDescent="0.3">
      <c r="A10737" s="2" t="s">
        <v>10768</v>
      </c>
      <c r="B10737" s="2">
        <v>110735</v>
      </c>
      <c r="C10737" s="2" t="s">
        <v>41</v>
      </c>
      <c r="D10737" s="52" t="s">
        <v>41</v>
      </c>
      <c r="E10737" s="2" t="s">
        <v>36</v>
      </c>
      <c r="F10737" s="2">
        <v>3745.13</v>
      </c>
      <c r="G10737" s="2">
        <v>0.31</v>
      </c>
      <c r="H10737" s="2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52" t="s">
        <v>48</v>
      </c>
    </row>
    <row r="10738" spans="1:17" ht="14.25" customHeight="1" x14ac:dyDescent="0.3">
      <c r="A10738" s="2" t="s">
        <v>10769</v>
      </c>
      <c r="B10738" s="2">
        <v>110736</v>
      </c>
      <c r="C10738" s="2" t="s">
        <v>19</v>
      </c>
      <c r="D10738" s="52" t="s">
        <v>19</v>
      </c>
      <c r="E10738" s="2" t="s">
        <v>20</v>
      </c>
      <c r="F10738" s="2">
        <v>175.23</v>
      </c>
      <c r="G10738" s="2">
        <v>0.2</v>
      </c>
      <c r="H10738" s="2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52" t="s">
        <v>28</v>
      </c>
    </row>
    <row r="10739" spans="1:17" ht="14.25" customHeight="1" x14ac:dyDescent="0.3">
      <c r="A10739" s="2" t="s">
        <v>10770</v>
      </c>
      <c r="B10739" s="2">
        <v>110737</v>
      </c>
      <c r="C10739" s="2" t="s">
        <v>25</v>
      </c>
      <c r="D10739" s="52" t="s">
        <v>25</v>
      </c>
      <c r="E10739" s="2" t="s">
        <v>33</v>
      </c>
      <c r="F10739" s="2">
        <v>3451.26</v>
      </c>
      <c r="G10739" s="2">
        <v>0.04</v>
      </c>
      <c r="H10739" s="2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52" t="s">
        <v>28</v>
      </c>
    </row>
    <row r="10740" spans="1:17" ht="14.25" customHeight="1" x14ac:dyDescent="0.3">
      <c r="A10740" s="2" t="s">
        <v>10771</v>
      </c>
      <c r="B10740" s="2">
        <v>110738</v>
      </c>
      <c r="C10740" s="2" t="s">
        <v>25</v>
      </c>
      <c r="D10740" s="52" t="s">
        <v>25</v>
      </c>
      <c r="E10740" s="2" t="s">
        <v>20</v>
      </c>
      <c r="F10740" s="2">
        <v>4140.82</v>
      </c>
      <c r="G10740" s="2">
        <v>0.14000000000000001</v>
      </c>
      <c r="H10740" s="2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52" t="s">
        <v>23</v>
      </c>
    </row>
    <row r="10741" spans="1:17" ht="14.25" customHeight="1" x14ac:dyDescent="0.3">
      <c r="A10741" s="2" t="s">
        <v>10772</v>
      </c>
      <c r="B10741" s="2">
        <v>110739</v>
      </c>
      <c r="C10741" s="2" t="s">
        <v>25</v>
      </c>
      <c r="D10741" s="52" t="s">
        <v>25</v>
      </c>
      <c r="E10741" s="2" t="s">
        <v>33</v>
      </c>
      <c r="F10741" s="2">
        <v>2675.11</v>
      </c>
      <c r="G10741" s="2">
        <v>0.04</v>
      </c>
      <c r="H10741" s="2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52" t="s">
        <v>23</v>
      </c>
    </row>
    <row r="10742" spans="1:17" ht="14.25" customHeight="1" x14ac:dyDescent="0.3">
      <c r="A10742" s="2" t="s">
        <v>10773</v>
      </c>
      <c r="B10742" s="2">
        <v>110740</v>
      </c>
      <c r="C10742" s="2" t="s">
        <v>25</v>
      </c>
      <c r="D10742" s="52" t="s">
        <v>25</v>
      </c>
      <c r="E10742" s="2" t="s">
        <v>36</v>
      </c>
      <c r="F10742" s="2">
        <v>4831.43</v>
      </c>
      <c r="G10742" s="2">
        <v>0.33</v>
      </c>
      <c r="H10742" s="2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52" t="s">
        <v>17</v>
      </c>
    </row>
    <row r="10743" spans="1:17" ht="14.25" customHeight="1" x14ac:dyDescent="0.3">
      <c r="A10743" s="2" t="s">
        <v>10774</v>
      </c>
      <c r="B10743" s="2">
        <v>110741</v>
      </c>
      <c r="C10743" s="2" t="s">
        <v>25</v>
      </c>
      <c r="D10743" s="52" t="s">
        <v>25</v>
      </c>
      <c r="E10743" s="2" t="s">
        <v>14</v>
      </c>
      <c r="F10743" s="2">
        <v>121.13</v>
      </c>
      <c r="G10743" s="2">
        <v>0.28000000000000003</v>
      </c>
      <c r="H10743" s="2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52" t="s">
        <v>34</v>
      </c>
    </row>
    <row r="10744" spans="1:17" ht="14.25" customHeight="1" x14ac:dyDescent="0.3">
      <c r="A10744" s="2" t="s">
        <v>10775</v>
      </c>
      <c r="B10744" s="2">
        <v>110742</v>
      </c>
      <c r="C10744" s="2" t="s">
        <v>25</v>
      </c>
      <c r="D10744" s="52" t="s">
        <v>25</v>
      </c>
      <c r="E10744" s="2" t="s">
        <v>33</v>
      </c>
      <c r="F10744" s="2">
        <v>4111.42</v>
      </c>
      <c r="G10744" s="2">
        <v>0.2</v>
      </c>
      <c r="H10744" s="2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52" t="s">
        <v>34</v>
      </c>
    </row>
    <row r="10745" spans="1:17" ht="14.25" customHeight="1" x14ac:dyDescent="0.3">
      <c r="A10745" s="2" t="s">
        <v>10776</v>
      </c>
      <c r="B10745" s="2">
        <v>110743</v>
      </c>
      <c r="C10745" s="2" t="s">
        <v>19</v>
      </c>
      <c r="D10745" s="52" t="s">
        <v>19</v>
      </c>
      <c r="E10745" s="2" t="s">
        <v>26</v>
      </c>
      <c r="F10745" s="2">
        <v>1740.62</v>
      </c>
      <c r="G10745" s="2">
        <v>0.46</v>
      </c>
      <c r="H10745" s="2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52" t="s">
        <v>39</v>
      </c>
    </row>
    <row r="10746" spans="1:17" ht="14.25" customHeight="1" x14ac:dyDescent="0.3">
      <c r="A10746" s="2" t="s">
        <v>10777</v>
      </c>
      <c r="B10746" s="2">
        <v>110744</v>
      </c>
      <c r="C10746" s="2" t="s">
        <v>19</v>
      </c>
      <c r="D10746" s="52" t="s">
        <v>19</v>
      </c>
      <c r="E10746" s="2" t="s">
        <v>26</v>
      </c>
      <c r="F10746" s="2">
        <v>3287.2</v>
      </c>
      <c r="G10746" s="2">
        <v>0.26</v>
      </c>
      <c r="H10746" s="2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52" t="s">
        <v>17</v>
      </c>
    </row>
    <row r="10747" spans="1:17" ht="14.25" customHeight="1" x14ac:dyDescent="0.3">
      <c r="A10747" s="2" t="s">
        <v>10778</v>
      </c>
      <c r="B10747" s="2">
        <v>110745</v>
      </c>
      <c r="C10747" s="2" t="s">
        <v>25</v>
      </c>
      <c r="D10747" s="52" t="s">
        <v>25</v>
      </c>
      <c r="E10747" s="2" t="s">
        <v>26</v>
      </c>
      <c r="F10747" s="2">
        <v>3498.06</v>
      </c>
      <c r="G10747" s="2">
        <v>0.44</v>
      </c>
      <c r="H10747" s="2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52" t="s">
        <v>34</v>
      </c>
    </row>
    <row r="10748" spans="1:17" ht="14.25" customHeight="1" x14ac:dyDescent="0.3">
      <c r="A10748" s="2" t="s">
        <v>10779</v>
      </c>
      <c r="B10748" s="2">
        <v>110746</v>
      </c>
      <c r="C10748" s="2" t="s">
        <v>25</v>
      </c>
      <c r="D10748" s="52" t="s">
        <v>25</v>
      </c>
      <c r="E10748" s="2" t="s">
        <v>20</v>
      </c>
      <c r="F10748" s="2">
        <v>1600.62</v>
      </c>
      <c r="G10748" s="2">
        <v>0.28999999999999998</v>
      </c>
      <c r="H10748" s="2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52" t="s">
        <v>48</v>
      </c>
    </row>
    <row r="10749" spans="1:17" ht="14.25" customHeight="1" x14ac:dyDescent="0.3">
      <c r="A10749" s="2" t="s">
        <v>10780</v>
      </c>
      <c r="B10749" s="2">
        <v>110747</v>
      </c>
      <c r="C10749" s="2" t="s">
        <v>19</v>
      </c>
      <c r="D10749" s="52" t="s">
        <v>19</v>
      </c>
      <c r="E10749" s="2" t="s">
        <v>20</v>
      </c>
      <c r="F10749" s="2">
        <v>4977.58</v>
      </c>
      <c r="G10749" s="2">
        <v>0.19</v>
      </c>
      <c r="H10749" s="2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52" t="s">
        <v>39</v>
      </c>
    </row>
    <row r="10750" spans="1:17" ht="14.25" customHeight="1" x14ac:dyDescent="0.3">
      <c r="A10750" s="2" t="s">
        <v>10781</v>
      </c>
      <c r="B10750" s="2">
        <v>110748</v>
      </c>
      <c r="C10750" s="2" t="s">
        <v>19</v>
      </c>
      <c r="D10750" s="52" t="s">
        <v>19</v>
      </c>
      <c r="E10750" s="2" t="s">
        <v>20</v>
      </c>
      <c r="F10750" s="2">
        <v>605.92999999999995</v>
      </c>
      <c r="G10750" s="2">
        <v>0.27</v>
      </c>
      <c r="H10750" s="2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52" t="s">
        <v>23</v>
      </c>
    </row>
    <row r="10751" spans="1:17" ht="14.25" customHeight="1" x14ac:dyDescent="0.3">
      <c r="A10751" s="2" t="s">
        <v>10782</v>
      </c>
      <c r="B10751" s="2">
        <v>110749</v>
      </c>
      <c r="C10751" s="2" t="s">
        <v>19</v>
      </c>
      <c r="D10751" s="52" t="s">
        <v>19</v>
      </c>
      <c r="E10751" s="2" t="s">
        <v>26</v>
      </c>
      <c r="F10751" s="2">
        <v>869.44</v>
      </c>
      <c r="G10751" s="2">
        <v>0.08</v>
      </c>
      <c r="H10751" s="2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52" t="s">
        <v>48</v>
      </c>
    </row>
    <row r="10752" spans="1:17" ht="14.25" customHeight="1" x14ac:dyDescent="0.3">
      <c r="A10752" s="2" t="s">
        <v>10783</v>
      </c>
      <c r="B10752" s="2">
        <v>110750</v>
      </c>
      <c r="C10752" s="2" t="s">
        <v>25</v>
      </c>
      <c r="D10752" s="52" t="s">
        <v>25</v>
      </c>
      <c r="E10752" s="2" t="s">
        <v>33</v>
      </c>
      <c r="F10752" s="2">
        <v>4471.74</v>
      </c>
      <c r="G10752" s="2">
        <v>0.34</v>
      </c>
      <c r="H10752" s="2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52" t="s">
        <v>28</v>
      </c>
    </row>
    <row r="10753" spans="1:17" ht="14.25" customHeight="1" x14ac:dyDescent="0.3">
      <c r="A10753" s="2" t="s">
        <v>10784</v>
      </c>
      <c r="B10753" s="2">
        <v>110751</v>
      </c>
      <c r="C10753" s="2" t="s">
        <v>25</v>
      </c>
      <c r="D10753" s="52" t="s">
        <v>25</v>
      </c>
      <c r="E10753" s="2" t="s">
        <v>26</v>
      </c>
      <c r="F10753" s="2">
        <v>683.98</v>
      </c>
      <c r="G10753" s="2">
        <v>0.49</v>
      </c>
      <c r="H10753" s="2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52" t="s">
        <v>23</v>
      </c>
    </row>
    <row r="10754" spans="1:17" ht="14.25" customHeight="1" x14ac:dyDescent="0.3">
      <c r="A10754" s="2" t="s">
        <v>10785</v>
      </c>
      <c r="B10754" s="2">
        <v>110752</v>
      </c>
      <c r="C10754" s="2" t="s">
        <v>41</v>
      </c>
      <c r="D10754" s="52" t="s">
        <v>41</v>
      </c>
      <c r="E10754" s="2" t="s">
        <v>33</v>
      </c>
      <c r="F10754" s="2">
        <v>1968.3</v>
      </c>
      <c r="G10754" s="2">
        <v>0.12</v>
      </c>
      <c r="H10754" s="2">
        <f t="shared" si="334"/>
        <v>236.196</v>
      </c>
      <c r="I10754" s="2">
        <f t="shared" si="335"/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52" t="s">
        <v>23</v>
      </c>
    </row>
    <row r="10755" spans="1:17" ht="14.25" customHeight="1" x14ac:dyDescent="0.3">
      <c r="A10755" s="2" t="s">
        <v>10786</v>
      </c>
      <c r="B10755" s="2">
        <v>110753</v>
      </c>
      <c r="C10755" s="2" t="s">
        <v>25</v>
      </c>
      <c r="D10755" s="52" t="s">
        <v>25</v>
      </c>
      <c r="E10755" s="2" t="s">
        <v>20</v>
      </c>
      <c r="F10755" s="2">
        <v>3692.4</v>
      </c>
      <c r="G10755" s="2">
        <v>0.16</v>
      </c>
      <c r="H10755" s="2">
        <f t="shared" ref="H10755:H10818" si="336">F10755*G10755</f>
        <v>590.78399999999999</v>
      </c>
      <c r="I10755" s="2">
        <f t="shared" ref="I10755:I10818" si="337">F10755-H10755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52" t="s">
        <v>17</v>
      </c>
    </row>
    <row r="10756" spans="1:17" ht="14.25" customHeight="1" x14ac:dyDescent="0.3">
      <c r="A10756" s="2" t="s">
        <v>10787</v>
      </c>
      <c r="B10756" s="2">
        <v>110754</v>
      </c>
      <c r="C10756" s="2" t="s">
        <v>25</v>
      </c>
      <c r="D10756" s="52" t="s">
        <v>25</v>
      </c>
      <c r="E10756" s="2" t="s">
        <v>14</v>
      </c>
      <c r="F10756" s="2">
        <v>3978.31</v>
      </c>
      <c r="G10756" s="2">
        <v>0.2</v>
      </c>
      <c r="H10756" s="2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52" t="s">
        <v>23</v>
      </c>
    </row>
    <row r="10757" spans="1:17" ht="14.25" customHeight="1" x14ac:dyDescent="0.3">
      <c r="A10757" s="2" t="s">
        <v>10788</v>
      </c>
      <c r="B10757" s="2">
        <v>110755</v>
      </c>
      <c r="C10757" s="2" t="s">
        <v>25</v>
      </c>
      <c r="D10757" s="52" t="s">
        <v>25</v>
      </c>
      <c r="E10757" s="2" t="s">
        <v>20</v>
      </c>
      <c r="F10757" s="2">
        <v>4777.88</v>
      </c>
      <c r="G10757" s="2">
        <v>0.24</v>
      </c>
      <c r="H10757" s="2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52" t="s">
        <v>48</v>
      </c>
    </row>
    <row r="10758" spans="1:17" ht="14.25" customHeight="1" x14ac:dyDescent="0.3">
      <c r="A10758" s="2" t="s">
        <v>10789</v>
      </c>
      <c r="B10758" s="2">
        <v>110756</v>
      </c>
      <c r="C10758" s="2" t="s">
        <v>19</v>
      </c>
      <c r="D10758" s="52" t="s">
        <v>19</v>
      </c>
      <c r="E10758" s="2" t="s">
        <v>36</v>
      </c>
      <c r="F10758" s="2">
        <v>3968.91</v>
      </c>
      <c r="G10758" s="2">
        <v>0.36</v>
      </c>
      <c r="H10758" s="2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52" t="s">
        <v>17</v>
      </c>
    </row>
    <row r="10759" spans="1:17" ht="14.25" customHeight="1" x14ac:dyDescent="0.3">
      <c r="A10759" s="2" t="s">
        <v>10790</v>
      </c>
      <c r="B10759" s="2">
        <v>110757</v>
      </c>
      <c r="C10759" s="2" t="s">
        <v>19</v>
      </c>
      <c r="D10759" s="52" t="s">
        <v>19</v>
      </c>
      <c r="E10759" s="2" t="s">
        <v>33</v>
      </c>
      <c r="F10759" s="2">
        <v>4238.21</v>
      </c>
      <c r="G10759" s="2">
        <v>7.0000000000000007E-2</v>
      </c>
      <c r="H10759" s="2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52" t="s">
        <v>28</v>
      </c>
    </row>
    <row r="10760" spans="1:17" ht="14.25" customHeight="1" x14ac:dyDescent="0.3">
      <c r="A10760" s="2" t="s">
        <v>10791</v>
      </c>
      <c r="B10760" s="2">
        <v>110758</v>
      </c>
      <c r="C10760" s="2" t="s">
        <v>25</v>
      </c>
      <c r="D10760" s="52" t="s">
        <v>25</v>
      </c>
      <c r="E10760" s="2" t="s">
        <v>14</v>
      </c>
      <c r="F10760" s="2">
        <v>4751.9399999999996</v>
      </c>
      <c r="G10760" s="2">
        <v>0.15</v>
      </c>
      <c r="H10760" s="2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52" t="s">
        <v>28</v>
      </c>
    </row>
    <row r="10761" spans="1:17" ht="14.25" customHeight="1" x14ac:dyDescent="0.3">
      <c r="A10761" s="2" t="s">
        <v>10792</v>
      </c>
      <c r="B10761" s="2">
        <v>110759</v>
      </c>
      <c r="C10761" s="2" t="s">
        <v>25</v>
      </c>
      <c r="D10761" s="52" t="s">
        <v>25</v>
      </c>
      <c r="E10761" s="2" t="s">
        <v>20</v>
      </c>
      <c r="F10761" s="2">
        <v>2813.07</v>
      </c>
      <c r="G10761" s="2">
        <v>0.27</v>
      </c>
      <c r="H10761" s="2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52" t="s">
        <v>39</v>
      </c>
    </row>
    <row r="10762" spans="1:17" ht="14.25" customHeight="1" x14ac:dyDescent="0.3">
      <c r="A10762" s="2" t="s">
        <v>10793</v>
      </c>
      <c r="B10762" s="2">
        <v>110760</v>
      </c>
      <c r="C10762" s="2" t="s">
        <v>25</v>
      </c>
      <c r="D10762" s="52" t="s">
        <v>25</v>
      </c>
      <c r="E10762" s="2" t="s">
        <v>14</v>
      </c>
      <c r="F10762" s="2">
        <v>1782.82</v>
      </c>
      <c r="G10762" s="2">
        <v>0.28999999999999998</v>
      </c>
      <c r="H10762" s="2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52" t="s">
        <v>48</v>
      </c>
    </row>
    <row r="10763" spans="1:17" ht="14.25" customHeight="1" x14ac:dyDescent="0.3">
      <c r="A10763" s="2" t="s">
        <v>10794</v>
      </c>
      <c r="B10763" s="2">
        <v>110761</v>
      </c>
      <c r="C10763" s="2" t="s">
        <v>25</v>
      </c>
      <c r="D10763" s="52" t="s">
        <v>25</v>
      </c>
      <c r="E10763" s="2" t="s">
        <v>26</v>
      </c>
      <c r="F10763" s="2">
        <v>3831.9</v>
      </c>
      <c r="G10763" s="2">
        <v>0.27</v>
      </c>
      <c r="H10763" s="2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52" t="s">
        <v>28</v>
      </c>
    </row>
    <row r="10764" spans="1:17" ht="14.25" customHeight="1" x14ac:dyDescent="0.3">
      <c r="A10764" s="2" t="s">
        <v>10795</v>
      </c>
      <c r="B10764" s="2">
        <v>110762</v>
      </c>
      <c r="C10764" s="2" t="s">
        <v>25</v>
      </c>
      <c r="D10764" s="52" t="s">
        <v>25</v>
      </c>
      <c r="E10764" s="2" t="s">
        <v>33</v>
      </c>
      <c r="F10764" s="2">
        <v>901.35</v>
      </c>
      <c r="G10764" s="2">
        <v>0.22</v>
      </c>
      <c r="H10764" s="2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52" t="s">
        <v>23</v>
      </c>
    </row>
    <row r="10765" spans="1:17" ht="14.25" customHeight="1" x14ac:dyDescent="0.3">
      <c r="A10765" s="2" t="s">
        <v>10796</v>
      </c>
      <c r="B10765" s="2">
        <v>110763</v>
      </c>
      <c r="C10765" s="2" t="s">
        <v>41</v>
      </c>
      <c r="D10765" s="52" t="s">
        <v>41</v>
      </c>
      <c r="E10765" s="2" t="s">
        <v>36</v>
      </c>
      <c r="F10765" s="2">
        <v>434.34</v>
      </c>
      <c r="G10765" s="2">
        <v>0.36</v>
      </c>
      <c r="H10765" s="2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52" t="s">
        <v>48</v>
      </c>
    </row>
    <row r="10766" spans="1:17" ht="14.25" customHeight="1" x14ac:dyDescent="0.3">
      <c r="A10766" s="2" t="s">
        <v>10797</v>
      </c>
      <c r="B10766" s="2">
        <v>110764</v>
      </c>
      <c r="C10766" s="2" t="s">
        <v>25</v>
      </c>
      <c r="D10766" s="52" t="s">
        <v>25</v>
      </c>
      <c r="E10766" s="2" t="s">
        <v>26</v>
      </c>
      <c r="F10766" s="2">
        <v>3948.12</v>
      </c>
      <c r="G10766" s="2">
        <v>0.1</v>
      </c>
      <c r="H10766" s="2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52" t="s">
        <v>17</v>
      </c>
    </row>
    <row r="10767" spans="1:17" ht="14.25" customHeight="1" x14ac:dyDescent="0.3">
      <c r="A10767" s="2" t="s">
        <v>10798</v>
      </c>
      <c r="B10767" s="2">
        <v>110765</v>
      </c>
      <c r="C10767" s="2" t="s">
        <v>25</v>
      </c>
      <c r="D10767" s="52" t="s">
        <v>25</v>
      </c>
      <c r="E10767" s="2" t="s">
        <v>14</v>
      </c>
      <c r="F10767" s="2">
        <v>4758.29</v>
      </c>
      <c r="G10767" s="2">
        <v>0.14000000000000001</v>
      </c>
      <c r="H10767" s="2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52" t="s">
        <v>39</v>
      </c>
    </row>
    <row r="10768" spans="1:17" ht="14.25" customHeight="1" x14ac:dyDescent="0.3">
      <c r="A10768" s="2" t="s">
        <v>10799</v>
      </c>
      <c r="B10768" s="2">
        <v>110766</v>
      </c>
      <c r="C10768" s="2" t="s">
        <v>25</v>
      </c>
      <c r="D10768" s="52" t="s">
        <v>25</v>
      </c>
      <c r="E10768" s="2" t="s">
        <v>20</v>
      </c>
      <c r="F10768" s="2">
        <v>2267.9899999999998</v>
      </c>
      <c r="G10768" s="2">
        <v>0.22</v>
      </c>
      <c r="H10768" s="2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52" t="s">
        <v>28</v>
      </c>
    </row>
    <row r="10769" spans="1:17" ht="14.25" customHeight="1" x14ac:dyDescent="0.3">
      <c r="A10769" s="2" t="s">
        <v>10800</v>
      </c>
      <c r="B10769" s="2">
        <v>110767</v>
      </c>
      <c r="C10769" s="2" t="s">
        <v>19</v>
      </c>
      <c r="D10769" s="52" t="s">
        <v>19</v>
      </c>
      <c r="E10769" s="2" t="s">
        <v>33</v>
      </c>
      <c r="F10769" s="2">
        <v>889.55</v>
      </c>
      <c r="G10769" s="2">
        <v>0.35</v>
      </c>
      <c r="H10769" s="2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52" t="s">
        <v>48</v>
      </c>
    </row>
    <row r="10770" spans="1:17" ht="14.25" customHeight="1" x14ac:dyDescent="0.3">
      <c r="A10770" s="2" t="s">
        <v>10801</v>
      </c>
      <c r="B10770" s="2">
        <v>110768</v>
      </c>
      <c r="C10770" s="2" t="s">
        <v>41</v>
      </c>
      <c r="D10770" s="52" t="s">
        <v>41</v>
      </c>
      <c r="E10770" s="2" t="s">
        <v>36</v>
      </c>
      <c r="F10770" s="2">
        <v>2535.4</v>
      </c>
      <c r="G10770" s="2">
        <v>0.04</v>
      </c>
      <c r="H10770" s="2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52" t="s">
        <v>28</v>
      </c>
    </row>
    <row r="10771" spans="1:17" ht="14.25" customHeight="1" x14ac:dyDescent="0.3">
      <c r="A10771" s="2" t="s">
        <v>10802</v>
      </c>
      <c r="B10771" s="2">
        <v>110769</v>
      </c>
      <c r="C10771" s="2" t="s">
        <v>25</v>
      </c>
      <c r="D10771" s="52" t="s">
        <v>25</v>
      </c>
      <c r="E10771" s="2" t="s">
        <v>20</v>
      </c>
      <c r="F10771" s="2">
        <v>2027.26</v>
      </c>
      <c r="G10771" s="2">
        <v>0.06</v>
      </c>
      <c r="H10771" s="2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52" t="s">
        <v>48</v>
      </c>
    </row>
    <row r="10772" spans="1:17" ht="14.25" customHeight="1" x14ac:dyDescent="0.3">
      <c r="A10772" s="2" t="s">
        <v>10803</v>
      </c>
      <c r="B10772" s="2">
        <v>110770</v>
      </c>
      <c r="C10772" s="2" t="s">
        <v>19</v>
      </c>
      <c r="D10772" s="52" t="s">
        <v>19</v>
      </c>
      <c r="E10772" s="2" t="s">
        <v>36</v>
      </c>
      <c r="F10772" s="2">
        <v>1925.12</v>
      </c>
      <c r="G10772" s="2">
        <v>0.39</v>
      </c>
      <c r="H10772" s="2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52" t="s">
        <v>39</v>
      </c>
    </row>
    <row r="10773" spans="1:17" ht="14.25" customHeight="1" x14ac:dyDescent="0.3">
      <c r="A10773" s="2" t="s">
        <v>10804</v>
      </c>
      <c r="B10773" s="2">
        <v>110771</v>
      </c>
      <c r="C10773" s="2" t="s">
        <v>41</v>
      </c>
      <c r="D10773" s="52" t="s">
        <v>41</v>
      </c>
      <c r="E10773" s="2" t="s">
        <v>33</v>
      </c>
      <c r="F10773" s="2">
        <v>3177.6</v>
      </c>
      <c r="G10773" s="2">
        <v>0.13</v>
      </c>
      <c r="H10773" s="2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52" t="s">
        <v>48</v>
      </c>
    </row>
    <row r="10774" spans="1:17" ht="14.25" customHeight="1" x14ac:dyDescent="0.3">
      <c r="A10774" s="2" t="s">
        <v>10805</v>
      </c>
      <c r="B10774" s="2">
        <v>110772</v>
      </c>
      <c r="C10774" s="2" t="s">
        <v>41</v>
      </c>
      <c r="D10774" s="52" t="s">
        <v>41</v>
      </c>
      <c r="E10774" s="2" t="s">
        <v>14</v>
      </c>
      <c r="F10774" s="2">
        <v>956.21</v>
      </c>
      <c r="G10774" s="2">
        <v>0.48</v>
      </c>
      <c r="H10774" s="2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52" t="s">
        <v>39</v>
      </c>
    </row>
    <row r="10775" spans="1:17" ht="14.25" customHeight="1" x14ac:dyDescent="0.3">
      <c r="A10775" s="2" t="s">
        <v>10806</v>
      </c>
      <c r="B10775" s="2">
        <v>110773</v>
      </c>
      <c r="C10775" s="2" t="s">
        <v>19</v>
      </c>
      <c r="D10775" s="52" t="s">
        <v>19</v>
      </c>
      <c r="E10775" s="2" t="s">
        <v>36</v>
      </c>
      <c r="F10775" s="2">
        <v>1964.36</v>
      </c>
      <c r="G10775" s="2">
        <v>0.48</v>
      </c>
      <c r="H10775" s="2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52" t="s">
        <v>17</v>
      </c>
    </row>
    <row r="10776" spans="1:17" ht="14.25" customHeight="1" x14ac:dyDescent="0.3">
      <c r="A10776" s="2" t="s">
        <v>10807</v>
      </c>
      <c r="B10776" s="2">
        <v>110774</v>
      </c>
      <c r="C10776" s="2" t="s">
        <v>41</v>
      </c>
      <c r="D10776" s="52" t="s">
        <v>41</v>
      </c>
      <c r="E10776" s="2" t="s">
        <v>33</v>
      </c>
      <c r="F10776" s="2">
        <v>4356.5200000000004</v>
      </c>
      <c r="G10776" s="2">
        <v>0.34</v>
      </c>
      <c r="H10776" s="2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52" t="s">
        <v>17</v>
      </c>
    </row>
    <row r="10777" spans="1:17" ht="14.25" customHeight="1" x14ac:dyDescent="0.3">
      <c r="A10777" s="2" t="s">
        <v>10808</v>
      </c>
      <c r="B10777" s="2">
        <v>110775</v>
      </c>
      <c r="C10777" s="2" t="s">
        <v>19</v>
      </c>
      <c r="D10777" s="52" t="s">
        <v>19</v>
      </c>
      <c r="E10777" s="2" t="s">
        <v>36</v>
      </c>
      <c r="F10777" s="2">
        <v>3675.36</v>
      </c>
      <c r="G10777" s="2">
        <v>0.36</v>
      </c>
      <c r="H10777" s="2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52" t="s">
        <v>23</v>
      </c>
    </row>
    <row r="10778" spans="1:17" ht="14.25" customHeight="1" x14ac:dyDescent="0.3">
      <c r="A10778" s="2" t="s">
        <v>10809</v>
      </c>
      <c r="B10778" s="2">
        <v>110776</v>
      </c>
      <c r="C10778" s="2" t="s">
        <v>25</v>
      </c>
      <c r="D10778" s="52" t="s">
        <v>25</v>
      </c>
      <c r="E10778" s="2" t="s">
        <v>20</v>
      </c>
      <c r="F10778" s="2">
        <v>372.38</v>
      </c>
      <c r="G10778" s="2">
        <v>0.33</v>
      </c>
      <c r="H10778" s="2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52" t="s">
        <v>17</v>
      </c>
    </row>
    <row r="10779" spans="1:17" ht="14.25" customHeight="1" x14ac:dyDescent="0.3">
      <c r="A10779" s="2" t="s">
        <v>10810</v>
      </c>
      <c r="B10779" s="2">
        <v>110777</v>
      </c>
      <c r="C10779" s="2" t="s">
        <v>19</v>
      </c>
      <c r="D10779" s="52" t="s">
        <v>19</v>
      </c>
      <c r="E10779" s="2" t="s">
        <v>36</v>
      </c>
      <c r="F10779" s="2">
        <v>2618.13</v>
      </c>
      <c r="G10779" s="2">
        <v>0.09</v>
      </c>
      <c r="H10779" s="2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52" t="s">
        <v>28</v>
      </c>
    </row>
    <row r="10780" spans="1:17" ht="14.25" customHeight="1" x14ac:dyDescent="0.3">
      <c r="A10780" s="2" t="s">
        <v>10811</v>
      </c>
      <c r="B10780" s="2">
        <v>110778</v>
      </c>
      <c r="C10780" s="2" t="s">
        <v>41</v>
      </c>
      <c r="D10780" s="52" t="s">
        <v>41</v>
      </c>
      <c r="E10780" s="2" t="s">
        <v>20</v>
      </c>
      <c r="F10780" s="2">
        <v>547.35</v>
      </c>
      <c r="G10780" s="2">
        <v>0.25</v>
      </c>
      <c r="H10780" s="2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52" t="s">
        <v>39</v>
      </c>
    </row>
    <row r="10781" spans="1:17" ht="14.25" customHeight="1" x14ac:dyDescent="0.3">
      <c r="A10781" s="2" t="s">
        <v>10812</v>
      </c>
      <c r="B10781" s="2">
        <v>110779</v>
      </c>
      <c r="C10781" s="2" t="s">
        <v>25</v>
      </c>
      <c r="D10781" s="52" t="s">
        <v>25</v>
      </c>
      <c r="E10781" s="2" t="s">
        <v>20</v>
      </c>
      <c r="F10781" s="2">
        <v>4791.7299999999996</v>
      </c>
      <c r="G10781" s="2">
        <v>0.4</v>
      </c>
      <c r="H10781" s="2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52" t="s">
        <v>48</v>
      </c>
    </row>
    <row r="10782" spans="1:17" ht="14.25" customHeight="1" x14ac:dyDescent="0.3">
      <c r="A10782" s="2" t="s">
        <v>10813</v>
      </c>
      <c r="B10782" s="2">
        <v>110780</v>
      </c>
      <c r="C10782" s="2" t="s">
        <v>25</v>
      </c>
      <c r="D10782" s="52" t="s">
        <v>25</v>
      </c>
      <c r="E10782" s="2" t="s">
        <v>33</v>
      </c>
      <c r="F10782" s="2">
        <v>1298.74</v>
      </c>
      <c r="G10782" s="2">
        <v>0.39</v>
      </c>
      <c r="H10782" s="2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52" t="s">
        <v>23</v>
      </c>
    </row>
    <row r="10783" spans="1:17" ht="14.25" customHeight="1" x14ac:dyDescent="0.3">
      <c r="A10783" s="2" t="s">
        <v>10814</v>
      </c>
      <c r="B10783" s="2">
        <v>110781</v>
      </c>
      <c r="C10783" s="2" t="s">
        <v>25</v>
      </c>
      <c r="D10783" s="52" t="s">
        <v>25</v>
      </c>
      <c r="E10783" s="2" t="s">
        <v>26</v>
      </c>
      <c r="F10783" s="2">
        <v>4669.84</v>
      </c>
      <c r="G10783" s="2">
        <v>0.45</v>
      </c>
      <c r="H10783" s="2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52" t="s">
        <v>34</v>
      </c>
    </row>
    <row r="10784" spans="1:17" ht="14.25" customHeight="1" x14ac:dyDescent="0.3">
      <c r="A10784" s="2" t="s">
        <v>10815</v>
      </c>
      <c r="B10784" s="2">
        <v>110782</v>
      </c>
      <c r="C10784" s="2" t="s">
        <v>25</v>
      </c>
      <c r="D10784" s="52" t="s">
        <v>25</v>
      </c>
      <c r="E10784" s="2" t="s">
        <v>36</v>
      </c>
      <c r="F10784" s="2">
        <v>4186.6400000000003</v>
      </c>
      <c r="G10784" s="2">
        <v>0.45</v>
      </c>
      <c r="H10784" s="2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52" t="s">
        <v>17</v>
      </c>
    </row>
    <row r="10785" spans="1:17" ht="14.25" customHeight="1" x14ac:dyDescent="0.3">
      <c r="A10785" s="2" t="s">
        <v>10816</v>
      </c>
      <c r="B10785" s="2">
        <v>110783</v>
      </c>
      <c r="C10785" s="2" t="s">
        <v>41</v>
      </c>
      <c r="D10785" s="52" t="s">
        <v>41</v>
      </c>
      <c r="E10785" s="2" t="s">
        <v>14</v>
      </c>
      <c r="F10785" s="2">
        <v>2801.69</v>
      </c>
      <c r="G10785" s="2">
        <v>0.13</v>
      </c>
      <c r="H10785" s="2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52" t="s">
        <v>28</v>
      </c>
    </row>
    <row r="10786" spans="1:17" ht="14.25" customHeight="1" x14ac:dyDescent="0.3">
      <c r="A10786" s="2" t="s">
        <v>10817</v>
      </c>
      <c r="B10786" s="2">
        <v>110784</v>
      </c>
      <c r="C10786" s="2" t="s">
        <v>19</v>
      </c>
      <c r="D10786" s="52" t="s">
        <v>19</v>
      </c>
      <c r="E10786" s="2" t="s">
        <v>20</v>
      </c>
      <c r="F10786" s="2">
        <v>1747.89</v>
      </c>
      <c r="G10786" s="2">
        <v>0.36</v>
      </c>
      <c r="H10786" s="2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52" t="s">
        <v>17</v>
      </c>
    </row>
    <row r="10787" spans="1:17" ht="14.25" customHeight="1" x14ac:dyDescent="0.3">
      <c r="A10787" s="2" t="s">
        <v>10818</v>
      </c>
      <c r="B10787" s="2">
        <v>110785</v>
      </c>
      <c r="C10787" s="2" t="s">
        <v>19</v>
      </c>
      <c r="D10787" s="52" t="s">
        <v>19</v>
      </c>
      <c r="E10787" s="2" t="s">
        <v>26</v>
      </c>
      <c r="F10787" s="2">
        <v>4303.9399999999996</v>
      </c>
      <c r="G10787" s="2">
        <v>0.33</v>
      </c>
      <c r="H10787" s="2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52" t="s">
        <v>17</v>
      </c>
    </row>
    <row r="10788" spans="1:17" ht="14.25" customHeight="1" x14ac:dyDescent="0.3">
      <c r="A10788" s="2" t="s">
        <v>10819</v>
      </c>
      <c r="B10788" s="2">
        <v>110786</v>
      </c>
      <c r="C10788" s="2" t="s">
        <v>41</v>
      </c>
      <c r="D10788" s="52" t="s">
        <v>41</v>
      </c>
      <c r="E10788" s="2" t="s">
        <v>20</v>
      </c>
      <c r="F10788" s="2">
        <v>848.64</v>
      </c>
      <c r="G10788" s="2">
        <v>0.44</v>
      </c>
      <c r="H10788" s="2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52" t="s">
        <v>23</v>
      </c>
    </row>
    <row r="10789" spans="1:17" ht="14.25" customHeight="1" x14ac:dyDescent="0.3">
      <c r="A10789" s="2" t="s">
        <v>10820</v>
      </c>
      <c r="B10789" s="2">
        <v>110787</v>
      </c>
      <c r="C10789" s="2" t="s">
        <v>25</v>
      </c>
      <c r="D10789" s="52" t="s">
        <v>25</v>
      </c>
      <c r="E10789" s="2" t="s">
        <v>26</v>
      </c>
      <c r="F10789" s="2">
        <v>981.87</v>
      </c>
      <c r="G10789" s="2">
        <v>0.09</v>
      </c>
      <c r="H10789" s="2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52" t="s">
        <v>28</v>
      </c>
    </row>
    <row r="10790" spans="1:17" ht="14.25" customHeight="1" x14ac:dyDescent="0.3">
      <c r="A10790" s="2" t="s">
        <v>10821</v>
      </c>
      <c r="B10790" s="2">
        <v>110788</v>
      </c>
      <c r="C10790" s="2" t="s">
        <v>41</v>
      </c>
      <c r="D10790" s="52" t="s">
        <v>41</v>
      </c>
      <c r="E10790" s="2" t="s">
        <v>26</v>
      </c>
      <c r="F10790" s="2">
        <v>1201.1400000000001</v>
      </c>
      <c r="G10790" s="2">
        <v>0.37</v>
      </c>
      <c r="H10790" s="2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52" t="s">
        <v>39</v>
      </c>
    </row>
    <row r="10791" spans="1:17" ht="14.25" customHeight="1" x14ac:dyDescent="0.3">
      <c r="A10791" s="2" t="s">
        <v>10822</v>
      </c>
      <c r="B10791" s="2">
        <v>110789</v>
      </c>
      <c r="C10791" s="2" t="s">
        <v>41</v>
      </c>
      <c r="D10791" s="52" t="s">
        <v>41</v>
      </c>
      <c r="E10791" s="2" t="s">
        <v>14</v>
      </c>
      <c r="F10791" s="2">
        <v>3028.71</v>
      </c>
      <c r="G10791" s="2">
        <v>0.21</v>
      </c>
      <c r="H10791" s="2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52" t="s">
        <v>23</v>
      </c>
    </row>
    <row r="10792" spans="1:17" ht="14.25" customHeight="1" x14ac:dyDescent="0.3">
      <c r="A10792" s="2" t="s">
        <v>10823</v>
      </c>
      <c r="B10792" s="2">
        <v>110790</v>
      </c>
      <c r="C10792" s="2" t="s">
        <v>25</v>
      </c>
      <c r="D10792" s="52" t="s">
        <v>25</v>
      </c>
      <c r="E10792" s="2" t="s">
        <v>26</v>
      </c>
      <c r="F10792" s="2">
        <v>1640.19</v>
      </c>
      <c r="G10792" s="2">
        <v>0.2</v>
      </c>
      <c r="H10792" s="2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52" t="s">
        <v>23</v>
      </c>
    </row>
    <row r="10793" spans="1:17" ht="14.25" customHeight="1" x14ac:dyDescent="0.3">
      <c r="A10793" s="2" t="s">
        <v>10824</v>
      </c>
      <c r="B10793" s="2">
        <v>110791</v>
      </c>
      <c r="C10793" s="2" t="s">
        <v>19</v>
      </c>
      <c r="D10793" s="52" t="s">
        <v>19</v>
      </c>
      <c r="E10793" s="2" t="s">
        <v>14</v>
      </c>
      <c r="F10793" s="2">
        <v>4946.99</v>
      </c>
      <c r="G10793" s="2">
        <v>0.02</v>
      </c>
      <c r="H10793" s="2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52" t="s">
        <v>28</v>
      </c>
    </row>
    <row r="10794" spans="1:17" ht="14.25" customHeight="1" x14ac:dyDescent="0.3">
      <c r="A10794" s="2" t="s">
        <v>10825</v>
      </c>
      <c r="B10794" s="2">
        <v>110792</v>
      </c>
      <c r="C10794" s="2" t="s">
        <v>41</v>
      </c>
      <c r="D10794" s="52" t="s">
        <v>41</v>
      </c>
      <c r="E10794" s="2" t="s">
        <v>33</v>
      </c>
      <c r="F10794" s="2">
        <v>1056.05</v>
      </c>
      <c r="G10794" s="2">
        <v>0.48</v>
      </c>
      <c r="H10794" s="2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52" t="s">
        <v>17</v>
      </c>
    </row>
    <row r="10795" spans="1:17" ht="14.25" customHeight="1" x14ac:dyDescent="0.3">
      <c r="A10795" s="2" t="s">
        <v>10826</v>
      </c>
      <c r="B10795" s="2">
        <v>110793</v>
      </c>
      <c r="C10795" s="2" t="s">
        <v>19</v>
      </c>
      <c r="D10795" s="52" t="s">
        <v>19</v>
      </c>
      <c r="E10795" s="2" t="s">
        <v>20</v>
      </c>
      <c r="F10795" s="2">
        <v>4047.49</v>
      </c>
      <c r="G10795" s="2">
        <v>0.34</v>
      </c>
      <c r="H10795" s="2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52" t="s">
        <v>28</v>
      </c>
    </row>
    <row r="10796" spans="1:17" ht="14.25" customHeight="1" x14ac:dyDescent="0.3">
      <c r="A10796" s="2" t="s">
        <v>10827</v>
      </c>
      <c r="B10796" s="2">
        <v>110794</v>
      </c>
      <c r="C10796" s="2" t="s">
        <v>41</v>
      </c>
      <c r="D10796" s="52" t="s">
        <v>41</v>
      </c>
      <c r="E10796" s="2" t="s">
        <v>14</v>
      </c>
      <c r="F10796" s="2">
        <v>569.6</v>
      </c>
      <c r="G10796" s="2">
        <v>0.3</v>
      </c>
      <c r="H10796" s="2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52" t="s">
        <v>48</v>
      </c>
    </row>
    <row r="10797" spans="1:17" ht="14.25" customHeight="1" x14ac:dyDescent="0.3">
      <c r="A10797" s="2" t="s">
        <v>10828</v>
      </c>
      <c r="B10797" s="2">
        <v>110795</v>
      </c>
      <c r="C10797" s="2" t="s">
        <v>25</v>
      </c>
      <c r="D10797" s="52" t="s">
        <v>25</v>
      </c>
      <c r="E10797" s="2" t="s">
        <v>20</v>
      </c>
      <c r="F10797" s="2">
        <v>1831.89</v>
      </c>
      <c r="G10797" s="2">
        <v>0.13</v>
      </c>
      <c r="H10797" s="2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52" t="s">
        <v>17</v>
      </c>
    </row>
    <row r="10798" spans="1:17" ht="14.25" customHeight="1" x14ac:dyDescent="0.3">
      <c r="A10798" s="2" t="s">
        <v>10829</v>
      </c>
      <c r="B10798" s="2">
        <v>110796</v>
      </c>
      <c r="C10798" s="2" t="s">
        <v>25</v>
      </c>
      <c r="D10798" s="52" t="s">
        <v>25</v>
      </c>
      <c r="E10798" s="2" t="s">
        <v>36</v>
      </c>
      <c r="F10798" s="2">
        <v>1294.44</v>
      </c>
      <c r="G10798" s="2">
        <v>0.33</v>
      </c>
      <c r="H10798" s="2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52" t="s">
        <v>23</v>
      </c>
    </row>
    <row r="10799" spans="1:17" ht="14.25" customHeight="1" x14ac:dyDescent="0.3">
      <c r="A10799" s="2" t="s">
        <v>10830</v>
      </c>
      <c r="B10799" s="2">
        <v>110797</v>
      </c>
      <c r="C10799" s="2" t="s">
        <v>25</v>
      </c>
      <c r="D10799" s="52" t="s">
        <v>25</v>
      </c>
      <c r="E10799" s="2" t="s">
        <v>33</v>
      </c>
      <c r="F10799" s="2">
        <v>4886.5</v>
      </c>
      <c r="G10799" s="2">
        <v>0.47</v>
      </c>
      <c r="H10799" s="2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52" t="s">
        <v>48</v>
      </c>
    </row>
    <row r="10800" spans="1:17" ht="14.25" customHeight="1" x14ac:dyDescent="0.3">
      <c r="A10800" s="2" t="s">
        <v>10831</v>
      </c>
      <c r="B10800" s="2">
        <v>110798</v>
      </c>
      <c r="C10800" s="2" t="s">
        <v>25</v>
      </c>
      <c r="D10800" s="52" t="s">
        <v>25</v>
      </c>
      <c r="E10800" s="2" t="s">
        <v>36</v>
      </c>
      <c r="F10800" s="2">
        <v>226.08</v>
      </c>
      <c r="G10800" s="2">
        <v>0.08</v>
      </c>
      <c r="H10800" s="2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52" t="s">
        <v>48</v>
      </c>
    </row>
    <row r="10801" spans="1:17" ht="14.25" customHeight="1" x14ac:dyDescent="0.3">
      <c r="A10801" s="2" t="s">
        <v>10832</v>
      </c>
      <c r="B10801" s="2">
        <v>110799</v>
      </c>
      <c r="C10801" s="2" t="s">
        <v>25</v>
      </c>
      <c r="D10801" s="52" t="s">
        <v>25</v>
      </c>
      <c r="E10801" s="2" t="s">
        <v>36</v>
      </c>
      <c r="F10801" s="2">
        <v>3636.18</v>
      </c>
      <c r="G10801" s="2">
        <v>0.49</v>
      </c>
      <c r="H10801" s="2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52" t="s">
        <v>34</v>
      </c>
    </row>
    <row r="10802" spans="1:17" ht="14.25" customHeight="1" x14ac:dyDescent="0.3">
      <c r="A10802" s="2" t="s">
        <v>10833</v>
      </c>
      <c r="B10802" s="2">
        <v>110800</v>
      </c>
      <c r="C10802" s="2" t="s">
        <v>41</v>
      </c>
      <c r="D10802" s="52" t="s">
        <v>41</v>
      </c>
      <c r="E10802" s="2" t="s">
        <v>26</v>
      </c>
      <c r="F10802" s="2">
        <v>1313.84</v>
      </c>
      <c r="G10802" s="2">
        <v>0.21</v>
      </c>
      <c r="H10802" s="2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52" t="s">
        <v>34</v>
      </c>
    </row>
    <row r="10803" spans="1:17" ht="14.25" customHeight="1" x14ac:dyDescent="0.3">
      <c r="A10803" s="2" t="s">
        <v>10834</v>
      </c>
      <c r="B10803" s="2">
        <v>110801</v>
      </c>
      <c r="C10803" s="2" t="s">
        <v>19</v>
      </c>
      <c r="D10803" s="52" t="s">
        <v>19</v>
      </c>
      <c r="E10803" s="2" t="s">
        <v>26</v>
      </c>
      <c r="F10803" s="2">
        <v>4075.12</v>
      </c>
      <c r="G10803" s="2">
        <v>0.49</v>
      </c>
      <c r="H10803" s="2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52" t="s">
        <v>17</v>
      </c>
    </row>
    <row r="10804" spans="1:17" ht="14.25" customHeight="1" x14ac:dyDescent="0.3">
      <c r="A10804" s="2" t="s">
        <v>10835</v>
      </c>
      <c r="B10804" s="2">
        <v>110802</v>
      </c>
      <c r="C10804" s="2" t="s">
        <v>25</v>
      </c>
      <c r="D10804" s="52" t="s">
        <v>25</v>
      </c>
      <c r="E10804" s="2" t="s">
        <v>36</v>
      </c>
      <c r="F10804" s="2">
        <v>1625</v>
      </c>
      <c r="G10804" s="2">
        <v>0.32</v>
      </c>
      <c r="H10804" s="2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52" t="s">
        <v>28</v>
      </c>
    </row>
    <row r="10805" spans="1:17" ht="14.25" customHeight="1" x14ac:dyDescent="0.3">
      <c r="A10805" s="2" t="s">
        <v>10836</v>
      </c>
      <c r="B10805" s="2">
        <v>110803</v>
      </c>
      <c r="C10805" s="2" t="s">
        <v>25</v>
      </c>
      <c r="D10805" s="52" t="s">
        <v>25</v>
      </c>
      <c r="E10805" s="2" t="s">
        <v>26</v>
      </c>
      <c r="F10805" s="2">
        <v>1017.69</v>
      </c>
      <c r="G10805" s="2">
        <v>0.16</v>
      </c>
      <c r="H10805" s="2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52" t="s">
        <v>23</v>
      </c>
    </row>
    <row r="10806" spans="1:17" ht="14.25" customHeight="1" x14ac:dyDescent="0.3">
      <c r="A10806" s="2" t="s">
        <v>10837</v>
      </c>
      <c r="B10806" s="2">
        <v>110804</v>
      </c>
      <c r="C10806" s="2" t="s">
        <v>25</v>
      </c>
      <c r="D10806" s="52" t="s">
        <v>25</v>
      </c>
      <c r="E10806" s="2" t="s">
        <v>20</v>
      </c>
      <c r="F10806" s="2">
        <v>3495.9</v>
      </c>
      <c r="G10806" s="2">
        <v>0.19</v>
      </c>
      <c r="H10806" s="2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52" t="s">
        <v>23</v>
      </c>
    </row>
    <row r="10807" spans="1:17" ht="14.25" customHeight="1" x14ac:dyDescent="0.3">
      <c r="A10807" s="2" t="s">
        <v>10838</v>
      </c>
      <c r="B10807" s="2">
        <v>110805</v>
      </c>
      <c r="C10807" s="2" t="s">
        <v>41</v>
      </c>
      <c r="D10807" s="52" t="s">
        <v>41</v>
      </c>
      <c r="E10807" s="2" t="s">
        <v>26</v>
      </c>
      <c r="F10807" s="2">
        <v>1362.13</v>
      </c>
      <c r="G10807" s="2">
        <v>0.15</v>
      </c>
      <c r="H10807" s="2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52" t="s">
        <v>17</v>
      </c>
    </row>
    <row r="10808" spans="1:17" ht="14.25" customHeight="1" x14ac:dyDescent="0.3">
      <c r="A10808" s="2" t="s">
        <v>10839</v>
      </c>
      <c r="B10808" s="2">
        <v>110806</v>
      </c>
      <c r="C10808" s="2" t="s">
        <v>25</v>
      </c>
      <c r="D10808" s="52" t="s">
        <v>25</v>
      </c>
      <c r="E10808" s="2" t="s">
        <v>36</v>
      </c>
      <c r="F10808" s="2">
        <v>2479.1799999999998</v>
      </c>
      <c r="G10808" s="2">
        <v>0.17</v>
      </c>
      <c r="H10808" s="2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52" t="s">
        <v>48</v>
      </c>
    </row>
    <row r="10809" spans="1:17" ht="14.25" customHeight="1" x14ac:dyDescent="0.3">
      <c r="A10809" s="2" t="s">
        <v>10840</v>
      </c>
      <c r="B10809" s="2">
        <v>110807</v>
      </c>
      <c r="C10809" s="2" t="s">
        <v>41</v>
      </c>
      <c r="D10809" s="52" t="s">
        <v>41</v>
      </c>
      <c r="E10809" s="2" t="s">
        <v>26</v>
      </c>
      <c r="F10809" s="2">
        <v>744.51</v>
      </c>
      <c r="G10809" s="2">
        <v>0.32</v>
      </c>
      <c r="H10809" s="2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52" t="s">
        <v>17</v>
      </c>
    </row>
    <row r="10810" spans="1:17" ht="14.25" customHeight="1" x14ac:dyDescent="0.3">
      <c r="A10810" s="2" t="s">
        <v>10841</v>
      </c>
      <c r="B10810" s="2">
        <v>110808</v>
      </c>
      <c r="C10810" s="2" t="s">
        <v>19</v>
      </c>
      <c r="D10810" s="52" t="s">
        <v>19</v>
      </c>
      <c r="E10810" s="2" t="s">
        <v>26</v>
      </c>
      <c r="F10810" s="2">
        <v>3650.53</v>
      </c>
      <c r="G10810" s="2">
        <v>0.01</v>
      </c>
      <c r="H10810" s="2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52" t="s">
        <v>23</v>
      </c>
    </row>
    <row r="10811" spans="1:17" ht="14.25" customHeight="1" x14ac:dyDescent="0.3">
      <c r="A10811" s="2" t="s">
        <v>10842</v>
      </c>
      <c r="B10811" s="2">
        <v>110809</v>
      </c>
      <c r="C10811" s="2" t="s">
        <v>41</v>
      </c>
      <c r="D10811" s="52" t="s">
        <v>41</v>
      </c>
      <c r="E10811" s="2" t="s">
        <v>14</v>
      </c>
      <c r="F10811" s="2">
        <v>2093.5</v>
      </c>
      <c r="G10811" s="2">
        <v>0.48</v>
      </c>
      <c r="H10811" s="2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52" t="s">
        <v>39</v>
      </c>
    </row>
    <row r="10812" spans="1:17" ht="14.25" customHeight="1" x14ac:dyDescent="0.3">
      <c r="A10812" s="2" t="s">
        <v>10843</v>
      </c>
      <c r="B10812" s="2">
        <v>110810</v>
      </c>
      <c r="C10812" s="2" t="s">
        <v>19</v>
      </c>
      <c r="D10812" s="52" t="s">
        <v>19</v>
      </c>
      <c r="E10812" s="2" t="s">
        <v>14</v>
      </c>
      <c r="F10812" s="2">
        <v>788.84</v>
      </c>
      <c r="G10812" s="2">
        <v>0.38</v>
      </c>
      <c r="H10812" s="2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52" t="s">
        <v>28</v>
      </c>
    </row>
    <row r="10813" spans="1:17" ht="14.25" customHeight="1" x14ac:dyDescent="0.3">
      <c r="A10813" s="2" t="s">
        <v>10844</v>
      </c>
      <c r="B10813" s="2">
        <v>110811</v>
      </c>
      <c r="C10813" s="2" t="s">
        <v>25</v>
      </c>
      <c r="D10813" s="52" t="s">
        <v>25</v>
      </c>
      <c r="E10813" s="2" t="s">
        <v>36</v>
      </c>
      <c r="F10813" s="2">
        <v>3733.82</v>
      </c>
      <c r="G10813" s="2">
        <v>0.47</v>
      </c>
      <c r="H10813" s="2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52" t="s">
        <v>23</v>
      </c>
    </row>
    <row r="10814" spans="1:17" ht="14.25" customHeight="1" x14ac:dyDescent="0.3">
      <c r="A10814" s="2" t="s">
        <v>10845</v>
      </c>
      <c r="B10814" s="2">
        <v>110812</v>
      </c>
      <c r="C10814" s="2" t="s">
        <v>19</v>
      </c>
      <c r="D10814" s="52" t="s">
        <v>19</v>
      </c>
      <c r="E10814" s="2" t="s">
        <v>20</v>
      </c>
      <c r="F10814" s="2">
        <v>606.47</v>
      </c>
      <c r="G10814" s="2">
        <v>0.36</v>
      </c>
      <c r="H10814" s="2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52" t="s">
        <v>28</v>
      </c>
    </row>
    <row r="10815" spans="1:17" ht="14.25" customHeight="1" x14ac:dyDescent="0.3">
      <c r="A10815" s="2" t="s">
        <v>10846</v>
      </c>
      <c r="B10815" s="2">
        <v>110813</v>
      </c>
      <c r="C10815" s="2" t="s">
        <v>19</v>
      </c>
      <c r="D10815" s="52" t="s">
        <v>19</v>
      </c>
      <c r="E10815" s="2" t="s">
        <v>33</v>
      </c>
      <c r="F10815" s="2">
        <v>2916.62</v>
      </c>
      <c r="G10815" s="2">
        <v>0.24</v>
      </c>
      <c r="H10815" s="2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52" t="s">
        <v>28</v>
      </c>
    </row>
    <row r="10816" spans="1:17" ht="14.25" customHeight="1" x14ac:dyDescent="0.3">
      <c r="A10816" s="2" t="s">
        <v>10847</v>
      </c>
      <c r="B10816" s="2">
        <v>110814</v>
      </c>
      <c r="C10816" s="2" t="s">
        <v>25</v>
      </c>
      <c r="D10816" s="52" t="s">
        <v>25</v>
      </c>
      <c r="E10816" s="2" t="s">
        <v>33</v>
      </c>
      <c r="F10816" s="2">
        <v>3076.68</v>
      </c>
      <c r="G10816" s="2">
        <v>0.09</v>
      </c>
      <c r="H10816" s="2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52" t="s">
        <v>48</v>
      </c>
    </row>
    <row r="10817" spans="1:17" ht="14.25" customHeight="1" x14ac:dyDescent="0.3">
      <c r="A10817" s="2" t="s">
        <v>10848</v>
      </c>
      <c r="B10817" s="2">
        <v>110815</v>
      </c>
      <c r="C10817" s="2" t="s">
        <v>19</v>
      </c>
      <c r="D10817" s="52" t="s">
        <v>19</v>
      </c>
      <c r="E10817" s="2" t="s">
        <v>36</v>
      </c>
      <c r="F10817" s="2">
        <v>4658.72</v>
      </c>
      <c r="G10817" s="2">
        <v>0.26</v>
      </c>
      <c r="H10817" s="2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52" t="s">
        <v>48</v>
      </c>
    </row>
    <row r="10818" spans="1:17" ht="14.25" customHeight="1" x14ac:dyDescent="0.3">
      <c r="A10818" s="2" t="s">
        <v>10849</v>
      </c>
      <c r="B10818" s="2">
        <v>110816</v>
      </c>
      <c r="C10818" s="2" t="s">
        <v>19</v>
      </c>
      <c r="D10818" s="52" t="s">
        <v>19</v>
      </c>
      <c r="E10818" s="2" t="s">
        <v>20</v>
      </c>
      <c r="F10818" s="2">
        <v>839.8</v>
      </c>
      <c r="G10818" s="2">
        <v>0.36</v>
      </c>
      <c r="H10818" s="2">
        <f t="shared" si="336"/>
        <v>302.32799999999997</v>
      </c>
      <c r="I10818" s="2">
        <f t="shared" si="337"/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52" t="s">
        <v>39</v>
      </c>
    </row>
    <row r="10819" spans="1:17" ht="14.25" customHeight="1" x14ac:dyDescent="0.3">
      <c r="A10819" s="2" t="s">
        <v>10850</v>
      </c>
      <c r="B10819" s="2">
        <v>110817</v>
      </c>
      <c r="C10819" s="2" t="s">
        <v>41</v>
      </c>
      <c r="D10819" s="52" t="s">
        <v>41</v>
      </c>
      <c r="E10819" s="2" t="s">
        <v>20</v>
      </c>
      <c r="F10819" s="2">
        <v>3301.4</v>
      </c>
      <c r="G10819" s="2">
        <v>0.43</v>
      </c>
      <c r="H10819" s="2">
        <f t="shared" ref="H10819:H10882" si="338">F10819*G10819</f>
        <v>1419.6020000000001</v>
      </c>
      <c r="I10819" s="2">
        <f t="shared" ref="I10819:I10882" si="339">F10819-H10819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52" t="s">
        <v>23</v>
      </c>
    </row>
    <row r="10820" spans="1:17" ht="14.25" customHeight="1" x14ac:dyDescent="0.3">
      <c r="A10820" s="2" t="s">
        <v>10851</v>
      </c>
      <c r="B10820" s="2">
        <v>110818</v>
      </c>
      <c r="C10820" s="2" t="s">
        <v>25</v>
      </c>
      <c r="D10820" s="52" t="s">
        <v>25</v>
      </c>
      <c r="E10820" s="2" t="s">
        <v>20</v>
      </c>
      <c r="F10820" s="2">
        <v>1965.77</v>
      </c>
      <c r="G10820" s="2">
        <v>0.16</v>
      </c>
      <c r="H10820" s="2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52" t="s">
        <v>48</v>
      </c>
    </row>
    <row r="10821" spans="1:17" ht="14.25" customHeight="1" x14ac:dyDescent="0.3">
      <c r="A10821" s="2" t="s">
        <v>10852</v>
      </c>
      <c r="B10821" s="2">
        <v>110819</v>
      </c>
      <c r="C10821" s="2" t="s">
        <v>41</v>
      </c>
      <c r="D10821" s="52" t="s">
        <v>41</v>
      </c>
      <c r="E10821" s="2" t="s">
        <v>14</v>
      </c>
      <c r="F10821" s="2">
        <v>2063.9899999999998</v>
      </c>
      <c r="G10821" s="2">
        <v>0.26</v>
      </c>
      <c r="H10821" s="2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52" t="s">
        <v>17</v>
      </c>
    </row>
    <row r="10822" spans="1:17" ht="14.25" customHeight="1" x14ac:dyDescent="0.3">
      <c r="A10822" s="2" t="s">
        <v>10853</v>
      </c>
      <c r="B10822" s="2">
        <v>110820</v>
      </c>
      <c r="C10822" s="2" t="s">
        <v>41</v>
      </c>
      <c r="D10822" s="52" t="s">
        <v>41</v>
      </c>
      <c r="E10822" s="2" t="s">
        <v>36</v>
      </c>
      <c r="F10822" s="2">
        <v>2558.94</v>
      </c>
      <c r="G10822" s="2">
        <v>0.31</v>
      </c>
      <c r="H10822" s="2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52" t="s">
        <v>23</v>
      </c>
    </row>
    <row r="10823" spans="1:17" ht="14.25" customHeight="1" x14ac:dyDescent="0.3">
      <c r="A10823" s="2" t="s">
        <v>10854</v>
      </c>
      <c r="B10823" s="2">
        <v>110821</v>
      </c>
      <c r="C10823" s="2" t="s">
        <v>25</v>
      </c>
      <c r="D10823" s="52" t="s">
        <v>25</v>
      </c>
      <c r="E10823" s="2" t="s">
        <v>33</v>
      </c>
      <c r="F10823" s="2">
        <v>1245.54</v>
      </c>
      <c r="G10823" s="2">
        <v>0.28999999999999998</v>
      </c>
      <c r="H10823" s="2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52" t="s">
        <v>34</v>
      </c>
    </row>
    <row r="10824" spans="1:17" ht="14.25" customHeight="1" x14ac:dyDescent="0.3">
      <c r="A10824" s="2" t="s">
        <v>10855</v>
      </c>
      <c r="B10824" s="2">
        <v>110822</v>
      </c>
      <c r="C10824" s="2" t="s">
        <v>25</v>
      </c>
      <c r="D10824" s="52" t="s">
        <v>25</v>
      </c>
      <c r="E10824" s="2" t="s">
        <v>20</v>
      </c>
      <c r="F10824" s="2">
        <v>2359.8000000000002</v>
      </c>
      <c r="G10824" s="2">
        <v>0.03</v>
      </c>
      <c r="H10824" s="2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52" t="s">
        <v>23</v>
      </c>
    </row>
    <row r="10825" spans="1:17" ht="14.25" customHeight="1" x14ac:dyDescent="0.3">
      <c r="A10825" s="2" t="s">
        <v>10856</v>
      </c>
      <c r="B10825" s="2">
        <v>110823</v>
      </c>
      <c r="C10825" s="2" t="s">
        <v>19</v>
      </c>
      <c r="D10825" s="52" t="s">
        <v>19</v>
      </c>
      <c r="E10825" s="2" t="s">
        <v>36</v>
      </c>
      <c r="F10825" s="2">
        <v>3465.55</v>
      </c>
      <c r="G10825" s="2">
        <v>0.24</v>
      </c>
      <c r="H10825" s="2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52" t="s">
        <v>34</v>
      </c>
    </row>
    <row r="10826" spans="1:17" ht="14.25" customHeight="1" x14ac:dyDescent="0.3">
      <c r="A10826" s="2" t="s">
        <v>10857</v>
      </c>
      <c r="B10826" s="2">
        <v>110824</v>
      </c>
      <c r="C10826" s="2" t="s">
        <v>19</v>
      </c>
      <c r="D10826" s="52" t="s">
        <v>19</v>
      </c>
      <c r="E10826" s="2" t="s">
        <v>33</v>
      </c>
      <c r="F10826" s="2">
        <v>2339.85</v>
      </c>
      <c r="G10826" s="2">
        <v>0.4</v>
      </c>
      <c r="H10826" s="2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52" t="s">
        <v>39</v>
      </c>
    </row>
    <row r="10827" spans="1:17" ht="14.25" customHeight="1" x14ac:dyDescent="0.3">
      <c r="A10827" s="2" t="s">
        <v>10858</v>
      </c>
      <c r="B10827" s="2">
        <v>110825</v>
      </c>
      <c r="C10827" s="2" t="s">
        <v>25</v>
      </c>
      <c r="D10827" s="52" t="s">
        <v>25</v>
      </c>
      <c r="E10827" s="2" t="s">
        <v>14</v>
      </c>
      <c r="F10827" s="2">
        <v>308.29000000000002</v>
      </c>
      <c r="G10827" s="2">
        <v>0.4</v>
      </c>
      <c r="H10827" s="2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52" t="s">
        <v>23</v>
      </c>
    </row>
    <row r="10828" spans="1:17" ht="14.25" customHeight="1" x14ac:dyDescent="0.3">
      <c r="A10828" s="2" t="s">
        <v>10859</v>
      </c>
      <c r="B10828" s="2">
        <v>110826</v>
      </c>
      <c r="C10828" s="2" t="s">
        <v>41</v>
      </c>
      <c r="D10828" s="52" t="s">
        <v>41</v>
      </c>
      <c r="E10828" s="2" t="s">
        <v>26</v>
      </c>
      <c r="F10828" s="2">
        <v>1363.35</v>
      </c>
      <c r="G10828" s="2">
        <v>0.25</v>
      </c>
      <c r="H10828" s="2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52" t="s">
        <v>28</v>
      </c>
    </row>
    <row r="10829" spans="1:17" ht="14.25" customHeight="1" x14ac:dyDescent="0.3">
      <c r="A10829" s="2" t="s">
        <v>10860</v>
      </c>
      <c r="B10829" s="2">
        <v>110827</v>
      </c>
      <c r="C10829" s="2" t="s">
        <v>25</v>
      </c>
      <c r="D10829" s="52" t="s">
        <v>25</v>
      </c>
      <c r="E10829" s="2" t="s">
        <v>33</v>
      </c>
      <c r="F10829" s="2">
        <v>1822.16</v>
      </c>
      <c r="G10829" s="2">
        <v>0.48</v>
      </c>
      <c r="H10829" s="2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52" t="s">
        <v>39</v>
      </c>
    </row>
    <row r="10830" spans="1:17" ht="14.25" customHeight="1" x14ac:dyDescent="0.3">
      <c r="A10830" s="2" t="s">
        <v>10861</v>
      </c>
      <c r="B10830" s="2">
        <v>110828</v>
      </c>
      <c r="C10830" s="2" t="s">
        <v>19</v>
      </c>
      <c r="D10830" s="52" t="s">
        <v>19</v>
      </c>
      <c r="E10830" s="2" t="s">
        <v>33</v>
      </c>
      <c r="F10830" s="2">
        <v>1838.13</v>
      </c>
      <c r="G10830" s="2">
        <v>0.41</v>
      </c>
      <c r="H10830" s="2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52" t="s">
        <v>39</v>
      </c>
    </row>
    <row r="10831" spans="1:17" ht="14.25" customHeight="1" x14ac:dyDescent="0.3">
      <c r="A10831" s="2" t="s">
        <v>10862</v>
      </c>
      <c r="B10831" s="2">
        <v>110829</v>
      </c>
      <c r="C10831" s="2" t="s">
        <v>25</v>
      </c>
      <c r="D10831" s="52" t="s">
        <v>25</v>
      </c>
      <c r="E10831" s="2" t="s">
        <v>33</v>
      </c>
      <c r="F10831" s="2">
        <v>496.93</v>
      </c>
      <c r="G10831" s="2">
        <v>0.37</v>
      </c>
      <c r="H10831" s="2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52" t="s">
        <v>39</v>
      </c>
    </row>
    <row r="10832" spans="1:17" ht="14.25" customHeight="1" x14ac:dyDescent="0.3">
      <c r="A10832" s="2" t="s">
        <v>10863</v>
      </c>
      <c r="B10832" s="2">
        <v>110830</v>
      </c>
      <c r="C10832" s="2" t="s">
        <v>19</v>
      </c>
      <c r="D10832" s="52" t="s">
        <v>19</v>
      </c>
      <c r="E10832" s="2" t="s">
        <v>26</v>
      </c>
      <c r="F10832" s="2">
        <v>2302.9</v>
      </c>
      <c r="G10832" s="2">
        <v>0.26</v>
      </c>
      <c r="H10832" s="2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52" t="s">
        <v>34</v>
      </c>
    </row>
    <row r="10833" spans="1:17" ht="14.25" customHeight="1" x14ac:dyDescent="0.3">
      <c r="A10833" s="2" t="s">
        <v>10864</v>
      </c>
      <c r="B10833" s="2">
        <v>110831</v>
      </c>
      <c r="C10833" s="2" t="s">
        <v>25</v>
      </c>
      <c r="D10833" s="52" t="s">
        <v>25</v>
      </c>
      <c r="E10833" s="2" t="s">
        <v>20</v>
      </c>
      <c r="F10833" s="2">
        <v>3490.55</v>
      </c>
      <c r="G10833" s="2">
        <v>0.3</v>
      </c>
      <c r="H10833" s="2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52" t="s">
        <v>39</v>
      </c>
    </row>
    <row r="10834" spans="1:17" ht="14.25" customHeight="1" x14ac:dyDescent="0.3">
      <c r="A10834" s="2" t="s">
        <v>10865</v>
      </c>
      <c r="B10834" s="2">
        <v>110832</v>
      </c>
      <c r="C10834" s="2" t="s">
        <v>25</v>
      </c>
      <c r="D10834" s="52" t="s">
        <v>25</v>
      </c>
      <c r="E10834" s="2" t="s">
        <v>26</v>
      </c>
      <c r="F10834" s="2">
        <v>338.49</v>
      </c>
      <c r="G10834" s="2">
        <v>0.11</v>
      </c>
      <c r="H10834" s="2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52" t="s">
        <v>28</v>
      </c>
    </row>
    <row r="10835" spans="1:17" ht="14.25" customHeight="1" x14ac:dyDescent="0.3">
      <c r="A10835" s="2" t="s">
        <v>10866</v>
      </c>
      <c r="B10835" s="2">
        <v>110833</v>
      </c>
      <c r="C10835" s="2" t="s">
        <v>25</v>
      </c>
      <c r="D10835" s="52" t="s">
        <v>25</v>
      </c>
      <c r="E10835" s="2" t="s">
        <v>33</v>
      </c>
      <c r="F10835" s="2">
        <v>3779.53</v>
      </c>
      <c r="G10835" s="2">
        <v>0.27</v>
      </c>
      <c r="H10835" s="2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52" t="s">
        <v>23</v>
      </c>
    </row>
    <row r="10836" spans="1:17" ht="14.25" customHeight="1" x14ac:dyDescent="0.3">
      <c r="A10836" s="2" t="s">
        <v>10867</v>
      </c>
      <c r="B10836" s="2">
        <v>110834</v>
      </c>
      <c r="C10836" s="2" t="s">
        <v>25</v>
      </c>
      <c r="D10836" s="52" t="s">
        <v>25</v>
      </c>
      <c r="E10836" s="2" t="s">
        <v>14</v>
      </c>
      <c r="F10836" s="2">
        <v>4780.0200000000004</v>
      </c>
      <c r="G10836" s="2">
        <v>0.26</v>
      </c>
      <c r="H10836" s="2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52" t="s">
        <v>48</v>
      </c>
    </row>
    <row r="10837" spans="1:17" ht="14.25" customHeight="1" x14ac:dyDescent="0.3">
      <c r="A10837" s="2" t="s">
        <v>10868</v>
      </c>
      <c r="B10837" s="2">
        <v>110835</v>
      </c>
      <c r="C10837" s="2" t="s">
        <v>25</v>
      </c>
      <c r="D10837" s="52" t="s">
        <v>25</v>
      </c>
      <c r="E10837" s="2" t="s">
        <v>33</v>
      </c>
      <c r="F10837" s="2">
        <v>145.76</v>
      </c>
      <c r="G10837" s="2">
        <v>0.1</v>
      </c>
      <c r="H10837" s="2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52" t="s">
        <v>48</v>
      </c>
    </row>
    <row r="10838" spans="1:17" ht="14.25" customHeight="1" x14ac:dyDescent="0.3">
      <c r="A10838" s="2" t="s">
        <v>10869</v>
      </c>
      <c r="B10838" s="2">
        <v>110836</v>
      </c>
      <c r="C10838" s="2" t="s">
        <v>19</v>
      </c>
      <c r="D10838" s="52" t="s">
        <v>19</v>
      </c>
      <c r="E10838" s="2" t="s">
        <v>14</v>
      </c>
      <c r="F10838" s="2">
        <v>1049.0899999999999</v>
      </c>
      <c r="G10838" s="2">
        <v>0.48</v>
      </c>
      <c r="H10838" s="2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52" t="s">
        <v>34</v>
      </c>
    </row>
    <row r="10839" spans="1:17" ht="14.25" customHeight="1" x14ac:dyDescent="0.3">
      <c r="A10839" s="2" t="s">
        <v>10870</v>
      </c>
      <c r="B10839" s="2">
        <v>110837</v>
      </c>
      <c r="C10839" s="2" t="s">
        <v>41</v>
      </c>
      <c r="D10839" s="52" t="s">
        <v>41</v>
      </c>
      <c r="E10839" s="2" t="s">
        <v>36</v>
      </c>
      <c r="F10839" s="2">
        <v>2763.09</v>
      </c>
      <c r="G10839" s="2">
        <v>0.12</v>
      </c>
      <c r="H10839" s="2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52" t="s">
        <v>28</v>
      </c>
    </row>
    <row r="10840" spans="1:17" ht="14.25" customHeight="1" x14ac:dyDescent="0.3">
      <c r="A10840" s="2" t="s">
        <v>10871</v>
      </c>
      <c r="B10840" s="2">
        <v>110838</v>
      </c>
      <c r="C10840" s="2" t="s">
        <v>25</v>
      </c>
      <c r="D10840" s="52" t="s">
        <v>25</v>
      </c>
      <c r="E10840" s="2" t="s">
        <v>14</v>
      </c>
      <c r="F10840" s="2">
        <v>1168.44</v>
      </c>
      <c r="G10840" s="2">
        <v>0.05</v>
      </c>
      <c r="H10840" s="2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52" t="s">
        <v>48</v>
      </c>
    </row>
    <row r="10841" spans="1:17" ht="14.25" customHeight="1" x14ac:dyDescent="0.3">
      <c r="A10841" s="2" t="s">
        <v>10872</v>
      </c>
      <c r="B10841" s="2">
        <v>110839</v>
      </c>
      <c r="C10841" s="2" t="s">
        <v>19</v>
      </c>
      <c r="D10841" s="52" t="s">
        <v>19</v>
      </c>
      <c r="E10841" s="2" t="s">
        <v>33</v>
      </c>
      <c r="F10841" s="2">
        <v>3846.67</v>
      </c>
      <c r="G10841" s="2">
        <v>0.23</v>
      </c>
      <c r="H10841" s="2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52" t="s">
        <v>23</v>
      </c>
    </row>
    <row r="10842" spans="1:17" ht="14.25" customHeight="1" x14ac:dyDescent="0.3">
      <c r="A10842" s="2" t="s">
        <v>10873</v>
      </c>
      <c r="B10842" s="2">
        <v>110840</v>
      </c>
      <c r="C10842" s="2" t="s">
        <v>41</v>
      </c>
      <c r="D10842" s="52" t="s">
        <v>41</v>
      </c>
      <c r="E10842" s="2" t="s">
        <v>26</v>
      </c>
      <c r="F10842" s="2">
        <v>1629.46</v>
      </c>
      <c r="G10842" s="2">
        <v>0.34</v>
      </c>
      <c r="H10842" s="2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52" t="s">
        <v>34</v>
      </c>
    </row>
    <row r="10843" spans="1:17" ht="14.25" customHeight="1" x14ac:dyDescent="0.3">
      <c r="A10843" s="2" t="s">
        <v>10874</v>
      </c>
      <c r="B10843" s="2">
        <v>110841</v>
      </c>
      <c r="C10843" s="2" t="s">
        <v>41</v>
      </c>
      <c r="D10843" s="52" t="s">
        <v>41</v>
      </c>
      <c r="E10843" s="2" t="s">
        <v>33</v>
      </c>
      <c r="F10843" s="2">
        <v>1538.76</v>
      </c>
      <c r="G10843" s="2">
        <v>0.1</v>
      </c>
      <c r="H10843" s="2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52" t="s">
        <v>39</v>
      </c>
    </row>
    <row r="10844" spans="1:17" ht="14.25" customHeight="1" x14ac:dyDescent="0.3">
      <c r="A10844" s="2" t="s">
        <v>10875</v>
      </c>
      <c r="B10844" s="2">
        <v>110842</v>
      </c>
      <c r="C10844" s="2" t="s">
        <v>41</v>
      </c>
      <c r="D10844" s="52" t="s">
        <v>41</v>
      </c>
      <c r="E10844" s="2" t="s">
        <v>33</v>
      </c>
      <c r="F10844" s="2">
        <v>104.53</v>
      </c>
      <c r="G10844" s="2">
        <v>0.09</v>
      </c>
      <c r="H10844" s="2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52" t="s">
        <v>23</v>
      </c>
    </row>
    <row r="10845" spans="1:17" ht="14.25" customHeight="1" x14ac:dyDescent="0.3">
      <c r="A10845" s="2" t="s">
        <v>10876</v>
      </c>
      <c r="B10845" s="2">
        <v>110843</v>
      </c>
      <c r="C10845" s="2" t="s">
        <v>19</v>
      </c>
      <c r="D10845" s="52" t="s">
        <v>19</v>
      </c>
      <c r="E10845" s="2" t="s">
        <v>36</v>
      </c>
      <c r="F10845" s="2">
        <v>1423.62</v>
      </c>
      <c r="G10845" s="2">
        <v>0.13</v>
      </c>
      <c r="H10845" s="2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52" t="s">
        <v>48</v>
      </c>
    </row>
    <row r="10846" spans="1:17" ht="14.25" customHeight="1" x14ac:dyDescent="0.3">
      <c r="A10846" s="2" t="s">
        <v>10877</v>
      </c>
      <c r="B10846" s="2">
        <v>110844</v>
      </c>
      <c r="C10846" s="2" t="s">
        <v>19</v>
      </c>
      <c r="D10846" s="52" t="s">
        <v>19</v>
      </c>
      <c r="E10846" s="2" t="s">
        <v>20</v>
      </c>
      <c r="F10846" s="2">
        <v>1166.5899999999999</v>
      </c>
      <c r="G10846" s="2">
        <v>0.15</v>
      </c>
      <c r="H10846" s="2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52" t="s">
        <v>48</v>
      </c>
    </row>
    <row r="10847" spans="1:17" ht="14.25" customHeight="1" x14ac:dyDescent="0.3">
      <c r="A10847" s="2" t="s">
        <v>10878</v>
      </c>
      <c r="B10847" s="2">
        <v>110845</v>
      </c>
      <c r="C10847" s="2" t="s">
        <v>25</v>
      </c>
      <c r="D10847" s="52" t="s">
        <v>25</v>
      </c>
      <c r="E10847" s="2" t="s">
        <v>33</v>
      </c>
      <c r="F10847" s="2">
        <v>1781.88</v>
      </c>
      <c r="G10847" s="2">
        <v>0.12</v>
      </c>
      <c r="H10847" s="2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52" t="s">
        <v>48</v>
      </c>
    </row>
    <row r="10848" spans="1:17" ht="14.25" customHeight="1" x14ac:dyDescent="0.3">
      <c r="A10848" s="2" t="s">
        <v>10879</v>
      </c>
      <c r="B10848" s="2">
        <v>110846</v>
      </c>
      <c r="C10848" s="2" t="s">
        <v>41</v>
      </c>
      <c r="D10848" s="52" t="s">
        <v>41</v>
      </c>
      <c r="E10848" s="2" t="s">
        <v>36</v>
      </c>
      <c r="F10848" s="2">
        <v>823.52</v>
      </c>
      <c r="G10848" s="2">
        <v>0.24</v>
      </c>
      <c r="H10848" s="2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52" t="s">
        <v>23</v>
      </c>
    </row>
    <row r="10849" spans="1:17" ht="14.25" customHeight="1" x14ac:dyDescent="0.3">
      <c r="A10849" s="2" t="s">
        <v>10880</v>
      </c>
      <c r="B10849" s="2">
        <v>110847</v>
      </c>
      <c r="C10849" s="2" t="s">
        <v>41</v>
      </c>
      <c r="D10849" s="52" t="s">
        <v>41</v>
      </c>
      <c r="E10849" s="2" t="s">
        <v>26</v>
      </c>
      <c r="F10849" s="2">
        <v>3013.78</v>
      </c>
      <c r="G10849" s="2">
        <v>0.01</v>
      </c>
      <c r="H10849" s="2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52" t="s">
        <v>39</v>
      </c>
    </row>
    <row r="10850" spans="1:17" ht="14.25" customHeight="1" x14ac:dyDescent="0.3">
      <c r="A10850" s="2" t="s">
        <v>10881</v>
      </c>
      <c r="B10850" s="2">
        <v>110848</v>
      </c>
      <c r="C10850" s="2" t="s">
        <v>41</v>
      </c>
      <c r="D10850" s="52" t="s">
        <v>41</v>
      </c>
      <c r="E10850" s="2" t="s">
        <v>36</v>
      </c>
      <c r="F10850" s="2">
        <v>1269.83</v>
      </c>
      <c r="G10850" s="2">
        <v>0.04</v>
      </c>
      <c r="H10850" s="2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52" t="s">
        <v>23</v>
      </c>
    </row>
    <row r="10851" spans="1:17" ht="14.25" customHeight="1" x14ac:dyDescent="0.3">
      <c r="A10851" s="2" t="s">
        <v>10882</v>
      </c>
      <c r="B10851" s="2">
        <v>110849</v>
      </c>
      <c r="C10851" s="2" t="s">
        <v>25</v>
      </c>
      <c r="D10851" s="52" t="s">
        <v>25</v>
      </c>
      <c r="E10851" s="2" t="s">
        <v>36</v>
      </c>
      <c r="F10851" s="2">
        <v>4175.58</v>
      </c>
      <c r="G10851" s="2">
        <v>0.36</v>
      </c>
      <c r="H10851" s="2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52" t="s">
        <v>34</v>
      </c>
    </row>
    <row r="10852" spans="1:17" ht="14.25" customHeight="1" x14ac:dyDescent="0.3">
      <c r="A10852" s="2" t="s">
        <v>10883</v>
      </c>
      <c r="B10852" s="2">
        <v>110850</v>
      </c>
      <c r="C10852" s="2" t="s">
        <v>41</v>
      </c>
      <c r="D10852" s="52" t="s">
        <v>41</v>
      </c>
      <c r="E10852" s="2" t="s">
        <v>14</v>
      </c>
      <c r="F10852" s="2">
        <v>1494.33</v>
      </c>
      <c r="G10852" s="2">
        <v>0.21</v>
      </c>
      <c r="H10852" s="2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52" t="s">
        <v>48</v>
      </c>
    </row>
    <row r="10853" spans="1:17" ht="14.25" customHeight="1" x14ac:dyDescent="0.3">
      <c r="A10853" s="2" t="s">
        <v>10884</v>
      </c>
      <c r="B10853" s="2">
        <v>110851</v>
      </c>
      <c r="C10853" s="2" t="s">
        <v>19</v>
      </c>
      <c r="D10853" s="52" t="s">
        <v>19</v>
      </c>
      <c r="E10853" s="2" t="s">
        <v>20</v>
      </c>
      <c r="F10853" s="2">
        <v>1133.26</v>
      </c>
      <c r="G10853" s="2">
        <v>0.18</v>
      </c>
      <c r="H10853" s="2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52" t="s">
        <v>39</v>
      </c>
    </row>
    <row r="10854" spans="1:17" ht="14.25" customHeight="1" x14ac:dyDescent="0.3">
      <c r="A10854" s="2" t="s">
        <v>10885</v>
      </c>
      <c r="B10854" s="2">
        <v>110852</v>
      </c>
      <c r="C10854" s="2" t="s">
        <v>41</v>
      </c>
      <c r="D10854" s="52" t="s">
        <v>41</v>
      </c>
      <c r="E10854" s="2" t="s">
        <v>20</v>
      </c>
      <c r="F10854" s="2">
        <v>378.08</v>
      </c>
      <c r="G10854" s="2">
        <v>0.01</v>
      </c>
      <c r="H10854" s="2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52" t="s">
        <v>23</v>
      </c>
    </row>
    <row r="10855" spans="1:17" ht="14.25" customHeight="1" x14ac:dyDescent="0.3">
      <c r="A10855" s="2" t="s">
        <v>10886</v>
      </c>
      <c r="B10855" s="2">
        <v>110853</v>
      </c>
      <c r="C10855" s="2" t="s">
        <v>25</v>
      </c>
      <c r="D10855" s="52" t="s">
        <v>25</v>
      </c>
      <c r="E10855" s="2" t="s">
        <v>26</v>
      </c>
      <c r="F10855" s="2">
        <v>3725.54</v>
      </c>
      <c r="G10855" s="2">
        <v>0.15</v>
      </c>
      <c r="H10855" s="2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52" t="s">
        <v>39</v>
      </c>
    </row>
    <row r="10856" spans="1:17" ht="14.25" customHeight="1" x14ac:dyDescent="0.3">
      <c r="A10856" s="2" t="s">
        <v>10887</v>
      </c>
      <c r="B10856" s="2">
        <v>110854</v>
      </c>
      <c r="C10856" s="2" t="s">
        <v>19</v>
      </c>
      <c r="D10856" s="52" t="s">
        <v>19</v>
      </c>
      <c r="E10856" s="2" t="s">
        <v>36</v>
      </c>
      <c r="F10856" s="2">
        <v>2590.2199999999998</v>
      </c>
      <c r="G10856" s="2">
        <v>0.41</v>
      </c>
      <c r="H10856" s="2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52" t="s">
        <v>23</v>
      </c>
    </row>
    <row r="10857" spans="1:17" ht="14.25" customHeight="1" x14ac:dyDescent="0.3">
      <c r="A10857" s="2" t="s">
        <v>10888</v>
      </c>
      <c r="B10857" s="2">
        <v>110855</v>
      </c>
      <c r="C10857" s="2" t="s">
        <v>25</v>
      </c>
      <c r="D10857" s="52" t="s">
        <v>25</v>
      </c>
      <c r="E10857" s="2" t="s">
        <v>26</v>
      </c>
      <c r="F10857" s="2">
        <v>657.54</v>
      </c>
      <c r="G10857" s="2">
        <v>0.17</v>
      </c>
      <c r="H10857" s="2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52" t="s">
        <v>34</v>
      </c>
    </row>
    <row r="10858" spans="1:17" ht="14.25" customHeight="1" x14ac:dyDescent="0.3">
      <c r="A10858" s="2" t="s">
        <v>10889</v>
      </c>
      <c r="B10858" s="2">
        <v>110856</v>
      </c>
      <c r="C10858" s="2" t="s">
        <v>41</v>
      </c>
      <c r="D10858" s="52" t="s">
        <v>41</v>
      </c>
      <c r="E10858" s="2" t="s">
        <v>26</v>
      </c>
      <c r="F10858" s="2">
        <v>1184.54</v>
      </c>
      <c r="G10858" s="2">
        <v>0.48</v>
      </c>
      <c r="H10858" s="2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52" t="s">
        <v>34</v>
      </c>
    </row>
    <row r="10859" spans="1:17" ht="14.25" customHeight="1" x14ac:dyDescent="0.3">
      <c r="A10859" s="2" t="s">
        <v>10890</v>
      </c>
      <c r="B10859" s="2">
        <v>110857</v>
      </c>
      <c r="C10859" s="2" t="s">
        <v>25</v>
      </c>
      <c r="D10859" s="52" t="s">
        <v>25</v>
      </c>
      <c r="E10859" s="2" t="s">
        <v>20</v>
      </c>
      <c r="F10859" s="2">
        <v>4993.72</v>
      </c>
      <c r="G10859" s="2">
        <v>0.19</v>
      </c>
      <c r="H10859" s="2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52" t="s">
        <v>34</v>
      </c>
    </row>
    <row r="10860" spans="1:17" ht="14.25" customHeight="1" x14ac:dyDescent="0.3">
      <c r="A10860" s="2" t="s">
        <v>10891</v>
      </c>
      <c r="B10860" s="2">
        <v>110858</v>
      </c>
      <c r="C10860" s="2" t="s">
        <v>25</v>
      </c>
      <c r="D10860" s="52" t="s">
        <v>25</v>
      </c>
      <c r="E10860" s="2" t="s">
        <v>20</v>
      </c>
      <c r="F10860" s="2">
        <v>4049.54</v>
      </c>
      <c r="G10860" s="2">
        <v>0.23</v>
      </c>
      <c r="H10860" s="2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52" t="s">
        <v>23</v>
      </c>
    </row>
    <row r="10861" spans="1:17" ht="14.25" customHeight="1" x14ac:dyDescent="0.3">
      <c r="A10861" s="2" t="s">
        <v>10892</v>
      </c>
      <c r="B10861" s="2">
        <v>110859</v>
      </c>
      <c r="C10861" s="2" t="s">
        <v>25</v>
      </c>
      <c r="D10861" s="52" t="s">
        <v>25</v>
      </c>
      <c r="E10861" s="2" t="s">
        <v>20</v>
      </c>
      <c r="F10861" s="2">
        <v>1814.36</v>
      </c>
      <c r="G10861" s="2">
        <v>0.4</v>
      </c>
      <c r="H10861" s="2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52" t="s">
        <v>34</v>
      </c>
    </row>
    <row r="10862" spans="1:17" ht="14.25" customHeight="1" x14ac:dyDescent="0.3">
      <c r="A10862" s="2" t="s">
        <v>10893</v>
      </c>
      <c r="B10862" s="2">
        <v>110860</v>
      </c>
      <c r="C10862" s="2" t="s">
        <v>19</v>
      </c>
      <c r="D10862" s="52" t="s">
        <v>19</v>
      </c>
      <c r="E10862" s="2" t="s">
        <v>33</v>
      </c>
      <c r="F10862" s="2">
        <v>2758.52</v>
      </c>
      <c r="G10862" s="2">
        <v>0.49</v>
      </c>
      <c r="H10862" s="2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52" t="s">
        <v>39</v>
      </c>
    </row>
    <row r="10863" spans="1:17" ht="14.25" customHeight="1" x14ac:dyDescent="0.3">
      <c r="A10863" s="2" t="s">
        <v>10894</v>
      </c>
      <c r="B10863" s="2">
        <v>110861</v>
      </c>
      <c r="C10863" s="2" t="s">
        <v>25</v>
      </c>
      <c r="D10863" s="52" t="s">
        <v>25</v>
      </c>
      <c r="E10863" s="2" t="s">
        <v>36</v>
      </c>
      <c r="F10863" s="2">
        <v>2138.48</v>
      </c>
      <c r="G10863" s="2">
        <v>0.19</v>
      </c>
      <c r="H10863" s="2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52" t="s">
        <v>23</v>
      </c>
    </row>
    <row r="10864" spans="1:17" ht="14.25" customHeight="1" x14ac:dyDescent="0.3">
      <c r="A10864" s="2" t="s">
        <v>10895</v>
      </c>
      <c r="B10864" s="2">
        <v>110862</v>
      </c>
      <c r="C10864" s="2" t="s">
        <v>25</v>
      </c>
      <c r="D10864" s="52" t="s">
        <v>25</v>
      </c>
      <c r="E10864" s="2" t="s">
        <v>26</v>
      </c>
      <c r="F10864" s="2">
        <v>278.31</v>
      </c>
      <c r="G10864" s="2">
        <v>0.06</v>
      </c>
      <c r="H10864" s="2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52" t="s">
        <v>17</v>
      </c>
    </row>
    <row r="10865" spans="1:17" ht="14.25" customHeight="1" x14ac:dyDescent="0.3">
      <c r="A10865" s="2" t="s">
        <v>10896</v>
      </c>
      <c r="B10865" s="2">
        <v>110863</v>
      </c>
      <c r="C10865" s="2" t="s">
        <v>25</v>
      </c>
      <c r="D10865" s="52" t="s">
        <v>25</v>
      </c>
      <c r="E10865" s="2" t="s">
        <v>36</v>
      </c>
      <c r="F10865" s="2">
        <v>3915.52</v>
      </c>
      <c r="G10865" s="2">
        <v>0.26</v>
      </c>
      <c r="H10865" s="2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52" t="s">
        <v>48</v>
      </c>
    </row>
    <row r="10866" spans="1:17" ht="14.25" customHeight="1" x14ac:dyDescent="0.3">
      <c r="A10866" s="2" t="s">
        <v>10897</v>
      </c>
      <c r="B10866" s="2">
        <v>110864</v>
      </c>
      <c r="C10866" s="2" t="s">
        <v>25</v>
      </c>
      <c r="D10866" s="52" t="s">
        <v>25</v>
      </c>
      <c r="E10866" s="2" t="s">
        <v>26</v>
      </c>
      <c r="F10866" s="2">
        <v>3613.23</v>
      </c>
      <c r="G10866" s="2">
        <v>0.3</v>
      </c>
      <c r="H10866" s="2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52" t="s">
        <v>39</v>
      </c>
    </row>
    <row r="10867" spans="1:17" ht="14.25" customHeight="1" x14ac:dyDescent="0.3">
      <c r="A10867" s="2" t="s">
        <v>10898</v>
      </c>
      <c r="B10867" s="2">
        <v>110865</v>
      </c>
      <c r="C10867" s="2" t="s">
        <v>41</v>
      </c>
      <c r="D10867" s="52" t="s">
        <v>41</v>
      </c>
      <c r="E10867" s="2" t="s">
        <v>26</v>
      </c>
      <c r="F10867" s="2">
        <v>2103.13</v>
      </c>
      <c r="G10867" s="2">
        <v>0.48</v>
      </c>
      <c r="H10867" s="2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52" t="s">
        <v>28</v>
      </c>
    </row>
    <row r="10868" spans="1:17" ht="14.25" customHeight="1" x14ac:dyDescent="0.3">
      <c r="A10868" s="2" t="s">
        <v>10899</v>
      </c>
      <c r="B10868" s="2">
        <v>110866</v>
      </c>
      <c r="C10868" s="2" t="s">
        <v>41</v>
      </c>
      <c r="D10868" s="52" t="s">
        <v>41</v>
      </c>
      <c r="E10868" s="2" t="s">
        <v>26</v>
      </c>
      <c r="F10868" s="2">
        <v>4244.8999999999996</v>
      </c>
      <c r="G10868" s="2">
        <v>0.21</v>
      </c>
      <c r="H10868" s="2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52" t="s">
        <v>23</v>
      </c>
    </row>
    <row r="10869" spans="1:17" ht="14.25" customHeight="1" x14ac:dyDescent="0.3">
      <c r="A10869" s="2" t="s">
        <v>10900</v>
      </c>
      <c r="B10869" s="2">
        <v>110867</v>
      </c>
      <c r="C10869" s="2" t="s">
        <v>41</v>
      </c>
      <c r="D10869" s="52" t="s">
        <v>41</v>
      </c>
      <c r="E10869" s="2" t="s">
        <v>26</v>
      </c>
      <c r="F10869" s="2">
        <v>2720.22</v>
      </c>
      <c r="G10869" s="2">
        <v>0.05</v>
      </c>
      <c r="H10869" s="2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52" t="s">
        <v>23</v>
      </c>
    </row>
    <row r="10870" spans="1:17" ht="14.25" customHeight="1" x14ac:dyDescent="0.3">
      <c r="A10870" s="2" t="s">
        <v>10901</v>
      </c>
      <c r="B10870" s="2">
        <v>110868</v>
      </c>
      <c r="C10870" s="2" t="s">
        <v>41</v>
      </c>
      <c r="D10870" s="52" t="s">
        <v>41</v>
      </c>
      <c r="E10870" s="2" t="s">
        <v>14</v>
      </c>
      <c r="F10870" s="2">
        <v>419.52</v>
      </c>
      <c r="G10870" s="2">
        <v>0.33</v>
      </c>
      <c r="H10870" s="2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52" t="s">
        <v>17</v>
      </c>
    </row>
    <row r="10871" spans="1:17" ht="14.25" customHeight="1" x14ac:dyDescent="0.3">
      <c r="A10871" s="2" t="s">
        <v>10902</v>
      </c>
      <c r="B10871" s="2">
        <v>110869</v>
      </c>
      <c r="C10871" s="2" t="s">
        <v>25</v>
      </c>
      <c r="D10871" s="52" t="s">
        <v>25</v>
      </c>
      <c r="E10871" s="2" t="s">
        <v>14</v>
      </c>
      <c r="F10871" s="2">
        <v>1371.09</v>
      </c>
      <c r="G10871" s="2">
        <v>0.01</v>
      </c>
      <c r="H10871" s="2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52" t="s">
        <v>28</v>
      </c>
    </row>
    <row r="10872" spans="1:17" ht="14.25" customHeight="1" x14ac:dyDescent="0.3">
      <c r="A10872" s="2" t="s">
        <v>10903</v>
      </c>
      <c r="B10872" s="2">
        <v>110870</v>
      </c>
      <c r="C10872" s="2" t="s">
        <v>41</v>
      </c>
      <c r="D10872" s="52" t="s">
        <v>41</v>
      </c>
      <c r="E10872" s="2" t="s">
        <v>33</v>
      </c>
      <c r="F10872" s="2">
        <v>2362.69</v>
      </c>
      <c r="G10872" s="2">
        <v>0.21</v>
      </c>
      <c r="H10872" s="2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52" t="s">
        <v>48</v>
      </c>
    </row>
    <row r="10873" spans="1:17" ht="14.25" customHeight="1" x14ac:dyDescent="0.3">
      <c r="A10873" s="2" t="s">
        <v>10904</v>
      </c>
      <c r="B10873" s="2">
        <v>110871</v>
      </c>
      <c r="C10873" s="2" t="s">
        <v>25</v>
      </c>
      <c r="D10873" s="52" t="s">
        <v>25</v>
      </c>
      <c r="E10873" s="2" t="s">
        <v>20</v>
      </c>
      <c r="F10873" s="2">
        <v>606.9</v>
      </c>
      <c r="G10873" s="2">
        <v>0.2</v>
      </c>
      <c r="H10873" s="2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52" t="s">
        <v>28</v>
      </c>
    </row>
    <row r="10874" spans="1:17" ht="14.25" customHeight="1" x14ac:dyDescent="0.3">
      <c r="A10874" s="2" t="s">
        <v>10905</v>
      </c>
      <c r="B10874" s="2">
        <v>110872</v>
      </c>
      <c r="C10874" s="2" t="s">
        <v>41</v>
      </c>
      <c r="D10874" s="52" t="s">
        <v>41</v>
      </c>
      <c r="E10874" s="2" t="s">
        <v>26</v>
      </c>
      <c r="F10874" s="2">
        <v>2898.3</v>
      </c>
      <c r="G10874" s="2">
        <v>0.13</v>
      </c>
      <c r="H10874" s="2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52" t="s">
        <v>39</v>
      </c>
    </row>
    <row r="10875" spans="1:17" ht="14.25" customHeight="1" x14ac:dyDescent="0.3">
      <c r="A10875" s="2" t="s">
        <v>10906</v>
      </c>
      <c r="B10875" s="2">
        <v>110873</v>
      </c>
      <c r="C10875" s="2" t="s">
        <v>41</v>
      </c>
      <c r="D10875" s="52" t="s">
        <v>41</v>
      </c>
      <c r="E10875" s="2" t="s">
        <v>36</v>
      </c>
      <c r="F10875" s="2">
        <v>690.78</v>
      </c>
      <c r="G10875" s="2">
        <v>0.48</v>
      </c>
      <c r="H10875" s="2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52" t="s">
        <v>48</v>
      </c>
    </row>
    <row r="10876" spans="1:17" ht="14.25" customHeight="1" x14ac:dyDescent="0.3">
      <c r="A10876" s="2" t="s">
        <v>10907</v>
      </c>
      <c r="B10876" s="2">
        <v>110874</v>
      </c>
      <c r="C10876" s="2" t="s">
        <v>19</v>
      </c>
      <c r="D10876" s="52" t="s">
        <v>19</v>
      </c>
      <c r="E10876" s="2" t="s">
        <v>14</v>
      </c>
      <c r="F10876" s="2">
        <v>1082.49</v>
      </c>
      <c r="G10876" s="2">
        <v>0.2</v>
      </c>
      <c r="H10876" s="2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52" t="s">
        <v>39</v>
      </c>
    </row>
    <row r="10877" spans="1:17" ht="14.25" customHeight="1" x14ac:dyDescent="0.3">
      <c r="A10877" s="2" t="s">
        <v>10908</v>
      </c>
      <c r="B10877" s="2">
        <v>110875</v>
      </c>
      <c r="C10877" s="2" t="s">
        <v>25</v>
      </c>
      <c r="D10877" s="52" t="s">
        <v>25</v>
      </c>
      <c r="E10877" s="2" t="s">
        <v>20</v>
      </c>
      <c r="F10877" s="2">
        <v>4480.5200000000004</v>
      </c>
      <c r="G10877" s="2">
        <v>0.45</v>
      </c>
      <c r="H10877" s="2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52" t="s">
        <v>28</v>
      </c>
    </row>
    <row r="10878" spans="1:17" ht="14.25" customHeight="1" x14ac:dyDescent="0.3">
      <c r="A10878" s="2" t="s">
        <v>10909</v>
      </c>
      <c r="B10878" s="2">
        <v>110876</v>
      </c>
      <c r="C10878" s="2" t="s">
        <v>41</v>
      </c>
      <c r="D10878" s="52" t="s">
        <v>41</v>
      </c>
      <c r="E10878" s="2" t="s">
        <v>33</v>
      </c>
      <c r="F10878" s="2">
        <v>4999.08</v>
      </c>
      <c r="G10878" s="2">
        <v>0.26</v>
      </c>
      <c r="H10878" s="2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52" t="s">
        <v>34</v>
      </c>
    </row>
    <row r="10879" spans="1:17" ht="14.25" customHeight="1" x14ac:dyDescent="0.3">
      <c r="A10879" s="2" t="s">
        <v>10910</v>
      </c>
      <c r="B10879" s="2">
        <v>110877</v>
      </c>
      <c r="C10879" s="2" t="s">
        <v>41</v>
      </c>
      <c r="D10879" s="52" t="s">
        <v>41</v>
      </c>
      <c r="E10879" s="2" t="s">
        <v>20</v>
      </c>
      <c r="F10879" s="2">
        <v>2796.24</v>
      </c>
      <c r="G10879" s="2">
        <v>0.41</v>
      </c>
      <c r="H10879" s="2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52" t="s">
        <v>28</v>
      </c>
    </row>
    <row r="10880" spans="1:17" ht="14.25" customHeight="1" x14ac:dyDescent="0.3">
      <c r="A10880" s="2" t="s">
        <v>10911</v>
      </c>
      <c r="B10880" s="2">
        <v>110878</v>
      </c>
      <c r="C10880" s="2" t="s">
        <v>41</v>
      </c>
      <c r="D10880" s="52" t="s">
        <v>41</v>
      </c>
      <c r="E10880" s="2" t="s">
        <v>26</v>
      </c>
      <c r="F10880" s="2">
        <v>3136.28</v>
      </c>
      <c r="G10880" s="2">
        <v>0.23</v>
      </c>
      <c r="H10880" s="2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52" t="s">
        <v>28</v>
      </c>
    </row>
    <row r="10881" spans="1:17" ht="14.25" customHeight="1" x14ac:dyDescent="0.3">
      <c r="A10881" s="2" t="s">
        <v>10912</v>
      </c>
      <c r="B10881" s="2">
        <v>110879</v>
      </c>
      <c r="C10881" s="2" t="s">
        <v>25</v>
      </c>
      <c r="D10881" s="52" t="s">
        <v>25</v>
      </c>
      <c r="E10881" s="2" t="s">
        <v>20</v>
      </c>
      <c r="F10881" s="2">
        <v>4007.41</v>
      </c>
      <c r="G10881" s="2">
        <v>0.5</v>
      </c>
      <c r="H10881" s="2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52" t="s">
        <v>34</v>
      </c>
    </row>
    <row r="10882" spans="1:17" ht="14.25" customHeight="1" x14ac:dyDescent="0.3">
      <c r="A10882" s="2" t="s">
        <v>10913</v>
      </c>
      <c r="B10882" s="2">
        <v>110880</v>
      </c>
      <c r="C10882" s="2" t="s">
        <v>41</v>
      </c>
      <c r="D10882" s="52" t="s">
        <v>41</v>
      </c>
      <c r="E10882" s="2" t="s">
        <v>26</v>
      </c>
      <c r="F10882" s="2">
        <v>3511.08</v>
      </c>
      <c r="G10882" s="2">
        <v>0.32</v>
      </c>
      <c r="H10882" s="2">
        <f t="shared" si="338"/>
        <v>1123.5455999999999</v>
      </c>
      <c r="I10882" s="2">
        <f t="shared" si="339"/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52" t="s">
        <v>23</v>
      </c>
    </row>
    <row r="10883" spans="1:17" ht="14.25" customHeight="1" x14ac:dyDescent="0.3">
      <c r="A10883" s="2" t="s">
        <v>10914</v>
      </c>
      <c r="B10883" s="2">
        <v>110881</v>
      </c>
      <c r="C10883" s="2" t="s">
        <v>19</v>
      </c>
      <c r="D10883" s="52" t="s">
        <v>19</v>
      </c>
      <c r="E10883" s="2" t="s">
        <v>14</v>
      </c>
      <c r="F10883" s="2">
        <v>994.09</v>
      </c>
      <c r="G10883" s="2">
        <v>0.08</v>
      </c>
      <c r="H10883" s="2">
        <f t="shared" ref="H10883:H10946" si="340">F10883*G10883</f>
        <v>79.527200000000008</v>
      </c>
      <c r="I10883" s="2">
        <f t="shared" ref="I10883:I10946" si="341">F10883-H10883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52" t="s">
        <v>34</v>
      </c>
    </row>
    <row r="10884" spans="1:17" ht="14.25" customHeight="1" x14ac:dyDescent="0.3">
      <c r="A10884" s="2" t="s">
        <v>10915</v>
      </c>
      <c r="B10884" s="2">
        <v>110882</v>
      </c>
      <c r="C10884" s="2" t="s">
        <v>25</v>
      </c>
      <c r="D10884" s="52" t="s">
        <v>25</v>
      </c>
      <c r="E10884" s="2" t="s">
        <v>14</v>
      </c>
      <c r="F10884" s="2">
        <v>2117.19</v>
      </c>
      <c r="G10884" s="2">
        <v>0</v>
      </c>
      <c r="H10884" s="2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52" t="s">
        <v>34</v>
      </c>
    </row>
    <row r="10885" spans="1:17" ht="14.25" customHeight="1" x14ac:dyDescent="0.3">
      <c r="A10885" s="2" t="s">
        <v>10916</v>
      </c>
      <c r="B10885" s="2">
        <v>110883</v>
      </c>
      <c r="C10885" s="2" t="s">
        <v>25</v>
      </c>
      <c r="D10885" s="52" t="s">
        <v>25</v>
      </c>
      <c r="E10885" s="2" t="s">
        <v>26</v>
      </c>
      <c r="F10885" s="2">
        <v>2722.07</v>
      </c>
      <c r="G10885" s="2">
        <v>0.46</v>
      </c>
      <c r="H10885" s="2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52" t="s">
        <v>23</v>
      </c>
    </row>
    <row r="10886" spans="1:17" ht="14.25" customHeight="1" x14ac:dyDescent="0.3">
      <c r="A10886" s="2" t="s">
        <v>10917</v>
      </c>
      <c r="B10886" s="2">
        <v>110884</v>
      </c>
      <c r="C10886" s="2" t="s">
        <v>41</v>
      </c>
      <c r="D10886" s="52" t="s">
        <v>41</v>
      </c>
      <c r="E10886" s="2" t="s">
        <v>36</v>
      </c>
      <c r="F10886" s="2">
        <v>1862.59</v>
      </c>
      <c r="G10886" s="2">
        <v>0.34</v>
      </c>
      <c r="H10886" s="2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52" t="s">
        <v>28</v>
      </c>
    </row>
    <row r="10887" spans="1:17" ht="14.25" customHeight="1" x14ac:dyDescent="0.3">
      <c r="A10887" s="2" t="s">
        <v>10918</v>
      </c>
      <c r="B10887" s="2">
        <v>110885</v>
      </c>
      <c r="C10887" s="2" t="s">
        <v>41</v>
      </c>
      <c r="D10887" s="52" t="s">
        <v>41</v>
      </c>
      <c r="E10887" s="2" t="s">
        <v>14</v>
      </c>
      <c r="F10887" s="2">
        <v>962.92</v>
      </c>
      <c r="G10887" s="2">
        <v>0.05</v>
      </c>
      <c r="H10887" s="2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52" t="s">
        <v>23</v>
      </c>
    </row>
    <row r="10888" spans="1:17" ht="14.25" customHeight="1" x14ac:dyDescent="0.3">
      <c r="A10888" s="2" t="s">
        <v>10919</v>
      </c>
      <c r="B10888" s="2">
        <v>110886</v>
      </c>
      <c r="C10888" s="2" t="s">
        <v>41</v>
      </c>
      <c r="D10888" s="52" t="s">
        <v>41</v>
      </c>
      <c r="E10888" s="2" t="s">
        <v>36</v>
      </c>
      <c r="F10888" s="2">
        <v>3706.96</v>
      </c>
      <c r="G10888" s="2">
        <v>0.37</v>
      </c>
      <c r="H10888" s="2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52" t="s">
        <v>17</v>
      </c>
    </row>
    <row r="10889" spans="1:17" ht="14.25" customHeight="1" x14ac:dyDescent="0.3">
      <c r="A10889" s="2" t="s">
        <v>10920</v>
      </c>
      <c r="B10889" s="2">
        <v>110887</v>
      </c>
      <c r="C10889" s="2" t="s">
        <v>25</v>
      </c>
      <c r="D10889" s="52" t="s">
        <v>25</v>
      </c>
      <c r="E10889" s="2" t="s">
        <v>26</v>
      </c>
      <c r="F10889" s="2">
        <v>1074.3499999999999</v>
      </c>
      <c r="G10889" s="2">
        <v>0.11</v>
      </c>
      <c r="H10889" s="2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52" t="s">
        <v>48</v>
      </c>
    </row>
    <row r="10890" spans="1:17" ht="14.25" customHeight="1" x14ac:dyDescent="0.3">
      <c r="A10890" s="2" t="s">
        <v>10921</v>
      </c>
      <c r="B10890" s="2">
        <v>110888</v>
      </c>
      <c r="C10890" s="2" t="s">
        <v>25</v>
      </c>
      <c r="D10890" s="52" t="s">
        <v>25</v>
      </c>
      <c r="E10890" s="2" t="s">
        <v>26</v>
      </c>
      <c r="F10890" s="2">
        <v>1376.38</v>
      </c>
      <c r="G10890" s="2">
        <v>0.4</v>
      </c>
      <c r="H10890" s="2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52" t="s">
        <v>39</v>
      </c>
    </row>
    <row r="10891" spans="1:17" ht="14.25" customHeight="1" x14ac:dyDescent="0.3">
      <c r="A10891" s="2" t="s">
        <v>10922</v>
      </c>
      <c r="B10891" s="2">
        <v>110889</v>
      </c>
      <c r="C10891" s="2" t="s">
        <v>25</v>
      </c>
      <c r="D10891" s="52" t="s">
        <v>25</v>
      </c>
      <c r="E10891" s="2" t="s">
        <v>14</v>
      </c>
      <c r="F10891" s="2">
        <v>1503.95</v>
      </c>
      <c r="G10891" s="2">
        <v>0.3</v>
      </c>
      <c r="H10891" s="2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52" t="s">
        <v>23</v>
      </c>
    </row>
    <row r="10892" spans="1:17" ht="14.25" customHeight="1" x14ac:dyDescent="0.3">
      <c r="A10892" s="2" t="s">
        <v>10923</v>
      </c>
      <c r="B10892" s="2">
        <v>110890</v>
      </c>
      <c r="C10892" s="2" t="s">
        <v>19</v>
      </c>
      <c r="D10892" s="52" t="s">
        <v>19</v>
      </c>
      <c r="E10892" s="2" t="s">
        <v>36</v>
      </c>
      <c r="F10892" s="2">
        <v>892.72</v>
      </c>
      <c r="G10892" s="2">
        <v>0.06</v>
      </c>
      <c r="H10892" s="2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52" t="s">
        <v>23</v>
      </c>
    </row>
    <row r="10893" spans="1:17" ht="14.25" customHeight="1" x14ac:dyDescent="0.3">
      <c r="A10893" s="2" t="s">
        <v>10924</v>
      </c>
      <c r="B10893" s="2">
        <v>110891</v>
      </c>
      <c r="C10893" s="2" t="s">
        <v>25</v>
      </c>
      <c r="D10893" s="52" t="s">
        <v>25</v>
      </c>
      <c r="E10893" s="2" t="s">
        <v>26</v>
      </c>
      <c r="F10893" s="2">
        <v>4262.8</v>
      </c>
      <c r="G10893" s="2">
        <v>0.04</v>
      </c>
      <c r="H10893" s="2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52" t="s">
        <v>48</v>
      </c>
    </row>
    <row r="10894" spans="1:17" ht="14.25" customHeight="1" x14ac:dyDescent="0.3">
      <c r="A10894" s="2" t="s">
        <v>10925</v>
      </c>
      <c r="B10894" s="2">
        <v>110892</v>
      </c>
      <c r="C10894" s="2" t="s">
        <v>19</v>
      </c>
      <c r="D10894" s="52" t="s">
        <v>19</v>
      </c>
      <c r="E10894" s="2" t="s">
        <v>14</v>
      </c>
      <c r="F10894" s="2">
        <v>3092.02</v>
      </c>
      <c r="G10894" s="2">
        <v>0.23</v>
      </c>
      <c r="H10894" s="2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52" t="s">
        <v>28</v>
      </c>
    </row>
    <row r="10895" spans="1:17" ht="14.25" customHeight="1" x14ac:dyDescent="0.3">
      <c r="A10895" s="2" t="s">
        <v>10926</v>
      </c>
      <c r="B10895" s="2">
        <v>110893</v>
      </c>
      <c r="C10895" s="2" t="s">
        <v>25</v>
      </c>
      <c r="D10895" s="52" t="s">
        <v>25</v>
      </c>
      <c r="E10895" s="2" t="s">
        <v>26</v>
      </c>
      <c r="F10895" s="2">
        <v>4190.2700000000004</v>
      </c>
      <c r="G10895" s="2">
        <v>0.47</v>
      </c>
      <c r="H10895" s="2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52" t="s">
        <v>39</v>
      </c>
    </row>
    <row r="10896" spans="1:17" ht="14.25" customHeight="1" x14ac:dyDescent="0.3">
      <c r="A10896" s="2" t="s">
        <v>10927</v>
      </c>
      <c r="B10896" s="2">
        <v>110894</v>
      </c>
      <c r="C10896" s="2" t="s">
        <v>25</v>
      </c>
      <c r="D10896" s="52" t="s">
        <v>25</v>
      </c>
      <c r="E10896" s="2" t="s">
        <v>20</v>
      </c>
      <c r="F10896" s="2">
        <v>2519.27</v>
      </c>
      <c r="G10896" s="2">
        <v>0.28000000000000003</v>
      </c>
      <c r="H10896" s="2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52" t="s">
        <v>28</v>
      </c>
    </row>
    <row r="10897" spans="1:17" ht="14.25" customHeight="1" x14ac:dyDescent="0.3">
      <c r="A10897" s="2" t="s">
        <v>10928</v>
      </c>
      <c r="B10897" s="2">
        <v>110895</v>
      </c>
      <c r="C10897" s="2" t="s">
        <v>25</v>
      </c>
      <c r="D10897" s="52" t="s">
        <v>25</v>
      </c>
      <c r="E10897" s="2" t="s">
        <v>20</v>
      </c>
      <c r="F10897" s="2">
        <v>2645.86</v>
      </c>
      <c r="G10897" s="2">
        <v>0.38</v>
      </c>
      <c r="H10897" s="2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52" t="s">
        <v>17</v>
      </c>
    </row>
    <row r="10898" spans="1:17" ht="14.25" customHeight="1" x14ac:dyDescent="0.3">
      <c r="A10898" s="2" t="s">
        <v>10929</v>
      </c>
      <c r="B10898" s="2">
        <v>110896</v>
      </c>
      <c r="C10898" s="2" t="s">
        <v>19</v>
      </c>
      <c r="D10898" s="52" t="s">
        <v>19</v>
      </c>
      <c r="E10898" s="2" t="s">
        <v>14</v>
      </c>
      <c r="F10898" s="2">
        <v>3119.11</v>
      </c>
      <c r="G10898" s="2">
        <v>0.23</v>
      </c>
      <c r="H10898" s="2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52" t="s">
        <v>39</v>
      </c>
    </row>
    <row r="10899" spans="1:17" ht="14.25" customHeight="1" x14ac:dyDescent="0.3">
      <c r="A10899" s="2" t="s">
        <v>10930</v>
      </c>
      <c r="B10899" s="2">
        <v>110897</v>
      </c>
      <c r="C10899" s="2" t="s">
        <v>41</v>
      </c>
      <c r="D10899" s="52" t="s">
        <v>41</v>
      </c>
      <c r="E10899" s="2" t="s">
        <v>26</v>
      </c>
      <c r="F10899" s="2">
        <v>1917.51</v>
      </c>
      <c r="G10899" s="2">
        <v>0.19</v>
      </c>
      <c r="H10899" s="2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52" t="s">
        <v>28</v>
      </c>
    </row>
    <row r="10900" spans="1:17" ht="14.25" customHeight="1" x14ac:dyDescent="0.3">
      <c r="A10900" s="2" t="s">
        <v>10931</v>
      </c>
      <c r="B10900" s="2">
        <v>110898</v>
      </c>
      <c r="C10900" s="2" t="s">
        <v>19</v>
      </c>
      <c r="D10900" s="52" t="s">
        <v>19</v>
      </c>
      <c r="E10900" s="2" t="s">
        <v>14</v>
      </c>
      <c r="F10900" s="2">
        <v>2533.2600000000002</v>
      </c>
      <c r="G10900" s="2">
        <v>0.41</v>
      </c>
      <c r="H10900" s="2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52" t="s">
        <v>39</v>
      </c>
    </row>
    <row r="10901" spans="1:17" ht="14.25" customHeight="1" x14ac:dyDescent="0.3">
      <c r="A10901" s="2" t="s">
        <v>10932</v>
      </c>
      <c r="B10901" s="2">
        <v>110899</v>
      </c>
      <c r="C10901" s="2" t="s">
        <v>41</v>
      </c>
      <c r="D10901" s="52" t="s">
        <v>41</v>
      </c>
      <c r="E10901" s="2" t="s">
        <v>33</v>
      </c>
      <c r="F10901" s="2">
        <v>2779.88</v>
      </c>
      <c r="G10901" s="2">
        <v>0.23</v>
      </c>
      <c r="H10901" s="2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52" t="s">
        <v>48</v>
      </c>
    </row>
    <row r="10902" spans="1:17" ht="14.25" customHeight="1" x14ac:dyDescent="0.3">
      <c r="A10902" s="2" t="s">
        <v>10933</v>
      </c>
      <c r="B10902" s="2">
        <v>110900</v>
      </c>
      <c r="C10902" s="2" t="s">
        <v>25</v>
      </c>
      <c r="D10902" s="52" t="s">
        <v>25</v>
      </c>
      <c r="E10902" s="2" t="s">
        <v>14</v>
      </c>
      <c r="F10902" s="2">
        <v>4772.3599999999997</v>
      </c>
      <c r="G10902" s="2">
        <v>7.0000000000000007E-2</v>
      </c>
      <c r="H10902" s="2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52" t="s">
        <v>48</v>
      </c>
    </row>
    <row r="10903" spans="1:17" ht="14.25" customHeight="1" x14ac:dyDescent="0.3">
      <c r="A10903" s="2" t="s">
        <v>10934</v>
      </c>
      <c r="B10903" s="2">
        <v>110901</v>
      </c>
      <c r="C10903" s="2" t="s">
        <v>19</v>
      </c>
      <c r="D10903" s="52" t="s">
        <v>19</v>
      </c>
      <c r="E10903" s="2" t="s">
        <v>14</v>
      </c>
      <c r="F10903" s="2">
        <v>4426.25</v>
      </c>
      <c r="G10903" s="2">
        <v>0.14000000000000001</v>
      </c>
      <c r="H10903" s="2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52" t="s">
        <v>17</v>
      </c>
    </row>
    <row r="10904" spans="1:17" ht="14.25" customHeight="1" x14ac:dyDescent="0.3">
      <c r="A10904" s="2" t="s">
        <v>10935</v>
      </c>
      <c r="B10904" s="2">
        <v>110902</v>
      </c>
      <c r="C10904" s="2" t="s">
        <v>25</v>
      </c>
      <c r="D10904" s="52" t="s">
        <v>25</v>
      </c>
      <c r="E10904" s="2" t="s">
        <v>20</v>
      </c>
      <c r="F10904" s="2">
        <v>733.3</v>
      </c>
      <c r="G10904" s="2">
        <v>0.28000000000000003</v>
      </c>
      <c r="H10904" s="2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52" t="s">
        <v>17</v>
      </c>
    </row>
    <row r="10905" spans="1:17" ht="14.25" customHeight="1" x14ac:dyDescent="0.3">
      <c r="A10905" s="2" t="s">
        <v>10936</v>
      </c>
      <c r="B10905" s="2">
        <v>110903</v>
      </c>
      <c r="C10905" s="2" t="s">
        <v>19</v>
      </c>
      <c r="D10905" s="52" t="s">
        <v>19</v>
      </c>
      <c r="E10905" s="2" t="s">
        <v>20</v>
      </c>
      <c r="F10905" s="2">
        <v>302.27999999999997</v>
      </c>
      <c r="G10905" s="2">
        <v>0.2</v>
      </c>
      <c r="H10905" s="2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52" t="s">
        <v>23</v>
      </c>
    </row>
    <row r="10906" spans="1:17" ht="14.25" customHeight="1" x14ac:dyDescent="0.3">
      <c r="A10906" s="2" t="s">
        <v>10937</v>
      </c>
      <c r="B10906" s="2">
        <v>110904</v>
      </c>
      <c r="C10906" s="2" t="s">
        <v>41</v>
      </c>
      <c r="D10906" s="52" t="s">
        <v>41</v>
      </c>
      <c r="E10906" s="2" t="s">
        <v>26</v>
      </c>
      <c r="F10906" s="2">
        <v>3433.64</v>
      </c>
      <c r="G10906" s="2">
        <v>0.18</v>
      </c>
      <c r="H10906" s="2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52" t="s">
        <v>17</v>
      </c>
    </row>
    <row r="10907" spans="1:17" ht="14.25" customHeight="1" x14ac:dyDescent="0.3">
      <c r="A10907" s="2" t="s">
        <v>10938</v>
      </c>
      <c r="B10907" s="2">
        <v>110905</v>
      </c>
      <c r="C10907" s="2" t="s">
        <v>25</v>
      </c>
      <c r="D10907" s="52" t="s">
        <v>25</v>
      </c>
      <c r="E10907" s="2" t="s">
        <v>14</v>
      </c>
      <c r="F10907" s="2">
        <v>341.07</v>
      </c>
      <c r="G10907" s="2">
        <v>0.33</v>
      </c>
      <c r="H10907" s="2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52" t="s">
        <v>23</v>
      </c>
    </row>
    <row r="10908" spans="1:17" ht="14.25" customHeight="1" x14ac:dyDescent="0.3">
      <c r="A10908" s="2" t="s">
        <v>10939</v>
      </c>
      <c r="B10908" s="2">
        <v>110906</v>
      </c>
      <c r="C10908" s="2" t="s">
        <v>25</v>
      </c>
      <c r="D10908" s="52" t="s">
        <v>25</v>
      </c>
      <c r="E10908" s="2" t="s">
        <v>14</v>
      </c>
      <c r="F10908" s="2">
        <v>395.72</v>
      </c>
      <c r="G10908" s="2">
        <v>0.32</v>
      </c>
      <c r="H10908" s="2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52" t="s">
        <v>17</v>
      </c>
    </row>
    <row r="10909" spans="1:17" ht="14.25" customHeight="1" x14ac:dyDescent="0.3">
      <c r="A10909" s="2" t="s">
        <v>10940</v>
      </c>
      <c r="B10909" s="2">
        <v>110907</v>
      </c>
      <c r="C10909" s="2" t="s">
        <v>19</v>
      </c>
      <c r="D10909" s="52" t="s">
        <v>19</v>
      </c>
      <c r="E10909" s="2" t="s">
        <v>26</v>
      </c>
      <c r="F10909" s="2">
        <v>880.39</v>
      </c>
      <c r="G10909" s="2">
        <v>0.16</v>
      </c>
      <c r="H10909" s="2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52" t="s">
        <v>17</v>
      </c>
    </row>
    <row r="10910" spans="1:17" ht="14.25" customHeight="1" x14ac:dyDescent="0.3">
      <c r="A10910" s="2" t="s">
        <v>10941</v>
      </c>
      <c r="B10910" s="2">
        <v>110908</v>
      </c>
      <c r="C10910" s="2" t="s">
        <v>41</v>
      </c>
      <c r="D10910" s="52" t="s">
        <v>41</v>
      </c>
      <c r="E10910" s="2" t="s">
        <v>36</v>
      </c>
      <c r="F10910" s="2">
        <v>1823.36</v>
      </c>
      <c r="G10910" s="2">
        <v>0.18</v>
      </c>
      <c r="H10910" s="2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52" t="s">
        <v>17</v>
      </c>
    </row>
    <row r="10911" spans="1:17" ht="14.25" customHeight="1" x14ac:dyDescent="0.3">
      <c r="A10911" s="2" t="s">
        <v>10942</v>
      </c>
      <c r="B10911" s="2">
        <v>110909</v>
      </c>
      <c r="C10911" s="2" t="s">
        <v>25</v>
      </c>
      <c r="D10911" s="52" t="s">
        <v>25</v>
      </c>
      <c r="E10911" s="2" t="s">
        <v>26</v>
      </c>
      <c r="F10911" s="2">
        <v>2231.48</v>
      </c>
      <c r="G10911" s="2">
        <v>0.38</v>
      </c>
      <c r="H10911" s="2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52" t="s">
        <v>48</v>
      </c>
    </row>
    <row r="10912" spans="1:17" ht="14.25" customHeight="1" x14ac:dyDescent="0.3">
      <c r="A10912" s="2" t="s">
        <v>10943</v>
      </c>
      <c r="B10912" s="2">
        <v>110910</v>
      </c>
      <c r="C10912" s="2" t="s">
        <v>25</v>
      </c>
      <c r="D10912" s="52" t="s">
        <v>25</v>
      </c>
      <c r="E10912" s="2" t="s">
        <v>20</v>
      </c>
      <c r="F10912" s="2">
        <v>2644.95</v>
      </c>
      <c r="G10912" s="2">
        <v>0.46</v>
      </c>
      <c r="H10912" s="2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52" t="s">
        <v>17</v>
      </c>
    </row>
    <row r="10913" spans="1:17" ht="14.25" customHeight="1" x14ac:dyDescent="0.3">
      <c r="A10913" s="2" t="s">
        <v>10944</v>
      </c>
      <c r="B10913" s="2">
        <v>110911</v>
      </c>
      <c r="C10913" s="2" t="s">
        <v>25</v>
      </c>
      <c r="D10913" s="52" t="s">
        <v>25</v>
      </c>
      <c r="E10913" s="2" t="s">
        <v>20</v>
      </c>
      <c r="F10913" s="2">
        <v>4962.21</v>
      </c>
      <c r="G10913" s="2">
        <v>0.16</v>
      </c>
      <c r="H10913" s="2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52" t="s">
        <v>34</v>
      </c>
    </row>
    <row r="10914" spans="1:17" ht="14.25" customHeight="1" x14ac:dyDescent="0.3">
      <c r="A10914" s="2" t="s">
        <v>10945</v>
      </c>
      <c r="B10914" s="2">
        <v>110912</v>
      </c>
      <c r="C10914" s="2" t="s">
        <v>25</v>
      </c>
      <c r="D10914" s="52" t="s">
        <v>25</v>
      </c>
      <c r="E10914" s="2" t="s">
        <v>14</v>
      </c>
      <c r="F10914" s="2">
        <v>1987.64</v>
      </c>
      <c r="G10914" s="2">
        <v>0.15</v>
      </c>
      <c r="H10914" s="2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52" t="s">
        <v>28</v>
      </c>
    </row>
    <row r="10915" spans="1:17" ht="14.25" customHeight="1" x14ac:dyDescent="0.3">
      <c r="A10915" s="2" t="s">
        <v>10946</v>
      </c>
      <c r="B10915" s="2">
        <v>110913</v>
      </c>
      <c r="C10915" s="2" t="s">
        <v>25</v>
      </c>
      <c r="D10915" s="52" t="s">
        <v>25</v>
      </c>
      <c r="E10915" s="2" t="s">
        <v>20</v>
      </c>
      <c r="F10915" s="2">
        <v>1289.49</v>
      </c>
      <c r="G10915" s="2">
        <v>0.13</v>
      </c>
      <c r="H10915" s="2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52" t="s">
        <v>48</v>
      </c>
    </row>
    <row r="10916" spans="1:17" ht="14.25" customHeight="1" x14ac:dyDescent="0.3">
      <c r="A10916" s="2" t="s">
        <v>10947</v>
      </c>
      <c r="B10916" s="2">
        <v>110914</v>
      </c>
      <c r="C10916" s="2" t="s">
        <v>19</v>
      </c>
      <c r="D10916" s="52" t="s">
        <v>19</v>
      </c>
      <c r="E10916" s="2" t="s">
        <v>26</v>
      </c>
      <c r="F10916" s="2">
        <v>2918.74</v>
      </c>
      <c r="G10916" s="2">
        <v>7.0000000000000007E-2</v>
      </c>
      <c r="H10916" s="2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52" t="s">
        <v>28</v>
      </c>
    </row>
    <row r="10917" spans="1:17" ht="14.25" customHeight="1" x14ac:dyDescent="0.3">
      <c r="A10917" s="2" t="s">
        <v>10948</v>
      </c>
      <c r="B10917" s="2">
        <v>110915</v>
      </c>
      <c r="C10917" s="2" t="s">
        <v>41</v>
      </c>
      <c r="D10917" s="52" t="s">
        <v>41</v>
      </c>
      <c r="E10917" s="2" t="s">
        <v>14</v>
      </c>
      <c r="F10917" s="2">
        <v>1154.24</v>
      </c>
      <c r="G10917" s="2">
        <v>0.19</v>
      </c>
      <c r="H10917" s="2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52" t="s">
        <v>48</v>
      </c>
    </row>
    <row r="10918" spans="1:17" ht="14.25" customHeight="1" x14ac:dyDescent="0.3">
      <c r="A10918" s="2" t="s">
        <v>10949</v>
      </c>
      <c r="B10918" s="2">
        <v>110916</v>
      </c>
      <c r="C10918" s="2" t="s">
        <v>19</v>
      </c>
      <c r="D10918" s="52" t="s">
        <v>19</v>
      </c>
      <c r="E10918" s="2" t="s">
        <v>26</v>
      </c>
      <c r="F10918" s="2">
        <v>4708.66</v>
      </c>
      <c r="G10918" s="2">
        <v>0.26</v>
      </c>
      <c r="H10918" s="2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52" t="s">
        <v>23</v>
      </c>
    </row>
    <row r="10919" spans="1:17" ht="14.25" customHeight="1" x14ac:dyDescent="0.3">
      <c r="A10919" s="2" t="s">
        <v>10950</v>
      </c>
      <c r="B10919" s="2">
        <v>110917</v>
      </c>
      <c r="C10919" s="2" t="s">
        <v>19</v>
      </c>
      <c r="D10919" s="52" t="s">
        <v>19</v>
      </c>
      <c r="E10919" s="2" t="s">
        <v>26</v>
      </c>
      <c r="F10919" s="2">
        <v>1370.35</v>
      </c>
      <c r="G10919" s="2">
        <v>0.27</v>
      </c>
      <c r="H10919" s="2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52" t="s">
        <v>48</v>
      </c>
    </row>
    <row r="10920" spans="1:17" ht="14.25" customHeight="1" x14ac:dyDescent="0.3">
      <c r="A10920" s="2" t="s">
        <v>10951</v>
      </c>
      <c r="B10920" s="2">
        <v>110918</v>
      </c>
      <c r="C10920" s="2" t="s">
        <v>25</v>
      </c>
      <c r="D10920" s="52" t="s">
        <v>25</v>
      </c>
      <c r="E10920" s="2" t="s">
        <v>14</v>
      </c>
      <c r="F10920" s="2">
        <v>4950.68</v>
      </c>
      <c r="G10920" s="2">
        <v>0.35</v>
      </c>
      <c r="H10920" s="2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52" t="s">
        <v>28</v>
      </c>
    </row>
    <row r="10921" spans="1:17" ht="14.25" customHeight="1" x14ac:dyDescent="0.3">
      <c r="A10921" s="2" t="s">
        <v>10952</v>
      </c>
      <c r="B10921" s="2">
        <v>110919</v>
      </c>
      <c r="C10921" s="2" t="s">
        <v>25</v>
      </c>
      <c r="D10921" s="52" t="s">
        <v>25</v>
      </c>
      <c r="E10921" s="2" t="s">
        <v>36</v>
      </c>
      <c r="F10921" s="2">
        <v>2151.4699999999998</v>
      </c>
      <c r="G10921" s="2">
        <v>0.03</v>
      </c>
      <c r="H10921" s="2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52" t="s">
        <v>17</v>
      </c>
    </row>
    <row r="10922" spans="1:17" ht="14.25" customHeight="1" x14ac:dyDescent="0.3">
      <c r="A10922" s="2" t="s">
        <v>10953</v>
      </c>
      <c r="B10922" s="2">
        <v>110920</v>
      </c>
      <c r="C10922" s="2" t="s">
        <v>25</v>
      </c>
      <c r="D10922" s="52" t="s">
        <v>25</v>
      </c>
      <c r="E10922" s="2" t="s">
        <v>20</v>
      </c>
      <c r="F10922" s="2">
        <v>4082.16</v>
      </c>
      <c r="G10922" s="2">
        <v>0.28000000000000003</v>
      </c>
      <c r="H10922" s="2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52" t="s">
        <v>23</v>
      </c>
    </row>
    <row r="10923" spans="1:17" ht="14.25" customHeight="1" x14ac:dyDescent="0.3">
      <c r="A10923" s="2" t="s">
        <v>10954</v>
      </c>
      <c r="B10923" s="2">
        <v>110921</v>
      </c>
      <c r="C10923" s="2" t="s">
        <v>19</v>
      </c>
      <c r="D10923" s="52" t="s">
        <v>19</v>
      </c>
      <c r="E10923" s="2" t="s">
        <v>33</v>
      </c>
      <c r="F10923" s="2">
        <v>3276.57</v>
      </c>
      <c r="G10923" s="2">
        <v>0.13</v>
      </c>
      <c r="H10923" s="2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52" t="s">
        <v>48</v>
      </c>
    </row>
    <row r="10924" spans="1:17" ht="14.25" customHeight="1" x14ac:dyDescent="0.3">
      <c r="A10924" s="2" t="s">
        <v>10955</v>
      </c>
      <c r="B10924" s="2">
        <v>110922</v>
      </c>
      <c r="C10924" s="2" t="s">
        <v>25</v>
      </c>
      <c r="D10924" s="52" t="s">
        <v>25</v>
      </c>
      <c r="E10924" s="2" t="s">
        <v>33</v>
      </c>
      <c r="F10924" s="2">
        <v>4674.12</v>
      </c>
      <c r="G10924" s="2">
        <v>0.12</v>
      </c>
      <c r="H10924" s="2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52" t="s">
        <v>39</v>
      </c>
    </row>
    <row r="10925" spans="1:17" ht="14.25" customHeight="1" x14ac:dyDescent="0.3">
      <c r="A10925" s="2" t="s">
        <v>10956</v>
      </c>
      <c r="B10925" s="2">
        <v>110923</v>
      </c>
      <c r="C10925" s="2" t="s">
        <v>25</v>
      </c>
      <c r="D10925" s="52" t="s">
        <v>25</v>
      </c>
      <c r="E10925" s="2" t="s">
        <v>33</v>
      </c>
      <c r="F10925" s="2">
        <v>3164.59</v>
      </c>
      <c r="G10925" s="2">
        <v>0.39</v>
      </c>
      <c r="H10925" s="2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52" t="s">
        <v>17</v>
      </c>
    </row>
    <row r="10926" spans="1:17" ht="14.25" customHeight="1" x14ac:dyDescent="0.3">
      <c r="A10926" s="2" t="s">
        <v>10957</v>
      </c>
      <c r="B10926" s="2">
        <v>110924</v>
      </c>
      <c r="C10926" s="2" t="s">
        <v>19</v>
      </c>
      <c r="D10926" s="52" t="s">
        <v>19</v>
      </c>
      <c r="E10926" s="2" t="s">
        <v>20</v>
      </c>
      <c r="F10926" s="2">
        <v>2947.97</v>
      </c>
      <c r="G10926" s="2">
        <v>0.08</v>
      </c>
      <c r="H10926" s="2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52" t="s">
        <v>28</v>
      </c>
    </row>
    <row r="10927" spans="1:17" ht="14.25" customHeight="1" x14ac:dyDescent="0.3">
      <c r="A10927" s="2" t="s">
        <v>10958</v>
      </c>
      <c r="B10927" s="2">
        <v>110925</v>
      </c>
      <c r="C10927" s="2" t="s">
        <v>19</v>
      </c>
      <c r="D10927" s="52" t="s">
        <v>19</v>
      </c>
      <c r="E10927" s="2" t="s">
        <v>36</v>
      </c>
      <c r="F10927" s="2">
        <v>3298.98</v>
      </c>
      <c r="G10927" s="2">
        <v>0.16</v>
      </c>
      <c r="H10927" s="2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52" t="s">
        <v>28</v>
      </c>
    </row>
    <row r="10928" spans="1:17" ht="14.25" customHeight="1" x14ac:dyDescent="0.3">
      <c r="A10928" s="2" t="s">
        <v>10959</v>
      </c>
      <c r="B10928" s="2">
        <v>110926</v>
      </c>
      <c r="C10928" s="2" t="s">
        <v>41</v>
      </c>
      <c r="D10928" s="52" t="s">
        <v>41</v>
      </c>
      <c r="E10928" s="2" t="s">
        <v>26</v>
      </c>
      <c r="F10928" s="2">
        <v>3953.68</v>
      </c>
      <c r="G10928" s="2">
        <v>0.32</v>
      </c>
      <c r="H10928" s="2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52" t="s">
        <v>48</v>
      </c>
    </row>
    <row r="10929" spans="1:17" ht="14.25" customHeight="1" x14ac:dyDescent="0.3">
      <c r="A10929" s="2" t="s">
        <v>10960</v>
      </c>
      <c r="B10929" s="2">
        <v>110927</v>
      </c>
      <c r="C10929" s="2" t="s">
        <v>25</v>
      </c>
      <c r="D10929" s="52" t="s">
        <v>25</v>
      </c>
      <c r="E10929" s="2" t="s">
        <v>14</v>
      </c>
      <c r="F10929" s="2">
        <v>4504.32</v>
      </c>
      <c r="G10929" s="2">
        <v>0.32</v>
      </c>
      <c r="H10929" s="2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52" t="s">
        <v>48</v>
      </c>
    </row>
    <row r="10930" spans="1:17" ht="14.25" customHeight="1" x14ac:dyDescent="0.3">
      <c r="A10930" s="2" t="s">
        <v>10961</v>
      </c>
      <c r="B10930" s="2">
        <v>110928</v>
      </c>
      <c r="C10930" s="2" t="s">
        <v>25</v>
      </c>
      <c r="D10930" s="52" t="s">
        <v>25</v>
      </c>
      <c r="E10930" s="2" t="s">
        <v>36</v>
      </c>
      <c r="F10930" s="2">
        <v>1407.39</v>
      </c>
      <c r="G10930" s="2">
        <v>0.02</v>
      </c>
      <c r="H10930" s="2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52" t="s">
        <v>23</v>
      </c>
    </row>
    <row r="10931" spans="1:17" ht="14.25" customHeight="1" x14ac:dyDescent="0.3">
      <c r="A10931" s="2" t="s">
        <v>10962</v>
      </c>
      <c r="B10931" s="2">
        <v>110929</v>
      </c>
      <c r="C10931" s="2" t="s">
        <v>19</v>
      </c>
      <c r="D10931" s="52" t="s">
        <v>19</v>
      </c>
      <c r="E10931" s="2" t="s">
        <v>33</v>
      </c>
      <c r="F10931" s="2">
        <v>1084.3499999999999</v>
      </c>
      <c r="G10931" s="2">
        <v>0.04</v>
      </c>
      <c r="H10931" s="2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52" t="s">
        <v>39</v>
      </c>
    </row>
    <row r="10932" spans="1:17" ht="14.25" customHeight="1" x14ac:dyDescent="0.3">
      <c r="A10932" s="2" t="s">
        <v>10963</v>
      </c>
      <c r="B10932" s="2">
        <v>110930</v>
      </c>
      <c r="C10932" s="2" t="s">
        <v>19</v>
      </c>
      <c r="D10932" s="52" t="s">
        <v>19</v>
      </c>
      <c r="E10932" s="2" t="s">
        <v>20</v>
      </c>
      <c r="F10932" s="2">
        <v>268.31</v>
      </c>
      <c r="G10932" s="2">
        <v>0.33</v>
      </c>
      <c r="H10932" s="2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52" t="s">
        <v>34</v>
      </c>
    </row>
    <row r="10933" spans="1:17" ht="14.25" customHeight="1" x14ac:dyDescent="0.3">
      <c r="A10933" s="2" t="s">
        <v>10964</v>
      </c>
      <c r="B10933" s="2">
        <v>110931</v>
      </c>
      <c r="C10933" s="2" t="s">
        <v>25</v>
      </c>
      <c r="D10933" s="52" t="s">
        <v>25</v>
      </c>
      <c r="E10933" s="2" t="s">
        <v>20</v>
      </c>
      <c r="F10933" s="2">
        <v>1913.39</v>
      </c>
      <c r="G10933" s="2">
        <v>0.48</v>
      </c>
      <c r="H10933" s="2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52" t="s">
        <v>39</v>
      </c>
    </row>
    <row r="10934" spans="1:17" ht="14.25" customHeight="1" x14ac:dyDescent="0.3">
      <c r="A10934" s="2" t="s">
        <v>10965</v>
      </c>
      <c r="B10934" s="2">
        <v>110932</v>
      </c>
      <c r="C10934" s="2" t="s">
        <v>19</v>
      </c>
      <c r="D10934" s="52" t="s">
        <v>19</v>
      </c>
      <c r="E10934" s="2" t="s">
        <v>14</v>
      </c>
      <c r="F10934" s="2">
        <v>4246.3100000000004</v>
      </c>
      <c r="G10934" s="2">
        <v>0.5</v>
      </c>
      <c r="H10934" s="2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52" t="s">
        <v>23</v>
      </c>
    </row>
    <row r="10935" spans="1:17" ht="14.25" customHeight="1" x14ac:dyDescent="0.3">
      <c r="A10935" s="2" t="s">
        <v>10966</v>
      </c>
      <c r="B10935" s="2">
        <v>110933</v>
      </c>
      <c r="C10935" s="2" t="s">
        <v>25</v>
      </c>
      <c r="D10935" s="52" t="s">
        <v>25</v>
      </c>
      <c r="E10935" s="2" t="s">
        <v>26</v>
      </c>
      <c r="F10935" s="2">
        <v>442.3</v>
      </c>
      <c r="G10935" s="2">
        <v>0.49</v>
      </c>
      <c r="H10935" s="2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52" t="s">
        <v>39</v>
      </c>
    </row>
    <row r="10936" spans="1:17" ht="14.25" customHeight="1" x14ac:dyDescent="0.3">
      <c r="A10936" s="2" t="s">
        <v>10967</v>
      </c>
      <c r="B10936" s="2">
        <v>110934</v>
      </c>
      <c r="C10936" s="2" t="s">
        <v>19</v>
      </c>
      <c r="D10936" s="52" t="s">
        <v>19</v>
      </c>
      <c r="E10936" s="2" t="s">
        <v>36</v>
      </c>
      <c r="F10936" s="2">
        <v>2738.75</v>
      </c>
      <c r="G10936" s="2">
        <v>0.18</v>
      </c>
      <c r="H10936" s="2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52" t="s">
        <v>17</v>
      </c>
    </row>
    <row r="10937" spans="1:17" ht="14.25" customHeight="1" x14ac:dyDescent="0.3">
      <c r="A10937" s="2" t="s">
        <v>10968</v>
      </c>
      <c r="B10937" s="2">
        <v>110935</v>
      </c>
      <c r="C10937" s="2" t="s">
        <v>41</v>
      </c>
      <c r="D10937" s="52" t="s">
        <v>41</v>
      </c>
      <c r="E10937" s="2" t="s">
        <v>36</v>
      </c>
      <c r="F10937" s="2">
        <v>3504.46</v>
      </c>
      <c r="G10937" s="2">
        <v>0.12</v>
      </c>
      <c r="H10937" s="2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52" t="s">
        <v>39</v>
      </c>
    </row>
    <row r="10938" spans="1:17" ht="14.25" customHeight="1" x14ac:dyDescent="0.3">
      <c r="A10938" s="2" t="s">
        <v>10969</v>
      </c>
      <c r="B10938" s="2">
        <v>110936</v>
      </c>
      <c r="C10938" s="2" t="s">
        <v>41</v>
      </c>
      <c r="D10938" s="52" t="s">
        <v>41</v>
      </c>
      <c r="E10938" s="2" t="s">
        <v>36</v>
      </c>
      <c r="F10938" s="2">
        <v>4200.58</v>
      </c>
      <c r="G10938" s="2">
        <v>0.05</v>
      </c>
      <c r="H10938" s="2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52" t="s">
        <v>34</v>
      </c>
    </row>
    <row r="10939" spans="1:17" ht="14.25" customHeight="1" x14ac:dyDescent="0.3">
      <c r="A10939" s="2" t="s">
        <v>10970</v>
      </c>
      <c r="B10939" s="2">
        <v>110937</v>
      </c>
      <c r="C10939" s="2" t="s">
        <v>25</v>
      </c>
      <c r="D10939" s="52" t="s">
        <v>25</v>
      </c>
      <c r="E10939" s="2" t="s">
        <v>26</v>
      </c>
      <c r="F10939" s="2">
        <v>2958.81</v>
      </c>
      <c r="G10939" s="2">
        <v>0.16</v>
      </c>
      <c r="H10939" s="2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52" t="s">
        <v>48</v>
      </c>
    </row>
    <row r="10940" spans="1:17" ht="14.25" customHeight="1" x14ac:dyDescent="0.3">
      <c r="A10940" s="2" t="s">
        <v>10971</v>
      </c>
      <c r="B10940" s="2">
        <v>110938</v>
      </c>
      <c r="C10940" s="2" t="s">
        <v>25</v>
      </c>
      <c r="D10940" s="52" t="s">
        <v>25</v>
      </c>
      <c r="E10940" s="2" t="s">
        <v>26</v>
      </c>
      <c r="F10940" s="2">
        <v>1012.97</v>
      </c>
      <c r="G10940" s="2">
        <v>0.14000000000000001</v>
      </c>
      <c r="H10940" s="2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52" t="s">
        <v>23</v>
      </c>
    </row>
    <row r="10941" spans="1:17" ht="14.25" customHeight="1" x14ac:dyDescent="0.3">
      <c r="A10941" s="2" t="s">
        <v>10972</v>
      </c>
      <c r="B10941" s="2">
        <v>110939</v>
      </c>
      <c r="C10941" s="2" t="s">
        <v>41</v>
      </c>
      <c r="D10941" s="52" t="s">
        <v>41</v>
      </c>
      <c r="E10941" s="2" t="s">
        <v>26</v>
      </c>
      <c r="F10941" s="2">
        <v>4826.2299999999996</v>
      </c>
      <c r="G10941" s="2">
        <v>0.28999999999999998</v>
      </c>
      <c r="H10941" s="2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52" t="s">
        <v>23</v>
      </c>
    </row>
    <row r="10942" spans="1:17" ht="14.25" customHeight="1" x14ac:dyDescent="0.3">
      <c r="A10942" s="2" t="s">
        <v>10973</v>
      </c>
      <c r="B10942" s="2">
        <v>110940</v>
      </c>
      <c r="C10942" s="2" t="s">
        <v>25</v>
      </c>
      <c r="D10942" s="52" t="s">
        <v>25</v>
      </c>
      <c r="E10942" s="2" t="s">
        <v>14</v>
      </c>
      <c r="F10942" s="2">
        <v>563.79</v>
      </c>
      <c r="G10942" s="2">
        <v>0.18</v>
      </c>
      <c r="H10942" s="2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52" t="s">
        <v>28</v>
      </c>
    </row>
    <row r="10943" spans="1:17" ht="14.25" customHeight="1" x14ac:dyDescent="0.3">
      <c r="A10943" s="2" t="s">
        <v>10974</v>
      </c>
      <c r="B10943" s="2">
        <v>110941</v>
      </c>
      <c r="C10943" s="2" t="s">
        <v>19</v>
      </c>
      <c r="D10943" s="52" t="s">
        <v>19</v>
      </c>
      <c r="E10943" s="2" t="s">
        <v>20</v>
      </c>
      <c r="F10943" s="2">
        <v>3868.1</v>
      </c>
      <c r="G10943" s="2">
        <v>0.12</v>
      </c>
      <c r="H10943" s="2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52" t="s">
        <v>28</v>
      </c>
    </row>
    <row r="10944" spans="1:17" ht="14.25" customHeight="1" x14ac:dyDescent="0.3">
      <c r="A10944" s="2" t="s">
        <v>10975</v>
      </c>
      <c r="B10944" s="2">
        <v>110942</v>
      </c>
      <c r="C10944" s="2" t="s">
        <v>19</v>
      </c>
      <c r="D10944" s="52" t="s">
        <v>19</v>
      </c>
      <c r="E10944" s="2" t="s">
        <v>33</v>
      </c>
      <c r="F10944" s="2">
        <v>524.14</v>
      </c>
      <c r="G10944" s="2">
        <v>0.31</v>
      </c>
      <c r="H10944" s="2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52" t="s">
        <v>34</v>
      </c>
    </row>
    <row r="10945" spans="1:17" ht="14.25" customHeight="1" x14ac:dyDescent="0.3">
      <c r="A10945" s="2" t="s">
        <v>10976</v>
      </c>
      <c r="B10945" s="2">
        <v>110943</v>
      </c>
      <c r="C10945" s="2" t="s">
        <v>25</v>
      </c>
      <c r="D10945" s="52" t="s">
        <v>25</v>
      </c>
      <c r="E10945" s="2" t="s">
        <v>26</v>
      </c>
      <c r="F10945" s="2">
        <v>802.75</v>
      </c>
      <c r="G10945" s="2">
        <v>0.16</v>
      </c>
      <c r="H10945" s="2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52" t="s">
        <v>48</v>
      </c>
    </row>
    <row r="10946" spans="1:17" ht="14.25" customHeight="1" x14ac:dyDescent="0.3">
      <c r="A10946" s="2" t="s">
        <v>10977</v>
      </c>
      <c r="B10946" s="2">
        <v>110944</v>
      </c>
      <c r="C10946" s="2" t="s">
        <v>25</v>
      </c>
      <c r="D10946" s="52" t="s">
        <v>25</v>
      </c>
      <c r="E10946" s="2" t="s">
        <v>20</v>
      </c>
      <c r="F10946" s="2">
        <v>4501.26</v>
      </c>
      <c r="G10946" s="2">
        <v>0.18</v>
      </c>
      <c r="H10946" s="2">
        <f t="shared" si="340"/>
        <v>810.22680000000003</v>
      </c>
      <c r="I10946" s="2">
        <f t="shared" si="341"/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52" t="s">
        <v>17</v>
      </c>
    </row>
    <row r="10947" spans="1:17" ht="14.25" customHeight="1" x14ac:dyDescent="0.3">
      <c r="A10947" s="2" t="s">
        <v>10978</v>
      </c>
      <c r="B10947" s="2">
        <v>110945</v>
      </c>
      <c r="C10947" s="2" t="s">
        <v>25</v>
      </c>
      <c r="D10947" s="52" t="s">
        <v>25</v>
      </c>
      <c r="E10947" s="2" t="s">
        <v>26</v>
      </c>
      <c r="F10947" s="2">
        <v>3790.07</v>
      </c>
      <c r="G10947" s="2">
        <v>0.3</v>
      </c>
      <c r="H10947" s="2">
        <f t="shared" ref="H10947:H11010" si="342">F10947*G10947</f>
        <v>1137.021</v>
      </c>
      <c r="I10947" s="2">
        <f t="shared" ref="I10947:I11010" si="343">F10947-H10947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52" t="s">
        <v>48</v>
      </c>
    </row>
    <row r="10948" spans="1:17" ht="14.25" customHeight="1" x14ac:dyDescent="0.3">
      <c r="A10948" s="2" t="s">
        <v>10979</v>
      </c>
      <c r="B10948" s="2">
        <v>110946</v>
      </c>
      <c r="C10948" s="2" t="s">
        <v>25</v>
      </c>
      <c r="D10948" s="52" t="s">
        <v>25</v>
      </c>
      <c r="E10948" s="2" t="s">
        <v>33</v>
      </c>
      <c r="F10948" s="2">
        <v>1890.99</v>
      </c>
      <c r="G10948" s="2">
        <v>0.06</v>
      </c>
      <c r="H10948" s="2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52" t="s">
        <v>17</v>
      </c>
    </row>
    <row r="10949" spans="1:17" ht="14.25" customHeight="1" x14ac:dyDescent="0.3">
      <c r="A10949" s="2" t="s">
        <v>10980</v>
      </c>
      <c r="B10949" s="2">
        <v>110947</v>
      </c>
      <c r="C10949" s="2" t="s">
        <v>41</v>
      </c>
      <c r="D10949" s="52" t="s">
        <v>41</v>
      </c>
      <c r="E10949" s="2" t="s">
        <v>26</v>
      </c>
      <c r="F10949" s="2">
        <v>3229.75</v>
      </c>
      <c r="G10949" s="2">
        <v>0.39</v>
      </c>
      <c r="H10949" s="2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52" t="s">
        <v>23</v>
      </c>
    </row>
    <row r="10950" spans="1:17" ht="14.25" customHeight="1" x14ac:dyDescent="0.3">
      <c r="A10950" s="2" t="s">
        <v>10981</v>
      </c>
      <c r="B10950" s="2">
        <v>110948</v>
      </c>
      <c r="C10950" s="2" t="s">
        <v>25</v>
      </c>
      <c r="D10950" s="52" t="s">
        <v>25</v>
      </c>
      <c r="E10950" s="2" t="s">
        <v>20</v>
      </c>
      <c r="F10950" s="2">
        <v>2340.5100000000002</v>
      </c>
      <c r="G10950" s="2">
        <v>0.48</v>
      </c>
      <c r="H10950" s="2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52" t="s">
        <v>17</v>
      </c>
    </row>
    <row r="10951" spans="1:17" ht="14.25" customHeight="1" x14ac:dyDescent="0.3">
      <c r="A10951" s="2" t="s">
        <v>10982</v>
      </c>
      <c r="B10951" s="2">
        <v>110949</v>
      </c>
      <c r="C10951" s="2" t="s">
        <v>25</v>
      </c>
      <c r="D10951" s="52" t="s">
        <v>25</v>
      </c>
      <c r="E10951" s="2" t="s">
        <v>14</v>
      </c>
      <c r="F10951" s="2">
        <v>426.04</v>
      </c>
      <c r="G10951" s="2">
        <v>0.25</v>
      </c>
      <c r="H10951" s="2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52" t="s">
        <v>23</v>
      </c>
    </row>
    <row r="10952" spans="1:17" ht="14.25" customHeight="1" x14ac:dyDescent="0.3">
      <c r="A10952" s="2" t="s">
        <v>10983</v>
      </c>
      <c r="B10952" s="2">
        <v>110950</v>
      </c>
      <c r="C10952" s="2" t="s">
        <v>19</v>
      </c>
      <c r="D10952" s="52" t="s">
        <v>19</v>
      </c>
      <c r="E10952" s="2" t="s">
        <v>33</v>
      </c>
      <c r="F10952" s="2">
        <v>3633.53</v>
      </c>
      <c r="G10952" s="2">
        <v>0.28000000000000003</v>
      </c>
      <c r="H10952" s="2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52" t="s">
        <v>17</v>
      </c>
    </row>
    <row r="10953" spans="1:17" ht="14.25" customHeight="1" x14ac:dyDescent="0.3">
      <c r="A10953" s="2" t="s">
        <v>10984</v>
      </c>
      <c r="B10953" s="2">
        <v>110951</v>
      </c>
      <c r="C10953" s="2" t="s">
        <v>41</v>
      </c>
      <c r="D10953" s="52" t="s">
        <v>41</v>
      </c>
      <c r="E10953" s="2" t="s">
        <v>20</v>
      </c>
      <c r="F10953" s="2">
        <v>3839.95</v>
      </c>
      <c r="G10953" s="2">
        <v>0.19</v>
      </c>
      <c r="H10953" s="2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52" t="s">
        <v>48</v>
      </c>
    </row>
    <row r="10954" spans="1:17" ht="14.25" customHeight="1" x14ac:dyDescent="0.3">
      <c r="A10954" s="2" t="s">
        <v>10985</v>
      </c>
      <c r="B10954" s="2">
        <v>110952</v>
      </c>
      <c r="C10954" s="2" t="s">
        <v>19</v>
      </c>
      <c r="D10954" s="52" t="s">
        <v>19</v>
      </c>
      <c r="E10954" s="2" t="s">
        <v>36</v>
      </c>
      <c r="F10954" s="2">
        <v>4423.47</v>
      </c>
      <c r="G10954" s="2">
        <v>0.48</v>
      </c>
      <c r="H10954" s="2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52" t="s">
        <v>17</v>
      </c>
    </row>
    <row r="10955" spans="1:17" ht="14.25" customHeight="1" x14ac:dyDescent="0.3">
      <c r="A10955" s="2" t="s">
        <v>10986</v>
      </c>
      <c r="B10955" s="2">
        <v>110953</v>
      </c>
      <c r="C10955" s="2" t="s">
        <v>19</v>
      </c>
      <c r="D10955" s="52" t="s">
        <v>19</v>
      </c>
      <c r="E10955" s="2" t="s">
        <v>36</v>
      </c>
      <c r="F10955" s="2">
        <v>2749.12</v>
      </c>
      <c r="G10955" s="2">
        <v>7.0000000000000007E-2</v>
      </c>
      <c r="H10955" s="2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52" t="s">
        <v>23</v>
      </c>
    </row>
    <row r="10956" spans="1:17" ht="14.25" customHeight="1" x14ac:dyDescent="0.3">
      <c r="A10956" s="2" t="s">
        <v>10987</v>
      </c>
      <c r="B10956" s="2">
        <v>110954</v>
      </c>
      <c r="C10956" s="2" t="s">
        <v>25</v>
      </c>
      <c r="D10956" s="52" t="s">
        <v>25</v>
      </c>
      <c r="E10956" s="2" t="s">
        <v>36</v>
      </c>
      <c r="F10956" s="2">
        <v>3398.38</v>
      </c>
      <c r="G10956" s="2">
        <v>0.41</v>
      </c>
      <c r="H10956" s="2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52" t="s">
        <v>48</v>
      </c>
    </row>
    <row r="10957" spans="1:17" ht="14.25" customHeight="1" x14ac:dyDescent="0.3">
      <c r="A10957" s="2" t="s">
        <v>10988</v>
      </c>
      <c r="B10957" s="2">
        <v>110955</v>
      </c>
      <c r="C10957" s="2" t="s">
        <v>25</v>
      </c>
      <c r="D10957" s="52" t="s">
        <v>25</v>
      </c>
      <c r="E10957" s="2" t="s">
        <v>14</v>
      </c>
      <c r="F10957" s="2">
        <v>2246.4499999999998</v>
      </c>
      <c r="G10957" s="2">
        <v>0.33</v>
      </c>
      <c r="H10957" s="2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52" t="s">
        <v>39</v>
      </c>
    </row>
    <row r="10958" spans="1:17" ht="14.25" customHeight="1" x14ac:dyDescent="0.3">
      <c r="A10958" s="2" t="s">
        <v>10989</v>
      </c>
      <c r="B10958" s="2">
        <v>110956</v>
      </c>
      <c r="C10958" s="2" t="s">
        <v>41</v>
      </c>
      <c r="D10958" s="52" t="s">
        <v>41</v>
      </c>
      <c r="E10958" s="2" t="s">
        <v>26</v>
      </c>
      <c r="F10958" s="2">
        <v>1662.66</v>
      </c>
      <c r="G10958" s="2">
        <v>0.4</v>
      </c>
      <c r="H10958" s="2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52" t="s">
        <v>28</v>
      </c>
    </row>
    <row r="10959" spans="1:17" ht="14.25" customHeight="1" x14ac:dyDescent="0.3">
      <c r="A10959" s="2" t="s">
        <v>10990</v>
      </c>
      <c r="B10959" s="2">
        <v>110957</v>
      </c>
      <c r="C10959" s="2" t="s">
        <v>41</v>
      </c>
      <c r="D10959" s="52" t="s">
        <v>41</v>
      </c>
      <c r="E10959" s="2" t="s">
        <v>26</v>
      </c>
      <c r="F10959" s="2">
        <v>2117.33</v>
      </c>
      <c r="G10959" s="2">
        <v>0.48</v>
      </c>
      <c r="H10959" s="2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52" t="s">
        <v>23</v>
      </c>
    </row>
    <row r="10960" spans="1:17" ht="14.25" customHeight="1" x14ac:dyDescent="0.3">
      <c r="A10960" s="2" t="s">
        <v>10991</v>
      </c>
      <c r="B10960" s="2">
        <v>110958</v>
      </c>
      <c r="C10960" s="2" t="s">
        <v>25</v>
      </c>
      <c r="D10960" s="52" t="s">
        <v>25</v>
      </c>
      <c r="E10960" s="2" t="s">
        <v>26</v>
      </c>
      <c r="F10960" s="2">
        <v>4567.59</v>
      </c>
      <c r="G10960" s="2">
        <v>0.25</v>
      </c>
      <c r="H10960" s="2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52" t="s">
        <v>48</v>
      </c>
    </row>
    <row r="10961" spans="1:17" ht="14.25" customHeight="1" x14ac:dyDescent="0.3">
      <c r="A10961" s="2" t="s">
        <v>10992</v>
      </c>
      <c r="B10961" s="2">
        <v>110959</v>
      </c>
      <c r="C10961" s="2" t="s">
        <v>25</v>
      </c>
      <c r="D10961" s="52" t="s">
        <v>25</v>
      </c>
      <c r="E10961" s="2" t="s">
        <v>14</v>
      </c>
      <c r="F10961" s="2">
        <v>904.44</v>
      </c>
      <c r="G10961" s="2">
        <v>0.14000000000000001</v>
      </c>
      <c r="H10961" s="2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52" t="s">
        <v>28</v>
      </c>
    </row>
    <row r="10962" spans="1:17" ht="14.25" customHeight="1" x14ac:dyDescent="0.3">
      <c r="A10962" s="2" t="s">
        <v>10993</v>
      </c>
      <c r="B10962" s="2">
        <v>110960</v>
      </c>
      <c r="C10962" s="2" t="s">
        <v>25</v>
      </c>
      <c r="D10962" s="52" t="s">
        <v>25</v>
      </c>
      <c r="E10962" s="2" t="s">
        <v>36</v>
      </c>
      <c r="F10962" s="2">
        <v>1317.65</v>
      </c>
      <c r="G10962" s="2">
        <v>0.39</v>
      </c>
      <c r="H10962" s="2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52" t="s">
        <v>48</v>
      </c>
    </row>
    <row r="10963" spans="1:17" ht="14.25" customHeight="1" x14ac:dyDescent="0.3">
      <c r="A10963" s="2" t="s">
        <v>10994</v>
      </c>
      <c r="B10963" s="2">
        <v>110961</v>
      </c>
      <c r="C10963" s="2" t="s">
        <v>25</v>
      </c>
      <c r="D10963" s="52" t="s">
        <v>25</v>
      </c>
      <c r="E10963" s="2" t="s">
        <v>26</v>
      </c>
      <c r="F10963" s="2">
        <v>3070.33</v>
      </c>
      <c r="G10963" s="2">
        <v>0.42</v>
      </c>
      <c r="H10963" s="2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52" t="s">
        <v>17</v>
      </c>
    </row>
    <row r="10964" spans="1:17" ht="14.25" customHeight="1" x14ac:dyDescent="0.3">
      <c r="A10964" s="2" t="s">
        <v>10995</v>
      </c>
      <c r="B10964" s="2">
        <v>110962</v>
      </c>
      <c r="C10964" s="2" t="s">
        <v>25</v>
      </c>
      <c r="D10964" s="52" t="s">
        <v>25</v>
      </c>
      <c r="E10964" s="2" t="s">
        <v>14</v>
      </c>
      <c r="F10964" s="2">
        <v>669.78</v>
      </c>
      <c r="G10964" s="2">
        <v>0.34</v>
      </c>
      <c r="H10964" s="2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52" t="s">
        <v>28</v>
      </c>
    </row>
    <row r="10965" spans="1:17" ht="14.25" customHeight="1" x14ac:dyDescent="0.3">
      <c r="A10965" s="2" t="s">
        <v>10996</v>
      </c>
      <c r="B10965" s="2">
        <v>110963</v>
      </c>
      <c r="C10965" s="2" t="s">
        <v>19</v>
      </c>
      <c r="D10965" s="52" t="s">
        <v>19</v>
      </c>
      <c r="E10965" s="2" t="s">
        <v>14</v>
      </c>
      <c r="F10965" s="2">
        <v>4470.1400000000003</v>
      </c>
      <c r="G10965" s="2">
        <v>0.42</v>
      </c>
      <c r="H10965" s="2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52" t="s">
        <v>17</v>
      </c>
    </row>
    <row r="10966" spans="1:17" ht="14.25" customHeight="1" x14ac:dyDescent="0.3">
      <c r="A10966" s="2" t="s">
        <v>10997</v>
      </c>
      <c r="B10966" s="2">
        <v>110964</v>
      </c>
      <c r="C10966" s="2" t="s">
        <v>41</v>
      </c>
      <c r="D10966" s="52" t="s">
        <v>41</v>
      </c>
      <c r="E10966" s="2" t="s">
        <v>20</v>
      </c>
      <c r="F10966" s="2">
        <v>331.46</v>
      </c>
      <c r="G10966" s="2">
        <v>0.37</v>
      </c>
      <c r="H10966" s="2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52" t="s">
        <v>39</v>
      </c>
    </row>
    <row r="10967" spans="1:17" ht="14.25" customHeight="1" x14ac:dyDescent="0.3">
      <c r="A10967" s="2" t="s">
        <v>10998</v>
      </c>
      <c r="B10967" s="2">
        <v>110965</v>
      </c>
      <c r="C10967" s="2" t="s">
        <v>19</v>
      </c>
      <c r="D10967" s="52" t="s">
        <v>19</v>
      </c>
      <c r="E10967" s="2" t="s">
        <v>26</v>
      </c>
      <c r="F10967" s="2">
        <v>3801.03</v>
      </c>
      <c r="G10967" s="2">
        <v>0.48</v>
      </c>
      <c r="H10967" s="2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52" t="s">
        <v>28</v>
      </c>
    </row>
    <row r="10968" spans="1:17" ht="14.25" customHeight="1" x14ac:dyDescent="0.3">
      <c r="A10968" s="2" t="s">
        <v>10999</v>
      </c>
      <c r="B10968" s="2">
        <v>110966</v>
      </c>
      <c r="C10968" s="2" t="s">
        <v>19</v>
      </c>
      <c r="D10968" s="52" t="s">
        <v>19</v>
      </c>
      <c r="E10968" s="2" t="s">
        <v>36</v>
      </c>
      <c r="F10968" s="2">
        <v>1931.27</v>
      </c>
      <c r="G10968" s="2">
        <v>0.28999999999999998</v>
      </c>
      <c r="H10968" s="2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52" t="s">
        <v>39</v>
      </c>
    </row>
    <row r="10969" spans="1:17" ht="14.25" customHeight="1" x14ac:dyDescent="0.3">
      <c r="A10969" s="2" t="s">
        <v>11000</v>
      </c>
      <c r="B10969" s="2">
        <v>110967</v>
      </c>
      <c r="C10969" s="2" t="s">
        <v>25</v>
      </c>
      <c r="D10969" s="52" t="s">
        <v>25</v>
      </c>
      <c r="E10969" s="2" t="s">
        <v>33</v>
      </c>
      <c r="F10969" s="2">
        <v>350.71</v>
      </c>
      <c r="G10969" s="2">
        <v>0.19</v>
      </c>
      <c r="H10969" s="2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52" t="s">
        <v>17</v>
      </c>
    </row>
    <row r="10970" spans="1:17" ht="14.25" customHeight="1" x14ac:dyDescent="0.3">
      <c r="A10970" s="2" t="s">
        <v>11001</v>
      </c>
      <c r="B10970" s="2">
        <v>110968</v>
      </c>
      <c r="C10970" s="2" t="s">
        <v>19</v>
      </c>
      <c r="D10970" s="52" t="s">
        <v>19</v>
      </c>
      <c r="E10970" s="2" t="s">
        <v>14</v>
      </c>
      <c r="F10970" s="2">
        <v>4230.3500000000004</v>
      </c>
      <c r="G10970" s="2">
        <v>0.34</v>
      </c>
      <c r="H10970" s="2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52" t="s">
        <v>34</v>
      </c>
    </row>
    <row r="10971" spans="1:17" ht="14.25" customHeight="1" x14ac:dyDescent="0.3">
      <c r="A10971" s="2" t="s">
        <v>11002</v>
      </c>
      <c r="B10971" s="2">
        <v>110969</v>
      </c>
      <c r="C10971" s="2" t="s">
        <v>25</v>
      </c>
      <c r="D10971" s="52" t="s">
        <v>25</v>
      </c>
      <c r="E10971" s="2" t="s">
        <v>20</v>
      </c>
      <c r="F10971" s="2">
        <v>3238.26</v>
      </c>
      <c r="G10971" s="2">
        <v>0.03</v>
      </c>
      <c r="H10971" s="2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52" t="s">
        <v>39</v>
      </c>
    </row>
    <row r="10972" spans="1:17" ht="14.25" customHeight="1" x14ac:dyDescent="0.3">
      <c r="A10972" s="2" t="s">
        <v>11003</v>
      </c>
      <c r="B10972" s="2">
        <v>110970</v>
      </c>
      <c r="C10972" s="2" t="s">
        <v>25</v>
      </c>
      <c r="D10972" s="52" t="s">
        <v>25</v>
      </c>
      <c r="E10972" s="2" t="s">
        <v>33</v>
      </c>
      <c r="F10972" s="2">
        <v>143.41</v>
      </c>
      <c r="G10972" s="2">
        <v>0.25</v>
      </c>
      <c r="H10972" s="2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52" t="s">
        <v>39</v>
      </c>
    </row>
    <row r="10973" spans="1:17" ht="14.25" customHeight="1" x14ac:dyDescent="0.3">
      <c r="A10973" s="2" t="s">
        <v>11004</v>
      </c>
      <c r="B10973" s="2">
        <v>110971</v>
      </c>
      <c r="C10973" s="2" t="s">
        <v>25</v>
      </c>
      <c r="D10973" s="52" t="s">
        <v>25</v>
      </c>
      <c r="E10973" s="2" t="s">
        <v>14</v>
      </c>
      <c r="F10973" s="2">
        <v>1410.91</v>
      </c>
      <c r="G10973" s="2">
        <v>0.39</v>
      </c>
      <c r="H10973" s="2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52" t="s">
        <v>39</v>
      </c>
    </row>
    <row r="10974" spans="1:17" ht="14.25" customHeight="1" x14ac:dyDescent="0.3">
      <c r="A10974" s="2" t="s">
        <v>11005</v>
      </c>
      <c r="B10974" s="2">
        <v>110972</v>
      </c>
      <c r="C10974" s="2" t="s">
        <v>25</v>
      </c>
      <c r="D10974" s="52" t="s">
        <v>25</v>
      </c>
      <c r="E10974" s="2" t="s">
        <v>20</v>
      </c>
      <c r="F10974" s="2">
        <v>1825.02</v>
      </c>
      <c r="G10974" s="2">
        <v>0.08</v>
      </c>
      <c r="H10974" s="2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52" t="s">
        <v>39</v>
      </c>
    </row>
    <row r="10975" spans="1:17" ht="14.25" customHeight="1" x14ac:dyDescent="0.3">
      <c r="A10975" s="2" t="s">
        <v>11006</v>
      </c>
      <c r="B10975" s="2">
        <v>110973</v>
      </c>
      <c r="C10975" s="2" t="s">
        <v>25</v>
      </c>
      <c r="D10975" s="52" t="s">
        <v>25</v>
      </c>
      <c r="E10975" s="2" t="s">
        <v>26</v>
      </c>
      <c r="F10975" s="2">
        <v>1680.63</v>
      </c>
      <c r="G10975" s="2">
        <v>0.2</v>
      </c>
      <c r="H10975" s="2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52" t="s">
        <v>17</v>
      </c>
    </row>
    <row r="10976" spans="1:17" ht="14.25" customHeight="1" x14ac:dyDescent="0.3">
      <c r="A10976" s="2" t="s">
        <v>11007</v>
      </c>
      <c r="B10976" s="2">
        <v>110974</v>
      </c>
      <c r="C10976" s="2" t="s">
        <v>25</v>
      </c>
      <c r="D10976" s="52" t="s">
        <v>25</v>
      </c>
      <c r="E10976" s="2" t="s">
        <v>20</v>
      </c>
      <c r="F10976" s="2">
        <v>2541.88</v>
      </c>
      <c r="G10976" s="2">
        <v>0.18</v>
      </c>
      <c r="H10976" s="2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52" t="s">
        <v>34</v>
      </c>
    </row>
    <row r="10977" spans="1:17" ht="14.25" customHeight="1" x14ac:dyDescent="0.3">
      <c r="A10977" s="2" t="s">
        <v>11008</v>
      </c>
      <c r="B10977" s="2">
        <v>110975</v>
      </c>
      <c r="C10977" s="2" t="s">
        <v>25</v>
      </c>
      <c r="D10977" s="52" t="s">
        <v>25</v>
      </c>
      <c r="E10977" s="2" t="s">
        <v>14</v>
      </c>
      <c r="F10977" s="2">
        <v>2681.33</v>
      </c>
      <c r="G10977" s="2">
        <v>0.17</v>
      </c>
      <c r="H10977" s="2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52" t="s">
        <v>48</v>
      </c>
    </row>
    <row r="10978" spans="1:17" ht="14.25" customHeight="1" x14ac:dyDescent="0.3">
      <c r="A10978" s="2" t="s">
        <v>11009</v>
      </c>
      <c r="B10978" s="2">
        <v>110976</v>
      </c>
      <c r="C10978" s="2" t="s">
        <v>19</v>
      </c>
      <c r="D10978" s="52" t="s">
        <v>19</v>
      </c>
      <c r="E10978" s="2" t="s">
        <v>26</v>
      </c>
      <c r="F10978" s="2">
        <v>2044.09</v>
      </c>
      <c r="G10978" s="2">
        <v>0.33</v>
      </c>
      <c r="H10978" s="2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52" t="s">
        <v>23</v>
      </c>
    </row>
    <row r="10979" spans="1:17" ht="14.25" customHeight="1" x14ac:dyDescent="0.3">
      <c r="A10979" s="2" t="s">
        <v>11010</v>
      </c>
      <c r="B10979" s="2">
        <v>110977</v>
      </c>
      <c r="C10979" s="2" t="s">
        <v>25</v>
      </c>
      <c r="D10979" s="52" t="s">
        <v>25</v>
      </c>
      <c r="E10979" s="2" t="s">
        <v>36</v>
      </c>
      <c r="F10979" s="2">
        <v>1725.67</v>
      </c>
      <c r="G10979" s="2">
        <v>0.25</v>
      </c>
      <c r="H10979" s="2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52" t="s">
        <v>23</v>
      </c>
    </row>
    <row r="10980" spans="1:17" ht="14.25" customHeight="1" x14ac:dyDescent="0.3">
      <c r="A10980" s="2" t="s">
        <v>11011</v>
      </c>
      <c r="B10980" s="2">
        <v>110978</v>
      </c>
      <c r="C10980" s="2" t="s">
        <v>19</v>
      </c>
      <c r="D10980" s="52" t="s">
        <v>19</v>
      </c>
      <c r="E10980" s="2" t="s">
        <v>20</v>
      </c>
      <c r="F10980" s="2">
        <v>2571.61</v>
      </c>
      <c r="G10980" s="2">
        <v>0.4</v>
      </c>
      <c r="H10980" s="2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52" t="s">
        <v>48</v>
      </c>
    </row>
    <row r="10981" spans="1:17" ht="14.25" customHeight="1" x14ac:dyDescent="0.3">
      <c r="A10981" s="2" t="s">
        <v>11012</v>
      </c>
      <c r="B10981" s="2">
        <v>110979</v>
      </c>
      <c r="C10981" s="2" t="s">
        <v>41</v>
      </c>
      <c r="D10981" s="52" t="s">
        <v>41</v>
      </c>
      <c r="E10981" s="2" t="s">
        <v>33</v>
      </c>
      <c r="F10981" s="2">
        <v>264.72000000000003</v>
      </c>
      <c r="G10981" s="2">
        <v>0.03</v>
      </c>
      <c r="H10981" s="2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52" t="s">
        <v>48</v>
      </c>
    </row>
    <row r="10982" spans="1:17" ht="14.25" customHeight="1" x14ac:dyDescent="0.3">
      <c r="A10982" s="2" t="s">
        <v>11013</v>
      </c>
      <c r="B10982" s="2">
        <v>110980</v>
      </c>
      <c r="C10982" s="2" t="s">
        <v>25</v>
      </c>
      <c r="D10982" s="52" t="s">
        <v>25</v>
      </c>
      <c r="E10982" s="2" t="s">
        <v>26</v>
      </c>
      <c r="F10982" s="2">
        <v>3261.49</v>
      </c>
      <c r="G10982" s="2">
        <v>0.23</v>
      </c>
      <c r="H10982" s="2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52" t="s">
        <v>23</v>
      </c>
    </row>
    <row r="10983" spans="1:17" ht="14.25" customHeight="1" x14ac:dyDescent="0.3">
      <c r="A10983" s="2" t="s">
        <v>11014</v>
      </c>
      <c r="B10983" s="2">
        <v>110981</v>
      </c>
      <c r="C10983" s="2" t="s">
        <v>25</v>
      </c>
      <c r="D10983" s="52" t="s">
        <v>25</v>
      </c>
      <c r="E10983" s="2" t="s">
        <v>26</v>
      </c>
      <c r="F10983" s="2">
        <v>3069.31</v>
      </c>
      <c r="G10983" s="2">
        <v>0.01</v>
      </c>
      <c r="H10983" s="2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52" t="s">
        <v>17</v>
      </c>
    </row>
    <row r="10984" spans="1:17" ht="14.25" customHeight="1" x14ac:dyDescent="0.3">
      <c r="A10984" s="2" t="s">
        <v>11015</v>
      </c>
      <c r="B10984" s="2">
        <v>110982</v>
      </c>
      <c r="C10984" s="2" t="s">
        <v>19</v>
      </c>
      <c r="D10984" s="52" t="s">
        <v>19</v>
      </c>
      <c r="E10984" s="2" t="s">
        <v>36</v>
      </c>
      <c r="F10984" s="2">
        <v>1468.18</v>
      </c>
      <c r="G10984" s="2">
        <v>0.11</v>
      </c>
      <c r="H10984" s="2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52" t="s">
        <v>17</v>
      </c>
    </row>
    <row r="10985" spans="1:17" ht="14.25" customHeight="1" x14ac:dyDescent="0.3">
      <c r="A10985" s="2" t="s">
        <v>11016</v>
      </c>
      <c r="B10985" s="2">
        <v>110983</v>
      </c>
      <c r="C10985" s="2" t="s">
        <v>41</v>
      </c>
      <c r="D10985" s="52" t="s">
        <v>41</v>
      </c>
      <c r="E10985" s="2" t="s">
        <v>20</v>
      </c>
      <c r="F10985" s="2">
        <v>979.63</v>
      </c>
      <c r="G10985" s="2">
        <v>0.39</v>
      </c>
      <c r="H10985" s="2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52" t="s">
        <v>34</v>
      </c>
    </row>
    <row r="10986" spans="1:17" ht="14.25" customHeight="1" x14ac:dyDescent="0.3">
      <c r="A10986" s="2" t="s">
        <v>11017</v>
      </c>
      <c r="B10986" s="2">
        <v>110984</v>
      </c>
      <c r="C10986" s="2" t="s">
        <v>19</v>
      </c>
      <c r="D10986" s="52" t="s">
        <v>19</v>
      </c>
      <c r="E10986" s="2" t="s">
        <v>33</v>
      </c>
      <c r="F10986" s="2">
        <v>457.63</v>
      </c>
      <c r="G10986" s="2">
        <v>0.05</v>
      </c>
      <c r="H10986" s="2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52" t="s">
        <v>48</v>
      </c>
    </row>
    <row r="10987" spans="1:17" ht="14.25" customHeight="1" x14ac:dyDescent="0.3">
      <c r="A10987" s="2" t="s">
        <v>11018</v>
      </c>
      <c r="B10987" s="2">
        <v>110985</v>
      </c>
      <c r="C10987" s="2" t="s">
        <v>19</v>
      </c>
      <c r="D10987" s="52" t="s">
        <v>19</v>
      </c>
      <c r="E10987" s="2" t="s">
        <v>36</v>
      </c>
      <c r="F10987" s="2">
        <v>2977.98</v>
      </c>
      <c r="G10987" s="2">
        <v>0.05</v>
      </c>
      <c r="H10987" s="2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52" t="s">
        <v>48</v>
      </c>
    </row>
    <row r="10988" spans="1:17" ht="14.25" customHeight="1" x14ac:dyDescent="0.3">
      <c r="A10988" s="2" t="s">
        <v>11019</v>
      </c>
      <c r="B10988" s="2">
        <v>110986</v>
      </c>
      <c r="C10988" s="2" t="s">
        <v>25</v>
      </c>
      <c r="D10988" s="52" t="s">
        <v>25</v>
      </c>
      <c r="E10988" s="2" t="s">
        <v>20</v>
      </c>
      <c r="F10988" s="2">
        <v>2887.61</v>
      </c>
      <c r="G10988" s="2">
        <v>0.2</v>
      </c>
      <c r="H10988" s="2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52" t="s">
        <v>48</v>
      </c>
    </row>
    <row r="10989" spans="1:17" ht="14.25" customHeight="1" x14ac:dyDescent="0.3">
      <c r="A10989" s="2" t="s">
        <v>11020</v>
      </c>
      <c r="B10989" s="2">
        <v>110987</v>
      </c>
      <c r="C10989" s="2" t="s">
        <v>25</v>
      </c>
      <c r="D10989" s="52" t="s">
        <v>25</v>
      </c>
      <c r="E10989" s="2" t="s">
        <v>33</v>
      </c>
      <c r="F10989" s="2">
        <v>2713.26</v>
      </c>
      <c r="G10989" s="2">
        <v>0.39</v>
      </c>
      <c r="H10989" s="2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52" t="s">
        <v>28</v>
      </c>
    </row>
    <row r="10990" spans="1:17" ht="14.25" customHeight="1" x14ac:dyDescent="0.3">
      <c r="A10990" s="2" t="s">
        <v>11021</v>
      </c>
      <c r="B10990" s="2">
        <v>110988</v>
      </c>
      <c r="C10990" s="2" t="s">
        <v>25</v>
      </c>
      <c r="D10990" s="52" t="s">
        <v>25</v>
      </c>
      <c r="E10990" s="2" t="s">
        <v>33</v>
      </c>
      <c r="F10990" s="2">
        <v>4929.53</v>
      </c>
      <c r="G10990" s="2">
        <v>0.32</v>
      </c>
      <c r="H10990" s="2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52" t="s">
        <v>48</v>
      </c>
    </row>
    <row r="10991" spans="1:17" ht="14.25" customHeight="1" x14ac:dyDescent="0.3">
      <c r="A10991" s="2" t="s">
        <v>11022</v>
      </c>
      <c r="B10991" s="2">
        <v>110989</v>
      </c>
      <c r="C10991" s="2" t="s">
        <v>19</v>
      </c>
      <c r="D10991" s="52" t="s">
        <v>19</v>
      </c>
      <c r="E10991" s="2" t="s">
        <v>14</v>
      </c>
      <c r="F10991" s="2">
        <v>2704.57</v>
      </c>
      <c r="G10991" s="2">
        <v>0.39</v>
      </c>
      <c r="H10991" s="2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52" t="s">
        <v>28</v>
      </c>
    </row>
    <row r="10992" spans="1:17" ht="14.25" customHeight="1" x14ac:dyDescent="0.3">
      <c r="A10992" s="2" t="s">
        <v>11023</v>
      </c>
      <c r="B10992" s="2">
        <v>110990</v>
      </c>
      <c r="C10992" s="2" t="s">
        <v>25</v>
      </c>
      <c r="D10992" s="52" t="s">
        <v>25</v>
      </c>
      <c r="E10992" s="2" t="s">
        <v>33</v>
      </c>
      <c r="F10992" s="2">
        <v>3636.77</v>
      </c>
      <c r="G10992" s="2">
        <v>0.02</v>
      </c>
      <c r="H10992" s="2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52" t="s">
        <v>23</v>
      </c>
    </row>
    <row r="10993" spans="1:17" ht="14.25" customHeight="1" x14ac:dyDescent="0.3">
      <c r="A10993" s="2" t="s">
        <v>11024</v>
      </c>
      <c r="B10993" s="2">
        <v>110991</v>
      </c>
      <c r="C10993" s="2" t="s">
        <v>41</v>
      </c>
      <c r="D10993" s="52" t="s">
        <v>41</v>
      </c>
      <c r="E10993" s="2" t="s">
        <v>20</v>
      </c>
      <c r="F10993" s="2">
        <v>653.29999999999995</v>
      </c>
      <c r="G10993" s="2">
        <v>0.28000000000000003</v>
      </c>
      <c r="H10993" s="2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52" t="s">
        <v>28</v>
      </c>
    </row>
    <row r="10994" spans="1:17" ht="14.25" customHeight="1" x14ac:dyDescent="0.3">
      <c r="A10994" s="2" t="s">
        <v>11025</v>
      </c>
      <c r="B10994" s="2">
        <v>110992</v>
      </c>
      <c r="C10994" s="2" t="s">
        <v>25</v>
      </c>
      <c r="D10994" s="52" t="s">
        <v>25</v>
      </c>
      <c r="E10994" s="2" t="s">
        <v>36</v>
      </c>
      <c r="F10994" s="2">
        <v>1564.96</v>
      </c>
      <c r="G10994" s="2">
        <v>0.23</v>
      </c>
      <c r="H10994" s="2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52" t="s">
        <v>17</v>
      </c>
    </row>
    <row r="10995" spans="1:17" ht="14.25" customHeight="1" x14ac:dyDescent="0.3">
      <c r="A10995" s="2" t="s">
        <v>11026</v>
      </c>
      <c r="B10995" s="2">
        <v>110993</v>
      </c>
      <c r="C10995" s="2" t="s">
        <v>41</v>
      </c>
      <c r="D10995" s="52" t="s">
        <v>41</v>
      </c>
      <c r="E10995" s="2" t="s">
        <v>36</v>
      </c>
      <c r="F10995" s="2">
        <v>1449.69</v>
      </c>
      <c r="G10995" s="2">
        <v>0.45</v>
      </c>
      <c r="H10995" s="2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52" t="s">
        <v>34</v>
      </c>
    </row>
    <row r="10996" spans="1:17" ht="14.25" customHeight="1" x14ac:dyDescent="0.3">
      <c r="A10996" s="2" t="s">
        <v>11027</v>
      </c>
      <c r="B10996" s="2">
        <v>110994</v>
      </c>
      <c r="C10996" s="2" t="s">
        <v>25</v>
      </c>
      <c r="D10996" s="52" t="s">
        <v>25</v>
      </c>
      <c r="E10996" s="2" t="s">
        <v>14</v>
      </c>
      <c r="F10996" s="2">
        <v>2922.28</v>
      </c>
      <c r="G10996" s="2">
        <v>0.37</v>
      </c>
      <c r="H10996" s="2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52" t="s">
        <v>48</v>
      </c>
    </row>
    <row r="10997" spans="1:17" ht="14.25" customHeight="1" x14ac:dyDescent="0.3">
      <c r="A10997" s="2" t="s">
        <v>11028</v>
      </c>
      <c r="B10997" s="2">
        <v>110995</v>
      </c>
      <c r="C10997" s="2" t="s">
        <v>25</v>
      </c>
      <c r="D10997" s="52" t="s">
        <v>25</v>
      </c>
      <c r="E10997" s="2" t="s">
        <v>20</v>
      </c>
      <c r="F10997" s="2">
        <v>1720.98</v>
      </c>
      <c r="G10997" s="2">
        <v>0.21</v>
      </c>
      <c r="H10997" s="2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52" t="s">
        <v>28</v>
      </c>
    </row>
    <row r="10998" spans="1:17" ht="14.25" customHeight="1" x14ac:dyDescent="0.3">
      <c r="A10998" s="2" t="s">
        <v>11029</v>
      </c>
      <c r="B10998" s="2">
        <v>110996</v>
      </c>
      <c r="C10998" s="2" t="s">
        <v>19</v>
      </c>
      <c r="D10998" s="52" t="s">
        <v>19</v>
      </c>
      <c r="E10998" s="2" t="s">
        <v>33</v>
      </c>
      <c r="F10998" s="2">
        <v>3241.23</v>
      </c>
      <c r="G10998" s="2">
        <v>0.28000000000000003</v>
      </c>
      <c r="H10998" s="2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52" t="s">
        <v>17</v>
      </c>
    </row>
    <row r="10999" spans="1:17" ht="14.25" customHeight="1" x14ac:dyDescent="0.3">
      <c r="A10999" s="2" t="s">
        <v>11030</v>
      </c>
      <c r="B10999" s="2">
        <v>110997</v>
      </c>
      <c r="C10999" s="2" t="s">
        <v>41</v>
      </c>
      <c r="D10999" s="52" t="s">
        <v>41</v>
      </c>
      <c r="E10999" s="2" t="s">
        <v>14</v>
      </c>
      <c r="F10999" s="2">
        <v>3481.44</v>
      </c>
      <c r="G10999" s="2">
        <v>0.21</v>
      </c>
      <c r="H10999" s="2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52" t="s">
        <v>48</v>
      </c>
    </row>
    <row r="11000" spans="1:17" ht="14.25" customHeight="1" x14ac:dyDescent="0.3">
      <c r="A11000" s="2" t="s">
        <v>11031</v>
      </c>
      <c r="B11000" s="2">
        <v>110998</v>
      </c>
      <c r="C11000" s="2" t="s">
        <v>41</v>
      </c>
      <c r="D11000" s="52" t="s">
        <v>41</v>
      </c>
      <c r="E11000" s="2" t="s">
        <v>26</v>
      </c>
      <c r="F11000" s="2">
        <v>265.08</v>
      </c>
      <c r="G11000" s="2">
        <v>0.22</v>
      </c>
      <c r="H11000" s="2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52" t="s">
        <v>28</v>
      </c>
    </row>
    <row r="11001" spans="1:17" ht="14.25" customHeight="1" x14ac:dyDescent="0.3">
      <c r="A11001" s="2" t="s">
        <v>11032</v>
      </c>
      <c r="B11001" s="2">
        <v>110999</v>
      </c>
      <c r="C11001" s="2" t="s">
        <v>19</v>
      </c>
      <c r="D11001" s="52" t="s">
        <v>19</v>
      </c>
      <c r="E11001" s="2" t="s">
        <v>20</v>
      </c>
      <c r="F11001" s="2">
        <v>3234.81</v>
      </c>
      <c r="G11001" s="2">
        <v>0.32</v>
      </c>
      <c r="H11001" s="2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52" t="s">
        <v>39</v>
      </c>
    </row>
    <row r="11002" spans="1:17" ht="14.25" customHeight="1" x14ac:dyDescent="0.3">
      <c r="A11002" s="2" t="s">
        <v>11033</v>
      </c>
      <c r="B11002" s="2">
        <v>111000</v>
      </c>
      <c r="C11002" s="2" t="s">
        <v>41</v>
      </c>
      <c r="D11002" s="52" t="s">
        <v>41</v>
      </c>
      <c r="E11002" s="2" t="s">
        <v>14</v>
      </c>
      <c r="F11002" s="2">
        <v>672.26</v>
      </c>
      <c r="G11002" s="2">
        <v>0.11</v>
      </c>
      <c r="H11002" s="2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52" t="s">
        <v>34</v>
      </c>
    </row>
    <row r="11003" spans="1:17" ht="14.25" customHeight="1" x14ac:dyDescent="0.3">
      <c r="A11003" s="2" t="s">
        <v>11034</v>
      </c>
      <c r="B11003" s="2">
        <v>111001</v>
      </c>
      <c r="C11003" s="2" t="s">
        <v>25</v>
      </c>
      <c r="D11003" s="52" t="s">
        <v>25</v>
      </c>
      <c r="E11003" s="2" t="s">
        <v>36</v>
      </c>
      <c r="F11003" s="2">
        <v>2379.16</v>
      </c>
      <c r="G11003" s="2">
        <v>0.17</v>
      </c>
      <c r="H11003" s="2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52" t="s">
        <v>23</v>
      </c>
    </row>
    <row r="11004" spans="1:17" ht="14.25" customHeight="1" x14ac:dyDescent="0.3">
      <c r="A11004" s="2" t="s">
        <v>11035</v>
      </c>
      <c r="B11004" s="2">
        <v>111002</v>
      </c>
      <c r="C11004" s="2" t="s">
        <v>19</v>
      </c>
      <c r="D11004" s="52" t="s">
        <v>19</v>
      </c>
      <c r="E11004" s="2" t="s">
        <v>14</v>
      </c>
      <c r="F11004" s="2">
        <v>3660.23</v>
      </c>
      <c r="G11004" s="2">
        <v>0.14000000000000001</v>
      </c>
      <c r="H11004" s="2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52" t="s">
        <v>39</v>
      </c>
    </row>
    <row r="11005" spans="1:17" ht="14.25" customHeight="1" x14ac:dyDescent="0.3">
      <c r="A11005" s="2" t="s">
        <v>11036</v>
      </c>
      <c r="B11005" s="2">
        <v>111003</v>
      </c>
      <c r="C11005" s="2" t="s">
        <v>25</v>
      </c>
      <c r="D11005" s="52" t="s">
        <v>25</v>
      </c>
      <c r="E11005" s="2" t="s">
        <v>26</v>
      </c>
      <c r="F11005" s="2">
        <v>3546.39</v>
      </c>
      <c r="G11005" s="2">
        <v>0.4</v>
      </c>
      <c r="H11005" s="2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52" t="s">
        <v>17</v>
      </c>
    </row>
    <row r="11006" spans="1:17" ht="14.25" customHeight="1" x14ac:dyDescent="0.3">
      <c r="A11006" s="2" t="s">
        <v>11037</v>
      </c>
      <c r="B11006" s="2">
        <v>111004</v>
      </c>
      <c r="C11006" s="2" t="s">
        <v>25</v>
      </c>
      <c r="D11006" s="52" t="s">
        <v>25</v>
      </c>
      <c r="E11006" s="2" t="s">
        <v>20</v>
      </c>
      <c r="F11006" s="2">
        <v>1569.13</v>
      </c>
      <c r="G11006" s="2">
        <v>0.47</v>
      </c>
      <c r="H11006" s="2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52" t="s">
        <v>39</v>
      </c>
    </row>
    <row r="11007" spans="1:17" ht="14.25" customHeight="1" x14ac:dyDescent="0.3">
      <c r="A11007" s="2" t="s">
        <v>11038</v>
      </c>
      <c r="B11007" s="2">
        <v>111005</v>
      </c>
      <c r="C11007" s="2" t="s">
        <v>25</v>
      </c>
      <c r="D11007" s="52" t="s">
        <v>25</v>
      </c>
      <c r="E11007" s="2" t="s">
        <v>14</v>
      </c>
      <c r="F11007" s="2">
        <v>1434.59</v>
      </c>
      <c r="G11007" s="2">
        <v>0.21</v>
      </c>
      <c r="H11007" s="2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52" t="s">
        <v>34</v>
      </c>
    </row>
    <row r="11008" spans="1:17" ht="14.25" customHeight="1" x14ac:dyDescent="0.3">
      <c r="A11008" s="2" t="s">
        <v>11039</v>
      </c>
      <c r="B11008" s="2">
        <v>111006</v>
      </c>
      <c r="C11008" s="2" t="s">
        <v>25</v>
      </c>
      <c r="D11008" s="52" t="s">
        <v>25</v>
      </c>
      <c r="E11008" s="2" t="s">
        <v>33</v>
      </c>
      <c r="F11008" s="2">
        <v>2257.11</v>
      </c>
      <c r="G11008" s="2">
        <v>0.04</v>
      </c>
      <c r="H11008" s="2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52" t="s">
        <v>48</v>
      </c>
    </row>
    <row r="11009" spans="1:17" ht="14.25" customHeight="1" x14ac:dyDescent="0.3">
      <c r="A11009" s="2" t="s">
        <v>11040</v>
      </c>
      <c r="B11009" s="2">
        <v>111007</v>
      </c>
      <c r="C11009" s="2" t="s">
        <v>25</v>
      </c>
      <c r="D11009" s="52" t="s">
        <v>25</v>
      </c>
      <c r="E11009" s="2" t="s">
        <v>20</v>
      </c>
      <c r="F11009" s="2">
        <v>1024.47</v>
      </c>
      <c r="G11009" s="2">
        <v>0.05</v>
      </c>
      <c r="H11009" s="2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52" t="s">
        <v>39</v>
      </c>
    </row>
    <row r="11010" spans="1:17" ht="14.25" customHeight="1" x14ac:dyDescent="0.3">
      <c r="A11010" s="2" t="s">
        <v>11041</v>
      </c>
      <c r="B11010" s="2">
        <v>111008</v>
      </c>
      <c r="C11010" s="2" t="s">
        <v>41</v>
      </c>
      <c r="D11010" s="52" t="s">
        <v>41</v>
      </c>
      <c r="E11010" s="2" t="s">
        <v>14</v>
      </c>
      <c r="F11010" s="2">
        <v>4876.03</v>
      </c>
      <c r="G11010" s="2">
        <v>0.2</v>
      </c>
      <c r="H11010" s="2">
        <f t="shared" si="342"/>
        <v>975.20600000000002</v>
      </c>
      <c r="I11010" s="2">
        <f t="shared" si="343"/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52" t="s">
        <v>28</v>
      </c>
    </row>
    <row r="11011" spans="1:17" ht="14.25" customHeight="1" x14ac:dyDescent="0.3">
      <c r="A11011" s="2" t="s">
        <v>11042</v>
      </c>
      <c r="B11011" s="2">
        <v>111009</v>
      </c>
      <c r="C11011" s="2" t="s">
        <v>41</v>
      </c>
      <c r="D11011" s="52" t="s">
        <v>41</v>
      </c>
      <c r="E11011" s="2" t="s">
        <v>14</v>
      </c>
      <c r="F11011" s="2">
        <v>1790.09</v>
      </c>
      <c r="G11011" s="2">
        <v>0.2</v>
      </c>
      <c r="H11011" s="2">
        <f t="shared" ref="H11011:H11074" si="344">F11011*G11011</f>
        <v>358.01800000000003</v>
      </c>
      <c r="I11011" s="2">
        <f t="shared" ref="I11011:I11074" si="345">F11011-H11011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52" t="s">
        <v>48</v>
      </c>
    </row>
    <row r="11012" spans="1:17" ht="14.25" customHeight="1" x14ac:dyDescent="0.3">
      <c r="A11012" s="2" t="s">
        <v>11043</v>
      </c>
      <c r="B11012" s="2">
        <v>111010</v>
      </c>
      <c r="C11012" s="2" t="s">
        <v>25</v>
      </c>
      <c r="D11012" s="52" t="s">
        <v>25</v>
      </c>
      <c r="E11012" s="2" t="s">
        <v>20</v>
      </c>
      <c r="F11012" s="2">
        <v>4622.67</v>
      </c>
      <c r="G11012" s="2">
        <v>7.0000000000000007E-2</v>
      </c>
      <c r="H11012" s="2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52" t="s">
        <v>17</v>
      </c>
    </row>
    <row r="11013" spans="1:17" ht="14.25" customHeight="1" x14ac:dyDescent="0.3">
      <c r="A11013" s="2" t="s">
        <v>11044</v>
      </c>
      <c r="B11013" s="2">
        <v>111011</v>
      </c>
      <c r="C11013" s="2" t="s">
        <v>25</v>
      </c>
      <c r="D11013" s="52" t="s">
        <v>25</v>
      </c>
      <c r="E11013" s="2" t="s">
        <v>36</v>
      </c>
      <c r="F11013" s="2">
        <v>4550.5</v>
      </c>
      <c r="G11013" s="2">
        <v>0.4</v>
      </c>
      <c r="H11013" s="2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52" t="s">
        <v>48</v>
      </c>
    </row>
    <row r="11014" spans="1:17" ht="14.25" customHeight="1" x14ac:dyDescent="0.3">
      <c r="A11014" s="2" t="s">
        <v>11045</v>
      </c>
      <c r="B11014" s="2">
        <v>111012</v>
      </c>
      <c r="C11014" s="2" t="s">
        <v>19</v>
      </c>
      <c r="D11014" s="52" t="s">
        <v>19</v>
      </c>
      <c r="E11014" s="2" t="s">
        <v>33</v>
      </c>
      <c r="F11014" s="2">
        <v>1887.76</v>
      </c>
      <c r="G11014" s="2">
        <v>0.25</v>
      </c>
      <c r="H11014" s="2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52" t="s">
        <v>17</v>
      </c>
    </row>
    <row r="11015" spans="1:17" ht="14.25" customHeight="1" x14ac:dyDescent="0.3">
      <c r="A11015" s="2" t="s">
        <v>11046</v>
      </c>
      <c r="B11015" s="2">
        <v>111013</v>
      </c>
      <c r="C11015" s="2" t="s">
        <v>19</v>
      </c>
      <c r="D11015" s="52" t="s">
        <v>19</v>
      </c>
      <c r="E11015" s="2" t="s">
        <v>20</v>
      </c>
      <c r="F11015" s="2">
        <v>1345.01</v>
      </c>
      <c r="G11015" s="2">
        <v>0.05</v>
      </c>
      <c r="H11015" s="2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52" t="s">
        <v>23</v>
      </c>
    </row>
    <row r="11016" spans="1:17" ht="14.25" customHeight="1" x14ac:dyDescent="0.3">
      <c r="A11016" s="2" t="s">
        <v>11047</v>
      </c>
      <c r="B11016" s="2">
        <v>111014</v>
      </c>
      <c r="C11016" s="2" t="s">
        <v>25</v>
      </c>
      <c r="D11016" s="52" t="s">
        <v>25</v>
      </c>
      <c r="E11016" s="2" t="s">
        <v>33</v>
      </c>
      <c r="F11016" s="2">
        <v>3877.09</v>
      </c>
      <c r="G11016" s="2">
        <v>0.05</v>
      </c>
      <c r="H11016" s="2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52" t="s">
        <v>48</v>
      </c>
    </row>
    <row r="11017" spans="1:17" ht="14.25" customHeight="1" x14ac:dyDescent="0.3">
      <c r="A11017" s="2" t="s">
        <v>11048</v>
      </c>
      <c r="B11017" s="2">
        <v>111015</v>
      </c>
      <c r="C11017" s="2" t="s">
        <v>41</v>
      </c>
      <c r="D11017" s="52" t="s">
        <v>41</v>
      </c>
      <c r="E11017" s="2" t="s">
        <v>33</v>
      </c>
      <c r="F11017" s="2">
        <v>1223.95</v>
      </c>
      <c r="G11017" s="2">
        <v>0.22</v>
      </c>
      <c r="H11017" s="2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52" t="s">
        <v>39</v>
      </c>
    </row>
    <row r="11018" spans="1:17" ht="14.25" customHeight="1" x14ac:dyDescent="0.3">
      <c r="A11018" s="2" t="s">
        <v>11049</v>
      </c>
      <c r="B11018" s="2">
        <v>111016</v>
      </c>
      <c r="C11018" s="2" t="s">
        <v>41</v>
      </c>
      <c r="D11018" s="52" t="s">
        <v>41</v>
      </c>
      <c r="E11018" s="2" t="s">
        <v>20</v>
      </c>
      <c r="F11018" s="2">
        <v>2654.11</v>
      </c>
      <c r="G11018" s="2">
        <v>0.06</v>
      </c>
      <c r="H11018" s="2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52" t="s">
        <v>34</v>
      </c>
    </row>
    <row r="11019" spans="1:17" ht="14.25" customHeight="1" x14ac:dyDescent="0.3">
      <c r="A11019" s="2" t="s">
        <v>11050</v>
      </c>
      <c r="B11019" s="2">
        <v>111017</v>
      </c>
      <c r="C11019" s="2" t="s">
        <v>19</v>
      </c>
      <c r="D11019" s="52" t="s">
        <v>19</v>
      </c>
      <c r="E11019" s="2" t="s">
        <v>14</v>
      </c>
      <c r="F11019" s="2">
        <v>642.38</v>
      </c>
      <c r="G11019" s="2">
        <v>0.28000000000000003</v>
      </c>
      <c r="H11019" s="2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52" t="s">
        <v>23</v>
      </c>
    </row>
    <row r="11020" spans="1:17" ht="14.25" customHeight="1" x14ac:dyDescent="0.3">
      <c r="A11020" s="2" t="s">
        <v>11051</v>
      </c>
      <c r="B11020" s="2">
        <v>111018</v>
      </c>
      <c r="C11020" s="2" t="s">
        <v>25</v>
      </c>
      <c r="D11020" s="52" t="s">
        <v>25</v>
      </c>
      <c r="E11020" s="2" t="s">
        <v>36</v>
      </c>
      <c r="F11020" s="2">
        <v>1991.07</v>
      </c>
      <c r="G11020" s="2">
        <v>0.19</v>
      </c>
      <c r="H11020" s="2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52" t="s">
        <v>28</v>
      </c>
    </row>
    <row r="11021" spans="1:17" ht="14.25" customHeight="1" x14ac:dyDescent="0.3">
      <c r="A11021" s="2" t="s">
        <v>11052</v>
      </c>
      <c r="B11021" s="2">
        <v>111019</v>
      </c>
      <c r="C11021" s="2" t="s">
        <v>19</v>
      </c>
      <c r="D11021" s="52" t="s">
        <v>19</v>
      </c>
      <c r="E11021" s="2" t="s">
        <v>33</v>
      </c>
      <c r="F11021" s="2">
        <v>482.96</v>
      </c>
      <c r="G11021" s="2">
        <v>0.46</v>
      </c>
      <c r="H11021" s="2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52" t="s">
        <v>48</v>
      </c>
    </row>
    <row r="11022" spans="1:17" ht="14.25" customHeight="1" x14ac:dyDescent="0.3">
      <c r="A11022" s="2" t="s">
        <v>11053</v>
      </c>
      <c r="B11022" s="2">
        <v>111020</v>
      </c>
      <c r="C11022" s="2" t="s">
        <v>25</v>
      </c>
      <c r="D11022" s="52" t="s">
        <v>25</v>
      </c>
      <c r="E11022" s="2" t="s">
        <v>33</v>
      </c>
      <c r="F11022" s="2">
        <v>1488.85</v>
      </c>
      <c r="G11022" s="2">
        <v>0.21</v>
      </c>
      <c r="H11022" s="2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52" t="s">
        <v>48</v>
      </c>
    </row>
    <row r="11023" spans="1:17" ht="14.25" customHeight="1" x14ac:dyDescent="0.3">
      <c r="A11023" s="2" t="s">
        <v>11054</v>
      </c>
      <c r="B11023" s="2">
        <v>111021</v>
      </c>
      <c r="C11023" s="2" t="s">
        <v>25</v>
      </c>
      <c r="D11023" s="52" t="s">
        <v>25</v>
      </c>
      <c r="E11023" s="2" t="s">
        <v>14</v>
      </c>
      <c r="F11023" s="2">
        <v>3359.94</v>
      </c>
      <c r="G11023" s="2">
        <v>0.31</v>
      </c>
      <c r="H11023" s="2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52" t="s">
        <v>28</v>
      </c>
    </row>
    <row r="11024" spans="1:17" ht="14.25" customHeight="1" x14ac:dyDescent="0.3">
      <c r="A11024" s="2" t="s">
        <v>11055</v>
      </c>
      <c r="B11024" s="2">
        <v>111022</v>
      </c>
      <c r="C11024" s="2" t="s">
        <v>25</v>
      </c>
      <c r="D11024" s="52" t="s">
        <v>25</v>
      </c>
      <c r="E11024" s="2" t="s">
        <v>20</v>
      </c>
      <c r="F11024" s="2">
        <v>4957.41</v>
      </c>
      <c r="G11024" s="2">
        <v>0.41</v>
      </c>
      <c r="H11024" s="2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52" t="s">
        <v>39</v>
      </c>
    </row>
    <row r="11025" spans="1:17" ht="14.25" customHeight="1" x14ac:dyDescent="0.3">
      <c r="A11025" s="2" t="s">
        <v>11056</v>
      </c>
      <c r="B11025" s="2">
        <v>111023</v>
      </c>
      <c r="C11025" s="2" t="s">
        <v>25</v>
      </c>
      <c r="D11025" s="52" t="s">
        <v>25</v>
      </c>
      <c r="E11025" s="2" t="s">
        <v>36</v>
      </c>
      <c r="F11025" s="2">
        <v>1348.56</v>
      </c>
      <c r="G11025" s="2">
        <v>0.15</v>
      </c>
      <c r="H11025" s="2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52" t="s">
        <v>17</v>
      </c>
    </row>
    <row r="11026" spans="1:17" ht="14.25" customHeight="1" x14ac:dyDescent="0.3">
      <c r="A11026" s="2" t="s">
        <v>11057</v>
      </c>
      <c r="B11026" s="2">
        <v>111024</v>
      </c>
      <c r="C11026" s="2" t="s">
        <v>25</v>
      </c>
      <c r="D11026" s="52" t="s">
        <v>25</v>
      </c>
      <c r="E11026" s="2" t="s">
        <v>33</v>
      </c>
      <c r="F11026" s="2">
        <v>2419.27</v>
      </c>
      <c r="G11026" s="2">
        <v>0.26</v>
      </c>
      <c r="H11026" s="2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52" t="s">
        <v>39</v>
      </c>
    </row>
    <row r="11027" spans="1:17" ht="14.25" customHeight="1" x14ac:dyDescent="0.3">
      <c r="A11027" s="2" t="s">
        <v>11058</v>
      </c>
      <c r="B11027" s="2">
        <v>111025</v>
      </c>
      <c r="C11027" s="2" t="s">
        <v>41</v>
      </c>
      <c r="D11027" s="52" t="s">
        <v>41</v>
      </c>
      <c r="E11027" s="2" t="s">
        <v>33</v>
      </c>
      <c r="F11027" s="2">
        <v>2295.4299999999998</v>
      </c>
      <c r="G11027" s="2">
        <v>0.06</v>
      </c>
      <c r="H11027" s="2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52" t="s">
        <v>23</v>
      </c>
    </row>
    <row r="11028" spans="1:17" ht="14.25" customHeight="1" x14ac:dyDescent="0.3">
      <c r="A11028" s="2" t="s">
        <v>11059</v>
      </c>
      <c r="B11028" s="2">
        <v>111026</v>
      </c>
      <c r="C11028" s="2" t="s">
        <v>25</v>
      </c>
      <c r="D11028" s="52" t="s">
        <v>25</v>
      </c>
      <c r="E11028" s="2" t="s">
        <v>20</v>
      </c>
      <c r="F11028" s="2">
        <v>1002.35</v>
      </c>
      <c r="G11028" s="2">
        <v>0.22</v>
      </c>
      <c r="H11028" s="2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52" t="s">
        <v>39</v>
      </c>
    </row>
    <row r="11029" spans="1:17" ht="14.25" customHeight="1" x14ac:dyDescent="0.3">
      <c r="A11029" s="2" t="s">
        <v>11060</v>
      </c>
      <c r="B11029" s="2">
        <v>111027</v>
      </c>
      <c r="C11029" s="2" t="s">
        <v>25</v>
      </c>
      <c r="D11029" s="52" t="s">
        <v>25</v>
      </c>
      <c r="E11029" s="2" t="s">
        <v>14</v>
      </c>
      <c r="F11029" s="2">
        <v>3089.34</v>
      </c>
      <c r="G11029" s="2">
        <v>0.19</v>
      </c>
      <c r="H11029" s="2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52" t="s">
        <v>48</v>
      </c>
    </row>
    <row r="11030" spans="1:17" ht="14.25" customHeight="1" x14ac:dyDescent="0.3">
      <c r="A11030" s="2" t="s">
        <v>11061</v>
      </c>
      <c r="B11030" s="2">
        <v>111028</v>
      </c>
      <c r="C11030" s="2" t="s">
        <v>25</v>
      </c>
      <c r="D11030" s="52" t="s">
        <v>25</v>
      </c>
      <c r="E11030" s="2" t="s">
        <v>26</v>
      </c>
      <c r="F11030" s="2">
        <v>3651.05</v>
      </c>
      <c r="G11030" s="2">
        <v>0.21</v>
      </c>
      <c r="H11030" s="2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52" t="s">
        <v>17</v>
      </c>
    </row>
    <row r="11031" spans="1:17" ht="14.25" customHeight="1" x14ac:dyDescent="0.3">
      <c r="A11031" s="2" t="s">
        <v>11062</v>
      </c>
      <c r="B11031" s="2">
        <v>111029</v>
      </c>
      <c r="C11031" s="2" t="s">
        <v>41</v>
      </c>
      <c r="D11031" s="52" t="s">
        <v>41</v>
      </c>
      <c r="E11031" s="2" t="s">
        <v>14</v>
      </c>
      <c r="F11031" s="2">
        <v>821.38</v>
      </c>
      <c r="G11031" s="2">
        <v>0.05</v>
      </c>
      <c r="H11031" s="2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52" t="s">
        <v>34</v>
      </c>
    </row>
    <row r="11032" spans="1:17" ht="14.25" customHeight="1" x14ac:dyDescent="0.3">
      <c r="A11032" s="2" t="s">
        <v>11063</v>
      </c>
      <c r="B11032" s="2">
        <v>111030</v>
      </c>
      <c r="C11032" s="2" t="s">
        <v>41</v>
      </c>
      <c r="D11032" s="52" t="s">
        <v>41</v>
      </c>
      <c r="E11032" s="2" t="s">
        <v>33</v>
      </c>
      <c r="F11032" s="2">
        <v>3809.91</v>
      </c>
      <c r="G11032" s="2">
        <v>0.2</v>
      </c>
      <c r="H11032" s="2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52" t="s">
        <v>17</v>
      </c>
    </row>
    <row r="11033" spans="1:17" ht="14.25" customHeight="1" x14ac:dyDescent="0.3">
      <c r="A11033" s="2" t="s">
        <v>11064</v>
      </c>
      <c r="B11033" s="2">
        <v>111031</v>
      </c>
      <c r="C11033" s="2" t="s">
        <v>41</v>
      </c>
      <c r="D11033" s="52" t="s">
        <v>41</v>
      </c>
      <c r="E11033" s="2" t="s">
        <v>33</v>
      </c>
      <c r="F11033" s="2">
        <v>3530.79</v>
      </c>
      <c r="G11033" s="2">
        <v>0.44</v>
      </c>
      <c r="H11033" s="2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52" t="s">
        <v>28</v>
      </c>
    </row>
    <row r="11034" spans="1:17" ht="14.25" customHeight="1" x14ac:dyDescent="0.3">
      <c r="A11034" s="2" t="s">
        <v>11065</v>
      </c>
      <c r="B11034" s="2">
        <v>111032</v>
      </c>
      <c r="C11034" s="2" t="s">
        <v>41</v>
      </c>
      <c r="D11034" s="52" t="s">
        <v>41</v>
      </c>
      <c r="E11034" s="2" t="s">
        <v>36</v>
      </c>
      <c r="F11034" s="2">
        <v>1066.98</v>
      </c>
      <c r="G11034" s="2">
        <v>0.47</v>
      </c>
      <c r="H11034" s="2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52" t="s">
        <v>23</v>
      </c>
    </row>
    <row r="11035" spans="1:17" ht="14.25" customHeight="1" x14ac:dyDescent="0.3">
      <c r="A11035" s="2" t="s">
        <v>11066</v>
      </c>
      <c r="B11035" s="2">
        <v>111033</v>
      </c>
      <c r="C11035" s="2" t="s">
        <v>19</v>
      </c>
      <c r="D11035" s="52" t="s">
        <v>19</v>
      </c>
      <c r="E11035" s="2" t="s">
        <v>14</v>
      </c>
      <c r="F11035" s="2">
        <v>3279.84</v>
      </c>
      <c r="G11035" s="2">
        <v>0.12</v>
      </c>
      <c r="H11035" s="2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52" t="s">
        <v>17</v>
      </c>
    </row>
    <row r="11036" spans="1:17" ht="14.25" customHeight="1" x14ac:dyDescent="0.3">
      <c r="A11036" s="2" t="s">
        <v>11067</v>
      </c>
      <c r="B11036" s="2">
        <v>111034</v>
      </c>
      <c r="C11036" s="2" t="s">
        <v>41</v>
      </c>
      <c r="D11036" s="52" t="s">
        <v>41</v>
      </c>
      <c r="E11036" s="2" t="s">
        <v>26</v>
      </c>
      <c r="F11036" s="2">
        <v>2028.99</v>
      </c>
      <c r="G11036" s="2">
        <v>0.15</v>
      </c>
      <c r="H11036" s="2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52" t="s">
        <v>28</v>
      </c>
    </row>
    <row r="11037" spans="1:17" ht="14.25" customHeight="1" x14ac:dyDescent="0.3">
      <c r="A11037" s="2" t="s">
        <v>11068</v>
      </c>
      <c r="B11037" s="2">
        <v>111035</v>
      </c>
      <c r="C11037" s="2" t="s">
        <v>19</v>
      </c>
      <c r="D11037" s="52" t="s">
        <v>19</v>
      </c>
      <c r="E11037" s="2" t="s">
        <v>36</v>
      </c>
      <c r="F11037" s="2">
        <v>3437.57</v>
      </c>
      <c r="G11037" s="2">
        <v>0</v>
      </c>
      <c r="H11037" s="2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52" t="s">
        <v>48</v>
      </c>
    </row>
    <row r="11038" spans="1:17" ht="14.25" customHeight="1" x14ac:dyDescent="0.3">
      <c r="A11038" s="2" t="s">
        <v>11069</v>
      </c>
      <c r="B11038" s="2">
        <v>111036</v>
      </c>
      <c r="C11038" s="2" t="s">
        <v>25</v>
      </c>
      <c r="D11038" s="52" t="s">
        <v>25</v>
      </c>
      <c r="E11038" s="2" t="s">
        <v>26</v>
      </c>
      <c r="F11038" s="2">
        <v>2530.87</v>
      </c>
      <c r="G11038" s="2">
        <v>0.06</v>
      </c>
      <c r="H11038" s="2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52" t="s">
        <v>28</v>
      </c>
    </row>
    <row r="11039" spans="1:17" ht="14.25" customHeight="1" x14ac:dyDescent="0.3">
      <c r="A11039" s="2" t="s">
        <v>11070</v>
      </c>
      <c r="B11039" s="2">
        <v>111037</v>
      </c>
      <c r="C11039" s="2" t="s">
        <v>25</v>
      </c>
      <c r="D11039" s="52" t="s">
        <v>25</v>
      </c>
      <c r="E11039" s="2" t="s">
        <v>36</v>
      </c>
      <c r="F11039" s="2">
        <v>335.87</v>
      </c>
      <c r="G11039" s="2">
        <v>0.17</v>
      </c>
      <c r="H11039" s="2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52" t="s">
        <v>23</v>
      </c>
    </row>
    <row r="11040" spans="1:17" ht="14.25" customHeight="1" x14ac:dyDescent="0.3">
      <c r="A11040" s="2" t="s">
        <v>11071</v>
      </c>
      <c r="B11040" s="2">
        <v>111038</v>
      </c>
      <c r="C11040" s="2" t="s">
        <v>19</v>
      </c>
      <c r="D11040" s="52" t="s">
        <v>19</v>
      </c>
      <c r="E11040" s="2" t="s">
        <v>14</v>
      </c>
      <c r="F11040" s="2">
        <v>3956.14</v>
      </c>
      <c r="G11040" s="2">
        <v>0.34</v>
      </c>
      <c r="H11040" s="2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52" t="s">
        <v>48</v>
      </c>
    </row>
    <row r="11041" spans="1:17" ht="14.25" customHeight="1" x14ac:dyDescent="0.3">
      <c r="A11041" s="2" t="s">
        <v>11072</v>
      </c>
      <c r="B11041" s="2">
        <v>111039</v>
      </c>
      <c r="C11041" s="2" t="s">
        <v>25</v>
      </c>
      <c r="D11041" s="52" t="s">
        <v>25</v>
      </c>
      <c r="E11041" s="2" t="s">
        <v>33</v>
      </c>
      <c r="F11041" s="2">
        <v>2822.44</v>
      </c>
      <c r="G11041" s="2">
        <v>0.15</v>
      </c>
      <c r="H11041" s="2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52" t="s">
        <v>23</v>
      </c>
    </row>
    <row r="11042" spans="1:17" ht="14.25" customHeight="1" x14ac:dyDescent="0.3">
      <c r="A11042" s="2" t="s">
        <v>11073</v>
      </c>
      <c r="B11042" s="2">
        <v>111040</v>
      </c>
      <c r="C11042" s="2" t="s">
        <v>25</v>
      </c>
      <c r="D11042" s="52" t="s">
        <v>25</v>
      </c>
      <c r="E11042" s="2" t="s">
        <v>26</v>
      </c>
      <c r="F11042" s="2">
        <v>3651.49</v>
      </c>
      <c r="G11042" s="2">
        <v>0.04</v>
      </c>
      <c r="H11042" s="2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52" t="s">
        <v>34</v>
      </c>
    </row>
    <row r="11043" spans="1:17" ht="14.25" customHeight="1" x14ac:dyDescent="0.3">
      <c r="A11043" s="2" t="s">
        <v>11074</v>
      </c>
      <c r="B11043" s="2">
        <v>111041</v>
      </c>
      <c r="C11043" s="2" t="s">
        <v>19</v>
      </c>
      <c r="D11043" s="52" t="s">
        <v>19</v>
      </c>
      <c r="E11043" s="2" t="s">
        <v>14</v>
      </c>
      <c r="F11043" s="2">
        <v>717.75</v>
      </c>
      <c r="G11043" s="2">
        <v>0.37</v>
      </c>
      <c r="H11043" s="2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52" t="s">
        <v>17</v>
      </c>
    </row>
    <row r="11044" spans="1:17" ht="14.25" customHeight="1" x14ac:dyDescent="0.3">
      <c r="A11044" s="2" t="s">
        <v>11075</v>
      </c>
      <c r="B11044" s="2">
        <v>111042</v>
      </c>
      <c r="C11044" s="2" t="s">
        <v>25</v>
      </c>
      <c r="D11044" s="52" t="s">
        <v>25</v>
      </c>
      <c r="E11044" s="2" t="s">
        <v>26</v>
      </c>
      <c r="F11044" s="2">
        <v>3634.24</v>
      </c>
      <c r="G11044" s="2">
        <v>0.23</v>
      </c>
      <c r="H11044" s="2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52" t="s">
        <v>34</v>
      </c>
    </row>
    <row r="11045" spans="1:17" ht="14.25" customHeight="1" x14ac:dyDescent="0.3">
      <c r="A11045" s="2" t="s">
        <v>11076</v>
      </c>
      <c r="B11045" s="2">
        <v>111043</v>
      </c>
      <c r="C11045" s="2" t="s">
        <v>25</v>
      </c>
      <c r="D11045" s="52" t="s">
        <v>25</v>
      </c>
      <c r="E11045" s="2" t="s">
        <v>14</v>
      </c>
      <c r="F11045" s="2">
        <v>2126.96</v>
      </c>
      <c r="G11045" s="2">
        <v>0.26</v>
      </c>
      <c r="H11045" s="2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52" t="s">
        <v>34</v>
      </c>
    </row>
    <row r="11046" spans="1:17" ht="14.25" customHeight="1" x14ac:dyDescent="0.3">
      <c r="A11046" s="2" t="s">
        <v>11077</v>
      </c>
      <c r="B11046" s="2">
        <v>111044</v>
      </c>
      <c r="C11046" s="2" t="s">
        <v>19</v>
      </c>
      <c r="D11046" s="52" t="s">
        <v>19</v>
      </c>
      <c r="E11046" s="2" t="s">
        <v>36</v>
      </c>
      <c r="F11046" s="2">
        <v>4016.41</v>
      </c>
      <c r="G11046" s="2">
        <v>0.16</v>
      </c>
      <c r="H11046" s="2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52" t="s">
        <v>39</v>
      </c>
    </row>
    <row r="11047" spans="1:17" ht="14.25" customHeight="1" x14ac:dyDescent="0.3">
      <c r="A11047" s="2" t="s">
        <v>11078</v>
      </c>
      <c r="B11047" s="2">
        <v>111045</v>
      </c>
      <c r="C11047" s="2" t="s">
        <v>25</v>
      </c>
      <c r="D11047" s="52" t="s">
        <v>25</v>
      </c>
      <c r="E11047" s="2" t="s">
        <v>14</v>
      </c>
      <c r="F11047" s="2">
        <v>3035.91</v>
      </c>
      <c r="G11047" s="2">
        <v>0.31</v>
      </c>
      <c r="H11047" s="2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52" t="s">
        <v>17</v>
      </c>
    </row>
    <row r="11048" spans="1:17" ht="14.25" customHeight="1" x14ac:dyDescent="0.3">
      <c r="A11048" s="2" t="s">
        <v>11079</v>
      </c>
      <c r="B11048" s="2">
        <v>111046</v>
      </c>
      <c r="C11048" s="2" t="s">
        <v>41</v>
      </c>
      <c r="D11048" s="52" t="s">
        <v>41</v>
      </c>
      <c r="E11048" s="2" t="s">
        <v>36</v>
      </c>
      <c r="F11048" s="2">
        <v>1839.02</v>
      </c>
      <c r="G11048" s="2">
        <v>0.45</v>
      </c>
      <c r="H11048" s="2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52" t="s">
        <v>39</v>
      </c>
    </row>
    <row r="11049" spans="1:17" ht="14.25" customHeight="1" x14ac:dyDescent="0.3">
      <c r="A11049" s="2" t="s">
        <v>11080</v>
      </c>
      <c r="B11049" s="2">
        <v>111047</v>
      </c>
      <c r="C11049" s="2" t="s">
        <v>41</v>
      </c>
      <c r="D11049" s="52" t="s">
        <v>41</v>
      </c>
      <c r="E11049" s="2" t="s">
        <v>33</v>
      </c>
      <c r="F11049" s="2">
        <v>1089.3900000000001</v>
      </c>
      <c r="G11049" s="2">
        <v>0.28000000000000003</v>
      </c>
      <c r="H11049" s="2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52" t="s">
        <v>28</v>
      </c>
    </row>
    <row r="11050" spans="1:17" ht="14.25" customHeight="1" x14ac:dyDescent="0.3">
      <c r="A11050" s="2" t="s">
        <v>11081</v>
      </c>
      <c r="B11050" s="2">
        <v>111048</v>
      </c>
      <c r="C11050" s="2" t="s">
        <v>25</v>
      </c>
      <c r="D11050" s="52" t="s">
        <v>25</v>
      </c>
      <c r="E11050" s="2" t="s">
        <v>36</v>
      </c>
      <c r="F11050" s="2">
        <v>4098.03</v>
      </c>
      <c r="G11050" s="2">
        <v>0.28999999999999998</v>
      </c>
      <c r="H11050" s="2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52" t="s">
        <v>48</v>
      </c>
    </row>
    <row r="11051" spans="1:17" ht="14.25" customHeight="1" x14ac:dyDescent="0.3">
      <c r="A11051" s="2" t="s">
        <v>11082</v>
      </c>
      <c r="B11051" s="2">
        <v>111049</v>
      </c>
      <c r="C11051" s="2" t="s">
        <v>25</v>
      </c>
      <c r="D11051" s="52" t="s">
        <v>25</v>
      </c>
      <c r="E11051" s="2" t="s">
        <v>20</v>
      </c>
      <c r="F11051" s="2">
        <v>2844.94</v>
      </c>
      <c r="G11051" s="2">
        <v>0.19</v>
      </c>
      <c r="H11051" s="2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52" t="s">
        <v>28</v>
      </c>
    </row>
    <row r="11052" spans="1:17" ht="14.25" customHeight="1" x14ac:dyDescent="0.3">
      <c r="A11052" s="2" t="s">
        <v>11083</v>
      </c>
      <c r="B11052" s="2">
        <v>111050</v>
      </c>
      <c r="C11052" s="2" t="s">
        <v>25</v>
      </c>
      <c r="D11052" s="52" t="s">
        <v>25</v>
      </c>
      <c r="E11052" s="2" t="s">
        <v>33</v>
      </c>
      <c r="F11052" s="2">
        <v>4938.59</v>
      </c>
      <c r="G11052" s="2">
        <v>0.04</v>
      </c>
      <c r="H11052" s="2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52" t="s">
        <v>39</v>
      </c>
    </row>
    <row r="11053" spans="1:17" ht="14.25" customHeight="1" x14ac:dyDescent="0.3">
      <c r="A11053" s="2" t="s">
        <v>11084</v>
      </c>
      <c r="B11053" s="2">
        <v>111051</v>
      </c>
      <c r="C11053" s="2" t="s">
        <v>41</v>
      </c>
      <c r="D11053" s="52" t="s">
        <v>41</v>
      </c>
      <c r="E11053" s="2" t="s">
        <v>14</v>
      </c>
      <c r="F11053" s="2">
        <v>1930.09</v>
      </c>
      <c r="G11053" s="2">
        <v>0.21</v>
      </c>
      <c r="H11053" s="2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52" t="s">
        <v>28</v>
      </c>
    </row>
    <row r="11054" spans="1:17" ht="14.25" customHeight="1" x14ac:dyDescent="0.3">
      <c r="A11054" s="2" t="s">
        <v>11085</v>
      </c>
      <c r="B11054" s="2">
        <v>111052</v>
      </c>
      <c r="C11054" s="2" t="s">
        <v>41</v>
      </c>
      <c r="D11054" s="52" t="s">
        <v>41</v>
      </c>
      <c r="E11054" s="2" t="s">
        <v>14</v>
      </c>
      <c r="F11054" s="2">
        <v>3460.02</v>
      </c>
      <c r="G11054" s="2">
        <v>0.46</v>
      </c>
      <c r="H11054" s="2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52" t="s">
        <v>48</v>
      </c>
    </row>
    <row r="11055" spans="1:17" ht="14.25" customHeight="1" x14ac:dyDescent="0.3">
      <c r="A11055" s="2" t="s">
        <v>11086</v>
      </c>
      <c r="B11055" s="2">
        <v>111053</v>
      </c>
      <c r="C11055" s="2" t="s">
        <v>41</v>
      </c>
      <c r="D11055" s="52" t="s">
        <v>41</v>
      </c>
      <c r="E11055" s="2" t="s">
        <v>20</v>
      </c>
      <c r="F11055" s="2">
        <v>3151.82</v>
      </c>
      <c r="G11055" s="2">
        <v>0.34</v>
      </c>
      <c r="H11055" s="2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52" t="s">
        <v>48</v>
      </c>
    </row>
    <row r="11056" spans="1:17" ht="14.25" customHeight="1" x14ac:dyDescent="0.3">
      <c r="A11056" s="2" t="s">
        <v>11087</v>
      </c>
      <c r="B11056" s="2">
        <v>111054</v>
      </c>
      <c r="C11056" s="2" t="s">
        <v>25</v>
      </c>
      <c r="D11056" s="52" t="s">
        <v>25</v>
      </c>
      <c r="E11056" s="2" t="s">
        <v>14</v>
      </c>
      <c r="F11056" s="2">
        <v>3224.15</v>
      </c>
      <c r="G11056" s="2">
        <v>0.25</v>
      </c>
      <c r="H11056" s="2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52" t="s">
        <v>28</v>
      </c>
    </row>
    <row r="11057" spans="1:17" ht="14.25" customHeight="1" x14ac:dyDescent="0.3">
      <c r="A11057" s="2" t="s">
        <v>11088</v>
      </c>
      <c r="B11057" s="2">
        <v>111055</v>
      </c>
      <c r="C11057" s="2" t="s">
        <v>25</v>
      </c>
      <c r="D11057" s="52" t="s">
        <v>25</v>
      </c>
      <c r="E11057" s="2" t="s">
        <v>33</v>
      </c>
      <c r="F11057" s="2">
        <v>3711.2</v>
      </c>
      <c r="G11057" s="2">
        <v>0.31</v>
      </c>
      <c r="H11057" s="2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52" t="s">
        <v>17</v>
      </c>
    </row>
    <row r="11058" spans="1:17" ht="14.25" customHeight="1" x14ac:dyDescent="0.3">
      <c r="A11058" s="2" t="s">
        <v>11089</v>
      </c>
      <c r="B11058" s="2">
        <v>111056</v>
      </c>
      <c r="C11058" s="2" t="s">
        <v>41</v>
      </c>
      <c r="D11058" s="52" t="s">
        <v>41</v>
      </c>
      <c r="E11058" s="2" t="s">
        <v>33</v>
      </c>
      <c r="F11058" s="2">
        <v>781.63</v>
      </c>
      <c r="G11058" s="2">
        <v>0.28000000000000003</v>
      </c>
      <c r="H11058" s="2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52" t="s">
        <v>34</v>
      </c>
    </row>
    <row r="11059" spans="1:17" ht="14.25" customHeight="1" x14ac:dyDescent="0.3">
      <c r="A11059" s="2" t="s">
        <v>11090</v>
      </c>
      <c r="B11059" s="2">
        <v>111057</v>
      </c>
      <c r="C11059" s="2" t="s">
        <v>25</v>
      </c>
      <c r="D11059" s="52" t="s">
        <v>25</v>
      </c>
      <c r="E11059" s="2" t="s">
        <v>36</v>
      </c>
      <c r="F11059" s="2">
        <v>2793.26</v>
      </c>
      <c r="G11059" s="2">
        <v>0.46</v>
      </c>
      <c r="H11059" s="2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52" t="s">
        <v>48</v>
      </c>
    </row>
    <row r="11060" spans="1:17" ht="14.25" customHeight="1" x14ac:dyDescent="0.3">
      <c r="A11060" s="2" t="s">
        <v>11091</v>
      </c>
      <c r="B11060" s="2">
        <v>111058</v>
      </c>
      <c r="C11060" s="2" t="s">
        <v>25</v>
      </c>
      <c r="D11060" s="52" t="s">
        <v>25</v>
      </c>
      <c r="E11060" s="2" t="s">
        <v>26</v>
      </c>
      <c r="F11060" s="2">
        <v>2594.7399999999998</v>
      </c>
      <c r="G11060" s="2">
        <v>0.11</v>
      </c>
      <c r="H11060" s="2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52" t="s">
        <v>17</v>
      </c>
    </row>
    <row r="11061" spans="1:17" ht="14.25" customHeight="1" x14ac:dyDescent="0.3">
      <c r="A11061" s="2" t="s">
        <v>11092</v>
      </c>
      <c r="B11061" s="2">
        <v>111059</v>
      </c>
      <c r="C11061" s="2" t="s">
        <v>19</v>
      </c>
      <c r="D11061" s="52" t="s">
        <v>19</v>
      </c>
      <c r="E11061" s="2" t="s">
        <v>14</v>
      </c>
      <c r="F11061" s="2">
        <v>1778.4</v>
      </c>
      <c r="G11061" s="2">
        <v>0.44</v>
      </c>
      <c r="H11061" s="2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52" t="s">
        <v>28</v>
      </c>
    </row>
    <row r="11062" spans="1:17" ht="14.25" customHeight="1" x14ac:dyDescent="0.3">
      <c r="A11062" s="2" t="s">
        <v>11093</v>
      </c>
      <c r="B11062" s="2">
        <v>111060</v>
      </c>
      <c r="C11062" s="2" t="s">
        <v>41</v>
      </c>
      <c r="D11062" s="52" t="s">
        <v>41</v>
      </c>
      <c r="E11062" s="2" t="s">
        <v>20</v>
      </c>
      <c r="F11062" s="2">
        <v>2237.14</v>
      </c>
      <c r="G11062" s="2">
        <v>0.34</v>
      </c>
      <c r="H11062" s="2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52" t="s">
        <v>34</v>
      </c>
    </row>
    <row r="11063" spans="1:17" ht="14.25" customHeight="1" x14ac:dyDescent="0.3">
      <c r="A11063" s="2" t="s">
        <v>11094</v>
      </c>
      <c r="B11063" s="2">
        <v>111061</v>
      </c>
      <c r="C11063" s="2" t="s">
        <v>25</v>
      </c>
      <c r="D11063" s="52" t="s">
        <v>25</v>
      </c>
      <c r="E11063" s="2" t="s">
        <v>33</v>
      </c>
      <c r="F11063" s="2">
        <v>2642.18</v>
      </c>
      <c r="G11063" s="2">
        <v>0.06</v>
      </c>
      <c r="H11063" s="2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52" t="s">
        <v>48</v>
      </c>
    </row>
    <row r="11064" spans="1:17" ht="14.25" customHeight="1" x14ac:dyDescent="0.3">
      <c r="A11064" s="2" t="s">
        <v>11095</v>
      </c>
      <c r="B11064" s="2">
        <v>111062</v>
      </c>
      <c r="C11064" s="2" t="s">
        <v>41</v>
      </c>
      <c r="D11064" s="52" t="s">
        <v>41</v>
      </c>
      <c r="E11064" s="2" t="s">
        <v>33</v>
      </c>
      <c r="F11064" s="2">
        <v>1672.52</v>
      </c>
      <c r="G11064" s="2">
        <v>0.19</v>
      </c>
      <c r="H11064" s="2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52" t="s">
        <v>23</v>
      </c>
    </row>
    <row r="11065" spans="1:17" ht="14.25" customHeight="1" x14ac:dyDescent="0.3">
      <c r="A11065" s="2" t="s">
        <v>11096</v>
      </c>
      <c r="B11065" s="2">
        <v>111063</v>
      </c>
      <c r="C11065" s="2" t="s">
        <v>25</v>
      </c>
      <c r="D11065" s="52" t="s">
        <v>25</v>
      </c>
      <c r="E11065" s="2" t="s">
        <v>33</v>
      </c>
      <c r="F11065" s="2">
        <v>1536.48</v>
      </c>
      <c r="G11065" s="2">
        <v>0.22</v>
      </c>
      <c r="H11065" s="2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52" t="s">
        <v>23</v>
      </c>
    </row>
    <row r="11066" spans="1:17" ht="14.25" customHeight="1" x14ac:dyDescent="0.3">
      <c r="A11066" s="2" t="s">
        <v>11097</v>
      </c>
      <c r="B11066" s="2">
        <v>111064</v>
      </c>
      <c r="C11066" s="2" t="s">
        <v>19</v>
      </c>
      <c r="D11066" s="52" t="s">
        <v>19</v>
      </c>
      <c r="E11066" s="2" t="s">
        <v>26</v>
      </c>
      <c r="F11066" s="2">
        <v>3717.54</v>
      </c>
      <c r="G11066" s="2">
        <v>0.04</v>
      </c>
      <c r="H11066" s="2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52" t="s">
        <v>23</v>
      </c>
    </row>
    <row r="11067" spans="1:17" ht="14.25" customHeight="1" x14ac:dyDescent="0.3">
      <c r="A11067" s="2" t="s">
        <v>11098</v>
      </c>
      <c r="B11067" s="2">
        <v>111065</v>
      </c>
      <c r="C11067" s="2" t="s">
        <v>19</v>
      </c>
      <c r="D11067" s="52" t="s">
        <v>19</v>
      </c>
      <c r="E11067" s="2" t="s">
        <v>26</v>
      </c>
      <c r="F11067" s="2">
        <v>427.9</v>
      </c>
      <c r="G11067" s="2">
        <v>0.28000000000000003</v>
      </c>
      <c r="H11067" s="2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52" t="s">
        <v>34</v>
      </c>
    </row>
    <row r="11068" spans="1:17" ht="14.25" customHeight="1" x14ac:dyDescent="0.3">
      <c r="A11068" s="2" t="s">
        <v>11099</v>
      </c>
      <c r="B11068" s="2">
        <v>111066</v>
      </c>
      <c r="C11068" s="2" t="s">
        <v>41</v>
      </c>
      <c r="D11068" s="52" t="s">
        <v>41</v>
      </c>
      <c r="E11068" s="2" t="s">
        <v>14</v>
      </c>
      <c r="F11068" s="2">
        <v>1633.52</v>
      </c>
      <c r="G11068" s="2">
        <v>0.13</v>
      </c>
      <c r="H11068" s="2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52" t="s">
        <v>17</v>
      </c>
    </row>
    <row r="11069" spans="1:17" ht="14.25" customHeight="1" x14ac:dyDescent="0.3">
      <c r="A11069" s="2" t="s">
        <v>11100</v>
      </c>
      <c r="B11069" s="2">
        <v>111067</v>
      </c>
      <c r="C11069" s="2" t="s">
        <v>25</v>
      </c>
      <c r="D11069" s="52" t="s">
        <v>25</v>
      </c>
      <c r="E11069" s="2" t="s">
        <v>20</v>
      </c>
      <c r="F11069" s="2">
        <v>3303.18</v>
      </c>
      <c r="G11069" s="2">
        <v>0.23</v>
      </c>
      <c r="H11069" s="2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52" t="s">
        <v>17</v>
      </c>
    </row>
    <row r="11070" spans="1:17" ht="14.25" customHeight="1" x14ac:dyDescent="0.3">
      <c r="A11070" s="2" t="s">
        <v>11101</v>
      </c>
      <c r="B11070" s="2">
        <v>111068</v>
      </c>
      <c r="C11070" s="2" t="s">
        <v>25</v>
      </c>
      <c r="D11070" s="52" t="s">
        <v>25</v>
      </c>
      <c r="E11070" s="2" t="s">
        <v>26</v>
      </c>
      <c r="F11070" s="2">
        <v>1122.99</v>
      </c>
      <c r="G11070" s="2">
        <v>0.22</v>
      </c>
      <c r="H11070" s="2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52" t="s">
        <v>17</v>
      </c>
    </row>
    <row r="11071" spans="1:17" ht="14.25" customHeight="1" x14ac:dyDescent="0.3">
      <c r="A11071" s="2" t="s">
        <v>11102</v>
      </c>
      <c r="B11071" s="2">
        <v>111069</v>
      </c>
      <c r="C11071" s="2" t="s">
        <v>19</v>
      </c>
      <c r="D11071" s="52" t="s">
        <v>19</v>
      </c>
      <c r="E11071" s="2" t="s">
        <v>36</v>
      </c>
      <c r="F11071" s="2">
        <v>2904.14</v>
      </c>
      <c r="G11071" s="2">
        <v>0.26</v>
      </c>
      <c r="H11071" s="2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52" t="s">
        <v>39</v>
      </c>
    </row>
    <row r="11072" spans="1:17" ht="14.25" customHeight="1" x14ac:dyDescent="0.3">
      <c r="A11072" s="2" t="s">
        <v>11103</v>
      </c>
      <c r="B11072" s="2">
        <v>111070</v>
      </c>
      <c r="C11072" s="2" t="s">
        <v>41</v>
      </c>
      <c r="D11072" s="52" t="s">
        <v>41</v>
      </c>
      <c r="E11072" s="2" t="s">
        <v>26</v>
      </c>
      <c r="F11072" s="2">
        <v>1580.6</v>
      </c>
      <c r="G11072" s="2">
        <v>0.42</v>
      </c>
      <c r="H11072" s="2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52" t="s">
        <v>48</v>
      </c>
    </row>
    <row r="11073" spans="1:17" ht="14.25" customHeight="1" x14ac:dyDescent="0.3">
      <c r="A11073" s="2" t="s">
        <v>11104</v>
      </c>
      <c r="B11073" s="2">
        <v>111071</v>
      </c>
      <c r="C11073" s="2" t="s">
        <v>41</v>
      </c>
      <c r="D11073" s="52" t="s">
        <v>41</v>
      </c>
      <c r="E11073" s="2" t="s">
        <v>33</v>
      </c>
      <c r="F11073" s="2">
        <v>4232.18</v>
      </c>
      <c r="G11073" s="2">
        <v>0.39</v>
      </c>
      <c r="H11073" s="2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52" t="s">
        <v>28</v>
      </c>
    </row>
    <row r="11074" spans="1:17" ht="14.25" customHeight="1" x14ac:dyDescent="0.3">
      <c r="A11074" s="2" t="s">
        <v>11105</v>
      </c>
      <c r="B11074" s="2">
        <v>111072</v>
      </c>
      <c r="C11074" s="2" t="s">
        <v>25</v>
      </c>
      <c r="D11074" s="52" t="s">
        <v>25</v>
      </c>
      <c r="E11074" s="2" t="s">
        <v>20</v>
      </c>
      <c r="F11074" s="2">
        <v>1814.95</v>
      </c>
      <c r="G11074" s="2">
        <v>0.44</v>
      </c>
      <c r="H11074" s="2">
        <f t="shared" si="344"/>
        <v>798.57799999999997</v>
      </c>
      <c r="I11074" s="2">
        <f t="shared" si="345"/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52" t="s">
        <v>28</v>
      </c>
    </row>
    <row r="11075" spans="1:17" ht="14.25" customHeight="1" x14ac:dyDescent="0.3">
      <c r="A11075" s="2" t="s">
        <v>11106</v>
      </c>
      <c r="B11075" s="2">
        <v>111073</v>
      </c>
      <c r="C11075" s="2" t="s">
        <v>41</v>
      </c>
      <c r="D11075" s="52" t="s">
        <v>41</v>
      </c>
      <c r="E11075" s="2" t="s">
        <v>14</v>
      </c>
      <c r="F11075" s="2">
        <v>1224.6300000000001</v>
      </c>
      <c r="G11075" s="2">
        <v>0.28999999999999998</v>
      </c>
      <c r="H11075" s="2">
        <f t="shared" ref="H11075:H11138" si="346">F11075*G11075</f>
        <v>355.14269999999999</v>
      </c>
      <c r="I11075" s="2">
        <f t="shared" ref="I11075:I11138" si="347">F11075-H11075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52" t="s">
        <v>48</v>
      </c>
    </row>
    <row r="11076" spans="1:17" ht="14.25" customHeight="1" x14ac:dyDescent="0.3">
      <c r="A11076" s="2" t="s">
        <v>11107</v>
      </c>
      <c r="B11076" s="2">
        <v>111074</v>
      </c>
      <c r="C11076" s="2" t="s">
        <v>19</v>
      </c>
      <c r="D11076" s="52" t="s">
        <v>19</v>
      </c>
      <c r="E11076" s="2" t="s">
        <v>26</v>
      </c>
      <c r="F11076" s="2">
        <v>2697.51</v>
      </c>
      <c r="G11076" s="2">
        <v>0.31</v>
      </c>
      <c r="H11076" s="2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52" t="s">
        <v>23</v>
      </c>
    </row>
    <row r="11077" spans="1:17" ht="14.25" customHeight="1" x14ac:dyDescent="0.3">
      <c r="A11077" s="2" t="s">
        <v>11108</v>
      </c>
      <c r="B11077" s="2">
        <v>111075</v>
      </c>
      <c r="C11077" s="2" t="s">
        <v>41</v>
      </c>
      <c r="D11077" s="52" t="s">
        <v>41</v>
      </c>
      <c r="E11077" s="2" t="s">
        <v>33</v>
      </c>
      <c r="F11077" s="2">
        <v>764.74</v>
      </c>
      <c r="G11077" s="2">
        <v>0.22</v>
      </c>
      <c r="H11077" s="2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52" t="s">
        <v>17</v>
      </c>
    </row>
    <row r="11078" spans="1:17" ht="14.25" customHeight="1" x14ac:dyDescent="0.3">
      <c r="A11078" s="2" t="s">
        <v>11109</v>
      </c>
      <c r="B11078" s="2">
        <v>111076</v>
      </c>
      <c r="C11078" s="2" t="s">
        <v>41</v>
      </c>
      <c r="D11078" s="52" t="s">
        <v>41</v>
      </c>
      <c r="E11078" s="2" t="s">
        <v>36</v>
      </c>
      <c r="F11078" s="2">
        <v>4007.67</v>
      </c>
      <c r="G11078" s="2">
        <v>0.36</v>
      </c>
      <c r="H11078" s="2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52" t="s">
        <v>17</v>
      </c>
    </row>
    <row r="11079" spans="1:17" ht="14.25" customHeight="1" x14ac:dyDescent="0.3">
      <c r="A11079" s="2" t="s">
        <v>11110</v>
      </c>
      <c r="B11079" s="2">
        <v>111077</v>
      </c>
      <c r="C11079" s="2" t="s">
        <v>25</v>
      </c>
      <c r="D11079" s="52" t="s">
        <v>25</v>
      </c>
      <c r="E11079" s="2" t="s">
        <v>36</v>
      </c>
      <c r="F11079" s="2">
        <v>3432.14</v>
      </c>
      <c r="G11079" s="2">
        <v>0.1</v>
      </c>
      <c r="H11079" s="2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52" t="s">
        <v>39</v>
      </c>
    </row>
    <row r="11080" spans="1:17" ht="14.25" customHeight="1" x14ac:dyDescent="0.3">
      <c r="A11080" s="2" t="s">
        <v>11111</v>
      </c>
      <c r="B11080" s="2">
        <v>111078</v>
      </c>
      <c r="C11080" s="2" t="s">
        <v>25</v>
      </c>
      <c r="D11080" s="52" t="s">
        <v>25</v>
      </c>
      <c r="E11080" s="2" t="s">
        <v>14</v>
      </c>
      <c r="F11080" s="2">
        <v>3875.49</v>
      </c>
      <c r="G11080" s="2">
        <v>0.24</v>
      </c>
      <c r="H11080" s="2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52" t="s">
        <v>17</v>
      </c>
    </row>
    <row r="11081" spans="1:17" ht="14.25" customHeight="1" x14ac:dyDescent="0.3">
      <c r="A11081" s="2" t="s">
        <v>11112</v>
      </c>
      <c r="B11081" s="2">
        <v>111079</v>
      </c>
      <c r="C11081" s="2" t="s">
        <v>19</v>
      </c>
      <c r="D11081" s="52" t="s">
        <v>19</v>
      </c>
      <c r="E11081" s="2" t="s">
        <v>14</v>
      </c>
      <c r="F11081" s="2">
        <v>2054.5</v>
      </c>
      <c r="G11081" s="2">
        <v>0.36</v>
      </c>
      <c r="H11081" s="2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52" t="s">
        <v>34</v>
      </c>
    </row>
    <row r="11082" spans="1:17" ht="14.25" customHeight="1" x14ac:dyDescent="0.3">
      <c r="A11082" s="2" t="s">
        <v>11113</v>
      </c>
      <c r="B11082" s="2">
        <v>111080</v>
      </c>
      <c r="C11082" s="2" t="s">
        <v>25</v>
      </c>
      <c r="D11082" s="52" t="s">
        <v>25</v>
      </c>
      <c r="E11082" s="2" t="s">
        <v>26</v>
      </c>
      <c r="F11082" s="2">
        <v>4191.5200000000004</v>
      </c>
      <c r="G11082" s="2">
        <v>0.39</v>
      </c>
      <c r="H11082" s="2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52" t="s">
        <v>39</v>
      </c>
    </row>
    <row r="11083" spans="1:17" ht="14.25" customHeight="1" x14ac:dyDescent="0.3">
      <c r="A11083" s="2" t="s">
        <v>11114</v>
      </c>
      <c r="B11083" s="2">
        <v>111081</v>
      </c>
      <c r="C11083" s="2" t="s">
        <v>25</v>
      </c>
      <c r="D11083" s="52" t="s">
        <v>25</v>
      </c>
      <c r="E11083" s="2" t="s">
        <v>14</v>
      </c>
      <c r="F11083" s="2">
        <v>2518.39</v>
      </c>
      <c r="G11083" s="2">
        <v>0.12</v>
      </c>
      <c r="H11083" s="2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52" t="s">
        <v>17</v>
      </c>
    </row>
    <row r="11084" spans="1:17" ht="14.25" customHeight="1" x14ac:dyDescent="0.3">
      <c r="A11084" s="2" t="s">
        <v>11115</v>
      </c>
      <c r="B11084" s="2">
        <v>111082</v>
      </c>
      <c r="C11084" s="2" t="s">
        <v>25</v>
      </c>
      <c r="D11084" s="52" t="s">
        <v>25</v>
      </c>
      <c r="E11084" s="2" t="s">
        <v>33</v>
      </c>
      <c r="F11084" s="2">
        <v>564.03</v>
      </c>
      <c r="G11084" s="2">
        <v>0.09</v>
      </c>
      <c r="H11084" s="2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52" t="s">
        <v>48</v>
      </c>
    </row>
    <row r="11085" spans="1:17" ht="14.25" customHeight="1" x14ac:dyDescent="0.3">
      <c r="A11085" s="2" t="s">
        <v>11116</v>
      </c>
      <c r="B11085" s="2">
        <v>111083</v>
      </c>
      <c r="C11085" s="2" t="s">
        <v>19</v>
      </c>
      <c r="D11085" s="52" t="s">
        <v>19</v>
      </c>
      <c r="E11085" s="2" t="s">
        <v>33</v>
      </c>
      <c r="F11085" s="2">
        <v>1197.74</v>
      </c>
      <c r="G11085" s="2">
        <v>0.14000000000000001</v>
      </c>
      <c r="H11085" s="2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52" t="s">
        <v>28</v>
      </c>
    </row>
    <row r="11086" spans="1:17" ht="14.25" customHeight="1" x14ac:dyDescent="0.3">
      <c r="A11086" s="2" t="s">
        <v>11117</v>
      </c>
      <c r="B11086" s="2">
        <v>111084</v>
      </c>
      <c r="C11086" s="2" t="s">
        <v>25</v>
      </c>
      <c r="D11086" s="52" t="s">
        <v>25</v>
      </c>
      <c r="E11086" s="2" t="s">
        <v>33</v>
      </c>
      <c r="F11086" s="2">
        <v>3584.16</v>
      </c>
      <c r="G11086" s="2">
        <v>0.46</v>
      </c>
      <c r="H11086" s="2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52" t="s">
        <v>28</v>
      </c>
    </row>
    <row r="11087" spans="1:17" ht="14.25" customHeight="1" x14ac:dyDescent="0.3">
      <c r="A11087" s="2" t="s">
        <v>11118</v>
      </c>
      <c r="B11087" s="2">
        <v>111085</v>
      </c>
      <c r="C11087" s="2" t="s">
        <v>25</v>
      </c>
      <c r="D11087" s="52" t="s">
        <v>25</v>
      </c>
      <c r="E11087" s="2" t="s">
        <v>26</v>
      </c>
      <c r="F11087" s="2">
        <v>4492.47</v>
      </c>
      <c r="G11087" s="2">
        <v>0.06</v>
      </c>
      <c r="H11087" s="2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52" t="s">
        <v>17</v>
      </c>
    </row>
    <row r="11088" spans="1:17" ht="14.25" customHeight="1" x14ac:dyDescent="0.3">
      <c r="A11088" s="2" t="s">
        <v>11119</v>
      </c>
      <c r="B11088" s="2">
        <v>111086</v>
      </c>
      <c r="C11088" s="2" t="s">
        <v>25</v>
      </c>
      <c r="D11088" s="52" t="s">
        <v>25</v>
      </c>
      <c r="E11088" s="2" t="s">
        <v>26</v>
      </c>
      <c r="F11088" s="2">
        <v>566.41</v>
      </c>
      <c r="G11088" s="2">
        <v>0.48</v>
      </c>
      <c r="H11088" s="2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52" t="s">
        <v>17</v>
      </c>
    </row>
    <row r="11089" spans="1:17" ht="14.25" customHeight="1" x14ac:dyDescent="0.3">
      <c r="A11089" s="2" t="s">
        <v>11120</v>
      </c>
      <c r="B11089" s="2">
        <v>111087</v>
      </c>
      <c r="C11089" s="2" t="s">
        <v>19</v>
      </c>
      <c r="D11089" s="52" t="s">
        <v>19</v>
      </c>
      <c r="E11089" s="2" t="s">
        <v>14</v>
      </c>
      <c r="F11089" s="2">
        <v>4334.6499999999996</v>
      </c>
      <c r="G11089" s="2">
        <v>0.5</v>
      </c>
      <c r="H11089" s="2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52" t="s">
        <v>28</v>
      </c>
    </row>
    <row r="11090" spans="1:17" ht="14.25" customHeight="1" x14ac:dyDescent="0.3">
      <c r="A11090" s="2" t="s">
        <v>11121</v>
      </c>
      <c r="B11090" s="2">
        <v>111088</v>
      </c>
      <c r="C11090" s="2" t="s">
        <v>19</v>
      </c>
      <c r="D11090" s="52" t="s">
        <v>19</v>
      </c>
      <c r="E11090" s="2" t="s">
        <v>26</v>
      </c>
      <c r="F11090" s="2">
        <v>4015.44</v>
      </c>
      <c r="G11090" s="2">
        <v>0.39</v>
      </c>
      <c r="H11090" s="2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52" t="s">
        <v>23</v>
      </c>
    </row>
    <row r="11091" spans="1:17" ht="14.25" customHeight="1" x14ac:dyDescent="0.3">
      <c r="A11091" s="2" t="s">
        <v>11122</v>
      </c>
      <c r="B11091" s="2">
        <v>111089</v>
      </c>
      <c r="C11091" s="2" t="s">
        <v>25</v>
      </c>
      <c r="D11091" s="52" t="s">
        <v>25</v>
      </c>
      <c r="E11091" s="2" t="s">
        <v>33</v>
      </c>
      <c r="F11091" s="2">
        <v>1847.15</v>
      </c>
      <c r="G11091" s="2">
        <v>0.38</v>
      </c>
      <c r="H11091" s="2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52" t="s">
        <v>39</v>
      </c>
    </row>
    <row r="11092" spans="1:17" ht="14.25" customHeight="1" x14ac:dyDescent="0.3">
      <c r="A11092" s="2" t="s">
        <v>11123</v>
      </c>
      <c r="B11092" s="2">
        <v>111090</v>
      </c>
      <c r="C11092" s="2" t="s">
        <v>25</v>
      </c>
      <c r="D11092" s="52" t="s">
        <v>25</v>
      </c>
      <c r="E11092" s="2" t="s">
        <v>20</v>
      </c>
      <c r="F11092" s="2">
        <v>3477.46</v>
      </c>
      <c r="G11092" s="2">
        <v>0.48</v>
      </c>
      <c r="H11092" s="2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52" t="s">
        <v>28</v>
      </c>
    </row>
    <row r="11093" spans="1:17" ht="14.25" customHeight="1" x14ac:dyDescent="0.3">
      <c r="A11093" s="2" t="s">
        <v>11124</v>
      </c>
      <c r="B11093" s="2">
        <v>111091</v>
      </c>
      <c r="C11093" s="2" t="s">
        <v>41</v>
      </c>
      <c r="D11093" s="52" t="s">
        <v>41</v>
      </c>
      <c r="E11093" s="2" t="s">
        <v>33</v>
      </c>
      <c r="F11093" s="2">
        <v>1016.06</v>
      </c>
      <c r="G11093" s="2">
        <v>0.15</v>
      </c>
      <c r="H11093" s="2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52" t="s">
        <v>34</v>
      </c>
    </row>
    <row r="11094" spans="1:17" ht="14.25" customHeight="1" x14ac:dyDescent="0.3">
      <c r="A11094" s="2" t="s">
        <v>11125</v>
      </c>
      <c r="B11094" s="2">
        <v>111092</v>
      </c>
      <c r="C11094" s="2" t="s">
        <v>41</v>
      </c>
      <c r="D11094" s="52" t="s">
        <v>41</v>
      </c>
      <c r="E11094" s="2" t="s">
        <v>20</v>
      </c>
      <c r="F11094" s="2">
        <v>4085.63</v>
      </c>
      <c r="G11094" s="2">
        <v>0.06</v>
      </c>
      <c r="H11094" s="2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52" t="s">
        <v>39</v>
      </c>
    </row>
    <row r="11095" spans="1:17" ht="14.25" customHeight="1" x14ac:dyDescent="0.3">
      <c r="A11095" s="2" t="s">
        <v>11126</v>
      </c>
      <c r="B11095" s="2">
        <v>111093</v>
      </c>
      <c r="C11095" s="2" t="s">
        <v>25</v>
      </c>
      <c r="D11095" s="52" t="s">
        <v>25</v>
      </c>
      <c r="E11095" s="2" t="s">
        <v>14</v>
      </c>
      <c r="F11095" s="2">
        <v>3320.96</v>
      </c>
      <c r="G11095" s="2">
        <v>0.41</v>
      </c>
      <c r="H11095" s="2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52" t="s">
        <v>28</v>
      </c>
    </row>
    <row r="11096" spans="1:17" ht="14.25" customHeight="1" x14ac:dyDescent="0.3">
      <c r="A11096" s="2" t="s">
        <v>11127</v>
      </c>
      <c r="B11096" s="2">
        <v>111094</v>
      </c>
      <c r="C11096" s="2" t="s">
        <v>25</v>
      </c>
      <c r="D11096" s="52" t="s">
        <v>25</v>
      </c>
      <c r="E11096" s="2" t="s">
        <v>36</v>
      </c>
      <c r="F11096" s="2">
        <v>2250.2600000000002</v>
      </c>
      <c r="G11096" s="2">
        <v>0.09</v>
      </c>
      <c r="H11096" s="2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52" t="s">
        <v>48</v>
      </c>
    </row>
    <row r="11097" spans="1:17" ht="14.25" customHeight="1" x14ac:dyDescent="0.3">
      <c r="A11097" s="2" t="s">
        <v>11128</v>
      </c>
      <c r="B11097" s="2">
        <v>111095</v>
      </c>
      <c r="C11097" s="2" t="s">
        <v>41</v>
      </c>
      <c r="D11097" s="52" t="s">
        <v>41</v>
      </c>
      <c r="E11097" s="2" t="s">
        <v>26</v>
      </c>
      <c r="F11097" s="2">
        <v>4336.13</v>
      </c>
      <c r="G11097" s="2">
        <v>0.02</v>
      </c>
      <c r="H11097" s="2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52" t="s">
        <v>39</v>
      </c>
    </row>
    <row r="11098" spans="1:17" ht="14.25" customHeight="1" x14ac:dyDescent="0.3">
      <c r="A11098" s="2" t="s">
        <v>11129</v>
      </c>
      <c r="B11098" s="2">
        <v>111096</v>
      </c>
      <c r="C11098" s="2" t="s">
        <v>19</v>
      </c>
      <c r="D11098" s="52" t="s">
        <v>19</v>
      </c>
      <c r="E11098" s="2" t="s">
        <v>26</v>
      </c>
      <c r="F11098" s="2">
        <v>782.25</v>
      </c>
      <c r="G11098" s="2">
        <v>0.1</v>
      </c>
      <c r="H11098" s="2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52" t="s">
        <v>17</v>
      </c>
    </row>
    <row r="11099" spans="1:17" ht="14.25" customHeight="1" x14ac:dyDescent="0.3">
      <c r="A11099" s="2" t="s">
        <v>11130</v>
      </c>
      <c r="B11099" s="2">
        <v>111097</v>
      </c>
      <c r="C11099" s="2" t="s">
        <v>25</v>
      </c>
      <c r="D11099" s="52" t="s">
        <v>25</v>
      </c>
      <c r="E11099" s="2" t="s">
        <v>33</v>
      </c>
      <c r="F11099" s="2">
        <v>4244.3500000000004</v>
      </c>
      <c r="G11099" s="2">
        <v>0.22</v>
      </c>
      <c r="H11099" s="2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52" t="s">
        <v>48</v>
      </c>
    </row>
    <row r="11100" spans="1:17" ht="14.25" customHeight="1" x14ac:dyDescent="0.3">
      <c r="A11100" s="2" t="s">
        <v>11131</v>
      </c>
      <c r="B11100" s="2">
        <v>111098</v>
      </c>
      <c r="C11100" s="2" t="s">
        <v>41</v>
      </c>
      <c r="D11100" s="52" t="s">
        <v>41</v>
      </c>
      <c r="E11100" s="2" t="s">
        <v>33</v>
      </c>
      <c r="F11100" s="2">
        <v>217.04</v>
      </c>
      <c r="G11100" s="2">
        <v>0.25</v>
      </c>
      <c r="H11100" s="2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52" t="s">
        <v>39</v>
      </c>
    </row>
    <row r="11101" spans="1:17" ht="14.25" customHeight="1" x14ac:dyDescent="0.3">
      <c r="A11101" s="2" t="s">
        <v>11132</v>
      </c>
      <c r="B11101" s="2">
        <v>111099</v>
      </c>
      <c r="C11101" s="2" t="s">
        <v>25</v>
      </c>
      <c r="D11101" s="52" t="s">
        <v>25</v>
      </c>
      <c r="E11101" s="2" t="s">
        <v>20</v>
      </c>
      <c r="F11101" s="2">
        <v>3790.68</v>
      </c>
      <c r="G11101" s="2">
        <v>0.03</v>
      </c>
      <c r="H11101" s="2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52" t="s">
        <v>23</v>
      </c>
    </row>
    <row r="11102" spans="1:17" ht="14.25" customHeight="1" x14ac:dyDescent="0.3">
      <c r="A11102" s="2" t="s">
        <v>11133</v>
      </c>
      <c r="B11102" s="2">
        <v>111100</v>
      </c>
      <c r="C11102" s="2" t="s">
        <v>25</v>
      </c>
      <c r="D11102" s="52" t="s">
        <v>25</v>
      </c>
      <c r="E11102" s="2" t="s">
        <v>26</v>
      </c>
      <c r="F11102" s="2">
        <v>2909.48</v>
      </c>
      <c r="G11102" s="2">
        <v>0.22</v>
      </c>
      <c r="H11102" s="2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52" t="s">
        <v>23</v>
      </c>
    </row>
    <row r="11103" spans="1:17" ht="14.25" customHeight="1" x14ac:dyDescent="0.3">
      <c r="A11103" s="2" t="s">
        <v>11134</v>
      </c>
      <c r="B11103" s="2">
        <v>111101</v>
      </c>
      <c r="C11103" s="2" t="s">
        <v>25</v>
      </c>
      <c r="D11103" s="52" t="s">
        <v>25</v>
      </c>
      <c r="E11103" s="2" t="s">
        <v>14</v>
      </c>
      <c r="F11103" s="2">
        <v>3513.94</v>
      </c>
      <c r="G11103" s="2">
        <v>0.3</v>
      </c>
      <c r="H11103" s="2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52" t="s">
        <v>39</v>
      </c>
    </row>
    <row r="11104" spans="1:17" ht="14.25" customHeight="1" x14ac:dyDescent="0.3">
      <c r="A11104" s="2" t="s">
        <v>11135</v>
      </c>
      <c r="B11104" s="2">
        <v>111102</v>
      </c>
      <c r="C11104" s="2" t="s">
        <v>41</v>
      </c>
      <c r="D11104" s="52" t="s">
        <v>41</v>
      </c>
      <c r="E11104" s="2" t="s">
        <v>33</v>
      </c>
      <c r="F11104" s="2">
        <v>2120.4899999999998</v>
      </c>
      <c r="G11104" s="2">
        <v>0.47</v>
      </c>
      <c r="H11104" s="2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52" t="s">
        <v>39</v>
      </c>
    </row>
    <row r="11105" spans="1:17" ht="14.25" customHeight="1" x14ac:dyDescent="0.3">
      <c r="A11105" s="2" t="s">
        <v>11136</v>
      </c>
      <c r="B11105" s="2">
        <v>111103</v>
      </c>
      <c r="C11105" s="2" t="s">
        <v>25</v>
      </c>
      <c r="D11105" s="52" t="s">
        <v>25</v>
      </c>
      <c r="E11105" s="2" t="s">
        <v>26</v>
      </c>
      <c r="F11105" s="2">
        <v>4335.76</v>
      </c>
      <c r="G11105" s="2">
        <v>0.11</v>
      </c>
      <c r="H11105" s="2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52" t="s">
        <v>39</v>
      </c>
    </row>
    <row r="11106" spans="1:17" ht="14.25" customHeight="1" x14ac:dyDescent="0.3">
      <c r="A11106" s="2" t="s">
        <v>11137</v>
      </c>
      <c r="B11106" s="2">
        <v>111104</v>
      </c>
      <c r="C11106" s="2" t="s">
        <v>25</v>
      </c>
      <c r="D11106" s="52" t="s">
        <v>25</v>
      </c>
      <c r="E11106" s="2" t="s">
        <v>36</v>
      </c>
      <c r="F11106" s="2">
        <v>1634.43</v>
      </c>
      <c r="G11106" s="2">
        <v>0.11</v>
      </c>
      <c r="H11106" s="2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52" t="s">
        <v>17</v>
      </c>
    </row>
    <row r="11107" spans="1:17" ht="14.25" customHeight="1" x14ac:dyDescent="0.3">
      <c r="A11107" s="2" t="s">
        <v>11138</v>
      </c>
      <c r="B11107" s="2">
        <v>111105</v>
      </c>
      <c r="C11107" s="2" t="s">
        <v>19</v>
      </c>
      <c r="D11107" s="52" t="s">
        <v>19</v>
      </c>
      <c r="E11107" s="2" t="s">
        <v>20</v>
      </c>
      <c r="F11107" s="2">
        <v>1447.28</v>
      </c>
      <c r="G11107" s="2">
        <v>0.19</v>
      </c>
      <c r="H11107" s="2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52" t="s">
        <v>34</v>
      </c>
    </row>
    <row r="11108" spans="1:17" ht="14.25" customHeight="1" x14ac:dyDescent="0.3">
      <c r="A11108" s="2" t="s">
        <v>11139</v>
      </c>
      <c r="B11108" s="2">
        <v>111106</v>
      </c>
      <c r="C11108" s="2" t="s">
        <v>41</v>
      </c>
      <c r="D11108" s="52" t="s">
        <v>41</v>
      </c>
      <c r="E11108" s="2" t="s">
        <v>33</v>
      </c>
      <c r="F11108" s="2">
        <v>1578.58</v>
      </c>
      <c r="G11108" s="2">
        <v>0.49</v>
      </c>
      <c r="H11108" s="2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52" t="s">
        <v>17</v>
      </c>
    </row>
    <row r="11109" spans="1:17" ht="14.25" customHeight="1" x14ac:dyDescent="0.3">
      <c r="A11109" s="2" t="s">
        <v>11140</v>
      </c>
      <c r="B11109" s="2">
        <v>111107</v>
      </c>
      <c r="C11109" s="2" t="s">
        <v>25</v>
      </c>
      <c r="D11109" s="52" t="s">
        <v>25</v>
      </c>
      <c r="E11109" s="2" t="s">
        <v>33</v>
      </c>
      <c r="F11109" s="2">
        <v>3894.38</v>
      </c>
      <c r="G11109" s="2">
        <v>0.17</v>
      </c>
      <c r="H11109" s="2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52" t="s">
        <v>48</v>
      </c>
    </row>
    <row r="11110" spans="1:17" ht="14.25" customHeight="1" x14ac:dyDescent="0.3">
      <c r="A11110" s="2" t="s">
        <v>11141</v>
      </c>
      <c r="B11110" s="2">
        <v>111108</v>
      </c>
      <c r="C11110" s="2" t="s">
        <v>25</v>
      </c>
      <c r="D11110" s="52" t="s">
        <v>25</v>
      </c>
      <c r="E11110" s="2" t="s">
        <v>14</v>
      </c>
      <c r="F11110" s="2">
        <v>2526.9299999999998</v>
      </c>
      <c r="G11110" s="2">
        <v>0.02</v>
      </c>
      <c r="H11110" s="2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52" t="s">
        <v>34</v>
      </c>
    </row>
    <row r="11111" spans="1:17" ht="14.25" customHeight="1" x14ac:dyDescent="0.3">
      <c r="A11111" s="2" t="s">
        <v>11142</v>
      </c>
      <c r="B11111" s="2">
        <v>111109</v>
      </c>
      <c r="C11111" s="2" t="s">
        <v>19</v>
      </c>
      <c r="D11111" s="52" t="s">
        <v>19</v>
      </c>
      <c r="E11111" s="2" t="s">
        <v>33</v>
      </c>
      <c r="F11111" s="2">
        <v>2731.72</v>
      </c>
      <c r="G11111" s="2">
        <v>0.13</v>
      </c>
      <c r="H11111" s="2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52" t="s">
        <v>48</v>
      </c>
    </row>
    <row r="11112" spans="1:17" ht="14.25" customHeight="1" x14ac:dyDescent="0.3">
      <c r="A11112" s="2" t="s">
        <v>11143</v>
      </c>
      <c r="B11112" s="2">
        <v>111110</v>
      </c>
      <c r="C11112" s="2" t="s">
        <v>41</v>
      </c>
      <c r="D11112" s="52" t="s">
        <v>41</v>
      </c>
      <c r="E11112" s="2" t="s">
        <v>26</v>
      </c>
      <c r="F11112" s="2">
        <v>4175.1099999999997</v>
      </c>
      <c r="G11112" s="2">
        <v>0.28000000000000003</v>
      </c>
      <c r="H11112" s="2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52" t="s">
        <v>34</v>
      </c>
    </row>
    <row r="11113" spans="1:17" ht="14.25" customHeight="1" x14ac:dyDescent="0.3">
      <c r="A11113" s="2" t="s">
        <v>11144</v>
      </c>
      <c r="B11113" s="2">
        <v>111111</v>
      </c>
      <c r="C11113" s="2" t="s">
        <v>19</v>
      </c>
      <c r="D11113" s="52" t="s">
        <v>19</v>
      </c>
      <c r="E11113" s="2" t="s">
        <v>26</v>
      </c>
      <c r="F11113" s="2">
        <v>4183.49</v>
      </c>
      <c r="G11113" s="2">
        <v>0.21</v>
      </c>
      <c r="H11113" s="2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52" t="s">
        <v>34</v>
      </c>
    </row>
    <row r="11114" spans="1:17" ht="14.25" customHeight="1" x14ac:dyDescent="0.3">
      <c r="A11114" s="2" t="s">
        <v>11145</v>
      </c>
      <c r="B11114" s="2">
        <v>111112</v>
      </c>
      <c r="C11114" s="2" t="s">
        <v>25</v>
      </c>
      <c r="D11114" s="52" t="s">
        <v>25</v>
      </c>
      <c r="E11114" s="2" t="s">
        <v>26</v>
      </c>
      <c r="F11114" s="2">
        <v>892.52</v>
      </c>
      <c r="G11114" s="2">
        <v>0.39</v>
      </c>
      <c r="H11114" s="2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52" t="s">
        <v>23</v>
      </c>
    </row>
    <row r="11115" spans="1:17" ht="14.25" customHeight="1" x14ac:dyDescent="0.3">
      <c r="A11115" s="2" t="s">
        <v>11146</v>
      </c>
      <c r="B11115" s="2">
        <v>111113</v>
      </c>
      <c r="C11115" s="2" t="s">
        <v>25</v>
      </c>
      <c r="D11115" s="52" t="s">
        <v>25</v>
      </c>
      <c r="E11115" s="2" t="s">
        <v>36</v>
      </c>
      <c r="F11115" s="2">
        <v>2793.86</v>
      </c>
      <c r="G11115" s="2">
        <v>0.3</v>
      </c>
      <c r="H11115" s="2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52" t="s">
        <v>34</v>
      </c>
    </row>
    <row r="11116" spans="1:17" ht="14.25" customHeight="1" x14ac:dyDescent="0.3">
      <c r="A11116" s="2" t="s">
        <v>11147</v>
      </c>
      <c r="B11116" s="2">
        <v>111114</v>
      </c>
      <c r="C11116" s="2" t="s">
        <v>25</v>
      </c>
      <c r="D11116" s="52" t="s">
        <v>25</v>
      </c>
      <c r="E11116" s="2" t="s">
        <v>36</v>
      </c>
      <c r="F11116" s="2">
        <v>717.49</v>
      </c>
      <c r="G11116" s="2">
        <v>0.28000000000000003</v>
      </c>
      <c r="H11116" s="2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52" t="s">
        <v>39</v>
      </c>
    </row>
    <row r="11117" spans="1:17" ht="14.25" customHeight="1" x14ac:dyDescent="0.3">
      <c r="A11117" s="2" t="s">
        <v>11148</v>
      </c>
      <c r="B11117" s="2">
        <v>111115</v>
      </c>
      <c r="C11117" s="2" t="s">
        <v>19</v>
      </c>
      <c r="D11117" s="52" t="s">
        <v>19</v>
      </c>
      <c r="E11117" s="2" t="s">
        <v>33</v>
      </c>
      <c r="F11117" s="2">
        <v>4355.79</v>
      </c>
      <c r="G11117" s="2">
        <v>0.16</v>
      </c>
      <c r="H11117" s="2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52" t="s">
        <v>28</v>
      </c>
    </row>
    <row r="11118" spans="1:17" ht="14.25" customHeight="1" x14ac:dyDescent="0.3">
      <c r="A11118" s="2" t="s">
        <v>11149</v>
      </c>
      <c r="B11118" s="2">
        <v>111116</v>
      </c>
      <c r="C11118" s="2" t="s">
        <v>25</v>
      </c>
      <c r="D11118" s="52" t="s">
        <v>25</v>
      </c>
      <c r="E11118" s="2" t="s">
        <v>36</v>
      </c>
      <c r="F11118" s="2">
        <v>4201.33</v>
      </c>
      <c r="G11118" s="2">
        <v>0.28000000000000003</v>
      </c>
      <c r="H11118" s="2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52" t="s">
        <v>34</v>
      </c>
    </row>
    <row r="11119" spans="1:17" ht="14.25" customHeight="1" x14ac:dyDescent="0.3">
      <c r="A11119" s="2" t="s">
        <v>11150</v>
      </c>
      <c r="B11119" s="2">
        <v>111117</v>
      </c>
      <c r="C11119" s="2" t="s">
        <v>41</v>
      </c>
      <c r="D11119" s="52" t="s">
        <v>41</v>
      </c>
      <c r="E11119" s="2" t="s">
        <v>36</v>
      </c>
      <c r="F11119" s="2">
        <v>4261.8100000000004</v>
      </c>
      <c r="G11119" s="2">
        <v>0.31</v>
      </c>
      <c r="H11119" s="2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52" t="s">
        <v>39</v>
      </c>
    </row>
    <row r="11120" spans="1:17" ht="14.25" customHeight="1" x14ac:dyDescent="0.3">
      <c r="A11120" s="2" t="s">
        <v>11151</v>
      </c>
      <c r="B11120" s="2">
        <v>111118</v>
      </c>
      <c r="C11120" s="2" t="s">
        <v>25</v>
      </c>
      <c r="D11120" s="52" t="s">
        <v>25</v>
      </c>
      <c r="E11120" s="2" t="s">
        <v>14</v>
      </c>
      <c r="F11120" s="2">
        <v>3553.81</v>
      </c>
      <c r="G11120" s="2">
        <v>0.09</v>
      </c>
      <c r="H11120" s="2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52" t="s">
        <v>23</v>
      </c>
    </row>
    <row r="11121" spans="1:17" ht="14.25" customHeight="1" x14ac:dyDescent="0.3">
      <c r="A11121" s="2" t="s">
        <v>11152</v>
      </c>
      <c r="B11121" s="2">
        <v>111119</v>
      </c>
      <c r="C11121" s="2" t="s">
        <v>41</v>
      </c>
      <c r="D11121" s="52" t="s">
        <v>41</v>
      </c>
      <c r="E11121" s="2" t="s">
        <v>36</v>
      </c>
      <c r="F11121" s="2">
        <v>2387.6999999999998</v>
      </c>
      <c r="G11121" s="2">
        <v>0.37</v>
      </c>
      <c r="H11121" s="2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52" t="s">
        <v>39</v>
      </c>
    </row>
    <row r="11122" spans="1:17" ht="14.25" customHeight="1" x14ac:dyDescent="0.3">
      <c r="A11122" s="2" t="s">
        <v>11153</v>
      </c>
      <c r="B11122" s="2">
        <v>111120</v>
      </c>
      <c r="C11122" s="2" t="s">
        <v>25</v>
      </c>
      <c r="D11122" s="52" t="s">
        <v>25</v>
      </c>
      <c r="E11122" s="2" t="s">
        <v>20</v>
      </c>
      <c r="F11122" s="2">
        <v>2083.13</v>
      </c>
      <c r="G11122" s="2">
        <v>0.2</v>
      </c>
      <c r="H11122" s="2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52" t="s">
        <v>34</v>
      </c>
    </row>
    <row r="11123" spans="1:17" ht="14.25" customHeight="1" x14ac:dyDescent="0.3">
      <c r="A11123" s="2" t="s">
        <v>11154</v>
      </c>
      <c r="B11123" s="2">
        <v>111121</v>
      </c>
      <c r="C11123" s="2" t="s">
        <v>25</v>
      </c>
      <c r="D11123" s="52" t="s">
        <v>25</v>
      </c>
      <c r="E11123" s="2" t="s">
        <v>20</v>
      </c>
      <c r="F11123" s="2">
        <v>2036.6</v>
      </c>
      <c r="G11123" s="2">
        <v>0.37</v>
      </c>
      <c r="H11123" s="2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52" t="s">
        <v>28</v>
      </c>
    </row>
    <row r="11124" spans="1:17" ht="14.25" customHeight="1" x14ac:dyDescent="0.3">
      <c r="A11124" s="2" t="s">
        <v>11155</v>
      </c>
      <c r="B11124" s="2">
        <v>111122</v>
      </c>
      <c r="C11124" s="2" t="s">
        <v>19</v>
      </c>
      <c r="D11124" s="52" t="s">
        <v>19</v>
      </c>
      <c r="E11124" s="2" t="s">
        <v>20</v>
      </c>
      <c r="F11124" s="2">
        <v>424.44</v>
      </c>
      <c r="G11124" s="2">
        <v>0.09</v>
      </c>
      <c r="H11124" s="2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52" t="s">
        <v>39</v>
      </c>
    </row>
    <row r="11125" spans="1:17" ht="14.25" customHeight="1" x14ac:dyDescent="0.3">
      <c r="A11125" s="2" t="s">
        <v>11156</v>
      </c>
      <c r="B11125" s="2">
        <v>111123</v>
      </c>
      <c r="C11125" s="2" t="s">
        <v>41</v>
      </c>
      <c r="D11125" s="52" t="s">
        <v>41</v>
      </c>
      <c r="E11125" s="2" t="s">
        <v>33</v>
      </c>
      <c r="F11125" s="2">
        <v>4749.46</v>
      </c>
      <c r="G11125" s="2">
        <v>0.33</v>
      </c>
      <c r="H11125" s="2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52" t="s">
        <v>28</v>
      </c>
    </row>
    <row r="11126" spans="1:17" ht="14.25" customHeight="1" x14ac:dyDescent="0.3">
      <c r="A11126" s="2" t="s">
        <v>11157</v>
      </c>
      <c r="B11126" s="2">
        <v>111124</v>
      </c>
      <c r="C11126" s="2" t="s">
        <v>25</v>
      </c>
      <c r="D11126" s="52" t="s">
        <v>25</v>
      </c>
      <c r="E11126" s="2" t="s">
        <v>26</v>
      </c>
      <c r="F11126" s="2">
        <v>2306.35</v>
      </c>
      <c r="G11126" s="2">
        <v>0.01</v>
      </c>
      <c r="H11126" s="2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52" t="s">
        <v>48</v>
      </c>
    </row>
    <row r="11127" spans="1:17" ht="14.25" customHeight="1" x14ac:dyDescent="0.3">
      <c r="A11127" s="2" t="s">
        <v>11158</v>
      </c>
      <c r="B11127" s="2">
        <v>111125</v>
      </c>
      <c r="C11127" s="2" t="s">
        <v>19</v>
      </c>
      <c r="D11127" s="52" t="s">
        <v>19</v>
      </c>
      <c r="E11127" s="2" t="s">
        <v>14</v>
      </c>
      <c r="F11127" s="2">
        <v>4657.5600000000004</v>
      </c>
      <c r="G11127" s="2">
        <v>0.08</v>
      </c>
      <c r="H11127" s="2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52" t="s">
        <v>34</v>
      </c>
    </row>
    <row r="11128" spans="1:17" ht="14.25" customHeight="1" x14ac:dyDescent="0.3">
      <c r="A11128" s="2" t="s">
        <v>11159</v>
      </c>
      <c r="B11128" s="2">
        <v>111126</v>
      </c>
      <c r="C11128" s="2" t="s">
        <v>19</v>
      </c>
      <c r="D11128" s="52" t="s">
        <v>19</v>
      </c>
      <c r="E11128" s="2" t="s">
        <v>33</v>
      </c>
      <c r="F11128" s="2">
        <v>4408.3599999999997</v>
      </c>
      <c r="G11128" s="2">
        <v>0.45</v>
      </c>
      <c r="H11128" s="2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52" t="s">
        <v>23</v>
      </c>
    </row>
    <row r="11129" spans="1:17" ht="14.25" customHeight="1" x14ac:dyDescent="0.3">
      <c r="A11129" s="2" t="s">
        <v>11160</v>
      </c>
      <c r="B11129" s="2">
        <v>111127</v>
      </c>
      <c r="C11129" s="2" t="s">
        <v>25</v>
      </c>
      <c r="D11129" s="52" t="s">
        <v>25</v>
      </c>
      <c r="E11129" s="2" t="s">
        <v>26</v>
      </c>
      <c r="F11129" s="2">
        <v>4160.1899999999996</v>
      </c>
      <c r="G11129" s="2">
        <v>0.23</v>
      </c>
      <c r="H11129" s="2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52" t="s">
        <v>28</v>
      </c>
    </row>
    <row r="11130" spans="1:17" ht="14.25" customHeight="1" x14ac:dyDescent="0.3">
      <c r="A11130" s="2" t="s">
        <v>11161</v>
      </c>
      <c r="B11130" s="2">
        <v>111128</v>
      </c>
      <c r="C11130" s="2" t="s">
        <v>19</v>
      </c>
      <c r="D11130" s="52" t="s">
        <v>19</v>
      </c>
      <c r="E11130" s="2" t="s">
        <v>14</v>
      </c>
      <c r="F11130" s="2">
        <v>2982.71</v>
      </c>
      <c r="G11130" s="2">
        <v>0.25</v>
      </c>
      <c r="H11130" s="2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52" t="s">
        <v>48</v>
      </c>
    </row>
    <row r="11131" spans="1:17" ht="14.25" customHeight="1" x14ac:dyDescent="0.3">
      <c r="A11131" s="2" t="s">
        <v>11162</v>
      </c>
      <c r="B11131" s="2">
        <v>111129</v>
      </c>
      <c r="C11131" s="2" t="s">
        <v>25</v>
      </c>
      <c r="D11131" s="52" t="s">
        <v>25</v>
      </c>
      <c r="E11131" s="2" t="s">
        <v>14</v>
      </c>
      <c r="F11131" s="2">
        <v>597.62</v>
      </c>
      <c r="G11131" s="2">
        <v>0.45</v>
      </c>
      <c r="H11131" s="2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52" t="s">
        <v>23</v>
      </c>
    </row>
    <row r="11132" spans="1:17" ht="14.25" customHeight="1" x14ac:dyDescent="0.3">
      <c r="A11132" s="2" t="s">
        <v>11163</v>
      </c>
      <c r="B11132" s="2">
        <v>111130</v>
      </c>
      <c r="C11132" s="2" t="s">
        <v>25</v>
      </c>
      <c r="D11132" s="52" t="s">
        <v>25</v>
      </c>
      <c r="E11132" s="2" t="s">
        <v>14</v>
      </c>
      <c r="F11132" s="2">
        <v>1687.17</v>
      </c>
      <c r="G11132" s="2">
        <v>0.24</v>
      </c>
      <c r="H11132" s="2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52" t="s">
        <v>23</v>
      </c>
    </row>
    <row r="11133" spans="1:17" ht="14.25" customHeight="1" x14ac:dyDescent="0.3">
      <c r="A11133" s="2" t="s">
        <v>11164</v>
      </c>
      <c r="B11133" s="2">
        <v>111131</v>
      </c>
      <c r="C11133" s="2" t="s">
        <v>41</v>
      </c>
      <c r="D11133" s="52" t="s">
        <v>41</v>
      </c>
      <c r="E11133" s="2" t="s">
        <v>20</v>
      </c>
      <c r="F11133" s="2">
        <v>3057.57</v>
      </c>
      <c r="G11133" s="2">
        <v>0.33</v>
      </c>
      <c r="H11133" s="2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52" t="s">
        <v>34</v>
      </c>
    </row>
    <row r="11134" spans="1:17" ht="14.25" customHeight="1" x14ac:dyDescent="0.3">
      <c r="A11134" s="2" t="s">
        <v>11165</v>
      </c>
      <c r="B11134" s="2">
        <v>111132</v>
      </c>
      <c r="C11134" s="2" t="s">
        <v>41</v>
      </c>
      <c r="D11134" s="52" t="s">
        <v>41</v>
      </c>
      <c r="E11134" s="2" t="s">
        <v>20</v>
      </c>
      <c r="F11134" s="2">
        <v>165.93</v>
      </c>
      <c r="G11134" s="2">
        <v>0.11</v>
      </c>
      <c r="H11134" s="2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52" t="s">
        <v>39</v>
      </c>
    </row>
    <row r="11135" spans="1:17" ht="14.25" customHeight="1" x14ac:dyDescent="0.3">
      <c r="A11135" s="2" t="s">
        <v>11166</v>
      </c>
      <c r="B11135" s="2">
        <v>111133</v>
      </c>
      <c r="C11135" s="2" t="s">
        <v>25</v>
      </c>
      <c r="D11135" s="52" t="s">
        <v>25</v>
      </c>
      <c r="E11135" s="2" t="s">
        <v>20</v>
      </c>
      <c r="F11135" s="2">
        <v>308.89</v>
      </c>
      <c r="G11135" s="2">
        <v>0.04</v>
      </c>
      <c r="H11135" s="2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52" t="s">
        <v>34</v>
      </c>
    </row>
    <row r="11136" spans="1:17" ht="14.25" customHeight="1" x14ac:dyDescent="0.3">
      <c r="A11136" s="2" t="s">
        <v>11167</v>
      </c>
      <c r="B11136" s="2">
        <v>111134</v>
      </c>
      <c r="C11136" s="2" t="s">
        <v>25</v>
      </c>
      <c r="D11136" s="52" t="s">
        <v>25</v>
      </c>
      <c r="E11136" s="2" t="s">
        <v>14</v>
      </c>
      <c r="F11136" s="2">
        <v>3420.55</v>
      </c>
      <c r="G11136" s="2">
        <v>0.18</v>
      </c>
      <c r="H11136" s="2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52" t="s">
        <v>48</v>
      </c>
    </row>
    <row r="11137" spans="1:17" ht="14.25" customHeight="1" x14ac:dyDescent="0.3">
      <c r="A11137" s="2" t="s">
        <v>11168</v>
      </c>
      <c r="B11137" s="2">
        <v>111135</v>
      </c>
      <c r="C11137" s="2" t="s">
        <v>25</v>
      </c>
      <c r="D11137" s="52" t="s">
        <v>25</v>
      </c>
      <c r="E11137" s="2" t="s">
        <v>14</v>
      </c>
      <c r="F11137" s="2">
        <v>4452.1899999999996</v>
      </c>
      <c r="G11137" s="2">
        <v>0.4</v>
      </c>
      <c r="H11137" s="2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52" t="s">
        <v>17</v>
      </c>
    </row>
    <row r="11138" spans="1:17" ht="14.25" customHeight="1" x14ac:dyDescent="0.3">
      <c r="A11138" s="2" t="s">
        <v>11169</v>
      </c>
      <c r="B11138" s="2">
        <v>111136</v>
      </c>
      <c r="C11138" s="2" t="s">
        <v>25</v>
      </c>
      <c r="D11138" s="52" t="s">
        <v>25</v>
      </c>
      <c r="E11138" s="2" t="s">
        <v>20</v>
      </c>
      <c r="F11138" s="2">
        <v>4290.3</v>
      </c>
      <c r="G11138" s="2">
        <v>0.22</v>
      </c>
      <c r="H11138" s="2">
        <f t="shared" si="346"/>
        <v>943.8660000000001</v>
      </c>
      <c r="I11138" s="2">
        <f t="shared" si="347"/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52" t="s">
        <v>23</v>
      </c>
    </row>
    <row r="11139" spans="1:17" ht="14.25" customHeight="1" x14ac:dyDescent="0.3">
      <c r="A11139" s="2" t="s">
        <v>11170</v>
      </c>
      <c r="B11139" s="2">
        <v>111137</v>
      </c>
      <c r="C11139" s="2" t="s">
        <v>25</v>
      </c>
      <c r="D11139" s="52" t="s">
        <v>25</v>
      </c>
      <c r="E11139" s="2" t="s">
        <v>14</v>
      </c>
      <c r="F11139" s="2">
        <v>923.91</v>
      </c>
      <c r="G11139" s="2">
        <v>0.08</v>
      </c>
      <c r="H11139" s="2">
        <f t="shared" ref="H11139:H11202" si="348">F11139*G11139</f>
        <v>73.912800000000004</v>
      </c>
      <c r="I11139" s="2">
        <f t="shared" ref="I11139:I11202" si="349">F11139-H11139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52" t="s">
        <v>17</v>
      </c>
    </row>
    <row r="11140" spans="1:17" ht="14.25" customHeight="1" x14ac:dyDescent="0.3">
      <c r="A11140" s="2" t="s">
        <v>11171</v>
      </c>
      <c r="B11140" s="2">
        <v>111138</v>
      </c>
      <c r="C11140" s="2" t="s">
        <v>25</v>
      </c>
      <c r="D11140" s="52" t="s">
        <v>25</v>
      </c>
      <c r="E11140" s="2" t="s">
        <v>20</v>
      </c>
      <c r="F11140" s="2">
        <v>4565.04</v>
      </c>
      <c r="G11140" s="2">
        <v>0.27</v>
      </c>
      <c r="H11140" s="2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52" t="s">
        <v>34</v>
      </c>
    </row>
    <row r="11141" spans="1:17" ht="14.25" customHeight="1" x14ac:dyDescent="0.3">
      <c r="A11141" s="2" t="s">
        <v>11172</v>
      </c>
      <c r="B11141" s="2">
        <v>111139</v>
      </c>
      <c r="C11141" s="2" t="s">
        <v>41</v>
      </c>
      <c r="D11141" s="52" t="s">
        <v>41</v>
      </c>
      <c r="E11141" s="2" t="s">
        <v>20</v>
      </c>
      <c r="F11141" s="2">
        <v>3511.88</v>
      </c>
      <c r="G11141" s="2">
        <v>0.13</v>
      </c>
      <c r="H11141" s="2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52" t="s">
        <v>39</v>
      </c>
    </row>
    <row r="11142" spans="1:17" ht="14.25" customHeight="1" x14ac:dyDescent="0.3">
      <c r="A11142" s="2" t="s">
        <v>11173</v>
      </c>
      <c r="B11142" s="2">
        <v>111140</v>
      </c>
      <c r="C11142" s="2" t="s">
        <v>41</v>
      </c>
      <c r="D11142" s="52" t="s">
        <v>41</v>
      </c>
      <c r="E11142" s="2" t="s">
        <v>20</v>
      </c>
      <c r="F11142" s="2">
        <v>3610</v>
      </c>
      <c r="G11142" s="2">
        <v>0.47</v>
      </c>
      <c r="H11142" s="2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52" t="s">
        <v>23</v>
      </c>
    </row>
    <row r="11143" spans="1:17" ht="14.25" customHeight="1" x14ac:dyDescent="0.3">
      <c r="A11143" s="2" t="s">
        <v>11174</v>
      </c>
      <c r="B11143" s="2">
        <v>111141</v>
      </c>
      <c r="C11143" s="2" t="s">
        <v>41</v>
      </c>
      <c r="D11143" s="52" t="s">
        <v>41</v>
      </c>
      <c r="E11143" s="2" t="s">
        <v>26</v>
      </c>
      <c r="F11143" s="2">
        <v>1589.8</v>
      </c>
      <c r="G11143" s="2">
        <v>0.28999999999999998</v>
      </c>
      <c r="H11143" s="2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52" t="s">
        <v>17</v>
      </c>
    </row>
    <row r="11144" spans="1:17" ht="14.25" customHeight="1" x14ac:dyDescent="0.3">
      <c r="A11144" s="2" t="s">
        <v>11175</v>
      </c>
      <c r="B11144" s="2">
        <v>111142</v>
      </c>
      <c r="C11144" s="2" t="s">
        <v>25</v>
      </c>
      <c r="D11144" s="52" t="s">
        <v>25</v>
      </c>
      <c r="E11144" s="2" t="s">
        <v>14</v>
      </c>
      <c r="F11144" s="2">
        <v>3608.38</v>
      </c>
      <c r="G11144" s="2">
        <v>0.49</v>
      </c>
      <c r="H11144" s="2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52" t="s">
        <v>48</v>
      </c>
    </row>
    <row r="11145" spans="1:17" ht="14.25" customHeight="1" x14ac:dyDescent="0.3">
      <c r="A11145" s="2" t="s">
        <v>11176</v>
      </c>
      <c r="B11145" s="2">
        <v>111143</v>
      </c>
      <c r="C11145" s="2" t="s">
        <v>19</v>
      </c>
      <c r="D11145" s="52" t="s">
        <v>19</v>
      </c>
      <c r="E11145" s="2" t="s">
        <v>33</v>
      </c>
      <c r="F11145" s="2">
        <v>3577.88</v>
      </c>
      <c r="G11145" s="2">
        <v>0.02</v>
      </c>
      <c r="H11145" s="2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52" t="s">
        <v>39</v>
      </c>
    </row>
    <row r="11146" spans="1:17" ht="14.25" customHeight="1" x14ac:dyDescent="0.3">
      <c r="A11146" s="2" t="s">
        <v>11177</v>
      </c>
      <c r="B11146" s="2">
        <v>111144</v>
      </c>
      <c r="C11146" s="2" t="s">
        <v>25</v>
      </c>
      <c r="D11146" s="52" t="s">
        <v>25</v>
      </c>
      <c r="E11146" s="2" t="s">
        <v>20</v>
      </c>
      <c r="F11146" s="2">
        <v>3013.86</v>
      </c>
      <c r="G11146" s="2">
        <v>0.01</v>
      </c>
      <c r="H11146" s="2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52" t="s">
        <v>23</v>
      </c>
    </row>
    <row r="11147" spans="1:17" ht="14.25" customHeight="1" x14ac:dyDescent="0.3">
      <c r="A11147" s="2" t="s">
        <v>11178</v>
      </c>
      <c r="B11147" s="2">
        <v>111145</v>
      </c>
      <c r="C11147" s="2" t="s">
        <v>25</v>
      </c>
      <c r="D11147" s="52" t="s">
        <v>25</v>
      </c>
      <c r="E11147" s="2" t="s">
        <v>33</v>
      </c>
      <c r="F11147" s="2">
        <v>1850.71</v>
      </c>
      <c r="G11147" s="2">
        <v>0.24</v>
      </c>
      <c r="H11147" s="2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52" t="s">
        <v>39</v>
      </c>
    </row>
    <row r="11148" spans="1:17" ht="14.25" customHeight="1" x14ac:dyDescent="0.3">
      <c r="A11148" s="2" t="s">
        <v>11179</v>
      </c>
      <c r="B11148" s="2">
        <v>111146</v>
      </c>
      <c r="C11148" s="2" t="s">
        <v>41</v>
      </c>
      <c r="D11148" s="52" t="s">
        <v>41</v>
      </c>
      <c r="E11148" s="2" t="s">
        <v>26</v>
      </c>
      <c r="F11148" s="2">
        <v>4073.97</v>
      </c>
      <c r="G11148" s="2">
        <v>0.43</v>
      </c>
      <c r="H11148" s="2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52" t="s">
        <v>48</v>
      </c>
    </row>
    <row r="11149" spans="1:17" ht="14.25" customHeight="1" x14ac:dyDescent="0.3">
      <c r="A11149" s="2" t="s">
        <v>11180</v>
      </c>
      <c r="B11149" s="2">
        <v>111147</v>
      </c>
      <c r="C11149" s="2" t="s">
        <v>25</v>
      </c>
      <c r="D11149" s="52" t="s">
        <v>25</v>
      </c>
      <c r="E11149" s="2" t="s">
        <v>14</v>
      </c>
      <c r="F11149" s="2">
        <v>4693.84</v>
      </c>
      <c r="G11149" s="2">
        <v>0.26</v>
      </c>
      <c r="H11149" s="2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52" t="s">
        <v>28</v>
      </c>
    </row>
    <row r="11150" spans="1:17" ht="14.25" customHeight="1" x14ac:dyDescent="0.3">
      <c r="A11150" s="2" t="s">
        <v>11181</v>
      </c>
      <c r="B11150" s="2">
        <v>111148</v>
      </c>
      <c r="C11150" s="2" t="s">
        <v>25</v>
      </c>
      <c r="D11150" s="52" t="s">
        <v>25</v>
      </c>
      <c r="E11150" s="2" t="s">
        <v>20</v>
      </c>
      <c r="F11150" s="2">
        <v>4362.45</v>
      </c>
      <c r="G11150" s="2">
        <v>0.44</v>
      </c>
      <c r="H11150" s="2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52" t="s">
        <v>23</v>
      </c>
    </row>
    <row r="11151" spans="1:17" ht="14.25" customHeight="1" x14ac:dyDescent="0.3">
      <c r="A11151" s="2" t="s">
        <v>11182</v>
      </c>
      <c r="B11151" s="2">
        <v>111149</v>
      </c>
      <c r="C11151" s="2" t="s">
        <v>25</v>
      </c>
      <c r="D11151" s="52" t="s">
        <v>25</v>
      </c>
      <c r="E11151" s="2" t="s">
        <v>20</v>
      </c>
      <c r="F11151" s="2">
        <v>1290.5999999999999</v>
      </c>
      <c r="G11151" s="2">
        <v>7.0000000000000007E-2</v>
      </c>
      <c r="H11151" s="2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52" t="s">
        <v>39</v>
      </c>
    </row>
    <row r="11152" spans="1:17" ht="14.25" customHeight="1" x14ac:dyDescent="0.3">
      <c r="A11152" s="2" t="s">
        <v>11183</v>
      </c>
      <c r="B11152" s="2">
        <v>111150</v>
      </c>
      <c r="C11152" s="2" t="s">
        <v>25</v>
      </c>
      <c r="D11152" s="52" t="s">
        <v>25</v>
      </c>
      <c r="E11152" s="2" t="s">
        <v>20</v>
      </c>
      <c r="F11152" s="2">
        <v>2283.8000000000002</v>
      </c>
      <c r="G11152" s="2">
        <v>0.35</v>
      </c>
      <c r="H11152" s="2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52" t="s">
        <v>17</v>
      </c>
    </row>
    <row r="11153" spans="1:17" ht="14.25" customHeight="1" x14ac:dyDescent="0.3">
      <c r="A11153" s="2" t="s">
        <v>11184</v>
      </c>
      <c r="B11153" s="2">
        <v>111151</v>
      </c>
      <c r="C11153" s="2" t="s">
        <v>25</v>
      </c>
      <c r="D11153" s="52" t="s">
        <v>25</v>
      </c>
      <c r="E11153" s="2" t="s">
        <v>33</v>
      </c>
      <c r="F11153" s="2">
        <v>1777.83</v>
      </c>
      <c r="G11153" s="2">
        <v>0.33</v>
      </c>
      <c r="H11153" s="2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52" t="s">
        <v>39</v>
      </c>
    </row>
    <row r="11154" spans="1:17" ht="14.25" customHeight="1" x14ac:dyDescent="0.3">
      <c r="A11154" s="2" t="s">
        <v>11185</v>
      </c>
      <c r="B11154" s="2">
        <v>111152</v>
      </c>
      <c r="C11154" s="2" t="s">
        <v>25</v>
      </c>
      <c r="D11154" s="52" t="s">
        <v>25</v>
      </c>
      <c r="E11154" s="2" t="s">
        <v>26</v>
      </c>
      <c r="F11154" s="2">
        <v>3566.65</v>
      </c>
      <c r="G11154" s="2">
        <v>0.27</v>
      </c>
      <c r="H11154" s="2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52" t="s">
        <v>34</v>
      </c>
    </row>
    <row r="11155" spans="1:17" ht="14.25" customHeight="1" x14ac:dyDescent="0.3">
      <c r="A11155" s="2" t="s">
        <v>11186</v>
      </c>
      <c r="B11155" s="2">
        <v>111153</v>
      </c>
      <c r="C11155" s="2" t="s">
        <v>19</v>
      </c>
      <c r="D11155" s="52" t="s">
        <v>19</v>
      </c>
      <c r="E11155" s="2" t="s">
        <v>14</v>
      </c>
      <c r="F11155" s="2">
        <v>4174.3</v>
      </c>
      <c r="G11155" s="2">
        <v>0.2</v>
      </c>
      <c r="H11155" s="2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52" t="s">
        <v>48</v>
      </c>
    </row>
    <row r="11156" spans="1:17" ht="14.25" customHeight="1" x14ac:dyDescent="0.3">
      <c r="A11156" s="2" t="s">
        <v>11187</v>
      </c>
      <c r="B11156" s="2">
        <v>111154</v>
      </c>
      <c r="C11156" s="2" t="s">
        <v>25</v>
      </c>
      <c r="D11156" s="52" t="s">
        <v>25</v>
      </c>
      <c r="E11156" s="2" t="s">
        <v>26</v>
      </c>
      <c r="F11156" s="2">
        <v>1157.4000000000001</v>
      </c>
      <c r="G11156" s="2">
        <v>0.32</v>
      </c>
      <c r="H11156" s="2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52" t="s">
        <v>39</v>
      </c>
    </row>
    <row r="11157" spans="1:17" ht="14.25" customHeight="1" x14ac:dyDescent="0.3">
      <c r="A11157" s="2" t="s">
        <v>11188</v>
      </c>
      <c r="B11157" s="2">
        <v>111155</v>
      </c>
      <c r="C11157" s="2" t="s">
        <v>25</v>
      </c>
      <c r="D11157" s="52" t="s">
        <v>25</v>
      </c>
      <c r="E11157" s="2" t="s">
        <v>20</v>
      </c>
      <c r="F11157" s="2">
        <v>4741.6499999999996</v>
      </c>
      <c r="G11157" s="2">
        <v>0.28000000000000003</v>
      </c>
      <c r="H11157" s="2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52" t="s">
        <v>17</v>
      </c>
    </row>
    <row r="11158" spans="1:17" ht="14.25" customHeight="1" x14ac:dyDescent="0.3">
      <c r="A11158" s="2" t="s">
        <v>11189</v>
      </c>
      <c r="B11158" s="2">
        <v>111156</v>
      </c>
      <c r="C11158" s="2" t="s">
        <v>25</v>
      </c>
      <c r="D11158" s="52" t="s">
        <v>25</v>
      </c>
      <c r="E11158" s="2" t="s">
        <v>26</v>
      </c>
      <c r="F11158" s="2">
        <v>3418.91</v>
      </c>
      <c r="G11158" s="2">
        <v>0.14000000000000001</v>
      </c>
      <c r="H11158" s="2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52" t="s">
        <v>48</v>
      </c>
    </row>
    <row r="11159" spans="1:17" ht="14.25" customHeight="1" x14ac:dyDescent="0.3">
      <c r="A11159" s="2" t="s">
        <v>11190</v>
      </c>
      <c r="B11159" s="2">
        <v>111157</v>
      </c>
      <c r="C11159" s="2" t="s">
        <v>25</v>
      </c>
      <c r="D11159" s="52" t="s">
        <v>25</v>
      </c>
      <c r="E11159" s="2" t="s">
        <v>33</v>
      </c>
      <c r="F11159" s="2">
        <v>1170.3900000000001</v>
      </c>
      <c r="G11159" s="2">
        <v>0.05</v>
      </c>
      <c r="H11159" s="2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52" t="s">
        <v>48</v>
      </c>
    </row>
    <row r="11160" spans="1:17" ht="14.25" customHeight="1" x14ac:dyDescent="0.3">
      <c r="A11160" s="2" t="s">
        <v>11191</v>
      </c>
      <c r="B11160" s="2">
        <v>111158</v>
      </c>
      <c r="C11160" s="2" t="s">
        <v>41</v>
      </c>
      <c r="D11160" s="52" t="s">
        <v>41</v>
      </c>
      <c r="E11160" s="2" t="s">
        <v>36</v>
      </c>
      <c r="F11160" s="2">
        <v>1918.36</v>
      </c>
      <c r="G11160" s="2">
        <v>0.19</v>
      </c>
      <c r="H11160" s="2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52" t="s">
        <v>28</v>
      </c>
    </row>
    <row r="11161" spans="1:17" ht="14.25" customHeight="1" x14ac:dyDescent="0.3">
      <c r="A11161" s="2" t="s">
        <v>11192</v>
      </c>
      <c r="B11161" s="2">
        <v>111159</v>
      </c>
      <c r="C11161" s="2" t="s">
        <v>19</v>
      </c>
      <c r="D11161" s="52" t="s">
        <v>19</v>
      </c>
      <c r="E11161" s="2" t="s">
        <v>36</v>
      </c>
      <c r="F11161" s="2">
        <v>612.57000000000005</v>
      </c>
      <c r="G11161" s="2">
        <v>0.26</v>
      </c>
      <c r="H11161" s="2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52" t="s">
        <v>39</v>
      </c>
    </row>
    <row r="11162" spans="1:17" ht="14.25" customHeight="1" x14ac:dyDescent="0.3">
      <c r="A11162" s="2" t="s">
        <v>11193</v>
      </c>
      <c r="B11162" s="2">
        <v>111160</v>
      </c>
      <c r="C11162" s="2" t="s">
        <v>25</v>
      </c>
      <c r="D11162" s="52" t="s">
        <v>25</v>
      </c>
      <c r="E11162" s="2" t="s">
        <v>14</v>
      </c>
      <c r="F11162" s="2">
        <v>3025.64</v>
      </c>
      <c r="G11162" s="2">
        <v>0.25</v>
      </c>
      <c r="H11162" s="2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52" t="s">
        <v>17</v>
      </c>
    </row>
    <row r="11163" spans="1:17" ht="14.25" customHeight="1" x14ac:dyDescent="0.3">
      <c r="A11163" s="2" t="s">
        <v>11194</v>
      </c>
      <c r="B11163" s="2">
        <v>111161</v>
      </c>
      <c r="C11163" s="2" t="s">
        <v>25</v>
      </c>
      <c r="D11163" s="52" t="s">
        <v>25</v>
      </c>
      <c r="E11163" s="2" t="s">
        <v>14</v>
      </c>
      <c r="F11163" s="2">
        <v>929.04</v>
      </c>
      <c r="G11163" s="2">
        <v>0.21</v>
      </c>
      <c r="H11163" s="2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52" t="s">
        <v>17</v>
      </c>
    </row>
    <row r="11164" spans="1:17" ht="14.25" customHeight="1" x14ac:dyDescent="0.3">
      <c r="A11164" s="2" t="s">
        <v>11195</v>
      </c>
      <c r="B11164" s="2">
        <v>111162</v>
      </c>
      <c r="C11164" s="2" t="s">
        <v>25</v>
      </c>
      <c r="D11164" s="52" t="s">
        <v>25</v>
      </c>
      <c r="E11164" s="2" t="s">
        <v>26</v>
      </c>
      <c r="F11164" s="2">
        <v>3496.14</v>
      </c>
      <c r="G11164" s="2">
        <v>0.16</v>
      </c>
      <c r="H11164" s="2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52" t="s">
        <v>28</v>
      </c>
    </row>
    <row r="11165" spans="1:17" ht="14.25" customHeight="1" x14ac:dyDescent="0.3">
      <c r="A11165" s="2" t="s">
        <v>11196</v>
      </c>
      <c r="B11165" s="2">
        <v>111163</v>
      </c>
      <c r="C11165" s="2" t="s">
        <v>41</v>
      </c>
      <c r="D11165" s="52" t="s">
        <v>41</v>
      </c>
      <c r="E11165" s="2" t="s">
        <v>14</v>
      </c>
      <c r="F11165" s="2">
        <v>3712.51</v>
      </c>
      <c r="G11165" s="2">
        <v>0.18</v>
      </c>
      <c r="H11165" s="2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52" t="s">
        <v>23</v>
      </c>
    </row>
    <row r="11166" spans="1:17" ht="14.25" customHeight="1" x14ac:dyDescent="0.3">
      <c r="A11166" s="2" t="s">
        <v>11197</v>
      </c>
      <c r="B11166" s="2">
        <v>111164</v>
      </c>
      <c r="C11166" s="2" t="s">
        <v>41</v>
      </c>
      <c r="D11166" s="52" t="s">
        <v>41</v>
      </c>
      <c r="E11166" s="2" t="s">
        <v>33</v>
      </c>
      <c r="F11166" s="2">
        <v>2448.7399999999998</v>
      </c>
      <c r="G11166" s="2">
        <v>0.13</v>
      </c>
      <c r="H11166" s="2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52" t="s">
        <v>23</v>
      </c>
    </row>
    <row r="11167" spans="1:17" ht="14.25" customHeight="1" x14ac:dyDescent="0.3">
      <c r="A11167" s="2" t="s">
        <v>11198</v>
      </c>
      <c r="B11167" s="2">
        <v>111165</v>
      </c>
      <c r="C11167" s="2" t="s">
        <v>41</v>
      </c>
      <c r="D11167" s="52" t="s">
        <v>41</v>
      </c>
      <c r="E11167" s="2" t="s">
        <v>20</v>
      </c>
      <c r="F11167" s="2">
        <v>559.70000000000005</v>
      </c>
      <c r="G11167" s="2">
        <v>0.28999999999999998</v>
      </c>
      <c r="H11167" s="2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52" t="s">
        <v>39</v>
      </c>
    </row>
    <row r="11168" spans="1:17" ht="14.25" customHeight="1" x14ac:dyDescent="0.3">
      <c r="A11168" s="2" t="s">
        <v>11199</v>
      </c>
      <c r="B11168" s="2">
        <v>111166</v>
      </c>
      <c r="C11168" s="2" t="s">
        <v>19</v>
      </c>
      <c r="D11168" s="52" t="s">
        <v>19</v>
      </c>
      <c r="E11168" s="2" t="s">
        <v>20</v>
      </c>
      <c r="F11168" s="2">
        <v>3093.28</v>
      </c>
      <c r="G11168" s="2">
        <v>0.42</v>
      </c>
      <c r="H11168" s="2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52" t="s">
        <v>48</v>
      </c>
    </row>
    <row r="11169" spans="1:17" ht="14.25" customHeight="1" x14ac:dyDescent="0.3">
      <c r="A11169" s="2" t="s">
        <v>11200</v>
      </c>
      <c r="B11169" s="2">
        <v>111167</v>
      </c>
      <c r="C11169" s="2" t="s">
        <v>25</v>
      </c>
      <c r="D11169" s="52" t="s">
        <v>25</v>
      </c>
      <c r="E11169" s="2" t="s">
        <v>26</v>
      </c>
      <c r="F11169" s="2">
        <v>1923.81</v>
      </c>
      <c r="G11169" s="2">
        <v>0.44</v>
      </c>
      <c r="H11169" s="2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52" t="s">
        <v>39</v>
      </c>
    </row>
    <row r="11170" spans="1:17" ht="14.25" customHeight="1" x14ac:dyDescent="0.3">
      <c r="A11170" s="2" t="s">
        <v>11201</v>
      </c>
      <c r="B11170" s="2">
        <v>111168</v>
      </c>
      <c r="C11170" s="2" t="s">
        <v>19</v>
      </c>
      <c r="D11170" s="52" t="s">
        <v>19</v>
      </c>
      <c r="E11170" s="2" t="s">
        <v>20</v>
      </c>
      <c r="F11170" s="2">
        <v>4753.2700000000004</v>
      </c>
      <c r="G11170" s="2">
        <v>0.5</v>
      </c>
      <c r="H11170" s="2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52" t="s">
        <v>28</v>
      </c>
    </row>
    <row r="11171" spans="1:17" ht="14.25" customHeight="1" x14ac:dyDescent="0.3">
      <c r="A11171" s="2" t="s">
        <v>11202</v>
      </c>
      <c r="B11171" s="2">
        <v>111169</v>
      </c>
      <c r="C11171" s="2" t="s">
        <v>41</v>
      </c>
      <c r="D11171" s="52" t="s">
        <v>41</v>
      </c>
      <c r="E11171" s="2" t="s">
        <v>26</v>
      </c>
      <c r="F11171" s="2">
        <v>2614.71</v>
      </c>
      <c r="G11171" s="2">
        <v>0.04</v>
      </c>
      <c r="H11171" s="2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52" t="s">
        <v>34</v>
      </c>
    </row>
    <row r="11172" spans="1:17" ht="14.25" customHeight="1" x14ac:dyDescent="0.3">
      <c r="A11172" s="2" t="s">
        <v>11203</v>
      </c>
      <c r="B11172" s="2">
        <v>111170</v>
      </c>
      <c r="C11172" s="2" t="s">
        <v>25</v>
      </c>
      <c r="D11172" s="52" t="s">
        <v>25</v>
      </c>
      <c r="E11172" s="2" t="s">
        <v>14</v>
      </c>
      <c r="F11172" s="2">
        <v>454.1</v>
      </c>
      <c r="G11172" s="2">
        <v>0.11</v>
      </c>
      <c r="H11172" s="2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52" t="s">
        <v>39</v>
      </c>
    </row>
    <row r="11173" spans="1:17" ht="14.25" customHeight="1" x14ac:dyDescent="0.3">
      <c r="A11173" s="2" t="s">
        <v>11204</v>
      </c>
      <c r="B11173" s="2">
        <v>111171</v>
      </c>
      <c r="C11173" s="2" t="s">
        <v>25</v>
      </c>
      <c r="D11173" s="52" t="s">
        <v>25</v>
      </c>
      <c r="E11173" s="2" t="s">
        <v>14</v>
      </c>
      <c r="F11173" s="2">
        <v>3216.64</v>
      </c>
      <c r="G11173" s="2">
        <v>0.37</v>
      </c>
      <c r="H11173" s="2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52" t="s">
        <v>34</v>
      </c>
    </row>
    <row r="11174" spans="1:17" ht="14.25" customHeight="1" x14ac:dyDescent="0.3">
      <c r="A11174" s="2" t="s">
        <v>11205</v>
      </c>
      <c r="B11174" s="2">
        <v>111172</v>
      </c>
      <c r="C11174" s="2" t="s">
        <v>41</v>
      </c>
      <c r="D11174" s="52" t="s">
        <v>41</v>
      </c>
      <c r="E11174" s="2" t="s">
        <v>33</v>
      </c>
      <c r="F11174" s="2">
        <v>3918.83</v>
      </c>
      <c r="G11174" s="2">
        <v>0.32</v>
      </c>
      <c r="H11174" s="2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52" t="s">
        <v>34</v>
      </c>
    </row>
    <row r="11175" spans="1:17" ht="14.25" customHeight="1" x14ac:dyDescent="0.3">
      <c r="A11175" s="2" t="s">
        <v>11206</v>
      </c>
      <c r="B11175" s="2">
        <v>111173</v>
      </c>
      <c r="C11175" s="2" t="s">
        <v>41</v>
      </c>
      <c r="D11175" s="52" t="s">
        <v>41</v>
      </c>
      <c r="E11175" s="2" t="s">
        <v>20</v>
      </c>
      <c r="F11175" s="2">
        <v>886.46</v>
      </c>
      <c r="G11175" s="2">
        <v>7.0000000000000007E-2</v>
      </c>
      <c r="H11175" s="2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52" t="s">
        <v>34</v>
      </c>
    </row>
    <row r="11176" spans="1:17" ht="14.25" customHeight="1" x14ac:dyDescent="0.3">
      <c r="A11176" s="2" t="s">
        <v>11207</v>
      </c>
      <c r="B11176" s="2">
        <v>111174</v>
      </c>
      <c r="C11176" s="2" t="s">
        <v>19</v>
      </c>
      <c r="D11176" s="52" t="s">
        <v>19</v>
      </c>
      <c r="E11176" s="2" t="s">
        <v>33</v>
      </c>
      <c r="F11176" s="2">
        <v>2300.38</v>
      </c>
      <c r="G11176" s="2">
        <v>0.32</v>
      </c>
      <c r="H11176" s="2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52" t="s">
        <v>39</v>
      </c>
    </row>
    <row r="11177" spans="1:17" ht="14.25" customHeight="1" x14ac:dyDescent="0.3">
      <c r="A11177" s="2" t="s">
        <v>11208</v>
      </c>
      <c r="B11177" s="2">
        <v>111175</v>
      </c>
      <c r="C11177" s="2" t="s">
        <v>41</v>
      </c>
      <c r="D11177" s="52" t="s">
        <v>41</v>
      </c>
      <c r="E11177" s="2" t="s">
        <v>36</v>
      </c>
      <c r="F11177" s="2">
        <v>3741.67</v>
      </c>
      <c r="G11177" s="2">
        <v>0.2</v>
      </c>
      <c r="H11177" s="2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52" t="s">
        <v>39</v>
      </c>
    </row>
    <row r="11178" spans="1:17" ht="14.25" customHeight="1" x14ac:dyDescent="0.3">
      <c r="A11178" s="2" t="s">
        <v>11209</v>
      </c>
      <c r="B11178" s="2">
        <v>111176</v>
      </c>
      <c r="C11178" s="2" t="s">
        <v>25</v>
      </c>
      <c r="D11178" s="52" t="s">
        <v>25</v>
      </c>
      <c r="E11178" s="2" t="s">
        <v>33</v>
      </c>
      <c r="F11178" s="2">
        <v>200.42</v>
      </c>
      <c r="G11178" s="2">
        <v>0.48</v>
      </c>
      <c r="H11178" s="2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52" t="s">
        <v>17</v>
      </c>
    </row>
    <row r="11179" spans="1:17" ht="14.25" customHeight="1" x14ac:dyDescent="0.3">
      <c r="A11179" s="2" t="s">
        <v>11210</v>
      </c>
      <c r="B11179" s="2">
        <v>111177</v>
      </c>
      <c r="C11179" s="2" t="s">
        <v>25</v>
      </c>
      <c r="D11179" s="52" t="s">
        <v>25</v>
      </c>
      <c r="E11179" s="2" t="s">
        <v>26</v>
      </c>
      <c r="F11179" s="2">
        <v>241.95</v>
      </c>
      <c r="G11179" s="2">
        <v>0.43</v>
      </c>
      <c r="H11179" s="2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52" t="s">
        <v>23</v>
      </c>
    </row>
    <row r="11180" spans="1:17" ht="14.25" customHeight="1" x14ac:dyDescent="0.3">
      <c r="A11180" s="2" t="s">
        <v>11211</v>
      </c>
      <c r="B11180" s="2">
        <v>111178</v>
      </c>
      <c r="C11180" s="2" t="s">
        <v>41</v>
      </c>
      <c r="D11180" s="52" t="s">
        <v>41</v>
      </c>
      <c r="E11180" s="2" t="s">
        <v>26</v>
      </c>
      <c r="F11180" s="2">
        <v>3416.87</v>
      </c>
      <c r="G11180" s="2">
        <v>0.04</v>
      </c>
      <c r="H11180" s="2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52" t="s">
        <v>17</v>
      </c>
    </row>
    <row r="11181" spans="1:17" ht="14.25" customHeight="1" x14ac:dyDescent="0.3">
      <c r="A11181" s="2" t="s">
        <v>11212</v>
      </c>
      <c r="B11181" s="2">
        <v>111179</v>
      </c>
      <c r="C11181" s="2" t="s">
        <v>41</v>
      </c>
      <c r="D11181" s="52" t="s">
        <v>41</v>
      </c>
      <c r="E11181" s="2" t="s">
        <v>33</v>
      </c>
      <c r="F11181" s="2">
        <v>3653.12</v>
      </c>
      <c r="G11181" s="2">
        <v>0.04</v>
      </c>
      <c r="H11181" s="2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52" t="s">
        <v>23</v>
      </c>
    </row>
    <row r="11182" spans="1:17" ht="14.25" customHeight="1" x14ac:dyDescent="0.3">
      <c r="A11182" s="2" t="s">
        <v>11213</v>
      </c>
      <c r="B11182" s="2">
        <v>111180</v>
      </c>
      <c r="C11182" s="2" t="s">
        <v>19</v>
      </c>
      <c r="D11182" s="52" t="s">
        <v>19</v>
      </c>
      <c r="E11182" s="2" t="s">
        <v>14</v>
      </c>
      <c r="F11182" s="2">
        <v>4244.76</v>
      </c>
      <c r="G11182" s="2">
        <v>0.21</v>
      </c>
      <c r="H11182" s="2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52" t="s">
        <v>48</v>
      </c>
    </row>
    <row r="11183" spans="1:17" ht="14.25" customHeight="1" x14ac:dyDescent="0.3">
      <c r="A11183" s="2" t="s">
        <v>11214</v>
      </c>
      <c r="B11183" s="2">
        <v>111181</v>
      </c>
      <c r="C11183" s="2" t="s">
        <v>19</v>
      </c>
      <c r="D11183" s="52" t="s">
        <v>19</v>
      </c>
      <c r="E11183" s="2" t="s">
        <v>36</v>
      </c>
      <c r="F11183" s="2">
        <v>2058.04</v>
      </c>
      <c r="G11183" s="2">
        <v>0</v>
      </c>
      <c r="H11183" s="2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52" t="s">
        <v>34</v>
      </c>
    </row>
    <row r="11184" spans="1:17" ht="14.25" customHeight="1" x14ac:dyDescent="0.3">
      <c r="A11184" s="2" t="s">
        <v>11215</v>
      </c>
      <c r="B11184" s="2">
        <v>111182</v>
      </c>
      <c r="C11184" s="2" t="s">
        <v>41</v>
      </c>
      <c r="D11184" s="52" t="s">
        <v>41</v>
      </c>
      <c r="E11184" s="2" t="s">
        <v>33</v>
      </c>
      <c r="F11184" s="2">
        <v>2009.91</v>
      </c>
      <c r="G11184" s="2">
        <v>0.05</v>
      </c>
      <c r="H11184" s="2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52" t="s">
        <v>17</v>
      </c>
    </row>
    <row r="11185" spans="1:17" ht="14.25" customHeight="1" x14ac:dyDescent="0.3">
      <c r="A11185" s="2" t="s">
        <v>11216</v>
      </c>
      <c r="B11185" s="2">
        <v>111183</v>
      </c>
      <c r="C11185" s="2" t="s">
        <v>25</v>
      </c>
      <c r="D11185" s="52" t="s">
        <v>25</v>
      </c>
      <c r="E11185" s="2" t="s">
        <v>14</v>
      </c>
      <c r="F11185" s="2">
        <v>2806.6</v>
      </c>
      <c r="G11185" s="2">
        <v>0.47</v>
      </c>
      <c r="H11185" s="2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52" t="s">
        <v>28</v>
      </c>
    </row>
    <row r="11186" spans="1:17" ht="14.25" customHeight="1" x14ac:dyDescent="0.3">
      <c r="A11186" s="2" t="s">
        <v>11217</v>
      </c>
      <c r="B11186" s="2">
        <v>111184</v>
      </c>
      <c r="C11186" s="2" t="s">
        <v>25</v>
      </c>
      <c r="D11186" s="52" t="s">
        <v>25</v>
      </c>
      <c r="E11186" s="2" t="s">
        <v>33</v>
      </c>
      <c r="F11186" s="2">
        <v>3810.9</v>
      </c>
      <c r="G11186" s="2">
        <v>0.4</v>
      </c>
      <c r="H11186" s="2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52" t="s">
        <v>17</v>
      </c>
    </row>
    <row r="11187" spans="1:17" ht="14.25" customHeight="1" x14ac:dyDescent="0.3">
      <c r="A11187" s="2" t="s">
        <v>11218</v>
      </c>
      <c r="B11187" s="2">
        <v>111185</v>
      </c>
      <c r="C11187" s="2" t="s">
        <v>25</v>
      </c>
      <c r="D11187" s="52" t="s">
        <v>25</v>
      </c>
      <c r="E11187" s="2" t="s">
        <v>20</v>
      </c>
      <c r="F11187" s="2">
        <v>3240.86</v>
      </c>
      <c r="G11187" s="2">
        <v>0.34</v>
      </c>
      <c r="H11187" s="2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52" t="s">
        <v>48</v>
      </c>
    </row>
    <row r="11188" spans="1:17" ht="14.25" customHeight="1" x14ac:dyDescent="0.3">
      <c r="A11188" s="2" t="s">
        <v>11219</v>
      </c>
      <c r="B11188" s="2">
        <v>111186</v>
      </c>
      <c r="C11188" s="2" t="s">
        <v>41</v>
      </c>
      <c r="D11188" s="52" t="s">
        <v>41</v>
      </c>
      <c r="E11188" s="2" t="s">
        <v>26</v>
      </c>
      <c r="F11188" s="2">
        <v>1703.88</v>
      </c>
      <c r="G11188" s="2">
        <v>0.42</v>
      </c>
      <c r="H11188" s="2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52" t="s">
        <v>23</v>
      </c>
    </row>
    <row r="11189" spans="1:17" ht="14.25" customHeight="1" x14ac:dyDescent="0.3">
      <c r="A11189" s="2" t="s">
        <v>11220</v>
      </c>
      <c r="B11189" s="2">
        <v>111187</v>
      </c>
      <c r="C11189" s="2" t="s">
        <v>19</v>
      </c>
      <c r="D11189" s="52" t="s">
        <v>19</v>
      </c>
      <c r="E11189" s="2" t="s">
        <v>20</v>
      </c>
      <c r="F11189" s="2">
        <v>1798.08</v>
      </c>
      <c r="G11189" s="2">
        <v>0.13</v>
      </c>
      <c r="H11189" s="2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52" t="s">
        <v>23</v>
      </c>
    </row>
    <row r="11190" spans="1:17" ht="14.25" customHeight="1" x14ac:dyDescent="0.3">
      <c r="A11190" s="2" t="s">
        <v>11221</v>
      </c>
      <c r="B11190" s="2">
        <v>111188</v>
      </c>
      <c r="C11190" s="2" t="s">
        <v>25</v>
      </c>
      <c r="D11190" s="52" t="s">
        <v>25</v>
      </c>
      <c r="E11190" s="2" t="s">
        <v>20</v>
      </c>
      <c r="F11190" s="2">
        <v>3838.72</v>
      </c>
      <c r="G11190" s="2">
        <v>0.36</v>
      </c>
      <c r="H11190" s="2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52" t="s">
        <v>23</v>
      </c>
    </row>
    <row r="11191" spans="1:17" ht="14.25" customHeight="1" x14ac:dyDescent="0.3">
      <c r="A11191" s="2" t="s">
        <v>11222</v>
      </c>
      <c r="B11191" s="2">
        <v>111189</v>
      </c>
      <c r="C11191" s="2" t="s">
        <v>25</v>
      </c>
      <c r="D11191" s="52" t="s">
        <v>25</v>
      </c>
      <c r="E11191" s="2" t="s">
        <v>36</v>
      </c>
      <c r="F11191" s="2">
        <v>2719.77</v>
      </c>
      <c r="G11191" s="2">
        <v>0.31</v>
      </c>
      <c r="H11191" s="2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52" t="s">
        <v>28</v>
      </c>
    </row>
    <row r="11192" spans="1:17" ht="14.25" customHeight="1" x14ac:dyDescent="0.3">
      <c r="A11192" s="2" t="s">
        <v>11223</v>
      </c>
      <c r="B11192" s="2">
        <v>111190</v>
      </c>
      <c r="C11192" s="2" t="s">
        <v>41</v>
      </c>
      <c r="D11192" s="52" t="s">
        <v>41</v>
      </c>
      <c r="E11192" s="2" t="s">
        <v>14</v>
      </c>
      <c r="F11192" s="2">
        <v>580.08000000000004</v>
      </c>
      <c r="G11192" s="2">
        <v>0.42</v>
      </c>
      <c r="H11192" s="2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52" t="s">
        <v>23</v>
      </c>
    </row>
    <row r="11193" spans="1:17" ht="14.25" customHeight="1" x14ac:dyDescent="0.3">
      <c r="A11193" s="2" t="s">
        <v>11224</v>
      </c>
      <c r="B11193" s="2">
        <v>111191</v>
      </c>
      <c r="C11193" s="2" t="s">
        <v>25</v>
      </c>
      <c r="D11193" s="52" t="s">
        <v>25</v>
      </c>
      <c r="E11193" s="2" t="s">
        <v>26</v>
      </c>
      <c r="F11193" s="2">
        <v>849.68</v>
      </c>
      <c r="G11193" s="2">
        <v>0.14000000000000001</v>
      </c>
      <c r="H11193" s="2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52" t="s">
        <v>48</v>
      </c>
    </row>
    <row r="11194" spans="1:17" ht="14.25" customHeight="1" x14ac:dyDescent="0.3">
      <c r="A11194" s="2" t="s">
        <v>11225</v>
      </c>
      <c r="B11194" s="2">
        <v>111192</v>
      </c>
      <c r="C11194" s="2" t="s">
        <v>41</v>
      </c>
      <c r="D11194" s="52" t="s">
        <v>41</v>
      </c>
      <c r="E11194" s="2" t="s">
        <v>20</v>
      </c>
      <c r="F11194" s="2">
        <v>4270.83</v>
      </c>
      <c r="G11194" s="2">
        <v>0.38</v>
      </c>
      <c r="H11194" s="2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52" t="s">
        <v>28</v>
      </c>
    </row>
    <row r="11195" spans="1:17" ht="14.25" customHeight="1" x14ac:dyDescent="0.3">
      <c r="A11195" s="2" t="s">
        <v>11226</v>
      </c>
      <c r="B11195" s="2">
        <v>111193</v>
      </c>
      <c r="C11195" s="2" t="s">
        <v>41</v>
      </c>
      <c r="D11195" s="52" t="s">
        <v>41</v>
      </c>
      <c r="E11195" s="2" t="s">
        <v>26</v>
      </c>
      <c r="F11195" s="2">
        <v>4994.1400000000003</v>
      </c>
      <c r="G11195" s="2">
        <v>0.43</v>
      </c>
      <c r="H11195" s="2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52" t="s">
        <v>28</v>
      </c>
    </row>
    <row r="11196" spans="1:17" ht="14.25" customHeight="1" x14ac:dyDescent="0.3">
      <c r="A11196" s="2" t="s">
        <v>11227</v>
      </c>
      <c r="B11196" s="2">
        <v>111194</v>
      </c>
      <c r="C11196" s="2" t="s">
        <v>25</v>
      </c>
      <c r="D11196" s="52" t="s">
        <v>25</v>
      </c>
      <c r="E11196" s="2" t="s">
        <v>14</v>
      </c>
      <c r="F11196" s="2">
        <v>1744.85</v>
      </c>
      <c r="G11196" s="2">
        <v>0.27</v>
      </c>
      <c r="H11196" s="2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52" t="s">
        <v>28</v>
      </c>
    </row>
    <row r="11197" spans="1:17" ht="14.25" customHeight="1" x14ac:dyDescent="0.3">
      <c r="A11197" s="2" t="s">
        <v>11228</v>
      </c>
      <c r="B11197" s="2">
        <v>111195</v>
      </c>
      <c r="C11197" s="2" t="s">
        <v>25</v>
      </c>
      <c r="D11197" s="52" t="s">
        <v>25</v>
      </c>
      <c r="E11197" s="2" t="s">
        <v>33</v>
      </c>
      <c r="F11197" s="2">
        <v>1994.84</v>
      </c>
      <c r="G11197" s="2">
        <v>0.21</v>
      </c>
      <c r="H11197" s="2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52" t="s">
        <v>48</v>
      </c>
    </row>
    <row r="11198" spans="1:17" ht="14.25" customHeight="1" x14ac:dyDescent="0.3">
      <c r="A11198" s="2" t="s">
        <v>11229</v>
      </c>
      <c r="B11198" s="2">
        <v>111196</v>
      </c>
      <c r="C11198" s="2" t="s">
        <v>25</v>
      </c>
      <c r="D11198" s="52" t="s">
        <v>25</v>
      </c>
      <c r="E11198" s="2" t="s">
        <v>20</v>
      </c>
      <c r="F11198" s="2">
        <v>856.99</v>
      </c>
      <c r="G11198" s="2">
        <v>0.47</v>
      </c>
      <c r="H11198" s="2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52" t="s">
        <v>17</v>
      </c>
    </row>
    <row r="11199" spans="1:17" ht="14.25" customHeight="1" x14ac:dyDescent="0.3">
      <c r="A11199" s="2" t="s">
        <v>11230</v>
      </c>
      <c r="B11199" s="2">
        <v>111197</v>
      </c>
      <c r="C11199" s="2" t="s">
        <v>41</v>
      </c>
      <c r="D11199" s="52" t="s">
        <v>41</v>
      </c>
      <c r="E11199" s="2" t="s">
        <v>14</v>
      </c>
      <c r="F11199" s="2">
        <v>1254.99</v>
      </c>
      <c r="G11199" s="2">
        <v>0.08</v>
      </c>
      <c r="H11199" s="2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52" t="s">
        <v>17</v>
      </c>
    </row>
    <row r="11200" spans="1:17" ht="14.25" customHeight="1" x14ac:dyDescent="0.3">
      <c r="A11200" s="2" t="s">
        <v>11231</v>
      </c>
      <c r="B11200" s="2">
        <v>111198</v>
      </c>
      <c r="C11200" s="2" t="s">
        <v>41</v>
      </c>
      <c r="D11200" s="52" t="s">
        <v>41</v>
      </c>
      <c r="E11200" s="2" t="s">
        <v>26</v>
      </c>
      <c r="F11200" s="2">
        <v>2180.69</v>
      </c>
      <c r="G11200" s="2">
        <v>0.02</v>
      </c>
      <c r="H11200" s="2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52" t="s">
        <v>17</v>
      </c>
    </row>
    <row r="11201" spans="1:17" ht="14.25" customHeight="1" x14ac:dyDescent="0.3">
      <c r="A11201" s="2" t="s">
        <v>11232</v>
      </c>
      <c r="B11201" s="2">
        <v>111199</v>
      </c>
      <c r="C11201" s="2" t="s">
        <v>25</v>
      </c>
      <c r="D11201" s="52" t="s">
        <v>25</v>
      </c>
      <c r="E11201" s="2" t="s">
        <v>14</v>
      </c>
      <c r="F11201" s="2">
        <v>1493.51</v>
      </c>
      <c r="G11201" s="2">
        <v>0.09</v>
      </c>
      <c r="H11201" s="2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52" t="s">
        <v>34</v>
      </c>
    </row>
    <row r="11202" spans="1:17" ht="14.25" customHeight="1" x14ac:dyDescent="0.3">
      <c r="A11202" s="2" t="s">
        <v>11233</v>
      </c>
      <c r="B11202" s="2">
        <v>111200</v>
      </c>
      <c r="C11202" s="2" t="s">
        <v>19</v>
      </c>
      <c r="D11202" s="52" t="s">
        <v>19</v>
      </c>
      <c r="E11202" s="2" t="s">
        <v>33</v>
      </c>
      <c r="F11202" s="2">
        <v>3536.98</v>
      </c>
      <c r="G11202" s="2">
        <v>0.34</v>
      </c>
      <c r="H11202" s="2">
        <f t="shared" si="348"/>
        <v>1202.5732</v>
      </c>
      <c r="I11202" s="2">
        <f t="shared" si="349"/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52" t="s">
        <v>23</v>
      </c>
    </row>
    <row r="11203" spans="1:17" ht="14.25" customHeight="1" x14ac:dyDescent="0.3">
      <c r="A11203" s="2" t="s">
        <v>11234</v>
      </c>
      <c r="B11203" s="2">
        <v>111201</v>
      </c>
      <c r="C11203" s="2" t="s">
        <v>41</v>
      </c>
      <c r="D11203" s="52" t="s">
        <v>41</v>
      </c>
      <c r="E11203" s="2" t="s">
        <v>14</v>
      </c>
      <c r="F11203" s="2">
        <v>2735.46</v>
      </c>
      <c r="G11203" s="2">
        <v>0.39</v>
      </c>
      <c r="H11203" s="2">
        <f t="shared" ref="H11203:H11266" si="350">F11203*G11203</f>
        <v>1066.8294000000001</v>
      </c>
      <c r="I11203" s="2">
        <f t="shared" ref="I11203:I11266" si="351">F11203-H11203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52" t="s">
        <v>23</v>
      </c>
    </row>
    <row r="11204" spans="1:17" ht="14.25" customHeight="1" x14ac:dyDescent="0.3">
      <c r="A11204" s="2" t="s">
        <v>11235</v>
      </c>
      <c r="B11204" s="2">
        <v>111202</v>
      </c>
      <c r="C11204" s="2" t="s">
        <v>19</v>
      </c>
      <c r="D11204" s="52" t="s">
        <v>19</v>
      </c>
      <c r="E11204" s="2" t="s">
        <v>26</v>
      </c>
      <c r="F11204" s="2">
        <v>4129.26</v>
      </c>
      <c r="G11204" s="2">
        <v>0.36</v>
      </c>
      <c r="H11204" s="2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52" t="s">
        <v>48</v>
      </c>
    </row>
    <row r="11205" spans="1:17" ht="14.25" customHeight="1" x14ac:dyDescent="0.3">
      <c r="A11205" s="2" t="s">
        <v>11236</v>
      </c>
      <c r="B11205" s="2">
        <v>111203</v>
      </c>
      <c r="C11205" s="2" t="s">
        <v>25</v>
      </c>
      <c r="D11205" s="52" t="s">
        <v>25</v>
      </c>
      <c r="E11205" s="2" t="s">
        <v>20</v>
      </c>
      <c r="F11205" s="2">
        <v>3650.17</v>
      </c>
      <c r="G11205" s="2">
        <v>0.21</v>
      </c>
      <c r="H11205" s="2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52" t="s">
        <v>39</v>
      </c>
    </row>
    <row r="11206" spans="1:17" ht="14.25" customHeight="1" x14ac:dyDescent="0.3">
      <c r="A11206" s="2" t="s">
        <v>11237</v>
      </c>
      <c r="B11206" s="2">
        <v>111204</v>
      </c>
      <c r="C11206" s="2" t="s">
        <v>41</v>
      </c>
      <c r="D11206" s="52" t="s">
        <v>41</v>
      </c>
      <c r="E11206" s="2" t="s">
        <v>20</v>
      </c>
      <c r="F11206" s="2">
        <v>727.69</v>
      </c>
      <c r="G11206" s="2">
        <v>0.48</v>
      </c>
      <c r="H11206" s="2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52" t="s">
        <v>23</v>
      </c>
    </row>
    <row r="11207" spans="1:17" ht="14.25" customHeight="1" x14ac:dyDescent="0.3">
      <c r="A11207" s="2" t="s">
        <v>11238</v>
      </c>
      <c r="B11207" s="2">
        <v>111205</v>
      </c>
      <c r="C11207" s="2" t="s">
        <v>25</v>
      </c>
      <c r="D11207" s="52" t="s">
        <v>25</v>
      </c>
      <c r="E11207" s="2" t="s">
        <v>36</v>
      </c>
      <c r="F11207" s="2">
        <v>704.61</v>
      </c>
      <c r="G11207" s="2">
        <v>0.22</v>
      </c>
      <c r="H11207" s="2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52" t="s">
        <v>28</v>
      </c>
    </row>
    <row r="11208" spans="1:17" ht="14.25" customHeight="1" x14ac:dyDescent="0.3">
      <c r="A11208" s="2" t="s">
        <v>11239</v>
      </c>
      <c r="B11208" s="2">
        <v>111206</v>
      </c>
      <c r="C11208" s="2" t="s">
        <v>25</v>
      </c>
      <c r="D11208" s="52" t="s">
        <v>25</v>
      </c>
      <c r="E11208" s="2" t="s">
        <v>26</v>
      </c>
      <c r="F11208" s="2">
        <v>4488.68</v>
      </c>
      <c r="G11208" s="2">
        <v>0.49</v>
      </c>
      <c r="H11208" s="2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52" t="s">
        <v>17</v>
      </c>
    </row>
    <row r="11209" spans="1:17" ht="14.25" customHeight="1" x14ac:dyDescent="0.3">
      <c r="A11209" s="2" t="s">
        <v>11240</v>
      </c>
      <c r="B11209" s="2">
        <v>111207</v>
      </c>
      <c r="C11209" s="2" t="s">
        <v>19</v>
      </c>
      <c r="D11209" s="52" t="s">
        <v>19</v>
      </c>
      <c r="E11209" s="2" t="s">
        <v>36</v>
      </c>
      <c r="F11209" s="2">
        <v>4115.6099999999997</v>
      </c>
      <c r="G11209" s="2">
        <v>0.46</v>
      </c>
      <c r="H11209" s="2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52" t="s">
        <v>39</v>
      </c>
    </row>
    <row r="11210" spans="1:17" ht="14.25" customHeight="1" x14ac:dyDescent="0.3">
      <c r="A11210" s="2" t="s">
        <v>11241</v>
      </c>
      <c r="B11210" s="2">
        <v>111208</v>
      </c>
      <c r="C11210" s="2" t="s">
        <v>25</v>
      </c>
      <c r="D11210" s="52" t="s">
        <v>25</v>
      </c>
      <c r="E11210" s="2" t="s">
        <v>36</v>
      </c>
      <c r="F11210" s="2">
        <v>2392.79</v>
      </c>
      <c r="G11210" s="2">
        <v>0.2</v>
      </c>
      <c r="H11210" s="2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52" t="s">
        <v>23</v>
      </c>
    </row>
    <row r="11211" spans="1:17" ht="14.25" customHeight="1" x14ac:dyDescent="0.3">
      <c r="A11211" s="2" t="s">
        <v>11242</v>
      </c>
      <c r="B11211" s="2">
        <v>111209</v>
      </c>
      <c r="C11211" s="2" t="s">
        <v>19</v>
      </c>
      <c r="D11211" s="52" t="s">
        <v>19</v>
      </c>
      <c r="E11211" s="2" t="s">
        <v>33</v>
      </c>
      <c r="F11211" s="2">
        <v>738.78</v>
      </c>
      <c r="G11211" s="2">
        <v>0.08</v>
      </c>
      <c r="H11211" s="2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52" t="s">
        <v>17</v>
      </c>
    </row>
    <row r="11212" spans="1:17" ht="14.25" customHeight="1" x14ac:dyDescent="0.3">
      <c r="A11212" s="2" t="s">
        <v>11243</v>
      </c>
      <c r="B11212" s="2">
        <v>111210</v>
      </c>
      <c r="C11212" s="2" t="s">
        <v>25</v>
      </c>
      <c r="D11212" s="52" t="s">
        <v>25</v>
      </c>
      <c r="E11212" s="2" t="s">
        <v>26</v>
      </c>
      <c r="F11212" s="2">
        <v>4503.0200000000004</v>
      </c>
      <c r="G11212" s="2">
        <v>0.04</v>
      </c>
      <c r="H11212" s="2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52" t="s">
        <v>23</v>
      </c>
    </row>
    <row r="11213" spans="1:17" ht="14.25" customHeight="1" x14ac:dyDescent="0.3">
      <c r="A11213" s="2" t="s">
        <v>11244</v>
      </c>
      <c r="B11213" s="2">
        <v>111211</v>
      </c>
      <c r="C11213" s="2" t="s">
        <v>25</v>
      </c>
      <c r="D11213" s="52" t="s">
        <v>25</v>
      </c>
      <c r="E11213" s="2" t="s">
        <v>20</v>
      </c>
      <c r="F11213" s="2">
        <v>1230.43</v>
      </c>
      <c r="G11213" s="2">
        <v>0.27</v>
      </c>
      <c r="H11213" s="2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52" t="s">
        <v>48</v>
      </c>
    </row>
    <row r="11214" spans="1:17" ht="14.25" customHeight="1" x14ac:dyDescent="0.3">
      <c r="A11214" s="2" t="s">
        <v>11245</v>
      </c>
      <c r="B11214" s="2">
        <v>111212</v>
      </c>
      <c r="C11214" s="2" t="s">
        <v>19</v>
      </c>
      <c r="D11214" s="52" t="s">
        <v>19</v>
      </c>
      <c r="E11214" s="2" t="s">
        <v>26</v>
      </c>
      <c r="F11214" s="2">
        <v>274.12</v>
      </c>
      <c r="G11214" s="2">
        <v>0.38</v>
      </c>
      <c r="H11214" s="2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52" t="s">
        <v>39</v>
      </c>
    </row>
    <row r="11215" spans="1:17" ht="14.25" customHeight="1" x14ac:dyDescent="0.3">
      <c r="A11215" s="2" t="s">
        <v>11246</v>
      </c>
      <c r="B11215" s="2">
        <v>111213</v>
      </c>
      <c r="C11215" s="2" t="s">
        <v>25</v>
      </c>
      <c r="D11215" s="52" t="s">
        <v>25</v>
      </c>
      <c r="E11215" s="2" t="s">
        <v>33</v>
      </c>
      <c r="F11215" s="2">
        <v>4628.7700000000004</v>
      </c>
      <c r="G11215" s="2">
        <v>0.09</v>
      </c>
      <c r="H11215" s="2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52" t="s">
        <v>39</v>
      </c>
    </row>
    <row r="11216" spans="1:17" ht="14.25" customHeight="1" x14ac:dyDescent="0.3">
      <c r="A11216" s="2" t="s">
        <v>11247</v>
      </c>
      <c r="B11216" s="2">
        <v>111214</v>
      </c>
      <c r="C11216" s="2" t="s">
        <v>25</v>
      </c>
      <c r="D11216" s="52" t="s">
        <v>25</v>
      </c>
      <c r="E11216" s="2" t="s">
        <v>26</v>
      </c>
      <c r="F11216" s="2">
        <v>4063.78</v>
      </c>
      <c r="G11216" s="2">
        <v>0.16</v>
      </c>
      <c r="H11216" s="2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52" t="s">
        <v>39</v>
      </c>
    </row>
    <row r="11217" spans="1:17" ht="14.25" customHeight="1" x14ac:dyDescent="0.3">
      <c r="A11217" s="2" t="s">
        <v>11248</v>
      </c>
      <c r="B11217" s="2">
        <v>111215</v>
      </c>
      <c r="C11217" s="2" t="s">
        <v>25</v>
      </c>
      <c r="D11217" s="52" t="s">
        <v>25</v>
      </c>
      <c r="E11217" s="2" t="s">
        <v>26</v>
      </c>
      <c r="F11217" s="2">
        <v>3498.06</v>
      </c>
      <c r="G11217" s="2">
        <v>0.32</v>
      </c>
      <c r="H11217" s="2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52" t="s">
        <v>28</v>
      </c>
    </row>
    <row r="11218" spans="1:17" ht="14.25" customHeight="1" x14ac:dyDescent="0.3">
      <c r="A11218" s="2" t="s">
        <v>11249</v>
      </c>
      <c r="B11218" s="2">
        <v>111216</v>
      </c>
      <c r="C11218" s="2" t="s">
        <v>19</v>
      </c>
      <c r="D11218" s="52" t="s">
        <v>19</v>
      </c>
      <c r="E11218" s="2" t="s">
        <v>36</v>
      </c>
      <c r="F11218" s="2">
        <v>266.75</v>
      </c>
      <c r="G11218" s="2">
        <v>0.23</v>
      </c>
      <c r="H11218" s="2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52" t="s">
        <v>23</v>
      </c>
    </row>
    <row r="11219" spans="1:17" ht="14.25" customHeight="1" x14ac:dyDescent="0.3">
      <c r="A11219" s="2" t="s">
        <v>11250</v>
      </c>
      <c r="B11219" s="2">
        <v>111217</v>
      </c>
      <c r="C11219" s="2" t="s">
        <v>19</v>
      </c>
      <c r="D11219" s="52" t="s">
        <v>19</v>
      </c>
      <c r="E11219" s="2" t="s">
        <v>26</v>
      </c>
      <c r="F11219" s="2">
        <v>2689.31</v>
      </c>
      <c r="G11219" s="2">
        <v>0.3</v>
      </c>
      <c r="H11219" s="2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52" t="s">
        <v>17</v>
      </c>
    </row>
    <row r="11220" spans="1:17" ht="14.25" customHeight="1" x14ac:dyDescent="0.3">
      <c r="A11220" s="2" t="s">
        <v>11251</v>
      </c>
      <c r="B11220" s="2">
        <v>111218</v>
      </c>
      <c r="C11220" s="2" t="s">
        <v>25</v>
      </c>
      <c r="D11220" s="52" t="s">
        <v>25</v>
      </c>
      <c r="E11220" s="2" t="s">
        <v>36</v>
      </c>
      <c r="F11220" s="2">
        <v>3302.82</v>
      </c>
      <c r="G11220" s="2">
        <v>0.34</v>
      </c>
      <c r="H11220" s="2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52" t="s">
        <v>17</v>
      </c>
    </row>
    <row r="11221" spans="1:17" ht="14.25" customHeight="1" x14ac:dyDescent="0.3">
      <c r="A11221" s="2" t="s">
        <v>11252</v>
      </c>
      <c r="B11221" s="2">
        <v>111219</v>
      </c>
      <c r="C11221" s="2" t="s">
        <v>25</v>
      </c>
      <c r="D11221" s="52" t="s">
        <v>25</v>
      </c>
      <c r="E11221" s="2" t="s">
        <v>36</v>
      </c>
      <c r="F11221" s="2">
        <v>3820.8</v>
      </c>
      <c r="G11221" s="2">
        <v>0.19</v>
      </c>
      <c r="H11221" s="2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52" t="s">
        <v>34</v>
      </c>
    </row>
    <row r="11222" spans="1:17" ht="14.25" customHeight="1" x14ac:dyDescent="0.3">
      <c r="A11222" s="2" t="s">
        <v>11253</v>
      </c>
      <c r="B11222" s="2">
        <v>111220</v>
      </c>
      <c r="C11222" s="2" t="s">
        <v>25</v>
      </c>
      <c r="D11222" s="52" t="s">
        <v>25</v>
      </c>
      <c r="E11222" s="2" t="s">
        <v>14</v>
      </c>
      <c r="F11222" s="2">
        <v>2408.2600000000002</v>
      </c>
      <c r="G11222" s="2">
        <v>0.39</v>
      </c>
      <c r="H11222" s="2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52" t="s">
        <v>17</v>
      </c>
    </row>
    <row r="11223" spans="1:17" ht="14.25" customHeight="1" x14ac:dyDescent="0.3">
      <c r="A11223" s="2" t="s">
        <v>11254</v>
      </c>
      <c r="B11223" s="2">
        <v>111221</v>
      </c>
      <c r="C11223" s="2" t="s">
        <v>41</v>
      </c>
      <c r="D11223" s="52" t="s">
        <v>41</v>
      </c>
      <c r="E11223" s="2" t="s">
        <v>33</v>
      </c>
      <c r="F11223" s="2">
        <v>4771.41</v>
      </c>
      <c r="G11223" s="2">
        <v>0.35</v>
      </c>
      <c r="H11223" s="2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52" t="s">
        <v>28</v>
      </c>
    </row>
    <row r="11224" spans="1:17" ht="14.25" customHeight="1" x14ac:dyDescent="0.3">
      <c r="A11224" s="2" t="s">
        <v>11255</v>
      </c>
      <c r="B11224" s="2">
        <v>111222</v>
      </c>
      <c r="C11224" s="2" t="s">
        <v>41</v>
      </c>
      <c r="D11224" s="52" t="s">
        <v>41</v>
      </c>
      <c r="E11224" s="2" t="s">
        <v>36</v>
      </c>
      <c r="F11224" s="2">
        <v>1299.43</v>
      </c>
      <c r="G11224" s="2">
        <v>0.34</v>
      </c>
      <c r="H11224" s="2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52" t="s">
        <v>23</v>
      </c>
    </row>
    <row r="11225" spans="1:17" ht="14.25" customHeight="1" x14ac:dyDescent="0.3">
      <c r="A11225" s="2" t="s">
        <v>11256</v>
      </c>
      <c r="B11225" s="2">
        <v>111223</v>
      </c>
      <c r="C11225" s="2" t="s">
        <v>25</v>
      </c>
      <c r="D11225" s="52" t="s">
        <v>25</v>
      </c>
      <c r="E11225" s="2" t="s">
        <v>26</v>
      </c>
      <c r="F11225" s="2">
        <v>441.7</v>
      </c>
      <c r="G11225" s="2">
        <v>7.0000000000000007E-2</v>
      </c>
      <c r="H11225" s="2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52" t="s">
        <v>23</v>
      </c>
    </row>
    <row r="11226" spans="1:17" ht="14.25" customHeight="1" x14ac:dyDescent="0.3">
      <c r="A11226" s="2" t="s">
        <v>11257</v>
      </c>
      <c r="B11226" s="2">
        <v>111224</v>
      </c>
      <c r="C11226" s="2" t="s">
        <v>41</v>
      </c>
      <c r="D11226" s="52" t="s">
        <v>41</v>
      </c>
      <c r="E11226" s="2" t="s">
        <v>36</v>
      </c>
      <c r="F11226" s="2">
        <v>1730.55</v>
      </c>
      <c r="G11226" s="2">
        <v>0.24</v>
      </c>
      <c r="H11226" s="2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52" t="s">
        <v>23</v>
      </c>
    </row>
    <row r="11227" spans="1:17" ht="14.25" customHeight="1" x14ac:dyDescent="0.3">
      <c r="A11227" s="2" t="s">
        <v>11258</v>
      </c>
      <c r="B11227" s="2">
        <v>111225</v>
      </c>
      <c r="C11227" s="2" t="s">
        <v>41</v>
      </c>
      <c r="D11227" s="52" t="s">
        <v>41</v>
      </c>
      <c r="E11227" s="2" t="s">
        <v>36</v>
      </c>
      <c r="F11227" s="2">
        <v>3342.84</v>
      </c>
      <c r="G11227" s="2">
        <v>0.28999999999999998</v>
      </c>
      <c r="H11227" s="2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52" t="s">
        <v>39</v>
      </c>
    </row>
    <row r="11228" spans="1:17" ht="14.25" customHeight="1" x14ac:dyDescent="0.3">
      <c r="A11228" s="2" t="s">
        <v>11259</v>
      </c>
      <c r="B11228" s="2">
        <v>111226</v>
      </c>
      <c r="C11228" s="2" t="s">
        <v>41</v>
      </c>
      <c r="D11228" s="52" t="s">
        <v>41</v>
      </c>
      <c r="E11228" s="2" t="s">
        <v>36</v>
      </c>
      <c r="F11228" s="2">
        <v>3712.07</v>
      </c>
      <c r="G11228" s="2">
        <v>0.11</v>
      </c>
      <c r="H11228" s="2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52" t="s">
        <v>48</v>
      </c>
    </row>
    <row r="11229" spans="1:17" ht="14.25" customHeight="1" x14ac:dyDescent="0.3">
      <c r="A11229" s="2" t="s">
        <v>11260</v>
      </c>
      <c r="B11229" s="2">
        <v>111227</v>
      </c>
      <c r="C11229" s="2" t="s">
        <v>41</v>
      </c>
      <c r="D11229" s="52" t="s">
        <v>41</v>
      </c>
      <c r="E11229" s="2" t="s">
        <v>20</v>
      </c>
      <c r="F11229" s="2">
        <v>3718.63</v>
      </c>
      <c r="G11229" s="2">
        <v>0.38</v>
      </c>
      <c r="H11229" s="2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52" t="s">
        <v>23</v>
      </c>
    </row>
    <row r="11230" spans="1:17" ht="14.25" customHeight="1" x14ac:dyDescent="0.3">
      <c r="A11230" s="2" t="s">
        <v>11261</v>
      </c>
      <c r="B11230" s="2">
        <v>111228</v>
      </c>
      <c r="C11230" s="2" t="s">
        <v>25</v>
      </c>
      <c r="D11230" s="52" t="s">
        <v>25</v>
      </c>
      <c r="E11230" s="2" t="s">
        <v>20</v>
      </c>
      <c r="F11230" s="2">
        <v>642.29999999999995</v>
      </c>
      <c r="G11230" s="2">
        <v>0.06</v>
      </c>
      <c r="H11230" s="2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52" t="s">
        <v>48</v>
      </c>
    </row>
    <row r="11231" spans="1:17" ht="14.25" customHeight="1" x14ac:dyDescent="0.3">
      <c r="A11231" s="2" t="s">
        <v>11262</v>
      </c>
      <c r="B11231" s="2">
        <v>111229</v>
      </c>
      <c r="C11231" s="2" t="s">
        <v>41</v>
      </c>
      <c r="D11231" s="52" t="s">
        <v>41</v>
      </c>
      <c r="E11231" s="2" t="s">
        <v>20</v>
      </c>
      <c r="F11231" s="2">
        <v>4436.9399999999996</v>
      </c>
      <c r="G11231" s="2">
        <v>7.0000000000000007E-2</v>
      </c>
      <c r="H11231" s="2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52" t="s">
        <v>34</v>
      </c>
    </row>
    <row r="11232" spans="1:17" ht="14.25" customHeight="1" x14ac:dyDescent="0.3">
      <c r="A11232" s="2" t="s">
        <v>11263</v>
      </c>
      <c r="B11232" s="2">
        <v>111230</v>
      </c>
      <c r="C11232" s="2" t="s">
        <v>41</v>
      </c>
      <c r="D11232" s="52" t="s">
        <v>41</v>
      </c>
      <c r="E11232" s="2" t="s">
        <v>20</v>
      </c>
      <c r="F11232" s="2">
        <v>1476.09</v>
      </c>
      <c r="G11232" s="2">
        <v>0.21</v>
      </c>
      <c r="H11232" s="2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52" t="s">
        <v>34</v>
      </c>
    </row>
    <row r="11233" spans="1:17" ht="14.25" customHeight="1" x14ac:dyDescent="0.3">
      <c r="A11233" s="2" t="s">
        <v>11264</v>
      </c>
      <c r="B11233" s="2">
        <v>111231</v>
      </c>
      <c r="C11233" s="2" t="s">
        <v>25</v>
      </c>
      <c r="D11233" s="52" t="s">
        <v>25</v>
      </c>
      <c r="E11233" s="2" t="s">
        <v>14</v>
      </c>
      <c r="F11233" s="2">
        <v>1128.56</v>
      </c>
      <c r="G11233" s="2">
        <v>7.0000000000000007E-2</v>
      </c>
      <c r="H11233" s="2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52" t="s">
        <v>39</v>
      </c>
    </row>
    <row r="11234" spans="1:17" ht="14.25" customHeight="1" x14ac:dyDescent="0.3">
      <c r="A11234" s="2" t="s">
        <v>11265</v>
      </c>
      <c r="B11234" s="2">
        <v>111232</v>
      </c>
      <c r="C11234" s="2" t="s">
        <v>25</v>
      </c>
      <c r="D11234" s="52" t="s">
        <v>25</v>
      </c>
      <c r="E11234" s="2" t="s">
        <v>36</v>
      </c>
      <c r="F11234" s="2">
        <v>3110.84</v>
      </c>
      <c r="G11234" s="2">
        <v>0.01</v>
      </c>
      <c r="H11234" s="2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52" t="s">
        <v>28</v>
      </c>
    </row>
    <row r="11235" spans="1:17" ht="14.25" customHeight="1" x14ac:dyDescent="0.3">
      <c r="A11235" s="2" t="s">
        <v>11266</v>
      </c>
      <c r="B11235" s="2">
        <v>111233</v>
      </c>
      <c r="C11235" s="2" t="s">
        <v>19</v>
      </c>
      <c r="D11235" s="52" t="s">
        <v>19</v>
      </c>
      <c r="E11235" s="2" t="s">
        <v>14</v>
      </c>
      <c r="F11235" s="2">
        <v>1138.06</v>
      </c>
      <c r="G11235" s="2">
        <v>0.21</v>
      </c>
      <c r="H11235" s="2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52" t="s">
        <v>39</v>
      </c>
    </row>
    <row r="11236" spans="1:17" ht="14.25" customHeight="1" x14ac:dyDescent="0.3">
      <c r="A11236" s="2" t="s">
        <v>11267</v>
      </c>
      <c r="B11236" s="2">
        <v>111234</v>
      </c>
      <c r="C11236" s="2" t="s">
        <v>19</v>
      </c>
      <c r="D11236" s="52" t="s">
        <v>19</v>
      </c>
      <c r="E11236" s="2" t="s">
        <v>26</v>
      </c>
      <c r="F11236" s="2">
        <v>2589.39</v>
      </c>
      <c r="G11236" s="2">
        <v>0.32</v>
      </c>
      <c r="H11236" s="2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52" t="s">
        <v>28</v>
      </c>
    </row>
    <row r="11237" spans="1:17" ht="14.25" customHeight="1" x14ac:dyDescent="0.3">
      <c r="A11237" s="2" t="s">
        <v>11268</v>
      </c>
      <c r="B11237" s="2">
        <v>111235</v>
      </c>
      <c r="C11237" s="2" t="s">
        <v>25</v>
      </c>
      <c r="D11237" s="52" t="s">
        <v>25</v>
      </c>
      <c r="E11237" s="2" t="s">
        <v>33</v>
      </c>
      <c r="F11237" s="2">
        <v>2094.4499999999998</v>
      </c>
      <c r="G11237" s="2">
        <v>0.25</v>
      </c>
      <c r="H11237" s="2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52" t="s">
        <v>34</v>
      </c>
    </row>
    <row r="11238" spans="1:17" ht="14.25" customHeight="1" x14ac:dyDescent="0.3">
      <c r="A11238" s="2" t="s">
        <v>11269</v>
      </c>
      <c r="B11238" s="2">
        <v>111236</v>
      </c>
      <c r="C11238" s="2" t="s">
        <v>25</v>
      </c>
      <c r="D11238" s="52" t="s">
        <v>25</v>
      </c>
      <c r="E11238" s="2" t="s">
        <v>14</v>
      </c>
      <c r="F11238" s="2">
        <v>1236.97</v>
      </c>
      <c r="G11238" s="2">
        <v>0.03</v>
      </c>
      <c r="H11238" s="2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52" t="s">
        <v>28</v>
      </c>
    </row>
    <row r="11239" spans="1:17" ht="14.25" customHeight="1" x14ac:dyDescent="0.3">
      <c r="A11239" s="2" t="s">
        <v>11270</v>
      </c>
      <c r="B11239" s="2">
        <v>111237</v>
      </c>
      <c r="C11239" s="2" t="s">
        <v>25</v>
      </c>
      <c r="D11239" s="52" t="s">
        <v>25</v>
      </c>
      <c r="E11239" s="2" t="s">
        <v>20</v>
      </c>
      <c r="F11239" s="2">
        <v>1531.09</v>
      </c>
      <c r="G11239" s="2">
        <v>0.12</v>
      </c>
      <c r="H11239" s="2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52" t="s">
        <v>39</v>
      </c>
    </row>
    <row r="11240" spans="1:17" ht="14.25" customHeight="1" x14ac:dyDescent="0.3">
      <c r="A11240" s="2" t="s">
        <v>11271</v>
      </c>
      <c r="B11240" s="2">
        <v>111238</v>
      </c>
      <c r="C11240" s="2" t="s">
        <v>19</v>
      </c>
      <c r="D11240" s="52" t="s">
        <v>19</v>
      </c>
      <c r="E11240" s="2" t="s">
        <v>20</v>
      </c>
      <c r="F11240" s="2">
        <v>2194.3000000000002</v>
      </c>
      <c r="G11240" s="2">
        <v>0.26</v>
      </c>
      <c r="H11240" s="2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52" t="s">
        <v>39</v>
      </c>
    </row>
    <row r="11241" spans="1:17" ht="14.25" customHeight="1" x14ac:dyDescent="0.3">
      <c r="A11241" s="2" t="s">
        <v>11272</v>
      </c>
      <c r="B11241" s="2">
        <v>111239</v>
      </c>
      <c r="C11241" s="2" t="s">
        <v>41</v>
      </c>
      <c r="D11241" s="52" t="s">
        <v>41</v>
      </c>
      <c r="E11241" s="2" t="s">
        <v>26</v>
      </c>
      <c r="F11241" s="2">
        <v>1796.19</v>
      </c>
      <c r="G11241" s="2">
        <v>0.37</v>
      </c>
      <c r="H11241" s="2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52" t="s">
        <v>17</v>
      </c>
    </row>
    <row r="11242" spans="1:17" ht="14.25" customHeight="1" x14ac:dyDescent="0.3">
      <c r="A11242" s="2" t="s">
        <v>11273</v>
      </c>
      <c r="B11242" s="2">
        <v>111240</v>
      </c>
      <c r="C11242" s="2" t="s">
        <v>25</v>
      </c>
      <c r="D11242" s="52" t="s">
        <v>25</v>
      </c>
      <c r="E11242" s="2" t="s">
        <v>36</v>
      </c>
      <c r="F11242" s="2">
        <v>1969.72</v>
      </c>
      <c r="G11242" s="2">
        <v>0.4</v>
      </c>
      <c r="H11242" s="2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52" t="s">
        <v>28</v>
      </c>
    </row>
    <row r="11243" spans="1:17" ht="14.25" customHeight="1" x14ac:dyDescent="0.3">
      <c r="A11243" s="2" t="s">
        <v>11274</v>
      </c>
      <c r="B11243" s="2">
        <v>111241</v>
      </c>
      <c r="C11243" s="2" t="s">
        <v>19</v>
      </c>
      <c r="D11243" s="52" t="s">
        <v>19</v>
      </c>
      <c r="E11243" s="2" t="s">
        <v>33</v>
      </c>
      <c r="F11243" s="2">
        <v>3703.63</v>
      </c>
      <c r="G11243" s="2">
        <v>0.26</v>
      </c>
      <c r="H11243" s="2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52" t="s">
        <v>34</v>
      </c>
    </row>
    <row r="11244" spans="1:17" ht="14.25" customHeight="1" x14ac:dyDescent="0.3">
      <c r="A11244" s="2" t="s">
        <v>11275</v>
      </c>
      <c r="B11244" s="2">
        <v>111242</v>
      </c>
      <c r="C11244" s="2" t="s">
        <v>25</v>
      </c>
      <c r="D11244" s="52" t="s">
        <v>25</v>
      </c>
      <c r="E11244" s="2" t="s">
        <v>14</v>
      </c>
      <c r="F11244" s="2">
        <v>925.06</v>
      </c>
      <c r="G11244" s="2">
        <v>0.32</v>
      </c>
      <c r="H11244" s="2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52" t="s">
        <v>48</v>
      </c>
    </row>
    <row r="11245" spans="1:17" ht="14.25" customHeight="1" x14ac:dyDescent="0.3">
      <c r="A11245" s="2" t="s">
        <v>11276</v>
      </c>
      <c r="B11245" s="2">
        <v>111243</v>
      </c>
      <c r="C11245" s="2" t="s">
        <v>41</v>
      </c>
      <c r="D11245" s="52" t="s">
        <v>41</v>
      </c>
      <c r="E11245" s="2" t="s">
        <v>36</v>
      </c>
      <c r="F11245" s="2">
        <v>3175.33</v>
      </c>
      <c r="G11245" s="2">
        <v>0.45</v>
      </c>
      <c r="H11245" s="2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52" t="s">
        <v>17</v>
      </c>
    </row>
    <row r="11246" spans="1:17" ht="14.25" customHeight="1" x14ac:dyDescent="0.3">
      <c r="A11246" s="2" t="s">
        <v>11277</v>
      </c>
      <c r="B11246" s="2">
        <v>111244</v>
      </c>
      <c r="C11246" s="2" t="s">
        <v>25</v>
      </c>
      <c r="D11246" s="52" t="s">
        <v>25</v>
      </c>
      <c r="E11246" s="2" t="s">
        <v>36</v>
      </c>
      <c r="F11246" s="2">
        <v>3422.97</v>
      </c>
      <c r="G11246" s="2">
        <v>0.03</v>
      </c>
      <c r="H11246" s="2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52" t="s">
        <v>34</v>
      </c>
    </row>
    <row r="11247" spans="1:17" ht="14.25" customHeight="1" x14ac:dyDescent="0.3">
      <c r="A11247" s="2" t="s">
        <v>11278</v>
      </c>
      <c r="B11247" s="2">
        <v>111245</v>
      </c>
      <c r="C11247" s="2" t="s">
        <v>25</v>
      </c>
      <c r="D11247" s="52" t="s">
        <v>25</v>
      </c>
      <c r="E11247" s="2" t="s">
        <v>14</v>
      </c>
      <c r="F11247" s="2">
        <v>4030.23</v>
      </c>
      <c r="G11247" s="2">
        <v>0.05</v>
      </c>
      <c r="H11247" s="2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52" t="s">
        <v>23</v>
      </c>
    </row>
    <row r="11248" spans="1:17" ht="14.25" customHeight="1" x14ac:dyDescent="0.3">
      <c r="A11248" s="2" t="s">
        <v>11279</v>
      </c>
      <c r="B11248" s="2">
        <v>111246</v>
      </c>
      <c r="C11248" s="2" t="s">
        <v>19</v>
      </c>
      <c r="D11248" s="52" t="s">
        <v>19</v>
      </c>
      <c r="E11248" s="2" t="s">
        <v>14</v>
      </c>
      <c r="F11248" s="2">
        <v>4251.8999999999996</v>
      </c>
      <c r="G11248" s="2">
        <v>0.23</v>
      </c>
      <c r="H11248" s="2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52" t="s">
        <v>34</v>
      </c>
    </row>
    <row r="11249" spans="1:17" ht="14.25" customHeight="1" x14ac:dyDescent="0.3">
      <c r="A11249" s="2" t="s">
        <v>11280</v>
      </c>
      <c r="B11249" s="2">
        <v>111247</v>
      </c>
      <c r="C11249" s="2" t="s">
        <v>19</v>
      </c>
      <c r="D11249" s="52" t="s">
        <v>19</v>
      </c>
      <c r="E11249" s="2" t="s">
        <v>14</v>
      </c>
      <c r="F11249" s="2">
        <v>877.46</v>
      </c>
      <c r="G11249" s="2">
        <v>0.3</v>
      </c>
      <c r="H11249" s="2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52" t="s">
        <v>23</v>
      </c>
    </row>
    <row r="11250" spans="1:17" ht="14.25" customHeight="1" x14ac:dyDescent="0.3">
      <c r="A11250" s="2" t="s">
        <v>11281</v>
      </c>
      <c r="B11250" s="2">
        <v>111248</v>
      </c>
      <c r="C11250" s="2" t="s">
        <v>19</v>
      </c>
      <c r="D11250" s="52" t="s">
        <v>19</v>
      </c>
      <c r="E11250" s="2" t="s">
        <v>14</v>
      </c>
      <c r="F11250" s="2">
        <v>777.48</v>
      </c>
      <c r="G11250" s="2">
        <v>0</v>
      </c>
      <c r="H11250" s="2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52" t="s">
        <v>23</v>
      </c>
    </row>
    <row r="11251" spans="1:17" ht="14.25" customHeight="1" x14ac:dyDescent="0.3">
      <c r="A11251" s="2" t="s">
        <v>11282</v>
      </c>
      <c r="B11251" s="2">
        <v>111249</v>
      </c>
      <c r="C11251" s="2" t="s">
        <v>19</v>
      </c>
      <c r="D11251" s="52" t="s">
        <v>19</v>
      </c>
      <c r="E11251" s="2" t="s">
        <v>20</v>
      </c>
      <c r="F11251" s="2">
        <v>3112.38</v>
      </c>
      <c r="G11251" s="2">
        <v>0.23</v>
      </c>
      <c r="H11251" s="2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52" t="s">
        <v>34</v>
      </c>
    </row>
    <row r="11252" spans="1:17" ht="14.25" customHeight="1" x14ac:dyDescent="0.3">
      <c r="A11252" s="2" t="s">
        <v>11283</v>
      </c>
      <c r="B11252" s="2">
        <v>111250</v>
      </c>
      <c r="C11252" s="2" t="s">
        <v>41</v>
      </c>
      <c r="D11252" s="52" t="s">
        <v>41</v>
      </c>
      <c r="E11252" s="2" t="s">
        <v>36</v>
      </c>
      <c r="F11252" s="2">
        <v>3808.89</v>
      </c>
      <c r="G11252" s="2">
        <v>0.09</v>
      </c>
      <c r="H11252" s="2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52" t="s">
        <v>28</v>
      </c>
    </row>
    <row r="11253" spans="1:17" ht="14.25" customHeight="1" x14ac:dyDescent="0.3">
      <c r="A11253" s="2" t="s">
        <v>11284</v>
      </c>
      <c r="B11253" s="2">
        <v>111251</v>
      </c>
      <c r="C11253" s="2" t="s">
        <v>41</v>
      </c>
      <c r="D11253" s="52" t="s">
        <v>41</v>
      </c>
      <c r="E11253" s="2" t="s">
        <v>36</v>
      </c>
      <c r="F11253" s="2">
        <v>1434.4</v>
      </c>
      <c r="G11253" s="2">
        <v>0.32</v>
      </c>
      <c r="H11253" s="2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52" t="s">
        <v>34</v>
      </c>
    </row>
    <row r="11254" spans="1:17" ht="14.25" customHeight="1" x14ac:dyDescent="0.3">
      <c r="A11254" s="2" t="s">
        <v>11285</v>
      </c>
      <c r="B11254" s="2">
        <v>111252</v>
      </c>
      <c r="C11254" s="2" t="s">
        <v>25</v>
      </c>
      <c r="D11254" s="52" t="s">
        <v>25</v>
      </c>
      <c r="E11254" s="2" t="s">
        <v>20</v>
      </c>
      <c r="F11254" s="2">
        <v>2676.65</v>
      </c>
      <c r="G11254" s="2">
        <v>0.13</v>
      </c>
      <c r="H11254" s="2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52" t="s">
        <v>48</v>
      </c>
    </row>
    <row r="11255" spans="1:17" ht="14.25" customHeight="1" x14ac:dyDescent="0.3">
      <c r="A11255" s="2" t="s">
        <v>11286</v>
      </c>
      <c r="B11255" s="2">
        <v>111253</v>
      </c>
      <c r="C11255" s="2" t="s">
        <v>41</v>
      </c>
      <c r="D11255" s="52" t="s">
        <v>41</v>
      </c>
      <c r="E11255" s="2" t="s">
        <v>36</v>
      </c>
      <c r="F11255" s="2">
        <v>3883.97</v>
      </c>
      <c r="G11255" s="2">
        <v>0.45</v>
      </c>
      <c r="H11255" s="2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52" t="s">
        <v>48</v>
      </c>
    </row>
    <row r="11256" spans="1:17" ht="14.25" customHeight="1" x14ac:dyDescent="0.3">
      <c r="A11256" s="2" t="s">
        <v>11287</v>
      </c>
      <c r="B11256" s="2">
        <v>111254</v>
      </c>
      <c r="C11256" s="2" t="s">
        <v>25</v>
      </c>
      <c r="D11256" s="52" t="s">
        <v>25</v>
      </c>
      <c r="E11256" s="2" t="s">
        <v>14</v>
      </c>
      <c r="F11256" s="2">
        <v>3860.77</v>
      </c>
      <c r="G11256" s="2">
        <v>0.03</v>
      </c>
      <c r="H11256" s="2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52" t="s">
        <v>39</v>
      </c>
    </row>
    <row r="11257" spans="1:17" ht="14.25" customHeight="1" x14ac:dyDescent="0.3">
      <c r="A11257" s="2" t="s">
        <v>11288</v>
      </c>
      <c r="B11257" s="2">
        <v>111255</v>
      </c>
      <c r="C11257" s="2" t="s">
        <v>25</v>
      </c>
      <c r="D11257" s="52" t="s">
        <v>25</v>
      </c>
      <c r="E11257" s="2" t="s">
        <v>33</v>
      </c>
      <c r="F11257" s="2">
        <v>3303.72</v>
      </c>
      <c r="G11257" s="2">
        <v>0.4</v>
      </c>
      <c r="H11257" s="2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52" t="s">
        <v>17</v>
      </c>
    </row>
    <row r="11258" spans="1:17" ht="14.25" customHeight="1" x14ac:dyDescent="0.3">
      <c r="A11258" s="2" t="s">
        <v>11289</v>
      </c>
      <c r="B11258" s="2">
        <v>111256</v>
      </c>
      <c r="C11258" s="2" t="s">
        <v>19</v>
      </c>
      <c r="D11258" s="52" t="s">
        <v>19</v>
      </c>
      <c r="E11258" s="2" t="s">
        <v>36</v>
      </c>
      <c r="F11258" s="2">
        <v>486.06</v>
      </c>
      <c r="G11258" s="2">
        <v>0.2</v>
      </c>
      <c r="H11258" s="2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52" t="s">
        <v>48</v>
      </c>
    </row>
    <row r="11259" spans="1:17" ht="14.25" customHeight="1" x14ac:dyDescent="0.3">
      <c r="A11259" s="2" t="s">
        <v>11290</v>
      </c>
      <c r="B11259" s="2">
        <v>111257</v>
      </c>
      <c r="C11259" s="2" t="s">
        <v>25</v>
      </c>
      <c r="D11259" s="52" t="s">
        <v>25</v>
      </c>
      <c r="E11259" s="2" t="s">
        <v>33</v>
      </c>
      <c r="F11259" s="2">
        <v>348.15</v>
      </c>
      <c r="G11259" s="2">
        <v>0.43</v>
      </c>
      <c r="H11259" s="2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52" t="s">
        <v>28</v>
      </c>
    </row>
    <row r="11260" spans="1:17" ht="14.25" customHeight="1" x14ac:dyDescent="0.3">
      <c r="A11260" s="2" t="s">
        <v>11291</v>
      </c>
      <c r="B11260" s="2">
        <v>111258</v>
      </c>
      <c r="C11260" s="2" t="s">
        <v>25</v>
      </c>
      <c r="D11260" s="52" t="s">
        <v>25</v>
      </c>
      <c r="E11260" s="2" t="s">
        <v>33</v>
      </c>
      <c r="F11260" s="2">
        <v>2003.38</v>
      </c>
      <c r="G11260" s="2">
        <v>0.41</v>
      </c>
      <c r="H11260" s="2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52" t="s">
        <v>17</v>
      </c>
    </row>
    <row r="11261" spans="1:17" ht="14.25" customHeight="1" x14ac:dyDescent="0.3">
      <c r="A11261" s="2" t="s">
        <v>11292</v>
      </c>
      <c r="B11261" s="2">
        <v>111259</v>
      </c>
      <c r="C11261" s="2" t="s">
        <v>41</v>
      </c>
      <c r="D11261" s="52" t="s">
        <v>41</v>
      </c>
      <c r="E11261" s="2" t="s">
        <v>20</v>
      </c>
      <c r="F11261" s="2">
        <v>230.77</v>
      </c>
      <c r="G11261" s="2">
        <v>0.12</v>
      </c>
      <c r="H11261" s="2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52" t="s">
        <v>28</v>
      </c>
    </row>
    <row r="11262" spans="1:17" ht="14.25" customHeight="1" x14ac:dyDescent="0.3">
      <c r="A11262" s="2" t="s">
        <v>11293</v>
      </c>
      <c r="B11262" s="2">
        <v>111260</v>
      </c>
      <c r="C11262" s="2" t="s">
        <v>41</v>
      </c>
      <c r="D11262" s="52" t="s">
        <v>41</v>
      </c>
      <c r="E11262" s="2" t="s">
        <v>26</v>
      </c>
      <c r="F11262" s="2">
        <v>4530.3100000000004</v>
      </c>
      <c r="G11262" s="2">
        <v>0.03</v>
      </c>
      <c r="H11262" s="2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52" t="s">
        <v>48</v>
      </c>
    </row>
    <row r="11263" spans="1:17" ht="14.25" customHeight="1" x14ac:dyDescent="0.3">
      <c r="A11263" s="2" t="s">
        <v>11294</v>
      </c>
      <c r="B11263" s="2">
        <v>111261</v>
      </c>
      <c r="C11263" s="2" t="s">
        <v>41</v>
      </c>
      <c r="D11263" s="52" t="s">
        <v>41</v>
      </c>
      <c r="E11263" s="2" t="s">
        <v>36</v>
      </c>
      <c r="F11263" s="2">
        <v>198.71</v>
      </c>
      <c r="G11263" s="2">
        <v>0.35</v>
      </c>
      <c r="H11263" s="2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52" t="s">
        <v>17</v>
      </c>
    </row>
    <row r="11264" spans="1:17" ht="14.25" customHeight="1" x14ac:dyDescent="0.3">
      <c r="A11264" s="2" t="s">
        <v>11295</v>
      </c>
      <c r="B11264" s="2">
        <v>111262</v>
      </c>
      <c r="C11264" s="2" t="s">
        <v>25</v>
      </c>
      <c r="D11264" s="52" t="s">
        <v>25</v>
      </c>
      <c r="E11264" s="2" t="s">
        <v>20</v>
      </c>
      <c r="F11264" s="2">
        <v>245.1</v>
      </c>
      <c r="G11264" s="2">
        <v>0.1</v>
      </c>
      <c r="H11264" s="2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52" t="s">
        <v>48</v>
      </c>
    </row>
    <row r="11265" spans="1:17" ht="14.25" customHeight="1" x14ac:dyDescent="0.3">
      <c r="A11265" s="2" t="s">
        <v>11296</v>
      </c>
      <c r="B11265" s="2">
        <v>111263</v>
      </c>
      <c r="C11265" s="2" t="s">
        <v>41</v>
      </c>
      <c r="D11265" s="52" t="s">
        <v>41</v>
      </c>
      <c r="E11265" s="2" t="s">
        <v>20</v>
      </c>
      <c r="F11265" s="2">
        <v>910.1</v>
      </c>
      <c r="G11265" s="2">
        <v>0.47</v>
      </c>
      <c r="H11265" s="2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52" t="s">
        <v>34</v>
      </c>
    </row>
    <row r="11266" spans="1:17" ht="14.25" customHeight="1" x14ac:dyDescent="0.3">
      <c r="A11266" s="2" t="s">
        <v>11297</v>
      </c>
      <c r="B11266" s="2">
        <v>111264</v>
      </c>
      <c r="C11266" s="2" t="s">
        <v>19</v>
      </c>
      <c r="D11266" s="52" t="s">
        <v>19</v>
      </c>
      <c r="E11266" s="2" t="s">
        <v>33</v>
      </c>
      <c r="F11266" s="2">
        <v>3172.37</v>
      </c>
      <c r="G11266" s="2">
        <v>0.03</v>
      </c>
      <c r="H11266" s="2">
        <f t="shared" si="350"/>
        <v>95.171099999999996</v>
      </c>
      <c r="I11266" s="2">
        <f t="shared" si="351"/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52" t="s">
        <v>23</v>
      </c>
    </row>
    <row r="11267" spans="1:17" ht="14.25" customHeight="1" x14ac:dyDescent="0.3">
      <c r="A11267" s="2" t="s">
        <v>11298</v>
      </c>
      <c r="B11267" s="2">
        <v>111265</v>
      </c>
      <c r="C11267" s="2" t="s">
        <v>19</v>
      </c>
      <c r="D11267" s="52" t="s">
        <v>19</v>
      </c>
      <c r="E11267" s="2" t="s">
        <v>36</v>
      </c>
      <c r="F11267" s="2">
        <v>2753.62</v>
      </c>
      <c r="G11267" s="2">
        <v>0.16</v>
      </c>
      <c r="H11267" s="2">
        <f t="shared" ref="H11267:H11330" si="352">F11267*G11267</f>
        <v>440.57920000000001</v>
      </c>
      <c r="I11267" s="2">
        <f t="shared" ref="I11267:I11330" si="353">F11267-H11267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52" t="s">
        <v>17</v>
      </c>
    </row>
    <row r="11268" spans="1:17" ht="14.25" customHeight="1" x14ac:dyDescent="0.3">
      <c r="A11268" s="2" t="s">
        <v>11299</v>
      </c>
      <c r="B11268" s="2">
        <v>111266</v>
      </c>
      <c r="C11268" s="2" t="s">
        <v>19</v>
      </c>
      <c r="D11268" s="52" t="s">
        <v>19</v>
      </c>
      <c r="E11268" s="2" t="s">
        <v>20</v>
      </c>
      <c r="F11268" s="2">
        <v>3331.49</v>
      </c>
      <c r="G11268" s="2">
        <v>0.01</v>
      </c>
      <c r="H11268" s="2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52" t="s">
        <v>23</v>
      </c>
    </row>
    <row r="11269" spans="1:17" ht="14.25" customHeight="1" x14ac:dyDescent="0.3">
      <c r="A11269" s="2" t="s">
        <v>11300</v>
      </c>
      <c r="B11269" s="2">
        <v>111267</v>
      </c>
      <c r="C11269" s="2" t="s">
        <v>25</v>
      </c>
      <c r="D11269" s="52" t="s">
        <v>25</v>
      </c>
      <c r="E11269" s="2" t="s">
        <v>14</v>
      </c>
      <c r="F11269" s="2">
        <v>4478.42</v>
      </c>
      <c r="G11269" s="2">
        <v>0.16</v>
      </c>
      <c r="H11269" s="2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52" t="s">
        <v>48</v>
      </c>
    </row>
    <row r="11270" spans="1:17" ht="14.25" customHeight="1" x14ac:dyDescent="0.3">
      <c r="A11270" s="2" t="s">
        <v>11301</v>
      </c>
      <c r="B11270" s="2">
        <v>111268</v>
      </c>
      <c r="C11270" s="2" t="s">
        <v>41</v>
      </c>
      <c r="D11270" s="52" t="s">
        <v>41</v>
      </c>
      <c r="E11270" s="2" t="s">
        <v>20</v>
      </c>
      <c r="F11270" s="2">
        <v>2329.23</v>
      </c>
      <c r="G11270" s="2">
        <v>0.27</v>
      </c>
      <c r="H11270" s="2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52" t="s">
        <v>23</v>
      </c>
    </row>
    <row r="11271" spans="1:17" ht="14.25" customHeight="1" x14ac:dyDescent="0.3">
      <c r="A11271" s="2" t="s">
        <v>11302</v>
      </c>
      <c r="B11271" s="2">
        <v>111269</v>
      </c>
      <c r="C11271" s="2" t="s">
        <v>25</v>
      </c>
      <c r="D11271" s="52" t="s">
        <v>25</v>
      </c>
      <c r="E11271" s="2" t="s">
        <v>14</v>
      </c>
      <c r="F11271" s="2">
        <v>314.99</v>
      </c>
      <c r="G11271" s="2">
        <v>0.33</v>
      </c>
      <c r="H11271" s="2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52" t="s">
        <v>23</v>
      </c>
    </row>
    <row r="11272" spans="1:17" ht="14.25" customHeight="1" x14ac:dyDescent="0.3">
      <c r="A11272" s="2" t="s">
        <v>11303</v>
      </c>
      <c r="B11272" s="2">
        <v>111270</v>
      </c>
      <c r="C11272" s="2" t="s">
        <v>41</v>
      </c>
      <c r="D11272" s="52" t="s">
        <v>41</v>
      </c>
      <c r="E11272" s="2" t="s">
        <v>26</v>
      </c>
      <c r="F11272" s="2">
        <v>3841.13</v>
      </c>
      <c r="G11272" s="2">
        <v>0.36</v>
      </c>
      <c r="H11272" s="2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52" t="s">
        <v>28</v>
      </c>
    </row>
    <row r="11273" spans="1:17" ht="14.25" customHeight="1" x14ac:dyDescent="0.3">
      <c r="A11273" s="2" t="s">
        <v>11304</v>
      </c>
      <c r="B11273" s="2">
        <v>111271</v>
      </c>
      <c r="C11273" s="2" t="s">
        <v>25</v>
      </c>
      <c r="D11273" s="52" t="s">
        <v>25</v>
      </c>
      <c r="E11273" s="2" t="s">
        <v>14</v>
      </c>
      <c r="F11273" s="2">
        <v>4078.63</v>
      </c>
      <c r="G11273" s="2">
        <v>0.42</v>
      </c>
      <c r="H11273" s="2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52" t="s">
        <v>23</v>
      </c>
    </row>
    <row r="11274" spans="1:17" ht="14.25" customHeight="1" x14ac:dyDescent="0.3">
      <c r="A11274" s="2" t="s">
        <v>11305</v>
      </c>
      <c r="B11274" s="2">
        <v>111272</v>
      </c>
      <c r="C11274" s="2" t="s">
        <v>25</v>
      </c>
      <c r="D11274" s="52" t="s">
        <v>25</v>
      </c>
      <c r="E11274" s="2" t="s">
        <v>14</v>
      </c>
      <c r="F11274" s="2">
        <v>344.45</v>
      </c>
      <c r="G11274" s="2">
        <v>0.06</v>
      </c>
      <c r="H11274" s="2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52" t="s">
        <v>23</v>
      </c>
    </row>
    <row r="11275" spans="1:17" ht="14.25" customHeight="1" x14ac:dyDescent="0.3">
      <c r="A11275" s="2" t="s">
        <v>11306</v>
      </c>
      <c r="B11275" s="2">
        <v>111273</v>
      </c>
      <c r="C11275" s="2" t="s">
        <v>25</v>
      </c>
      <c r="D11275" s="52" t="s">
        <v>25</v>
      </c>
      <c r="E11275" s="2" t="s">
        <v>33</v>
      </c>
      <c r="F11275" s="2">
        <v>1289.96</v>
      </c>
      <c r="G11275" s="2">
        <v>0.38</v>
      </c>
      <c r="H11275" s="2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52" t="s">
        <v>17</v>
      </c>
    </row>
    <row r="11276" spans="1:17" ht="14.25" customHeight="1" x14ac:dyDescent="0.3">
      <c r="A11276" s="2" t="s">
        <v>11307</v>
      </c>
      <c r="B11276" s="2">
        <v>111274</v>
      </c>
      <c r="C11276" s="2" t="s">
        <v>19</v>
      </c>
      <c r="D11276" s="52" t="s">
        <v>19</v>
      </c>
      <c r="E11276" s="2" t="s">
        <v>20</v>
      </c>
      <c r="F11276" s="2">
        <v>3875.92</v>
      </c>
      <c r="G11276" s="2">
        <v>0.14000000000000001</v>
      </c>
      <c r="H11276" s="2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52" t="s">
        <v>17</v>
      </c>
    </row>
    <row r="11277" spans="1:17" ht="14.25" customHeight="1" x14ac:dyDescent="0.3">
      <c r="A11277" s="2" t="s">
        <v>11308</v>
      </c>
      <c r="B11277" s="2">
        <v>111275</v>
      </c>
      <c r="C11277" s="2" t="s">
        <v>25</v>
      </c>
      <c r="D11277" s="52" t="s">
        <v>25</v>
      </c>
      <c r="E11277" s="2" t="s">
        <v>26</v>
      </c>
      <c r="F11277" s="2">
        <v>1943.16</v>
      </c>
      <c r="G11277" s="2">
        <v>7.0000000000000007E-2</v>
      </c>
      <c r="H11277" s="2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52" t="s">
        <v>17</v>
      </c>
    </row>
    <row r="11278" spans="1:17" ht="14.25" customHeight="1" x14ac:dyDescent="0.3">
      <c r="A11278" s="2" t="s">
        <v>11309</v>
      </c>
      <c r="B11278" s="2">
        <v>111276</v>
      </c>
      <c r="C11278" s="2" t="s">
        <v>19</v>
      </c>
      <c r="D11278" s="52" t="s">
        <v>19</v>
      </c>
      <c r="E11278" s="2" t="s">
        <v>20</v>
      </c>
      <c r="F11278" s="2">
        <v>2415.9899999999998</v>
      </c>
      <c r="G11278" s="2">
        <v>0.13</v>
      </c>
      <c r="H11278" s="2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52" t="s">
        <v>39</v>
      </c>
    </row>
    <row r="11279" spans="1:17" ht="14.25" customHeight="1" x14ac:dyDescent="0.3">
      <c r="A11279" s="2" t="s">
        <v>11310</v>
      </c>
      <c r="B11279" s="2">
        <v>111277</v>
      </c>
      <c r="C11279" s="2" t="s">
        <v>41</v>
      </c>
      <c r="D11279" s="52" t="s">
        <v>41</v>
      </c>
      <c r="E11279" s="2" t="s">
        <v>14</v>
      </c>
      <c r="F11279" s="2">
        <v>4133.5600000000004</v>
      </c>
      <c r="G11279" s="2">
        <v>0.43</v>
      </c>
      <c r="H11279" s="2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52" t="s">
        <v>34</v>
      </c>
    </row>
    <row r="11280" spans="1:17" ht="14.25" customHeight="1" x14ac:dyDescent="0.3">
      <c r="A11280" s="2" t="s">
        <v>11311</v>
      </c>
      <c r="B11280" s="2">
        <v>111278</v>
      </c>
      <c r="C11280" s="2" t="s">
        <v>19</v>
      </c>
      <c r="D11280" s="52" t="s">
        <v>19</v>
      </c>
      <c r="E11280" s="2" t="s">
        <v>14</v>
      </c>
      <c r="F11280" s="2">
        <v>563.64</v>
      </c>
      <c r="G11280" s="2">
        <v>0.31</v>
      </c>
      <c r="H11280" s="2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52" t="s">
        <v>17</v>
      </c>
    </row>
    <row r="11281" spans="1:17" ht="14.25" customHeight="1" x14ac:dyDescent="0.3">
      <c r="A11281" s="2" t="s">
        <v>11312</v>
      </c>
      <c r="B11281" s="2">
        <v>111279</v>
      </c>
      <c r="C11281" s="2" t="s">
        <v>19</v>
      </c>
      <c r="D11281" s="52" t="s">
        <v>19</v>
      </c>
      <c r="E11281" s="2" t="s">
        <v>20</v>
      </c>
      <c r="F11281" s="2">
        <v>3418.69</v>
      </c>
      <c r="G11281" s="2">
        <v>0.3</v>
      </c>
      <c r="H11281" s="2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52" t="s">
        <v>23</v>
      </c>
    </row>
    <row r="11282" spans="1:17" ht="14.25" customHeight="1" x14ac:dyDescent="0.3">
      <c r="A11282" s="2" t="s">
        <v>11313</v>
      </c>
      <c r="B11282" s="2">
        <v>111280</v>
      </c>
      <c r="C11282" s="2" t="s">
        <v>41</v>
      </c>
      <c r="D11282" s="52" t="s">
        <v>41</v>
      </c>
      <c r="E11282" s="2" t="s">
        <v>26</v>
      </c>
      <c r="F11282" s="2">
        <v>1153.42</v>
      </c>
      <c r="G11282" s="2">
        <v>0.28999999999999998</v>
      </c>
      <c r="H11282" s="2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52" t="s">
        <v>48</v>
      </c>
    </row>
    <row r="11283" spans="1:17" ht="14.25" customHeight="1" x14ac:dyDescent="0.3">
      <c r="A11283" s="2" t="s">
        <v>11314</v>
      </c>
      <c r="B11283" s="2">
        <v>111281</v>
      </c>
      <c r="C11283" s="2" t="s">
        <v>25</v>
      </c>
      <c r="D11283" s="52" t="s">
        <v>25</v>
      </c>
      <c r="E11283" s="2" t="s">
        <v>26</v>
      </c>
      <c r="F11283" s="2">
        <v>406.99</v>
      </c>
      <c r="G11283" s="2">
        <v>0.2</v>
      </c>
      <c r="H11283" s="2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52" t="s">
        <v>28</v>
      </c>
    </row>
    <row r="11284" spans="1:17" ht="14.25" customHeight="1" x14ac:dyDescent="0.3">
      <c r="A11284" s="2" t="s">
        <v>11315</v>
      </c>
      <c r="B11284" s="2">
        <v>111282</v>
      </c>
      <c r="C11284" s="2" t="s">
        <v>41</v>
      </c>
      <c r="D11284" s="52" t="s">
        <v>41</v>
      </c>
      <c r="E11284" s="2" t="s">
        <v>33</v>
      </c>
      <c r="F11284" s="2">
        <v>3346.24</v>
      </c>
      <c r="G11284" s="2">
        <v>0.21</v>
      </c>
      <c r="H11284" s="2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52" t="s">
        <v>48</v>
      </c>
    </row>
    <row r="11285" spans="1:17" ht="14.25" customHeight="1" x14ac:dyDescent="0.3">
      <c r="A11285" s="2" t="s">
        <v>11316</v>
      </c>
      <c r="B11285" s="2">
        <v>111283</v>
      </c>
      <c r="C11285" s="2" t="s">
        <v>25</v>
      </c>
      <c r="D11285" s="52" t="s">
        <v>25</v>
      </c>
      <c r="E11285" s="2" t="s">
        <v>14</v>
      </c>
      <c r="F11285" s="2">
        <v>694.92</v>
      </c>
      <c r="G11285" s="2">
        <v>7.0000000000000007E-2</v>
      </c>
      <c r="H11285" s="2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52" t="s">
        <v>39</v>
      </c>
    </row>
    <row r="11286" spans="1:17" ht="14.25" customHeight="1" x14ac:dyDescent="0.3">
      <c r="A11286" s="2" t="s">
        <v>11317</v>
      </c>
      <c r="B11286" s="2">
        <v>111284</v>
      </c>
      <c r="C11286" s="2" t="s">
        <v>25</v>
      </c>
      <c r="D11286" s="52" t="s">
        <v>25</v>
      </c>
      <c r="E11286" s="2" t="s">
        <v>14</v>
      </c>
      <c r="F11286" s="2">
        <v>3760.34</v>
      </c>
      <c r="G11286" s="2">
        <v>0.17</v>
      </c>
      <c r="H11286" s="2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52" t="s">
        <v>23</v>
      </c>
    </row>
    <row r="11287" spans="1:17" ht="14.25" customHeight="1" x14ac:dyDescent="0.3">
      <c r="A11287" s="2" t="s">
        <v>11318</v>
      </c>
      <c r="B11287" s="2">
        <v>111285</v>
      </c>
      <c r="C11287" s="2" t="s">
        <v>25</v>
      </c>
      <c r="D11287" s="52" t="s">
        <v>25</v>
      </c>
      <c r="E11287" s="2" t="s">
        <v>33</v>
      </c>
      <c r="F11287" s="2">
        <v>1093.26</v>
      </c>
      <c r="G11287" s="2">
        <v>0.26</v>
      </c>
      <c r="H11287" s="2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52" t="s">
        <v>23</v>
      </c>
    </row>
    <row r="11288" spans="1:17" ht="14.25" customHeight="1" x14ac:dyDescent="0.3">
      <c r="A11288" s="2" t="s">
        <v>11319</v>
      </c>
      <c r="B11288" s="2">
        <v>111286</v>
      </c>
      <c r="C11288" s="2" t="s">
        <v>25</v>
      </c>
      <c r="D11288" s="52" t="s">
        <v>25</v>
      </c>
      <c r="E11288" s="2" t="s">
        <v>20</v>
      </c>
      <c r="F11288" s="2">
        <v>337.71</v>
      </c>
      <c r="G11288" s="2">
        <v>0.3</v>
      </c>
      <c r="H11288" s="2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52" t="s">
        <v>17</v>
      </c>
    </row>
    <row r="11289" spans="1:17" ht="14.25" customHeight="1" x14ac:dyDescent="0.3">
      <c r="A11289" s="2" t="s">
        <v>11320</v>
      </c>
      <c r="B11289" s="2">
        <v>111287</v>
      </c>
      <c r="C11289" s="2" t="s">
        <v>25</v>
      </c>
      <c r="D11289" s="52" t="s">
        <v>25</v>
      </c>
      <c r="E11289" s="2" t="s">
        <v>14</v>
      </c>
      <c r="F11289" s="2">
        <v>586.55999999999995</v>
      </c>
      <c r="G11289" s="2">
        <v>0.04</v>
      </c>
      <c r="H11289" s="2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52" t="s">
        <v>34</v>
      </c>
    </row>
    <row r="11290" spans="1:17" ht="14.25" customHeight="1" x14ac:dyDescent="0.3">
      <c r="A11290" s="2" t="s">
        <v>11321</v>
      </c>
      <c r="B11290" s="2">
        <v>111288</v>
      </c>
      <c r="C11290" s="2" t="s">
        <v>25</v>
      </c>
      <c r="D11290" s="52" t="s">
        <v>25</v>
      </c>
      <c r="E11290" s="2" t="s">
        <v>20</v>
      </c>
      <c r="F11290" s="2">
        <v>4222.22</v>
      </c>
      <c r="G11290" s="2">
        <v>0.17</v>
      </c>
      <c r="H11290" s="2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52" t="s">
        <v>23</v>
      </c>
    </row>
    <row r="11291" spans="1:17" ht="14.25" customHeight="1" x14ac:dyDescent="0.3">
      <c r="A11291" s="2" t="s">
        <v>11322</v>
      </c>
      <c r="B11291" s="2">
        <v>111289</v>
      </c>
      <c r="C11291" s="2" t="s">
        <v>25</v>
      </c>
      <c r="D11291" s="52" t="s">
        <v>25</v>
      </c>
      <c r="E11291" s="2" t="s">
        <v>26</v>
      </c>
      <c r="F11291" s="2">
        <v>1917.74</v>
      </c>
      <c r="G11291" s="2">
        <v>0.17</v>
      </c>
      <c r="H11291" s="2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52" t="s">
        <v>28</v>
      </c>
    </row>
    <row r="11292" spans="1:17" ht="14.25" customHeight="1" x14ac:dyDescent="0.3">
      <c r="A11292" s="2" t="s">
        <v>11323</v>
      </c>
      <c r="B11292" s="2">
        <v>111290</v>
      </c>
      <c r="C11292" s="2" t="s">
        <v>19</v>
      </c>
      <c r="D11292" s="52" t="s">
        <v>19</v>
      </c>
      <c r="E11292" s="2" t="s">
        <v>36</v>
      </c>
      <c r="F11292" s="2">
        <v>1581.11</v>
      </c>
      <c r="G11292" s="2">
        <v>0.26</v>
      </c>
      <c r="H11292" s="2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52" t="s">
        <v>39</v>
      </c>
    </row>
    <row r="11293" spans="1:17" ht="14.25" customHeight="1" x14ac:dyDescent="0.3">
      <c r="A11293" s="2" t="s">
        <v>11324</v>
      </c>
      <c r="B11293" s="2">
        <v>111291</v>
      </c>
      <c r="C11293" s="2" t="s">
        <v>25</v>
      </c>
      <c r="D11293" s="52" t="s">
        <v>25</v>
      </c>
      <c r="E11293" s="2" t="s">
        <v>33</v>
      </c>
      <c r="F11293" s="2">
        <v>2506.87</v>
      </c>
      <c r="G11293" s="2">
        <v>0.36</v>
      </c>
      <c r="H11293" s="2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52" t="s">
        <v>23</v>
      </c>
    </row>
    <row r="11294" spans="1:17" ht="14.25" customHeight="1" x14ac:dyDescent="0.3">
      <c r="A11294" s="2" t="s">
        <v>11325</v>
      </c>
      <c r="B11294" s="2">
        <v>111292</v>
      </c>
      <c r="C11294" s="2" t="s">
        <v>41</v>
      </c>
      <c r="D11294" s="52" t="s">
        <v>41</v>
      </c>
      <c r="E11294" s="2" t="s">
        <v>14</v>
      </c>
      <c r="F11294" s="2">
        <v>3201.37</v>
      </c>
      <c r="G11294" s="2">
        <v>0.32</v>
      </c>
      <c r="H11294" s="2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52" t="s">
        <v>17</v>
      </c>
    </row>
    <row r="11295" spans="1:17" ht="14.25" customHeight="1" x14ac:dyDescent="0.3">
      <c r="A11295" s="2" t="s">
        <v>11326</v>
      </c>
      <c r="B11295" s="2">
        <v>111293</v>
      </c>
      <c r="C11295" s="2" t="s">
        <v>25</v>
      </c>
      <c r="D11295" s="52" t="s">
        <v>25</v>
      </c>
      <c r="E11295" s="2" t="s">
        <v>33</v>
      </c>
      <c r="F11295" s="2">
        <v>281.8</v>
      </c>
      <c r="G11295" s="2">
        <v>0.28999999999999998</v>
      </c>
      <c r="H11295" s="2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52" t="s">
        <v>34</v>
      </c>
    </row>
    <row r="11296" spans="1:17" ht="14.25" customHeight="1" x14ac:dyDescent="0.3">
      <c r="A11296" s="2" t="s">
        <v>11327</v>
      </c>
      <c r="B11296" s="2">
        <v>111294</v>
      </c>
      <c r="C11296" s="2" t="s">
        <v>25</v>
      </c>
      <c r="D11296" s="52" t="s">
        <v>25</v>
      </c>
      <c r="E11296" s="2" t="s">
        <v>26</v>
      </c>
      <c r="F11296" s="2">
        <v>4501.12</v>
      </c>
      <c r="G11296" s="2">
        <v>0.15</v>
      </c>
      <c r="H11296" s="2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52" t="s">
        <v>28</v>
      </c>
    </row>
    <row r="11297" spans="1:17" ht="14.25" customHeight="1" x14ac:dyDescent="0.3">
      <c r="A11297" s="2" t="s">
        <v>11328</v>
      </c>
      <c r="B11297" s="2">
        <v>111295</v>
      </c>
      <c r="C11297" s="2" t="s">
        <v>25</v>
      </c>
      <c r="D11297" s="52" t="s">
        <v>25</v>
      </c>
      <c r="E11297" s="2" t="s">
        <v>26</v>
      </c>
      <c r="F11297" s="2">
        <v>4796.5600000000004</v>
      </c>
      <c r="G11297" s="2">
        <v>0.42</v>
      </c>
      <c r="H11297" s="2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52" t="s">
        <v>28</v>
      </c>
    </row>
    <row r="11298" spans="1:17" ht="14.25" customHeight="1" x14ac:dyDescent="0.3">
      <c r="A11298" s="2" t="s">
        <v>11329</v>
      </c>
      <c r="B11298" s="2">
        <v>111296</v>
      </c>
      <c r="C11298" s="2" t="s">
        <v>25</v>
      </c>
      <c r="D11298" s="52" t="s">
        <v>25</v>
      </c>
      <c r="E11298" s="2" t="s">
        <v>26</v>
      </c>
      <c r="F11298" s="2">
        <v>2144.8000000000002</v>
      </c>
      <c r="G11298" s="2">
        <v>0.39</v>
      </c>
      <c r="H11298" s="2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52" t="s">
        <v>28</v>
      </c>
    </row>
    <row r="11299" spans="1:17" ht="14.25" customHeight="1" x14ac:dyDescent="0.3">
      <c r="A11299" s="2" t="s">
        <v>11330</v>
      </c>
      <c r="B11299" s="2">
        <v>111297</v>
      </c>
      <c r="C11299" s="2" t="s">
        <v>19</v>
      </c>
      <c r="D11299" s="52" t="s">
        <v>19</v>
      </c>
      <c r="E11299" s="2" t="s">
        <v>26</v>
      </c>
      <c r="F11299" s="2">
        <v>2121.88</v>
      </c>
      <c r="G11299" s="2">
        <v>0.09</v>
      </c>
      <c r="H11299" s="2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52" t="s">
        <v>28</v>
      </c>
    </row>
    <row r="11300" spans="1:17" ht="14.25" customHeight="1" x14ac:dyDescent="0.3">
      <c r="A11300" s="2" t="s">
        <v>11331</v>
      </c>
      <c r="B11300" s="2">
        <v>111298</v>
      </c>
      <c r="C11300" s="2" t="s">
        <v>19</v>
      </c>
      <c r="D11300" s="52" t="s">
        <v>19</v>
      </c>
      <c r="E11300" s="2" t="s">
        <v>36</v>
      </c>
      <c r="F11300" s="2">
        <v>4404.9399999999996</v>
      </c>
      <c r="G11300" s="2">
        <v>0.33</v>
      </c>
      <c r="H11300" s="2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52" t="s">
        <v>34</v>
      </c>
    </row>
    <row r="11301" spans="1:17" ht="14.25" customHeight="1" x14ac:dyDescent="0.3">
      <c r="A11301" s="2" t="s">
        <v>11332</v>
      </c>
      <c r="B11301" s="2">
        <v>111299</v>
      </c>
      <c r="C11301" s="2" t="s">
        <v>19</v>
      </c>
      <c r="D11301" s="52" t="s">
        <v>19</v>
      </c>
      <c r="E11301" s="2" t="s">
        <v>20</v>
      </c>
      <c r="F11301" s="2">
        <v>2203.63</v>
      </c>
      <c r="G11301" s="2">
        <v>0.45</v>
      </c>
      <c r="H11301" s="2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52" t="s">
        <v>17</v>
      </c>
    </row>
    <row r="11302" spans="1:17" ht="14.25" customHeight="1" x14ac:dyDescent="0.3">
      <c r="A11302" s="2" t="s">
        <v>11333</v>
      </c>
      <c r="B11302" s="2">
        <v>111300</v>
      </c>
      <c r="C11302" s="2" t="s">
        <v>25</v>
      </c>
      <c r="D11302" s="52" t="s">
        <v>25</v>
      </c>
      <c r="E11302" s="2" t="s">
        <v>20</v>
      </c>
      <c r="F11302" s="2">
        <v>4295.33</v>
      </c>
      <c r="G11302" s="2">
        <v>0.22</v>
      </c>
      <c r="H11302" s="2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52" t="s">
        <v>17</v>
      </c>
    </row>
    <row r="11303" spans="1:17" ht="14.25" customHeight="1" x14ac:dyDescent="0.3">
      <c r="A11303" s="2" t="s">
        <v>11334</v>
      </c>
      <c r="B11303" s="2">
        <v>111301</v>
      </c>
      <c r="C11303" s="2" t="s">
        <v>25</v>
      </c>
      <c r="D11303" s="52" t="s">
        <v>25</v>
      </c>
      <c r="E11303" s="2" t="s">
        <v>36</v>
      </c>
      <c r="F11303" s="2">
        <v>238.85</v>
      </c>
      <c r="G11303" s="2">
        <v>0.46</v>
      </c>
      <c r="H11303" s="2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52" t="s">
        <v>34</v>
      </c>
    </row>
    <row r="11304" spans="1:17" ht="14.25" customHeight="1" x14ac:dyDescent="0.3">
      <c r="A11304" s="2" t="s">
        <v>11335</v>
      </c>
      <c r="B11304" s="2">
        <v>111302</v>
      </c>
      <c r="C11304" s="2" t="s">
        <v>25</v>
      </c>
      <c r="D11304" s="52" t="s">
        <v>25</v>
      </c>
      <c r="E11304" s="2" t="s">
        <v>20</v>
      </c>
      <c r="F11304" s="2">
        <v>2499.29</v>
      </c>
      <c r="G11304" s="2">
        <v>0.01</v>
      </c>
      <c r="H11304" s="2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52" t="s">
        <v>28</v>
      </c>
    </row>
    <row r="11305" spans="1:17" ht="14.25" customHeight="1" x14ac:dyDescent="0.3">
      <c r="A11305" s="2" t="s">
        <v>11336</v>
      </c>
      <c r="B11305" s="2">
        <v>111303</v>
      </c>
      <c r="C11305" s="2" t="s">
        <v>41</v>
      </c>
      <c r="D11305" s="52" t="s">
        <v>41</v>
      </c>
      <c r="E11305" s="2" t="s">
        <v>26</v>
      </c>
      <c r="F11305" s="2">
        <v>4766.8999999999996</v>
      </c>
      <c r="G11305" s="2">
        <v>0.26</v>
      </c>
      <c r="H11305" s="2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52" t="s">
        <v>48</v>
      </c>
    </row>
    <row r="11306" spans="1:17" ht="14.25" customHeight="1" x14ac:dyDescent="0.3">
      <c r="A11306" s="2" t="s">
        <v>11337</v>
      </c>
      <c r="B11306" s="2">
        <v>111304</v>
      </c>
      <c r="C11306" s="2" t="s">
        <v>25</v>
      </c>
      <c r="D11306" s="52" t="s">
        <v>25</v>
      </c>
      <c r="E11306" s="2" t="s">
        <v>20</v>
      </c>
      <c r="F11306" s="2">
        <v>1338.74</v>
      </c>
      <c r="G11306" s="2">
        <v>0.13</v>
      </c>
      <c r="H11306" s="2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52" t="s">
        <v>28</v>
      </c>
    </row>
    <row r="11307" spans="1:17" ht="14.25" customHeight="1" x14ac:dyDescent="0.3">
      <c r="A11307" s="2" t="s">
        <v>11338</v>
      </c>
      <c r="B11307" s="2">
        <v>111305</v>
      </c>
      <c r="C11307" s="2" t="s">
        <v>41</v>
      </c>
      <c r="D11307" s="52" t="s">
        <v>41</v>
      </c>
      <c r="E11307" s="2" t="s">
        <v>33</v>
      </c>
      <c r="F11307" s="2">
        <v>1404.16</v>
      </c>
      <c r="G11307" s="2">
        <v>0.13</v>
      </c>
      <c r="H11307" s="2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52" t="s">
        <v>23</v>
      </c>
    </row>
    <row r="11308" spans="1:17" ht="14.25" customHeight="1" x14ac:dyDescent="0.3">
      <c r="A11308" s="2" t="s">
        <v>11339</v>
      </c>
      <c r="B11308" s="2">
        <v>111306</v>
      </c>
      <c r="C11308" s="2" t="s">
        <v>19</v>
      </c>
      <c r="D11308" s="52" t="s">
        <v>19</v>
      </c>
      <c r="E11308" s="2" t="s">
        <v>20</v>
      </c>
      <c r="F11308" s="2">
        <v>3187.6</v>
      </c>
      <c r="G11308" s="2">
        <v>0.44</v>
      </c>
      <c r="H11308" s="2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52" t="s">
        <v>17</v>
      </c>
    </row>
    <row r="11309" spans="1:17" ht="14.25" customHeight="1" x14ac:dyDescent="0.3">
      <c r="A11309" s="2" t="s">
        <v>11340</v>
      </c>
      <c r="B11309" s="2">
        <v>111307</v>
      </c>
      <c r="C11309" s="2" t="s">
        <v>25</v>
      </c>
      <c r="D11309" s="52" t="s">
        <v>25</v>
      </c>
      <c r="E11309" s="2" t="s">
        <v>33</v>
      </c>
      <c r="F11309" s="2">
        <v>4638.34</v>
      </c>
      <c r="G11309" s="2">
        <v>0.16</v>
      </c>
      <c r="H11309" s="2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52" t="s">
        <v>34</v>
      </c>
    </row>
    <row r="11310" spans="1:17" ht="14.25" customHeight="1" x14ac:dyDescent="0.3">
      <c r="A11310" s="2" t="s">
        <v>11341</v>
      </c>
      <c r="B11310" s="2">
        <v>111308</v>
      </c>
      <c r="C11310" s="2" t="s">
        <v>25</v>
      </c>
      <c r="D11310" s="52" t="s">
        <v>25</v>
      </c>
      <c r="E11310" s="2" t="s">
        <v>14</v>
      </c>
      <c r="F11310" s="2">
        <v>1073.8399999999999</v>
      </c>
      <c r="G11310" s="2">
        <v>0.01</v>
      </c>
      <c r="H11310" s="2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52" t="s">
        <v>23</v>
      </c>
    </row>
    <row r="11311" spans="1:17" ht="14.25" customHeight="1" x14ac:dyDescent="0.3">
      <c r="A11311" s="2" t="s">
        <v>11342</v>
      </c>
      <c r="B11311" s="2">
        <v>111309</v>
      </c>
      <c r="C11311" s="2" t="s">
        <v>41</v>
      </c>
      <c r="D11311" s="52" t="s">
        <v>41</v>
      </c>
      <c r="E11311" s="2" t="s">
        <v>33</v>
      </c>
      <c r="F11311" s="2">
        <v>4616.09</v>
      </c>
      <c r="G11311" s="2">
        <v>0.27</v>
      </c>
      <c r="H11311" s="2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52" t="s">
        <v>23</v>
      </c>
    </row>
    <row r="11312" spans="1:17" ht="14.25" customHeight="1" x14ac:dyDescent="0.3">
      <c r="A11312" s="2" t="s">
        <v>11343</v>
      </c>
      <c r="B11312" s="2">
        <v>111310</v>
      </c>
      <c r="C11312" s="2" t="s">
        <v>41</v>
      </c>
      <c r="D11312" s="52" t="s">
        <v>41</v>
      </c>
      <c r="E11312" s="2" t="s">
        <v>33</v>
      </c>
      <c r="F11312" s="2">
        <v>3348.72</v>
      </c>
      <c r="G11312" s="2">
        <v>0.49</v>
      </c>
      <c r="H11312" s="2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52" t="s">
        <v>28</v>
      </c>
    </row>
    <row r="11313" spans="1:17" ht="14.25" customHeight="1" x14ac:dyDescent="0.3">
      <c r="A11313" s="2" t="s">
        <v>11344</v>
      </c>
      <c r="B11313" s="2">
        <v>111311</v>
      </c>
      <c r="C11313" s="2" t="s">
        <v>41</v>
      </c>
      <c r="D11313" s="52" t="s">
        <v>41</v>
      </c>
      <c r="E11313" s="2" t="s">
        <v>26</v>
      </c>
      <c r="F11313" s="2">
        <v>4965.93</v>
      </c>
      <c r="G11313" s="2">
        <v>0.04</v>
      </c>
      <c r="H11313" s="2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52" t="s">
        <v>23</v>
      </c>
    </row>
    <row r="11314" spans="1:17" ht="14.25" customHeight="1" x14ac:dyDescent="0.3">
      <c r="A11314" s="2" t="s">
        <v>11345</v>
      </c>
      <c r="B11314" s="2">
        <v>111312</v>
      </c>
      <c r="C11314" s="2" t="s">
        <v>25</v>
      </c>
      <c r="D11314" s="52" t="s">
        <v>25</v>
      </c>
      <c r="E11314" s="2" t="s">
        <v>26</v>
      </c>
      <c r="F11314" s="2">
        <v>3708.65</v>
      </c>
      <c r="G11314" s="2">
        <v>0.14000000000000001</v>
      </c>
      <c r="H11314" s="2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52" t="s">
        <v>34</v>
      </c>
    </row>
    <row r="11315" spans="1:17" ht="14.25" customHeight="1" x14ac:dyDescent="0.3">
      <c r="A11315" s="2" t="s">
        <v>11346</v>
      </c>
      <c r="B11315" s="2">
        <v>111313</v>
      </c>
      <c r="C11315" s="2" t="s">
        <v>25</v>
      </c>
      <c r="D11315" s="52" t="s">
        <v>25</v>
      </c>
      <c r="E11315" s="2" t="s">
        <v>26</v>
      </c>
      <c r="F11315" s="2">
        <v>3372.22</v>
      </c>
      <c r="G11315" s="2">
        <v>0.23</v>
      </c>
      <c r="H11315" s="2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52" t="s">
        <v>28</v>
      </c>
    </row>
    <row r="11316" spans="1:17" ht="14.25" customHeight="1" x14ac:dyDescent="0.3">
      <c r="A11316" s="2" t="s">
        <v>11347</v>
      </c>
      <c r="B11316" s="2">
        <v>111314</v>
      </c>
      <c r="C11316" s="2" t="s">
        <v>25</v>
      </c>
      <c r="D11316" s="52" t="s">
        <v>25</v>
      </c>
      <c r="E11316" s="2" t="s">
        <v>33</v>
      </c>
      <c r="F11316" s="2">
        <v>4093.03</v>
      </c>
      <c r="G11316" s="2">
        <v>0.42</v>
      </c>
      <c r="H11316" s="2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52" t="s">
        <v>48</v>
      </c>
    </row>
    <row r="11317" spans="1:17" ht="14.25" customHeight="1" x14ac:dyDescent="0.3">
      <c r="A11317" s="2" t="s">
        <v>11348</v>
      </c>
      <c r="B11317" s="2">
        <v>111315</v>
      </c>
      <c r="C11317" s="2" t="s">
        <v>25</v>
      </c>
      <c r="D11317" s="52" t="s">
        <v>25</v>
      </c>
      <c r="E11317" s="2" t="s">
        <v>36</v>
      </c>
      <c r="F11317" s="2">
        <v>958.19</v>
      </c>
      <c r="G11317" s="2">
        <v>0.13</v>
      </c>
      <c r="H11317" s="2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52" t="s">
        <v>34</v>
      </c>
    </row>
    <row r="11318" spans="1:17" ht="14.25" customHeight="1" x14ac:dyDescent="0.3">
      <c r="A11318" s="2" t="s">
        <v>11349</v>
      </c>
      <c r="B11318" s="2">
        <v>111316</v>
      </c>
      <c r="C11318" s="2" t="s">
        <v>25</v>
      </c>
      <c r="D11318" s="52" t="s">
        <v>25</v>
      </c>
      <c r="E11318" s="2" t="s">
        <v>26</v>
      </c>
      <c r="F11318" s="2">
        <v>4735.33</v>
      </c>
      <c r="G11318" s="2">
        <v>0.17</v>
      </c>
      <c r="H11318" s="2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52" t="s">
        <v>48</v>
      </c>
    </row>
    <row r="11319" spans="1:17" ht="14.25" customHeight="1" x14ac:dyDescent="0.3">
      <c r="A11319" s="2" t="s">
        <v>11350</v>
      </c>
      <c r="B11319" s="2">
        <v>111317</v>
      </c>
      <c r="C11319" s="2" t="s">
        <v>25</v>
      </c>
      <c r="D11319" s="52" t="s">
        <v>25</v>
      </c>
      <c r="E11319" s="2" t="s">
        <v>26</v>
      </c>
      <c r="F11319" s="2">
        <v>911.42</v>
      </c>
      <c r="G11319" s="2">
        <v>0.19</v>
      </c>
      <c r="H11319" s="2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52" t="s">
        <v>34</v>
      </c>
    </row>
    <row r="11320" spans="1:17" ht="14.25" customHeight="1" x14ac:dyDescent="0.3">
      <c r="A11320" s="2" t="s">
        <v>11351</v>
      </c>
      <c r="B11320" s="2">
        <v>111318</v>
      </c>
      <c r="C11320" s="2" t="s">
        <v>41</v>
      </c>
      <c r="D11320" s="52" t="s">
        <v>41</v>
      </c>
      <c r="E11320" s="2" t="s">
        <v>33</v>
      </c>
      <c r="F11320" s="2">
        <v>225.78</v>
      </c>
      <c r="G11320" s="2">
        <v>0.19</v>
      </c>
      <c r="H11320" s="2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52" t="s">
        <v>28</v>
      </c>
    </row>
    <row r="11321" spans="1:17" ht="14.25" customHeight="1" x14ac:dyDescent="0.3">
      <c r="A11321" s="2" t="s">
        <v>11352</v>
      </c>
      <c r="B11321" s="2">
        <v>111319</v>
      </c>
      <c r="C11321" s="2" t="s">
        <v>41</v>
      </c>
      <c r="D11321" s="52" t="s">
        <v>41</v>
      </c>
      <c r="E11321" s="2" t="s">
        <v>14</v>
      </c>
      <c r="F11321" s="2">
        <v>3519.5</v>
      </c>
      <c r="G11321" s="2">
        <v>0.1</v>
      </c>
      <c r="H11321" s="2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52" t="s">
        <v>34</v>
      </c>
    </row>
    <row r="11322" spans="1:17" ht="14.25" customHeight="1" x14ac:dyDescent="0.3">
      <c r="A11322" s="2" t="s">
        <v>11353</v>
      </c>
      <c r="B11322" s="2">
        <v>111320</v>
      </c>
      <c r="C11322" s="2" t="s">
        <v>19</v>
      </c>
      <c r="D11322" s="52" t="s">
        <v>19</v>
      </c>
      <c r="E11322" s="2" t="s">
        <v>14</v>
      </c>
      <c r="F11322" s="2">
        <v>1004.52</v>
      </c>
      <c r="G11322" s="2">
        <v>0.46</v>
      </c>
      <c r="H11322" s="2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52" t="s">
        <v>48</v>
      </c>
    </row>
    <row r="11323" spans="1:17" ht="14.25" customHeight="1" x14ac:dyDescent="0.3">
      <c r="A11323" s="2" t="s">
        <v>11354</v>
      </c>
      <c r="B11323" s="2">
        <v>111321</v>
      </c>
      <c r="C11323" s="2" t="s">
        <v>25</v>
      </c>
      <c r="D11323" s="52" t="s">
        <v>25</v>
      </c>
      <c r="E11323" s="2" t="s">
        <v>20</v>
      </c>
      <c r="F11323" s="2">
        <v>3817.89</v>
      </c>
      <c r="G11323" s="2">
        <v>0.4</v>
      </c>
      <c r="H11323" s="2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52" t="s">
        <v>17</v>
      </c>
    </row>
    <row r="11324" spans="1:17" ht="14.25" customHeight="1" x14ac:dyDescent="0.3">
      <c r="A11324" s="2" t="s">
        <v>11355</v>
      </c>
      <c r="B11324" s="2">
        <v>111322</v>
      </c>
      <c r="C11324" s="2" t="s">
        <v>41</v>
      </c>
      <c r="D11324" s="52" t="s">
        <v>41</v>
      </c>
      <c r="E11324" s="2" t="s">
        <v>14</v>
      </c>
      <c r="F11324" s="2">
        <v>3995.69</v>
      </c>
      <c r="G11324" s="2">
        <v>0.49</v>
      </c>
      <c r="H11324" s="2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52" t="s">
        <v>48</v>
      </c>
    </row>
    <row r="11325" spans="1:17" ht="14.25" customHeight="1" x14ac:dyDescent="0.3">
      <c r="A11325" s="2" t="s">
        <v>11356</v>
      </c>
      <c r="B11325" s="2">
        <v>111323</v>
      </c>
      <c r="C11325" s="2" t="s">
        <v>25</v>
      </c>
      <c r="D11325" s="52" t="s">
        <v>25</v>
      </c>
      <c r="E11325" s="2" t="s">
        <v>26</v>
      </c>
      <c r="F11325" s="2">
        <v>1259.83</v>
      </c>
      <c r="G11325" s="2">
        <v>0.19</v>
      </c>
      <c r="H11325" s="2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52" t="s">
        <v>28</v>
      </c>
    </row>
    <row r="11326" spans="1:17" ht="14.25" customHeight="1" x14ac:dyDescent="0.3">
      <c r="A11326" s="2" t="s">
        <v>11357</v>
      </c>
      <c r="B11326" s="2">
        <v>111324</v>
      </c>
      <c r="C11326" s="2" t="s">
        <v>25</v>
      </c>
      <c r="D11326" s="52" t="s">
        <v>25</v>
      </c>
      <c r="E11326" s="2" t="s">
        <v>36</v>
      </c>
      <c r="F11326" s="2">
        <v>524.92999999999995</v>
      </c>
      <c r="G11326" s="2">
        <v>0.02</v>
      </c>
      <c r="H11326" s="2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52" t="s">
        <v>17</v>
      </c>
    </row>
    <row r="11327" spans="1:17" ht="14.25" customHeight="1" x14ac:dyDescent="0.3">
      <c r="A11327" s="2" t="s">
        <v>11358</v>
      </c>
      <c r="B11327" s="2">
        <v>111325</v>
      </c>
      <c r="C11327" s="2" t="s">
        <v>41</v>
      </c>
      <c r="D11327" s="52" t="s">
        <v>41</v>
      </c>
      <c r="E11327" s="2" t="s">
        <v>20</v>
      </c>
      <c r="F11327" s="2">
        <v>2554.02</v>
      </c>
      <c r="G11327" s="2">
        <v>0.06</v>
      </c>
      <c r="H11327" s="2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52" t="s">
        <v>17</v>
      </c>
    </row>
    <row r="11328" spans="1:17" ht="14.25" customHeight="1" x14ac:dyDescent="0.3">
      <c r="A11328" s="2" t="s">
        <v>11359</v>
      </c>
      <c r="B11328" s="2">
        <v>111326</v>
      </c>
      <c r="C11328" s="2" t="s">
        <v>25</v>
      </c>
      <c r="D11328" s="52" t="s">
        <v>25</v>
      </c>
      <c r="E11328" s="2" t="s">
        <v>36</v>
      </c>
      <c r="F11328" s="2">
        <v>4462.07</v>
      </c>
      <c r="G11328" s="2">
        <v>0.18</v>
      </c>
      <c r="H11328" s="2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52" t="s">
        <v>48</v>
      </c>
    </row>
    <row r="11329" spans="1:17" ht="14.25" customHeight="1" x14ac:dyDescent="0.3">
      <c r="A11329" s="2" t="s">
        <v>11360</v>
      </c>
      <c r="B11329" s="2">
        <v>111327</v>
      </c>
      <c r="C11329" s="2" t="s">
        <v>41</v>
      </c>
      <c r="D11329" s="52" t="s">
        <v>41</v>
      </c>
      <c r="E11329" s="2" t="s">
        <v>36</v>
      </c>
      <c r="F11329" s="2">
        <v>4251.7299999999996</v>
      </c>
      <c r="G11329" s="2">
        <v>0.46</v>
      </c>
      <c r="H11329" s="2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52" t="s">
        <v>17</v>
      </c>
    </row>
    <row r="11330" spans="1:17" ht="14.25" customHeight="1" x14ac:dyDescent="0.3">
      <c r="A11330" s="2" t="s">
        <v>11361</v>
      </c>
      <c r="B11330" s="2">
        <v>111328</v>
      </c>
      <c r="C11330" s="2" t="s">
        <v>41</v>
      </c>
      <c r="D11330" s="52" t="s">
        <v>41</v>
      </c>
      <c r="E11330" s="2" t="s">
        <v>26</v>
      </c>
      <c r="F11330" s="2">
        <v>673.7</v>
      </c>
      <c r="G11330" s="2">
        <v>0.49</v>
      </c>
      <c r="H11330" s="2">
        <f t="shared" si="352"/>
        <v>330.113</v>
      </c>
      <c r="I11330" s="2">
        <f t="shared" si="353"/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52" t="s">
        <v>28</v>
      </c>
    </row>
    <row r="11331" spans="1:17" ht="14.25" customHeight="1" x14ac:dyDescent="0.3">
      <c r="A11331" s="2" t="s">
        <v>11362</v>
      </c>
      <c r="B11331" s="2">
        <v>111329</v>
      </c>
      <c r="C11331" s="2" t="s">
        <v>25</v>
      </c>
      <c r="D11331" s="52" t="s">
        <v>25</v>
      </c>
      <c r="E11331" s="2" t="s">
        <v>33</v>
      </c>
      <c r="F11331" s="2">
        <v>4827.4399999999996</v>
      </c>
      <c r="G11331" s="2">
        <v>0.41</v>
      </c>
      <c r="H11331" s="2">
        <f t="shared" ref="H11331:H11394" si="354">F11331*G11331</f>
        <v>1979.2503999999997</v>
      </c>
      <c r="I11331" s="2">
        <f t="shared" ref="I11331:I11394" si="355">F11331-H11331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52" t="s">
        <v>34</v>
      </c>
    </row>
    <row r="11332" spans="1:17" ht="14.25" customHeight="1" x14ac:dyDescent="0.3">
      <c r="A11332" s="2" t="s">
        <v>11363</v>
      </c>
      <c r="B11332" s="2">
        <v>111330</v>
      </c>
      <c r="C11332" s="2" t="s">
        <v>41</v>
      </c>
      <c r="D11332" s="52" t="s">
        <v>41</v>
      </c>
      <c r="E11332" s="2" t="s">
        <v>33</v>
      </c>
      <c r="F11332" s="2">
        <v>1393.35</v>
      </c>
      <c r="G11332" s="2">
        <v>0.12</v>
      </c>
      <c r="H11332" s="2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52" t="s">
        <v>48</v>
      </c>
    </row>
    <row r="11333" spans="1:17" ht="14.25" customHeight="1" x14ac:dyDescent="0.3">
      <c r="A11333" s="2" t="s">
        <v>11364</v>
      </c>
      <c r="B11333" s="2">
        <v>111331</v>
      </c>
      <c r="C11333" s="2" t="s">
        <v>41</v>
      </c>
      <c r="D11333" s="52" t="s">
        <v>41</v>
      </c>
      <c r="E11333" s="2" t="s">
        <v>33</v>
      </c>
      <c r="F11333" s="2">
        <v>1812.02</v>
      </c>
      <c r="G11333" s="2">
        <v>0.33</v>
      </c>
      <c r="H11333" s="2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52" t="s">
        <v>28</v>
      </c>
    </row>
    <row r="11334" spans="1:17" ht="14.25" customHeight="1" x14ac:dyDescent="0.3">
      <c r="A11334" s="2" t="s">
        <v>11365</v>
      </c>
      <c r="B11334" s="2">
        <v>111332</v>
      </c>
      <c r="C11334" s="2" t="s">
        <v>41</v>
      </c>
      <c r="D11334" s="52" t="s">
        <v>41</v>
      </c>
      <c r="E11334" s="2" t="s">
        <v>14</v>
      </c>
      <c r="F11334" s="2">
        <v>830.35</v>
      </c>
      <c r="G11334" s="2">
        <v>0.3</v>
      </c>
      <c r="H11334" s="2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52" t="s">
        <v>23</v>
      </c>
    </row>
    <row r="11335" spans="1:17" ht="14.25" customHeight="1" x14ac:dyDescent="0.3">
      <c r="A11335" s="2" t="s">
        <v>11366</v>
      </c>
      <c r="B11335" s="2">
        <v>111333</v>
      </c>
      <c r="C11335" s="2" t="s">
        <v>41</v>
      </c>
      <c r="D11335" s="52" t="s">
        <v>41</v>
      </c>
      <c r="E11335" s="2" t="s">
        <v>33</v>
      </c>
      <c r="F11335" s="2">
        <v>1951.23</v>
      </c>
      <c r="G11335" s="2">
        <v>0.41</v>
      </c>
      <c r="H11335" s="2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52" t="s">
        <v>28</v>
      </c>
    </row>
    <row r="11336" spans="1:17" ht="14.25" customHeight="1" x14ac:dyDescent="0.3">
      <c r="A11336" s="2" t="s">
        <v>11367</v>
      </c>
      <c r="B11336" s="2">
        <v>111334</v>
      </c>
      <c r="C11336" s="2" t="s">
        <v>25</v>
      </c>
      <c r="D11336" s="52" t="s">
        <v>25</v>
      </c>
      <c r="E11336" s="2" t="s">
        <v>26</v>
      </c>
      <c r="F11336" s="2">
        <v>3214.64</v>
      </c>
      <c r="G11336" s="2">
        <v>0.25</v>
      </c>
      <c r="H11336" s="2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52" t="s">
        <v>23</v>
      </c>
    </row>
    <row r="11337" spans="1:17" ht="14.25" customHeight="1" x14ac:dyDescent="0.3">
      <c r="A11337" s="2" t="s">
        <v>11368</v>
      </c>
      <c r="B11337" s="2">
        <v>111335</v>
      </c>
      <c r="C11337" s="2" t="s">
        <v>41</v>
      </c>
      <c r="D11337" s="52" t="s">
        <v>41</v>
      </c>
      <c r="E11337" s="2" t="s">
        <v>14</v>
      </c>
      <c r="F11337" s="2">
        <v>2579.7800000000002</v>
      </c>
      <c r="G11337" s="2">
        <v>0.16</v>
      </c>
      <c r="H11337" s="2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52" t="s">
        <v>34</v>
      </c>
    </row>
    <row r="11338" spans="1:17" ht="14.25" customHeight="1" x14ac:dyDescent="0.3">
      <c r="A11338" s="2" t="s">
        <v>11369</v>
      </c>
      <c r="B11338" s="2">
        <v>111336</v>
      </c>
      <c r="C11338" s="2" t="s">
        <v>19</v>
      </c>
      <c r="D11338" s="52" t="s">
        <v>19</v>
      </c>
      <c r="E11338" s="2" t="s">
        <v>33</v>
      </c>
      <c r="F11338" s="2">
        <v>4154.9399999999996</v>
      </c>
      <c r="G11338" s="2">
        <v>0.01</v>
      </c>
      <c r="H11338" s="2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52" t="s">
        <v>23</v>
      </c>
    </row>
    <row r="11339" spans="1:17" ht="14.25" customHeight="1" x14ac:dyDescent="0.3">
      <c r="A11339" s="2" t="s">
        <v>11370</v>
      </c>
      <c r="B11339" s="2">
        <v>111337</v>
      </c>
      <c r="C11339" s="2" t="s">
        <v>41</v>
      </c>
      <c r="D11339" s="52" t="s">
        <v>41</v>
      </c>
      <c r="E11339" s="2" t="s">
        <v>36</v>
      </c>
      <c r="F11339" s="2">
        <v>3242.37</v>
      </c>
      <c r="G11339" s="2">
        <v>0.4</v>
      </c>
      <c r="H11339" s="2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52" t="s">
        <v>48</v>
      </c>
    </row>
    <row r="11340" spans="1:17" ht="14.25" customHeight="1" x14ac:dyDescent="0.3">
      <c r="A11340" s="2" t="s">
        <v>11371</v>
      </c>
      <c r="B11340" s="2">
        <v>111338</v>
      </c>
      <c r="C11340" s="2" t="s">
        <v>25</v>
      </c>
      <c r="D11340" s="52" t="s">
        <v>25</v>
      </c>
      <c r="E11340" s="2" t="s">
        <v>26</v>
      </c>
      <c r="F11340" s="2">
        <v>1391.37</v>
      </c>
      <c r="G11340" s="2">
        <v>0.27</v>
      </c>
      <c r="H11340" s="2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52" t="s">
        <v>34</v>
      </c>
    </row>
    <row r="11341" spans="1:17" ht="14.25" customHeight="1" x14ac:dyDescent="0.3">
      <c r="A11341" s="2" t="s">
        <v>11372</v>
      </c>
      <c r="B11341" s="2">
        <v>111339</v>
      </c>
      <c r="C11341" s="2" t="s">
        <v>19</v>
      </c>
      <c r="D11341" s="52" t="s">
        <v>19</v>
      </c>
      <c r="E11341" s="2" t="s">
        <v>26</v>
      </c>
      <c r="F11341" s="2">
        <v>2831.45</v>
      </c>
      <c r="G11341" s="2">
        <v>0.27</v>
      </c>
      <c r="H11341" s="2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52" t="s">
        <v>34</v>
      </c>
    </row>
    <row r="11342" spans="1:17" ht="14.25" customHeight="1" x14ac:dyDescent="0.3">
      <c r="A11342" s="2" t="s">
        <v>11373</v>
      </c>
      <c r="B11342" s="2">
        <v>111340</v>
      </c>
      <c r="C11342" s="2" t="s">
        <v>25</v>
      </c>
      <c r="D11342" s="52" t="s">
        <v>25</v>
      </c>
      <c r="E11342" s="2" t="s">
        <v>20</v>
      </c>
      <c r="F11342" s="2">
        <v>414.54</v>
      </c>
      <c r="G11342" s="2">
        <v>0.48</v>
      </c>
      <c r="H11342" s="2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52" t="s">
        <v>48</v>
      </c>
    </row>
    <row r="11343" spans="1:17" ht="14.25" customHeight="1" x14ac:dyDescent="0.3">
      <c r="A11343" s="2" t="s">
        <v>11374</v>
      </c>
      <c r="B11343" s="2">
        <v>111341</v>
      </c>
      <c r="C11343" s="2" t="s">
        <v>19</v>
      </c>
      <c r="D11343" s="52" t="s">
        <v>19</v>
      </c>
      <c r="E11343" s="2" t="s">
        <v>26</v>
      </c>
      <c r="F11343" s="2">
        <v>2945.87</v>
      </c>
      <c r="G11343" s="2">
        <v>0.24</v>
      </c>
      <c r="H11343" s="2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52" t="s">
        <v>39</v>
      </c>
    </row>
    <row r="11344" spans="1:17" ht="14.25" customHeight="1" x14ac:dyDescent="0.3">
      <c r="A11344" s="2" t="s">
        <v>11375</v>
      </c>
      <c r="B11344" s="2">
        <v>111342</v>
      </c>
      <c r="C11344" s="2" t="s">
        <v>19</v>
      </c>
      <c r="D11344" s="52" t="s">
        <v>19</v>
      </c>
      <c r="E11344" s="2" t="s">
        <v>36</v>
      </c>
      <c r="F11344" s="2">
        <v>2009.35</v>
      </c>
      <c r="G11344" s="2">
        <v>0.16</v>
      </c>
      <c r="H11344" s="2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52" t="s">
        <v>17</v>
      </c>
    </row>
    <row r="11345" spans="1:17" ht="14.25" customHeight="1" x14ac:dyDescent="0.3">
      <c r="A11345" s="2" t="s">
        <v>11376</v>
      </c>
      <c r="B11345" s="2">
        <v>111343</v>
      </c>
      <c r="C11345" s="2" t="s">
        <v>19</v>
      </c>
      <c r="D11345" s="52" t="s">
        <v>19</v>
      </c>
      <c r="E11345" s="2" t="s">
        <v>26</v>
      </c>
      <c r="F11345" s="2">
        <v>582.15</v>
      </c>
      <c r="G11345" s="2">
        <v>0.17</v>
      </c>
      <c r="H11345" s="2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52" t="s">
        <v>39</v>
      </c>
    </row>
    <row r="11346" spans="1:17" ht="14.25" customHeight="1" x14ac:dyDescent="0.3">
      <c r="A11346" s="2" t="s">
        <v>11377</v>
      </c>
      <c r="B11346" s="2">
        <v>111344</v>
      </c>
      <c r="C11346" s="2" t="s">
        <v>25</v>
      </c>
      <c r="D11346" s="52" t="s">
        <v>25</v>
      </c>
      <c r="E11346" s="2" t="s">
        <v>20</v>
      </c>
      <c r="F11346" s="2">
        <v>1606.57</v>
      </c>
      <c r="G11346" s="2">
        <v>0.01</v>
      </c>
      <c r="H11346" s="2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52" t="s">
        <v>48</v>
      </c>
    </row>
    <row r="11347" spans="1:17" ht="14.25" customHeight="1" x14ac:dyDescent="0.3">
      <c r="A11347" s="2" t="s">
        <v>11378</v>
      </c>
      <c r="B11347" s="2">
        <v>111345</v>
      </c>
      <c r="C11347" s="2" t="s">
        <v>25</v>
      </c>
      <c r="D11347" s="52" t="s">
        <v>25</v>
      </c>
      <c r="E11347" s="2" t="s">
        <v>26</v>
      </c>
      <c r="F11347" s="2">
        <v>4500.63</v>
      </c>
      <c r="G11347" s="2">
        <v>0.06</v>
      </c>
      <c r="H11347" s="2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52" t="s">
        <v>39</v>
      </c>
    </row>
    <row r="11348" spans="1:17" ht="14.25" customHeight="1" x14ac:dyDescent="0.3">
      <c r="A11348" s="2" t="s">
        <v>11379</v>
      </c>
      <c r="B11348" s="2">
        <v>111346</v>
      </c>
      <c r="C11348" s="2" t="s">
        <v>25</v>
      </c>
      <c r="D11348" s="52" t="s">
        <v>25</v>
      </c>
      <c r="E11348" s="2" t="s">
        <v>26</v>
      </c>
      <c r="F11348" s="2">
        <v>2971.59</v>
      </c>
      <c r="G11348" s="2">
        <v>0.02</v>
      </c>
      <c r="H11348" s="2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52" t="s">
        <v>48</v>
      </c>
    </row>
    <row r="11349" spans="1:17" ht="14.25" customHeight="1" x14ac:dyDescent="0.3">
      <c r="A11349" s="2" t="s">
        <v>11380</v>
      </c>
      <c r="B11349" s="2">
        <v>111347</v>
      </c>
      <c r="C11349" s="2" t="s">
        <v>25</v>
      </c>
      <c r="D11349" s="52" t="s">
        <v>25</v>
      </c>
      <c r="E11349" s="2" t="s">
        <v>20</v>
      </c>
      <c r="F11349" s="2">
        <v>4526</v>
      </c>
      <c r="G11349" s="2">
        <v>0.12</v>
      </c>
      <c r="H11349" s="2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52" t="s">
        <v>39</v>
      </c>
    </row>
    <row r="11350" spans="1:17" ht="14.25" customHeight="1" x14ac:dyDescent="0.3">
      <c r="A11350" s="2" t="s">
        <v>11381</v>
      </c>
      <c r="B11350" s="2">
        <v>111348</v>
      </c>
      <c r="C11350" s="2" t="s">
        <v>25</v>
      </c>
      <c r="D11350" s="52" t="s">
        <v>25</v>
      </c>
      <c r="E11350" s="2" t="s">
        <v>26</v>
      </c>
      <c r="F11350" s="2">
        <v>2112.94</v>
      </c>
      <c r="G11350" s="2">
        <v>0.03</v>
      </c>
      <c r="H11350" s="2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52" t="s">
        <v>39</v>
      </c>
    </row>
    <row r="11351" spans="1:17" ht="14.25" customHeight="1" x14ac:dyDescent="0.3">
      <c r="A11351" s="2" t="s">
        <v>11382</v>
      </c>
      <c r="B11351" s="2">
        <v>111349</v>
      </c>
      <c r="C11351" s="2" t="s">
        <v>25</v>
      </c>
      <c r="D11351" s="52" t="s">
        <v>25</v>
      </c>
      <c r="E11351" s="2" t="s">
        <v>14</v>
      </c>
      <c r="F11351" s="2">
        <v>4896.6499999999996</v>
      </c>
      <c r="G11351" s="2">
        <v>0.17</v>
      </c>
      <c r="H11351" s="2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52" t="s">
        <v>28</v>
      </c>
    </row>
    <row r="11352" spans="1:17" ht="14.25" customHeight="1" x14ac:dyDescent="0.3">
      <c r="A11352" s="2" t="s">
        <v>11383</v>
      </c>
      <c r="B11352" s="2">
        <v>111350</v>
      </c>
      <c r="C11352" s="2" t="s">
        <v>19</v>
      </c>
      <c r="D11352" s="52" t="s">
        <v>19</v>
      </c>
      <c r="E11352" s="2" t="s">
        <v>26</v>
      </c>
      <c r="F11352" s="2">
        <v>1864.09</v>
      </c>
      <c r="G11352" s="2">
        <v>0.06</v>
      </c>
      <c r="H11352" s="2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52" t="s">
        <v>17</v>
      </c>
    </row>
    <row r="11353" spans="1:17" ht="14.25" customHeight="1" x14ac:dyDescent="0.3">
      <c r="A11353" s="2" t="s">
        <v>11384</v>
      </c>
      <c r="B11353" s="2">
        <v>111351</v>
      </c>
      <c r="C11353" s="2" t="s">
        <v>25</v>
      </c>
      <c r="D11353" s="52" t="s">
        <v>25</v>
      </c>
      <c r="E11353" s="2" t="s">
        <v>33</v>
      </c>
      <c r="F11353" s="2">
        <v>3808.34</v>
      </c>
      <c r="G11353" s="2">
        <v>0.46</v>
      </c>
      <c r="H11353" s="2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52" t="s">
        <v>23</v>
      </c>
    </row>
    <row r="11354" spans="1:17" ht="14.25" customHeight="1" x14ac:dyDescent="0.3">
      <c r="A11354" s="2" t="s">
        <v>11385</v>
      </c>
      <c r="B11354" s="2">
        <v>111352</v>
      </c>
      <c r="C11354" s="2" t="s">
        <v>41</v>
      </c>
      <c r="D11354" s="52" t="s">
        <v>41</v>
      </c>
      <c r="E11354" s="2" t="s">
        <v>33</v>
      </c>
      <c r="F11354" s="2">
        <v>1596.48</v>
      </c>
      <c r="G11354" s="2">
        <v>0.47</v>
      </c>
      <c r="H11354" s="2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52" t="s">
        <v>23</v>
      </c>
    </row>
    <row r="11355" spans="1:17" ht="14.25" customHeight="1" x14ac:dyDescent="0.3">
      <c r="A11355" s="2" t="s">
        <v>11386</v>
      </c>
      <c r="B11355" s="2">
        <v>111353</v>
      </c>
      <c r="C11355" s="2" t="s">
        <v>25</v>
      </c>
      <c r="D11355" s="52" t="s">
        <v>25</v>
      </c>
      <c r="E11355" s="2" t="s">
        <v>14</v>
      </c>
      <c r="F11355" s="2">
        <v>619.35</v>
      </c>
      <c r="G11355" s="2">
        <v>0.3</v>
      </c>
      <c r="H11355" s="2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52" t="s">
        <v>34</v>
      </c>
    </row>
    <row r="11356" spans="1:17" ht="14.25" customHeight="1" x14ac:dyDescent="0.3">
      <c r="A11356" s="2" t="s">
        <v>11387</v>
      </c>
      <c r="B11356" s="2">
        <v>111354</v>
      </c>
      <c r="C11356" s="2" t="s">
        <v>25</v>
      </c>
      <c r="D11356" s="52" t="s">
        <v>25</v>
      </c>
      <c r="E11356" s="2" t="s">
        <v>26</v>
      </c>
      <c r="F11356" s="2">
        <v>4181.9799999999996</v>
      </c>
      <c r="G11356" s="2">
        <v>0.4</v>
      </c>
      <c r="H11356" s="2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52" t="s">
        <v>28</v>
      </c>
    </row>
    <row r="11357" spans="1:17" ht="14.25" customHeight="1" x14ac:dyDescent="0.3">
      <c r="A11357" s="2" t="s">
        <v>11388</v>
      </c>
      <c r="B11357" s="2">
        <v>111355</v>
      </c>
      <c r="C11357" s="2" t="s">
        <v>25</v>
      </c>
      <c r="D11357" s="52" t="s">
        <v>25</v>
      </c>
      <c r="E11357" s="2" t="s">
        <v>36</v>
      </c>
      <c r="F11357" s="2">
        <v>3836.65</v>
      </c>
      <c r="G11357" s="2">
        <v>0.34</v>
      </c>
      <c r="H11357" s="2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52" t="s">
        <v>48</v>
      </c>
    </row>
    <row r="11358" spans="1:17" ht="14.25" customHeight="1" x14ac:dyDescent="0.3">
      <c r="A11358" s="2" t="s">
        <v>11389</v>
      </c>
      <c r="B11358" s="2">
        <v>111356</v>
      </c>
      <c r="C11358" s="2" t="s">
        <v>41</v>
      </c>
      <c r="D11358" s="52" t="s">
        <v>41</v>
      </c>
      <c r="E11358" s="2" t="s">
        <v>26</v>
      </c>
      <c r="F11358" s="2">
        <v>4121.08</v>
      </c>
      <c r="G11358" s="2">
        <v>0.41</v>
      </c>
      <c r="H11358" s="2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52" t="s">
        <v>48</v>
      </c>
    </row>
    <row r="11359" spans="1:17" ht="14.25" customHeight="1" x14ac:dyDescent="0.3">
      <c r="A11359" s="2" t="s">
        <v>11390</v>
      </c>
      <c r="B11359" s="2">
        <v>111357</v>
      </c>
      <c r="C11359" s="2" t="s">
        <v>25</v>
      </c>
      <c r="D11359" s="52" t="s">
        <v>25</v>
      </c>
      <c r="E11359" s="2" t="s">
        <v>33</v>
      </c>
      <c r="F11359" s="2">
        <v>1568.5</v>
      </c>
      <c r="G11359" s="2">
        <v>0.32</v>
      </c>
      <c r="H11359" s="2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52" t="s">
        <v>34</v>
      </c>
    </row>
    <row r="11360" spans="1:17" ht="14.25" customHeight="1" x14ac:dyDescent="0.3">
      <c r="A11360" s="2" t="s">
        <v>11391</v>
      </c>
      <c r="B11360" s="2">
        <v>111358</v>
      </c>
      <c r="C11360" s="2" t="s">
        <v>25</v>
      </c>
      <c r="D11360" s="52" t="s">
        <v>25</v>
      </c>
      <c r="E11360" s="2" t="s">
        <v>20</v>
      </c>
      <c r="F11360" s="2">
        <v>3547.94</v>
      </c>
      <c r="G11360" s="2">
        <v>0.22</v>
      </c>
      <c r="H11360" s="2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52" t="s">
        <v>28</v>
      </c>
    </row>
    <row r="11361" spans="1:17" ht="14.25" customHeight="1" x14ac:dyDescent="0.3">
      <c r="A11361" s="2" t="s">
        <v>11392</v>
      </c>
      <c r="B11361" s="2">
        <v>111359</v>
      </c>
      <c r="C11361" s="2" t="s">
        <v>19</v>
      </c>
      <c r="D11361" s="52" t="s">
        <v>19</v>
      </c>
      <c r="E11361" s="2" t="s">
        <v>14</v>
      </c>
      <c r="F11361" s="2">
        <v>1177.6199999999999</v>
      </c>
      <c r="G11361" s="2">
        <v>0.44</v>
      </c>
      <c r="H11361" s="2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52" t="s">
        <v>28</v>
      </c>
    </row>
    <row r="11362" spans="1:17" ht="14.25" customHeight="1" x14ac:dyDescent="0.3">
      <c r="A11362" s="2" t="s">
        <v>11393</v>
      </c>
      <c r="B11362" s="2">
        <v>111360</v>
      </c>
      <c r="C11362" s="2" t="s">
        <v>41</v>
      </c>
      <c r="D11362" s="52" t="s">
        <v>41</v>
      </c>
      <c r="E11362" s="2" t="s">
        <v>20</v>
      </c>
      <c r="F11362" s="2">
        <v>155.43</v>
      </c>
      <c r="G11362" s="2">
        <v>0.22</v>
      </c>
      <c r="H11362" s="2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52" t="s">
        <v>17</v>
      </c>
    </row>
    <row r="11363" spans="1:17" ht="14.25" customHeight="1" x14ac:dyDescent="0.3">
      <c r="A11363" s="2" t="s">
        <v>11394</v>
      </c>
      <c r="B11363" s="2">
        <v>111361</v>
      </c>
      <c r="C11363" s="2" t="s">
        <v>19</v>
      </c>
      <c r="D11363" s="52" t="s">
        <v>19</v>
      </c>
      <c r="E11363" s="2" t="s">
        <v>36</v>
      </c>
      <c r="F11363" s="2">
        <v>4345.8</v>
      </c>
      <c r="G11363" s="2">
        <v>0.2</v>
      </c>
      <c r="H11363" s="2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52" t="s">
        <v>23</v>
      </c>
    </row>
    <row r="11364" spans="1:17" ht="14.25" customHeight="1" x14ac:dyDescent="0.3">
      <c r="A11364" s="2" t="s">
        <v>11395</v>
      </c>
      <c r="B11364" s="2">
        <v>111362</v>
      </c>
      <c r="C11364" s="2" t="s">
        <v>19</v>
      </c>
      <c r="D11364" s="52" t="s">
        <v>19</v>
      </c>
      <c r="E11364" s="2" t="s">
        <v>26</v>
      </c>
      <c r="F11364" s="2">
        <v>2665.27</v>
      </c>
      <c r="G11364" s="2">
        <v>0.31</v>
      </c>
      <c r="H11364" s="2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52" t="s">
        <v>28</v>
      </c>
    </row>
    <row r="11365" spans="1:17" ht="14.25" customHeight="1" x14ac:dyDescent="0.3">
      <c r="A11365" s="2" t="s">
        <v>11396</v>
      </c>
      <c r="B11365" s="2">
        <v>111363</v>
      </c>
      <c r="C11365" s="2" t="s">
        <v>25</v>
      </c>
      <c r="D11365" s="52" t="s">
        <v>25</v>
      </c>
      <c r="E11365" s="2" t="s">
        <v>36</v>
      </c>
      <c r="F11365" s="2">
        <v>4919.8999999999996</v>
      </c>
      <c r="G11365" s="2">
        <v>0.47</v>
      </c>
      <c r="H11365" s="2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52" t="s">
        <v>28</v>
      </c>
    </row>
    <row r="11366" spans="1:17" ht="14.25" customHeight="1" x14ac:dyDescent="0.3">
      <c r="A11366" s="2" t="s">
        <v>11397</v>
      </c>
      <c r="B11366" s="2">
        <v>111364</v>
      </c>
      <c r="C11366" s="2" t="s">
        <v>41</v>
      </c>
      <c r="D11366" s="52" t="s">
        <v>41</v>
      </c>
      <c r="E11366" s="2" t="s">
        <v>20</v>
      </c>
      <c r="F11366" s="2">
        <v>1986.67</v>
      </c>
      <c r="G11366" s="2">
        <v>0.22</v>
      </c>
      <c r="H11366" s="2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52" t="s">
        <v>48</v>
      </c>
    </row>
    <row r="11367" spans="1:17" ht="14.25" customHeight="1" x14ac:dyDescent="0.3">
      <c r="A11367" s="2" t="s">
        <v>11398</v>
      </c>
      <c r="B11367" s="2">
        <v>111365</v>
      </c>
      <c r="C11367" s="2" t="s">
        <v>25</v>
      </c>
      <c r="D11367" s="52" t="s">
        <v>25</v>
      </c>
      <c r="E11367" s="2" t="s">
        <v>26</v>
      </c>
      <c r="F11367" s="2">
        <v>4788.68</v>
      </c>
      <c r="G11367" s="2">
        <v>0.28999999999999998</v>
      </c>
      <c r="H11367" s="2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52" t="s">
        <v>17</v>
      </c>
    </row>
    <row r="11368" spans="1:17" ht="14.25" customHeight="1" x14ac:dyDescent="0.3">
      <c r="A11368" s="2" t="s">
        <v>11399</v>
      </c>
      <c r="B11368" s="2">
        <v>111366</v>
      </c>
      <c r="C11368" s="2" t="s">
        <v>25</v>
      </c>
      <c r="D11368" s="52" t="s">
        <v>25</v>
      </c>
      <c r="E11368" s="2" t="s">
        <v>36</v>
      </c>
      <c r="F11368" s="2">
        <v>3113.78</v>
      </c>
      <c r="G11368" s="2">
        <v>0.25</v>
      </c>
      <c r="H11368" s="2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52" t="s">
        <v>17</v>
      </c>
    </row>
    <row r="11369" spans="1:17" ht="14.25" customHeight="1" x14ac:dyDescent="0.3">
      <c r="A11369" s="2" t="s">
        <v>11400</v>
      </c>
      <c r="B11369" s="2">
        <v>111367</v>
      </c>
      <c r="C11369" s="2" t="s">
        <v>19</v>
      </c>
      <c r="D11369" s="52" t="s">
        <v>19</v>
      </c>
      <c r="E11369" s="2" t="s">
        <v>33</v>
      </c>
      <c r="F11369" s="2">
        <v>2609.8000000000002</v>
      </c>
      <c r="G11369" s="2">
        <v>0.45</v>
      </c>
      <c r="H11369" s="2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52" t="s">
        <v>28</v>
      </c>
    </row>
    <row r="11370" spans="1:17" ht="14.25" customHeight="1" x14ac:dyDescent="0.3">
      <c r="A11370" s="2" t="s">
        <v>11401</v>
      </c>
      <c r="B11370" s="2">
        <v>111368</v>
      </c>
      <c r="C11370" s="2" t="s">
        <v>25</v>
      </c>
      <c r="D11370" s="52" t="s">
        <v>25</v>
      </c>
      <c r="E11370" s="2" t="s">
        <v>33</v>
      </c>
      <c r="F11370" s="2">
        <v>1583.77</v>
      </c>
      <c r="G11370" s="2">
        <v>0.34</v>
      </c>
      <c r="H11370" s="2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52" t="s">
        <v>23</v>
      </c>
    </row>
    <row r="11371" spans="1:17" ht="14.25" customHeight="1" x14ac:dyDescent="0.3">
      <c r="A11371" s="2" t="s">
        <v>11402</v>
      </c>
      <c r="B11371" s="2">
        <v>111369</v>
      </c>
      <c r="C11371" s="2" t="s">
        <v>41</v>
      </c>
      <c r="D11371" s="52" t="s">
        <v>41</v>
      </c>
      <c r="E11371" s="2" t="s">
        <v>14</v>
      </c>
      <c r="F11371" s="2">
        <v>4143.8500000000004</v>
      </c>
      <c r="G11371" s="2">
        <v>0.21</v>
      </c>
      <c r="H11371" s="2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52" t="s">
        <v>28</v>
      </c>
    </row>
    <row r="11372" spans="1:17" ht="14.25" customHeight="1" x14ac:dyDescent="0.3">
      <c r="A11372" s="2" t="s">
        <v>11403</v>
      </c>
      <c r="B11372" s="2">
        <v>111370</v>
      </c>
      <c r="C11372" s="2" t="s">
        <v>25</v>
      </c>
      <c r="D11372" s="52" t="s">
        <v>25</v>
      </c>
      <c r="E11372" s="2" t="s">
        <v>33</v>
      </c>
      <c r="F11372" s="2">
        <v>4161.09</v>
      </c>
      <c r="G11372" s="2">
        <v>0.3</v>
      </c>
      <c r="H11372" s="2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52" t="s">
        <v>34</v>
      </c>
    </row>
    <row r="11373" spans="1:17" ht="14.25" customHeight="1" x14ac:dyDescent="0.3">
      <c r="A11373" s="2" t="s">
        <v>11404</v>
      </c>
      <c r="B11373" s="2">
        <v>111371</v>
      </c>
      <c r="C11373" s="2" t="s">
        <v>19</v>
      </c>
      <c r="D11373" s="52" t="s">
        <v>19</v>
      </c>
      <c r="E11373" s="2" t="s">
        <v>33</v>
      </c>
      <c r="F11373" s="2">
        <v>2142.9499999999998</v>
      </c>
      <c r="G11373" s="2">
        <v>0.08</v>
      </c>
      <c r="H11373" s="2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52" t="s">
        <v>28</v>
      </c>
    </row>
    <row r="11374" spans="1:17" ht="14.25" customHeight="1" x14ac:dyDescent="0.3">
      <c r="A11374" s="2" t="s">
        <v>11405</v>
      </c>
      <c r="B11374" s="2">
        <v>111372</v>
      </c>
      <c r="C11374" s="2" t="s">
        <v>19</v>
      </c>
      <c r="D11374" s="52" t="s">
        <v>19</v>
      </c>
      <c r="E11374" s="2" t="s">
        <v>20</v>
      </c>
      <c r="F11374" s="2">
        <v>3663.74</v>
      </c>
      <c r="G11374" s="2">
        <v>0.17</v>
      </c>
      <c r="H11374" s="2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52" t="s">
        <v>23</v>
      </c>
    </row>
    <row r="11375" spans="1:17" ht="14.25" customHeight="1" x14ac:dyDescent="0.3">
      <c r="A11375" s="2" t="s">
        <v>11406</v>
      </c>
      <c r="B11375" s="2">
        <v>111373</v>
      </c>
      <c r="C11375" s="2" t="s">
        <v>19</v>
      </c>
      <c r="D11375" s="52" t="s">
        <v>19</v>
      </c>
      <c r="E11375" s="2" t="s">
        <v>33</v>
      </c>
      <c r="F11375" s="2">
        <v>2291.4699999999998</v>
      </c>
      <c r="G11375" s="2">
        <v>0.37</v>
      </c>
      <c r="H11375" s="2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52" t="s">
        <v>39</v>
      </c>
    </row>
    <row r="11376" spans="1:17" ht="14.25" customHeight="1" x14ac:dyDescent="0.3">
      <c r="A11376" s="2" t="s">
        <v>11407</v>
      </c>
      <c r="B11376" s="2">
        <v>111374</v>
      </c>
      <c r="C11376" s="2" t="s">
        <v>19</v>
      </c>
      <c r="D11376" s="52" t="s">
        <v>19</v>
      </c>
      <c r="E11376" s="2" t="s">
        <v>33</v>
      </c>
      <c r="F11376" s="2">
        <v>3724.33</v>
      </c>
      <c r="G11376" s="2">
        <v>0.28000000000000003</v>
      </c>
      <c r="H11376" s="2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52" t="s">
        <v>23</v>
      </c>
    </row>
    <row r="11377" spans="1:17" ht="14.25" customHeight="1" x14ac:dyDescent="0.3">
      <c r="A11377" s="2" t="s">
        <v>11408</v>
      </c>
      <c r="B11377" s="2">
        <v>111375</v>
      </c>
      <c r="C11377" s="2" t="s">
        <v>19</v>
      </c>
      <c r="D11377" s="52" t="s">
        <v>19</v>
      </c>
      <c r="E11377" s="2" t="s">
        <v>20</v>
      </c>
      <c r="F11377" s="2">
        <v>4971.53</v>
      </c>
      <c r="G11377" s="2">
        <v>0.16</v>
      </c>
      <c r="H11377" s="2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52" t="s">
        <v>48</v>
      </c>
    </row>
    <row r="11378" spans="1:17" ht="14.25" customHeight="1" x14ac:dyDescent="0.3">
      <c r="A11378" s="2" t="s">
        <v>11409</v>
      </c>
      <c r="B11378" s="2">
        <v>111376</v>
      </c>
      <c r="C11378" s="2" t="s">
        <v>19</v>
      </c>
      <c r="D11378" s="52" t="s">
        <v>19</v>
      </c>
      <c r="E11378" s="2" t="s">
        <v>33</v>
      </c>
      <c r="F11378" s="2">
        <v>1386.23</v>
      </c>
      <c r="G11378" s="2">
        <v>0.18</v>
      </c>
      <c r="H11378" s="2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52" t="s">
        <v>39</v>
      </c>
    </row>
    <row r="11379" spans="1:17" ht="14.25" customHeight="1" x14ac:dyDescent="0.3">
      <c r="A11379" s="2" t="s">
        <v>11410</v>
      </c>
      <c r="B11379" s="2">
        <v>111377</v>
      </c>
      <c r="C11379" s="2" t="s">
        <v>25</v>
      </c>
      <c r="D11379" s="52" t="s">
        <v>25</v>
      </c>
      <c r="E11379" s="2" t="s">
        <v>33</v>
      </c>
      <c r="F11379" s="2">
        <v>3206.86</v>
      </c>
      <c r="G11379" s="2">
        <v>0.4</v>
      </c>
      <c r="H11379" s="2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52" t="s">
        <v>23</v>
      </c>
    </row>
    <row r="11380" spans="1:17" ht="14.25" customHeight="1" x14ac:dyDescent="0.3">
      <c r="A11380" s="2" t="s">
        <v>11411</v>
      </c>
      <c r="B11380" s="2">
        <v>111378</v>
      </c>
      <c r="C11380" s="2" t="s">
        <v>25</v>
      </c>
      <c r="D11380" s="52" t="s">
        <v>25</v>
      </c>
      <c r="E11380" s="2" t="s">
        <v>14</v>
      </c>
      <c r="F11380" s="2">
        <v>1961.4</v>
      </c>
      <c r="G11380" s="2">
        <v>0.27</v>
      </c>
      <c r="H11380" s="2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52" t="s">
        <v>17</v>
      </c>
    </row>
    <row r="11381" spans="1:17" ht="14.25" customHeight="1" x14ac:dyDescent="0.3">
      <c r="A11381" s="2" t="s">
        <v>11412</v>
      </c>
      <c r="B11381" s="2">
        <v>111379</v>
      </c>
      <c r="C11381" s="2" t="s">
        <v>25</v>
      </c>
      <c r="D11381" s="52" t="s">
        <v>25</v>
      </c>
      <c r="E11381" s="2" t="s">
        <v>33</v>
      </c>
      <c r="F11381" s="2">
        <v>2787.02</v>
      </c>
      <c r="G11381" s="2">
        <v>0.12</v>
      </c>
      <c r="H11381" s="2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52" t="s">
        <v>48</v>
      </c>
    </row>
    <row r="11382" spans="1:17" ht="14.25" customHeight="1" x14ac:dyDescent="0.3">
      <c r="A11382" s="2" t="s">
        <v>11413</v>
      </c>
      <c r="B11382" s="2">
        <v>111380</v>
      </c>
      <c r="C11382" s="2" t="s">
        <v>41</v>
      </c>
      <c r="D11382" s="52" t="s">
        <v>41</v>
      </c>
      <c r="E11382" s="2" t="s">
        <v>33</v>
      </c>
      <c r="F11382" s="2">
        <v>4383.32</v>
      </c>
      <c r="G11382" s="2">
        <v>0.15</v>
      </c>
      <c r="H11382" s="2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52" t="s">
        <v>39</v>
      </c>
    </row>
    <row r="11383" spans="1:17" ht="14.25" customHeight="1" x14ac:dyDescent="0.3">
      <c r="A11383" s="2" t="s">
        <v>11414</v>
      </c>
      <c r="B11383" s="2">
        <v>111381</v>
      </c>
      <c r="C11383" s="2" t="s">
        <v>25</v>
      </c>
      <c r="D11383" s="52" t="s">
        <v>25</v>
      </c>
      <c r="E11383" s="2" t="s">
        <v>14</v>
      </c>
      <c r="F11383" s="2">
        <v>1803.12</v>
      </c>
      <c r="G11383" s="2">
        <v>0.23</v>
      </c>
      <c r="H11383" s="2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52" t="s">
        <v>28</v>
      </c>
    </row>
    <row r="11384" spans="1:17" ht="14.25" customHeight="1" x14ac:dyDescent="0.3">
      <c r="A11384" s="2" t="s">
        <v>11415</v>
      </c>
      <c r="B11384" s="2">
        <v>111382</v>
      </c>
      <c r="C11384" s="2" t="s">
        <v>19</v>
      </c>
      <c r="D11384" s="52" t="s">
        <v>19</v>
      </c>
      <c r="E11384" s="2" t="s">
        <v>20</v>
      </c>
      <c r="F11384" s="2">
        <v>454.7</v>
      </c>
      <c r="G11384" s="2">
        <v>0.38</v>
      </c>
      <c r="H11384" s="2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52" t="s">
        <v>39</v>
      </c>
    </row>
    <row r="11385" spans="1:17" ht="14.25" customHeight="1" x14ac:dyDescent="0.3">
      <c r="A11385" s="2" t="s">
        <v>11416</v>
      </c>
      <c r="B11385" s="2">
        <v>111383</v>
      </c>
      <c r="C11385" s="2" t="s">
        <v>25</v>
      </c>
      <c r="D11385" s="52" t="s">
        <v>25</v>
      </c>
      <c r="E11385" s="2" t="s">
        <v>33</v>
      </c>
      <c r="F11385" s="2">
        <v>4014.79</v>
      </c>
      <c r="G11385" s="2">
        <v>0.5</v>
      </c>
      <c r="H11385" s="2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52" t="s">
        <v>39</v>
      </c>
    </row>
    <row r="11386" spans="1:17" ht="14.25" customHeight="1" x14ac:dyDescent="0.3">
      <c r="A11386" s="2" t="s">
        <v>11417</v>
      </c>
      <c r="B11386" s="2">
        <v>111384</v>
      </c>
      <c r="C11386" s="2" t="s">
        <v>25</v>
      </c>
      <c r="D11386" s="52" t="s">
        <v>25</v>
      </c>
      <c r="E11386" s="2" t="s">
        <v>36</v>
      </c>
      <c r="F11386" s="2">
        <v>2819.62</v>
      </c>
      <c r="G11386" s="2">
        <v>0.09</v>
      </c>
      <c r="H11386" s="2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52" t="s">
        <v>28</v>
      </c>
    </row>
    <row r="11387" spans="1:17" ht="14.25" customHeight="1" x14ac:dyDescent="0.3">
      <c r="A11387" s="2" t="s">
        <v>11418</v>
      </c>
      <c r="B11387" s="2">
        <v>111385</v>
      </c>
      <c r="C11387" s="2" t="s">
        <v>41</v>
      </c>
      <c r="D11387" s="52" t="s">
        <v>41</v>
      </c>
      <c r="E11387" s="2" t="s">
        <v>20</v>
      </c>
      <c r="F11387" s="2">
        <v>2302.06</v>
      </c>
      <c r="G11387" s="2">
        <v>0.38</v>
      </c>
      <c r="H11387" s="2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52" t="s">
        <v>23</v>
      </c>
    </row>
    <row r="11388" spans="1:17" ht="14.25" customHeight="1" x14ac:dyDescent="0.3">
      <c r="A11388" s="2" t="s">
        <v>11419</v>
      </c>
      <c r="B11388" s="2">
        <v>111386</v>
      </c>
      <c r="C11388" s="2" t="s">
        <v>25</v>
      </c>
      <c r="D11388" s="52" t="s">
        <v>25</v>
      </c>
      <c r="E11388" s="2" t="s">
        <v>20</v>
      </c>
      <c r="F11388" s="2">
        <v>998.33</v>
      </c>
      <c r="G11388" s="2">
        <v>0.31</v>
      </c>
      <c r="H11388" s="2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52" t="s">
        <v>23</v>
      </c>
    </row>
    <row r="11389" spans="1:17" ht="14.25" customHeight="1" x14ac:dyDescent="0.3">
      <c r="A11389" s="2" t="s">
        <v>11420</v>
      </c>
      <c r="B11389" s="2">
        <v>111387</v>
      </c>
      <c r="C11389" s="2" t="s">
        <v>25</v>
      </c>
      <c r="D11389" s="52" t="s">
        <v>25</v>
      </c>
      <c r="E11389" s="2" t="s">
        <v>33</v>
      </c>
      <c r="F11389" s="2">
        <v>554.98</v>
      </c>
      <c r="G11389" s="2">
        <v>0.27</v>
      </c>
      <c r="H11389" s="2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52" t="s">
        <v>48</v>
      </c>
    </row>
    <row r="11390" spans="1:17" ht="14.25" customHeight="1" x14ac:dyDescent="0.3">
      <c r="A11390" s="2" t="s">
        <v>11421</v>
      </c>
      <c r="B11390" s="2">
        <v>111388</v>
      </c>
      <c r="C11390" s="2" t="s">
        <v>25</v>
      </c>
      <c r="D11390" s="52" t="s">
        <v>25</v>
      </c>
      <c r="E11390" s="2" t="s">
        <v>14</v>
      </c>
      <c r="F11390" s="2">
        <v>1465.8</v>
      </c>
      <c r="G11390" s="2">
        <v>0.48</v>
      </c>
      <c r="H11390" s="2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52" t="s">
        <v>34</v>
      </c>
    </row>
    <row r="11391" spans="1:17" ht="14.25" customHeight="1" x14ac:dyDescent="0.3">
      <c r="A11391" s="2" t="s">
        <v>11422</v>
      </c>
      <c r="B11391" s="2">
        <v>111389</v>
      </c>
      <c r="C11391" s="2" t="s">
        <v>41</v>
      </c>
      <c r="D11391" s="52" t="s">
        <v>41</v>
      </c>
      <c r="E11391" s="2" t="s">
        <v>20</v>
      </c>
      <c r="F11391" s="2">
        <v>3622.63</v>
      </c>
      <c r="G11391" s="2">
        <v>0.16</v>
      </c>
      <c r="H11391" s="2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52" t="s">
        <v>23</v>
      </c>
    </row>
    <row r="11392" spans="1:17" ht="14.25" customHeight="1" x14ac:dyDescent="0.3">
      <c r="A11392" s="2" t="s">
        <v>11423</v>
      </c>
      <c r="B11392" s="2">
        <v>111390</v>
      </c>
      <c r="C11392" s="2" t="s">
        <v>25</v>
      </c>
      <c r="D11392" s="52" t="s">
        <v>25</v>
      </c>
      <c r="E11392" s="2" t="s">
        <v>14</v>
      </c>
      <c r="F11392" s="2">
        <v>2117.6799999999998</v>
      </c>
      <c r="G11392" s="2">
        <v>0.09</v>
      </c>
      <c r="H11392" s="2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52" t="s">
        <v>28</v>
      </c>
    </row>
    <row r="11393" spans="1:17" ht="14.25" customHeight="1" x14ac:dyDescent="0.3">
      <c r="A11393" s="2" t="s">
        <v>11424</v>
      </c>
      <c r="B11393" s="2">
        <v>111391</v>
      </c>
      <c r="C11393" s="2" t="s">
        <v>19</v>
      </c>
      <c r="D11393" s="52" t="s">
        <v>19</v>
      </c>
      <c r="E11393" s="2" t="s">
        <v>36</v>
      </c>
      <c r="F11393" s="2">
        <v>2894.12</v>
      </c>
      <c r="G11393" s="2">
        <v>0.44</v>
      </c>
      <c r="H11393" s="2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52" t="s">
        <v>28</v>
      </c>
    </row>
    <row r="11394" spans="1:17" ht="14.25" customHeight="1" x14ac:dyDescent="0.3">
      <c r="A11394" s="2" t="s">
        <v>11425</v>
      </c>
      <c r="B11394" s="2">
        <v>111392</v>
      </c>
      <c r="C11394" s="2" t="s">
        <v>25</v>
      </c>
      <c r="D11394" s="52" t="s">
        <v>25</v>
      </c>
      <c r="E11394" s="2" t="s">
        <v>14</v>
      </c>
      <c r="F11394" s="2">
        <v>502.02</v>
      </c>
      <c r="G11394" s="2">
        <v>0.03</v>
      </c>
      <c r="H11394" s="2">
        <f t="shared" si="354"/>
        <v>15.060599999999999</v>
      </c>
      <c r="I11394" s="2">
        <f t="shared" si="355"/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52" t="s">
        <v>48</v>
      </c>
    </row>
    <row r="11395" spans="1:17" ht="14.25" customHeight="1" x14ac:dyDescent="0.3">
      <c r="A11395" s="2" t="s">
        <v>11426</v>
      </c>
      <c r="B11395" s="2">
        <v>111393</v>
      </c>
      <c r="C11395" s="2" t="s">
        <v>25</v>
      </c>
      <c r="D11395" s="52" t="s">
        <v>25</v>
      </c>
      <c r="E11395" s="2" t="s">
        <v>26</v>
      </c>
      <c r="F11395" s="2">
        <v>703.89</v>
      </c>
      <c r="G11395" s="2">
        <v>0.41</v>
      </c>
      <c r="H11395" s="2">
        <f t="shared" ref="H11395:H11458" si="356">F11395*G11395</f>
        <v>288.5949</v>
      </c>
      <c r="I11395" s="2">
        <f t="shared" ref="I11395:I11458" si="357">F11395-H11395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52" t="s">
        <v>17</v>
      </c>
    </row>
    <row r="11396" spans="1:17" ht="14.25" customHeight="1" x14ac:dyDescent="0.3">
      <c r="A11396" s="2" t="s">
        <v>11427</v>
      </c>
      <c r="B11396" s="2">
        <v>111394</v>
      </c>
      <c r="C11396" s="2" t="s">
        <v>25</v>
      </c>
      <c r="D11396" s="52" t="s">
        <v>25</v>
      </c>
      <c r="E11396" s="2" t="s">
        <v>14</v>
      </c>
      <c r="F11396" s="2">
        <v>155.4</v>
      </c>
      <c r="G11396" s="2">
        <v>0.28999999999999998</v>
      </c>
      <c r="H11396" s="2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52" t="s">
        <v>23</v>
      </c>
    </row>
    <row r="11397" spans="1:17" ht="14.25" customHeight="1" x14ac:dyDescent="0.3">
      <c r="A11397" s="2" t="s">
        <v>11428</v>
      </c>
      <c r="B11397" s="2">
        <v>111395</v>
      </c>
      <c r="C11397" s="2" t="s">
        <v>25</v>
      </c>
      <c r="D11397" s="52" t="s">
        <v>25</v>
      </c>
      <c r="E11397" s="2" t="s">
        <v>20</v>
      </c>
      <c r="F11397" s="2">
        <v>3399.09</v>
      </c>
      <c r="G11397" s="2">
        <v>0.08</v>
      </c>
      <c r="H11397" s="2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52" t="s">
        <v>28</v>
      </c>
    </row>
    <row r="11398" spans="1:17" ht="14.25" customHeight="1" x14ac:dyDescent="0.3">
      <c r="A11398" s="2" t="s">
        <v>11429</v>
      </c>
      <c r="B11398" s="2">
        <v>111396</v>
      </c>
      <c r="C11398" s="2" t="s">
        <v>41</v>
      </c>
      <c r="D11398" s="52" t="s">
        <v>41</v>
      </c>
      <c r="E11398" s="2" t="s">
        <v>14</v>
      </c>
      <c r="F11398" s="2">
        <v>1395.83</v>
      </c>
      <c r="G11398" s="2">
        <v>0.11</v>
      </c>
      <c r="H11398" s="2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52" t="s">
        <v>34</v>
      </c>
    </row>
    <row r="11399" spans="1:17" ht="14.25" customHeight="1" x14ac:dyDescent="0.3">
      <c r="A11399" s="2" t="s">
        <v>11430</v>
      </c>
      <c r="B11399" s="2">
        <v>111397</v>
      </c>
      <c r="C11399" s="2" t="s">
        <v>25</v>
      </c>
      <c r="D11399" s="52" t="s">
        <v>25</v>
      </c>
      <c r="E11399" s="2" t="s">
        <v>14</v>
      </c>
      <c r="F11399" s="2">
        <v>4837.9399999999996</v>
      </c>
      <c r="G11399" s="2">
        <v>0.08</v>
      </c>
      <c r="H11399" s="2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52" t="s">
        <v>34</v>
      </c>
    </row>
    <row r="11400" spans="1:17" ht="14.25" customHeight="1" x14ac:dyDescent="0.3">
      <c r="A11400" s="2" t="s">
        <v>11431</v>
      </c>
      <c r="B11400" s="2">
        <v>111398</v>
      </c>
      <c r="C11400" s="2" t="s">
        <v>41</v>
      </c>
      <c r="D11400" s="52" t="s">
        <v>41</v>
      </c>
      <c r="E11400" s="2" t="s">
        <v>26</v>
      </c>
      <c r="F11400" s="2">
        <v>1611.43</v>
      </c>
      <c r="G11400" s="2">
        <v>0.36</v>
      </c>
      <c r="H11400" s="2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52" t="s">
        <v>28</v>
      </c>
    </row>
    <row r="11401" spans="1:17" ht="14.25" customHeight="1" x14ac:dyDescent="0.3">
      <c r="A11401" s="2" t="s">
        <v>11432</v>
      </c>
      <c r="B11401" s="2">
        <v>111399</v>
      </c>
      <c r="C11401" s="2" t="s">
        <v>41</v>
      </c>
      <c r="D11401" s="52" t="s">
        <v>41</v>
      </c>
      <c r="E11401" s="2" t="s">
        <v>26</v>
      </c>
      <c r="F11401" s="2">
        <v>1881.73</v>
      </c>
      <c r="G11401" s="2">
        <v>7.0000000000000007E-2</v>
      </c>
      <c r="H11401" s="2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52" t="s">
        <v>28</v>
      </c>
    </row>
    <row r="11402" spans="1:17" ht="14.25" customHeight="1" x14ac:dyDescent="0.3">
      <c r="A11402" s="2" t="s">
        <v>11433</v>
      </c>
      <c r="B11402" s="2">
        <v>111400</v>
      </c>
      <c r="C11402" s="2" t="s">
        <v>25</v>
      </c>
      <c r="D11402" s="52" t="s">
        <v>25</v>
      </c>
      <c r="E11402" s="2" t="s">
        <v>33</v>
      </c>
      <c r="F11402" s="2">
        <v>2400.5</v>
      </c>
      <c r="G11402" s="2">
        <v>0.34</v>
      </c>
      <c r="H11402" s="2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52" t="s">
        <v>28</v>
      </c>
    </row>
    <row r="11403" spans="1:17" ht="14.25" customHeight="1" x14ac:dyDescent="0.3">
      <c r="A11403" s="2" t="s">
        <v>11434</v>
      </c>
      <c r="B11403" s="2">
        <v>111401</v>
      </c>
      <c r="C11403" s="2" t="s">
        <v>25</v>
      </c>
      <c r="D11403" s="52" t="s">
        <v>25</v>
      </c>
      <c r="E11403" s="2" t="s">
        <v>20</v>
      </c>
      <c r="F11403" s="2">
        <v>1663.79</v>
      </c>
      <c r="G11403" s="2">
        <v>0.06</v>
      </c>
      <c r="H11403" s="2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52" t="s">
        <v>28</v>
      </c>
    </row>
    <row r="11404" spans="1:17" ht="14.25" customHeight="1" x14ac:dyDescent="0.3">
      <c r="A11404" s="2" t="s">
        <v>11435</v>
      </c>
      <c r="B11404" s="2">
        <v>111402</v>
      </c>
      <c r="C11404" s="2" t="s">
        <v>41</v>
      </c>
      <c r="D11404" s="52" t="s">
        <v>41</v>
      </c>
      <c r="E11404" s="2" t="s">
        <v>33</v>
      </c>
      <c r="F11404" s="2">
        <v>4105.47</v>
      </c>
      <c r="G11404" s="2">
        <v>0.4</v>
      </c>
      <c r="H11404" s="2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52" t="s">
        <v>17</v>
      </c>
    </row>
    <row r="11405" spans="1:17" ht="14.25" customHeight="1" x14ac:dyDescent="0.3">
      <c r="A11405" s="2" t="s">
        <v>11436</v>
      </c>
      <c r="B11405" s="2">
        <v>111403</v>
      </c>
      <c r="C11405" s="2" t="s">
        <v>41</v>
      </c>
      <c r="D11405" s="52" t="s">
        <v>41</v>
      </c>
      <c r="E11405" s="2" t="s">
        <v>26</v>
      </c>
      <c r="F11405" s="2">
        <v>4393.41</v>
      </c>
      <c r="G11405" s="2">
        <v>0.46</v>
      </c>
      <c r="H11405" s="2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52" t="s">
        <v>28</v>
      </c>
    </row>
    <row r="11406" spans="1:17" ht="14.25" customHeight="1" x14ac:dyDescent="0.3">
      <c r="A11406" s="2" t="s">
        <v>11437</v>
      </c>
      <c r="B11406" s="2">
        <v>111404</v>
      </c>
      <c r="C11406" s="2" t="s">
        <v>25</v>
      </c>
      <c r="D11406" s="52" t="s">
        <v>25</v>
      </c>
      <c r="E11406" s="2" t="s">
        <v>14</v>
      </c>
      <c r="F11406" s="2">
        <v>154.08000000000001</v>
      </c>
      <c r="G11406" s="2">
        <v>0.28000000000000003</v>
      </c>
      <c r="H11406" s="2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52" t="s">
        <v>48</v>
      </c>
    </row>
    <row r="11407" spans="1:17" ht="14.25" customHeight="1" x14ac:dyDescent="0.3">
      <c r="A11407" s="2" t="s">
        <v>11438</v>
      </c>
      <c r="B11407" s="2">
        <v>111405</v>
      </c>
      <c r="C11407" s="2" t="s">
        <v>25</v>
      </c>
      <c r="D11407" s="52" t="s">
        <v>25</v>
      </c>
      <c r="E11407" s="2" t="s">
        <v>26</v>
      </c>
      <c r="F11407" s="2">
        <v>3307.84</v>
      </c>
      <c r="G11407" s="2">
        <v>0.48</v>
      </c>
      <c r="H11407" s="2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52" t="s">
        <v>48</v>
      </c>
    </row>
    <row r="11408" spans="1:17" ht="14.25" customHeight="1" x14ac:dyDescent="0.3">
      <c r="A11408" s="2" t="s">
        <v>11439</v>
      </c>
      <c r="B11408" s="2">
        <v>111406</v>
      </c>
      <c r="C11408" s="2" t="s">
        <v>25</v>
      </c>
      <c r="D11408" s="52" t="s">
        <v>25</v>
      </c>
      <c r="E11408" s="2" t="s">
        <v>36</v>
      </c>
      <c r="F11408" s="2">
        <v>3461.83</v>
      </c>
      <c r="G11408" s="2">
        <v>0.2</v>
      </c>
      <c r="H11408" s="2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52" t="s">
        <v>17</v>
      </c>
    </row>
    <row r="11409" spans="1:17" ht="14.25" customHeight="1" x14ac:dyDescent="0.3">
      <c r="A11409" s="2" t="s">
        <v>11440</v>
      </c>
      <c r="B11409" s="2">
        <v>111407</v>
      </c>
      <c r="C11409" s="2" t="s">
        <v>25</v>
      </c>
      <c r="D11409" s="52" t="s">
        <v>25</v>
      </c>
      <c r="E11409" s="2" t="s">
        <v>14</v>
      </c>
      <c r="F11409" s="2">
        <v>4810.9799999999996</v>
      </c>
      <c r="G11409" s="2">
        <v>0.12</v>
      </c>
      <c r="H11409" s="2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52" t="s">
        <v>39</v>
      </c>
    </row>
    <row r="11410" spans="1:17" ht="14.25" customHeight="1" x14ac:dyDescent="0.3">
      <c r="A11410" s="2" t="s">
        <v>11441</v>
      </c>
      <c r="B11410" s="2">
        <v>111408</v>
      </c>
      <c r="C11410" s="2" t="s">
        <v>25</v>
      </c>
      <c r="D11410" s="52" t="s">
        <v>25</v>
      </c>
      <c r="E11410" s="2" t="s">
        <v>33</v>
      </c>
      <c r="F11410" s="2">
        <v>1914.96</v>
      </c>
      <c r="G11410" s="2">
        <v>0.09</v>
      </c>
      <c r="H11410" s="2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52" t="s">
        <v>17</v>
      </c>
    </row>
    <row r="11411" spans="1:17" ht="14.25" customHeight="1" x14ac:dyDescent="0.3">
      <c r="A11411" s="2" t="s">
        <v>11442</v>
      </c>
      <c r="B11411" s="2">
        <v>111409</v>
      </c>
      <c r="C11411" s="2" t="s">
        <v>19</v>
      </c>
      <c r="D11411" s="52" t="s">
        <v>19</v>
      </c>
      <c r="E11411" s="2" t="s">
        <v>14</v>
      </c>
      <c r="F11411" s="2">
        <v>1056.8699999999999</v>
      </c>
      <c r="G11411" s="2">
        <v>0.24</v>
      </c>
      <c r="H11411" s="2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52" t="s">
        <v>28</v>
      </c>
    </row>
    <row r="11412" spans="1:17" ht="14.25" customHeight="1" x14ac:dyDescent="0.3">
      <c r="A11412" s="2" t="s">
        <v>11443</v>
      </c>
      <c r="B11412" s="2">
        <v>111410</v>
      </c>
      <c r="C11412" s="2" t="s">
        <v>25</v>
      </c>
      <c r="D11412" s="52" t="s">
        <v>25</v>
      </c>
      <c r="E11412" s="2" t="s">
        <v>36</v>
      </c>
      <c r="F11412" s="2">
        <v>2650.85</v>
      </c>
      <c r="G11412" s="2">
        <v>7.0000000000000007E-2</v>
      </c>
      <c r="H11412" s="2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52" t="s">
        <v>39</v>
      </c>
    </row>
    <row r="11413" spans="1:17" ht="14.25" customHeight="1" x14ac:dyDescent="0.3">
      <c r="A11413" s="2" t="s">
        <v>11444</v>
      </c>
      <c r="B11413" s="2">
        <v>111411</v>
      </c>
      <c r="C11413" s="2" t="s">
        <v>25</v>
      </c>
      <c r="D11413" s="52" t="s">
        <v>25</v>
      </c>
      <c r="E11413" s="2" t="s">
        <v>26</v>
      </c>
      <c r="F11413" s="2">
        <v>2293.02</v>
      </c>
      <c r="G11413" s="2">
        <v>0.44</v>
      </c>
      <c r="H11413" s="2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52" t="s">
        <v>39</v>
      </c>
    </row>
    <row r="11414" spans="1:17" ht="14.25" customHeight="1" x14ac:dyDescent="0.3">
      <c r="A11414" s="2" t="s">
        <v>11445</v>
      </c>
      <c r="B11414" s="2">
        <v>111412</v>
      </c>
      <c r="C11414" s="2" t="s">
        <v>41</v>
      </c>
      <c r="D11414" s="52" t="s">
        <v>41</v>
      </c>
      <c r="E11414" s="2" t="s">
        <v>20</v>
      </c>
      <c r="F11414" s="2">
        <v>3979.48</v>
      </c>
      <c r="G11414" s="2">
        <v>0.39</v>
      </c>
      <c r="H11414" s="2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52" t="s">
        <v>34</v>
      </c>
    </row>
    <row r="11415" spans="1:17" ht="14.25" customHeight="1" x14ac:dyDescent="0.3">
      <c r="A11415" s="2" t="s">
        <v>11446</v>
      </c>
      <c r="B11415" s="2">
        <v>111413</v>
      </c>
      <c r="C11415" s="2" t="s">
        <v>25</v>
      </c>
      <c r="D11415" s="52" t="s">
        <v>25</v>
      </c>
      <c r="E11415" s="2" t="s">
        <v>20</v>
      </c>
      <c r="F11415" s="2">
        <v>4529.4799999999996</v>
      </c>
      <c r="G11415" s="2">
        <v>0.28000000000000003</v>
      </c>
      <c r="H11415" s="2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52" t="s">
        <v>48</v>
      </c>
    </row>
    <row r="11416" spans="1:17" ht="14.25" customHeight="1" x14ac:dyDescent="0.3">
      <c r="A11416" s="2" t="s">
        <v>11447</v>
      </c>
      <c r="B11416" s="2">
        <v>111414</v>
      </c>
      <c r="C11416" s="2" t="s">
        <v>25</v>
      </c>
      <c r="D11416" s="52" t="s">
        <v>25</v>
      </c>
      <c r="E11416" s="2" t="s">
        <v>20</v>
      </c>
      <c r="F11416" s="2">
        <v>524.87</v>
      </c>
      <c r="G11416" s="2">
        <v>0.36</v>
      </c>
      <c r="H11416" s="2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52" t="s">
        <v>23</v>
      </c>
    </row>
    <row r="11417" spans="1:17" ht="14.25" customHeight="1" x14ac:dyDescent="0.3">
      <c r="A11417" s="2" t="s">
        <v>11448</v>
      </c>
      <c r="B11417" s="2">
        <v>111415</v>
      </c>
      <c r="C11417" s="2" t="s">
        <v>19</v>
      </c>
      <c r="D11417" s="52" t="s">
        <v>19</v>
      </c>
      <c r="E11417" s="2" t="s">
        <v>26</v>
      </c>
      <c r="F11417" s="2">
        <v>4248.24</v>
      </c>
      <c r="G11417" s="2">
        <v>0.02</v>
      </c>
      <c r="H11417" s="2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52" t="s">
        <v>17</v>
      </c>
    </row>
    <row r="11418" spans="1:17" ht="14.25" customHeight="1" x14ac:dyDescent="0.3">
      <c r="A11418" s="2" t="s">
        <v>11449</v>
      </c>
      <c r="B11418" s="2">
        <v>111416</v>
      </c>
      <c r="C11418" s="2" t="s">
        <v>25</v>
      </c>
      <c r="D11418" s="52" t="s">
        <v>25</v>
      </c>
      <c r="E11418" s="2" t="s">
        <v>20</v>
      </c>
      <c r="F11418" s="2">
        <v>4553.96</v>
      </c>
      <c r="G11418" s="2">
        <v>0.1</v>
      </c>
      <c r="H11418" s="2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52" t="s">
        <v>23</v>
      </c>
    </row>
    <row r="11419" spans="1:17" ht="14.25" customHeight="1" x14ac:dyDescent="0.3">
      <c r="A11419" s="2" t="s">
        <v>11450</v>
      </c>
      <c r="B11419" s="2">
        <v>111417</v>
      </c>
      <c r="C11419" s="2" t="s">
        <v>41</v>
      </c>
      <c r="D11419" s="52" t="s">
        <v>41</v>
      </c>
      <c r="E11419" s="2" t="s">
        <v>36</v>
      </c>
      <c r="F11419" s="2">
        <v>4628.2700000000004</v>
      </c>
      <c r="G11419" s="2">
        <v>0.31</v>
      </c>
      <c r="H11419" s="2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52" t="s">
        <v>23</v>
      </c>
    </row>
    <row r="11420" spans="1:17" ht="14.25" customHeight="1" x14ac:dyDescent="0.3">
      <c r="A11420" s="2" t="s">
        <v>11451</v>
      </c>
      <c r="B11420" s="2">
        <v>111418</v>
      </c>
      <c r="C11420" s="2" t="s">
        <v>25</v>
      </c>
      <c r="D11420" s="52" t="s">
        <v>25</v>
      </c>
      <c r="E11420" s="2" t="s">
        <v>26</v>
      </c>
      <c r="F11420" s="2">
        <v>3845.12</v>
      </c>
      <c r="G11420" s="2">
        <v>0.24</v>
      </c>
      <c r="H11420" s="2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52" t="s">
        <v>17</v>
      </c>
    </row>
    <row r="11421" spans="1:17" ht="14.25" customHeight="1" x14ac:dyDescent="0.3">
      <c r="A11421" s="2" t="s">
        <v>11452</v>
      </c>
      <c r="B11421" s="2">
        <v>111419</v>
      </c>
      <c r="C11421" s="2" t="s">
        <v>25</v>
      </c>
      <c r="D11421" s="52" t="s">
        <v>25</v>
      </c>
      <c r="E11421" s="2" t="s">
        <v>20</v>
      </c>
      <c r="F11421" s="2">
        <v>3736.2</v>
      </c>
      <c r="G11421" s="2">
        <v>0.3</v>
      </c>
      <c r="H11421" s="2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52" t="s">
        <v>17</v>
      </c>
    </row>
    <row r="11422" spans="1:17" ht="14.25" customHeight="1" x14ac:dyDescent="0.3">
      <c r="A11422" s="2" t="s">
        <v>11453</v>
      </c>
      <c r="B11422" s="2">
        <v>111420</v>
      </c>
      <c r="C11422" s="2" t="s">
        <v>25</v>
      </c>
      <c r="D11422" s="52" t="s">
        <v>25</v>
      </c>
      <c r="E11422" s="2" t="s">
        <v>33</v>
      </c>
      <c r="F11422" s="2">
        <v>172.99</v>
      </c>
      <c r="G11422" s="2">
        <v>0.04</v>
      </c>
      <c r="H11422" s="2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52" t="s">
        <v>28</v>
      </c>
    </row>
    <row r="11423" spans="1:17" ht="14.25" customHeight="1" x14ac:dyDescent="0.3">
      <c r="A11423" s="2" t="s">
        <v>11454</v>
      </c>
      <c r="B11423" s="2">
        <v>111421</v>
      </c>
      <c r="C11423" s="2" t="s">
        <v>19</v>
      </c>
      <c r="D11423" s="52" t="s">
        <v>19</v>
      </c>
      <c r="E11423" s="2" t="s">
        <v>26</v>
      </c>
      <c r="F11423" s="2">
        <v>4608.9399999999996</v>
      </c>
      <c r="G11423" s="2">
        <v>0.33</v>
      </c>
      <c r="H11423" s="2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52" t="s">
        <v>28</v>
      </c>
    </row>
    <row r="11424" spans="1:17" ht="14.25" customHeight="1" x14ac:dyDescent="0.3">
      <c r="A11424" s="2" t="s">
        <v>11455</v>
      </c>
      <c r="B11424" s="2">
        <v>111422</v>
      </c>
      <c r="C11424" s="2" t="s">
        <v>19</v>
      </c>
      <c r="D11424" s="52" t="s">
        <v>19</v>
      </c>
      <c r="E11424" s="2" t="s">
        <v>26</v>
      </c>
      <c r="F11424" s="2">
        <v>1822.38</v>
      </c>
      <c r="G11424" s="2">
        <v>0.4</v>
      </c>
      <c r="H11424" s="2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52" t="s">
        <v>34</v>
      </c>
    </row>
    <row r="11425" spans="1:17" ht="14.25" customHeight="1" x14ac:dyDescent="0.3">
      <c r="A11425" s="2" t="s">
        <v>11456</v>
      </c>
      <c r="B11425" s="2">
        <v>111423</v>
      </c>
      <c r="C11425" s="2" t="s">
        <v>19</v>
      </c>
      <c r="D11425" s="52" t="s">
        <v>19</v>
      </c>
      <c r="E11425" s="2" t="s">
        <v>14</v>
      </c>
      <c r="F11425" s="2">
        <v>301.5</v>
      </c>
      <c r="G11425" s="2">
        <v>0.27</v>
      </c>
      <c r="H11425" s="2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52" t="s">
        <v>23</v>
      </c>
    </row>
    <row r="11426" spans="1:17" ht="14.25" customHeight="1" x14ac:dyDescent="0.3">
      <c r="A11426" s="2" t="s">
        <v>11457</v>
      </c>
      <c r="B11426" s="2">
        <v>111424</v>
      </c>
      <c r="C11426" s="2" t="s">
        <v>41</v>
      </c>
      <c r="D11426" s="52" t="s">
        <v>41</v>
      </c>
      <c r="E11426" s="2" t="s">
        <v>20</v>
      </c>
      <c r="F11426" s="2">
        <v>2123.6</v>
      </c>
      <c r="G11426" s="2">
        <v>0.18</v>
      </c>
      <c r="H11426" s="2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52" t="s">
        <v>17</v>
      </c>
    </row>
    <row r="11427" spans="1:17" ht="14.25" customHeight="1" x14ac:dyDescent="0.3">
      <c r="A11427" s="2" t="s">
        <v>11458</v>
      </c>
      <c r="B11427" s="2">
        <v>111425</v>
      </c>
      <c r="C11427" s="2" t="s">
        <v>25</v>
      </c>
      <c r="D11427" s="52" t="s">
        <v>25</v>
      </c>
      <c r="E11427" s="2" t="s">
        <v>33</v>
      </c>
      <c r="F11427" s="2">
        <v>3690.98</v>
      </c>
      <c r="G11427" s="2">
        <v>0.09</v>
      </c>
      <c r="H11427" s="2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52" t="s">
        <v>39</v>
      </c>
    </row>
    <row r="11428" spans="1:17" ht="14.25" customHeight="1" x14ac:dyDescent="0.3">
      <c r="A11428" s="2" t="s">
        <v>11459</v>
      </c>
      <c r="B11428" s="2">
        <v>111426</v>
      </c>
      <c r="C11428" s="2" t="s">
        <v>19</v>
      </c>
      <c r="D11428" s="52" t="s">
        <v>19</v>
      </c>
      <c r="E11428" s="2" t="s">
        <v>36</v>
      </c>
      <c r="F11428" s="2">
        <v>2265.58</v>
      </c>
      <c r="G11428" s="2">
        <v>0.13</v>
      </c>
      <c r="H11428" s="2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52" t="s">
        <v>48</v>
      </c>
    </row>
    <row r="11429" spans="1:17" ht="14.25" customHeight="1" x14ac:dyDescent="0.3">
      <c r="A11429" s="2" t="s">
        <v>11460</v>
      </c>
      <c r="B11429" s="2">
        <v>111427</v>
      </c>
      <c r="C11429" s="2" t="s">
        <v>19</v>
      </c>
      <c r="D11429" s="52" t="s">
        <v>19</v>
      </c>
      <c r="E11429" s="2" t="s">
        <v>26</v>
      </c>
      <c r="F11429" s="2">
        <v>3814.25</v>
      </c>
      <c r="G11429" s="2">
        <v>0.26</v>
      </c>
      <c r="H11429" s="2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52" t="s">
        <v>28</v>
      </c>
    </row>
    <row r="11430" spans="1:17" ht="14.25" customHeight="1" x14ac:dyDescent="0.3">
      <c r="A11430" s="2" t="s">
        <v>11461</v>
      </c>
      <c r="B11430" s="2">
        <v>111428</v>
      </c>
      <c r="C11430" s="2" t="s">
        <v>19</v>
      </c>
      <c r="D11430" s="52" t="s">
        <v>19</v>
      </c>
      <c r="E11430" s="2" t="s">
        <v>36</v>
      </c>
      <c r="F11430" s="2">
        <v>2596.11</v>
      </c>
      <c r="G11430" s="2">
        <v>0.13</v>
      </c>
      <c r="H11430" s="2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52" t="s">
        <v>39</v>
      </c>
    </row>
    <row r="11431" spans="1:17" ht="14.25" customHeight="1" x14ac:dyDescent="0.3">
      <c r="A11431" s="2" t="s">
        <v>11462</v>
      </c>
      <c r="B11431" s="2">
        <v>111429</v>
      </c>
      <c r="C11431" s="2" t="s">
        <v>25</v>
      </c>
      <c r="D11431" s="52" t="s">
        <v>25</v>
      </c>
      <c r="E11431" s="2" t="s">
        <v>36</v>
      </c>
      <c r="F11431" s="2">
        <v>1567.19</v>
      </c>
      <c r="G11431" s="2">
        <v>0.39</v>
      </c>
      <c r="H11431" s="2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52" t="s">
        <v>34</v>
      </c>
    </row>
    <row r="11432" spans="1:17" ht="14.25" customHeight="1" x14ac:dyDescent="0.3">
      <c r="A11432" s="2" t="s">
        <v>11463</v>
      </c>
      <c r="B11432" s="2">
        <v>111430</v>
      </c>
      <c r="C11432" s="2" t="s">
        <v>25</v>
      </c>
      <c r="D11432" s="52" t="s">
        <v>25</v>
      </c>
      <c r="E11432" s="2" t="s">
        <v>36</v>
      </c>
      <c r="F11432" s="2">
        <v>1094.27</v>
      </c>
      <c r="G11432" s="2">
        <v>7.0000000000000007E-2</v>
      </c>
      <c r="H11432" s="2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52" t="s">
        <v>23</v>
      </c>
    </row>
    <row r="11433" spans="1:17" ht="14.25" customHeight="1" x14ac:dyDescent="0.3">
      <c r="A11433" s="2" t="s">
        <v>11464</v>
      </c>
      <c r="B11433" s="2">
        <v>111431</v>
      </c>
      <c r="C11433" s="2" t="s">
        <v>19</v>
      </c>
      <c r="D11433" s="52" t="s">
        <v>19</v>
      </c>
      <c r="E11433" s="2" t="s">
        <v>14</v>
      </c>
      <c r="F11433" s="2">
        <v>2163.41</v>
      </c>
      <c r="G11433" s="2">
        <v>0.26</v>
      </c>
      <c r="H11433" s="2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52" t="s">
        <v>17</v>
      </c>
    </row>
    <row r="11434" spans="1:17" ht="14.25" customHeight="1" x14ac:dyDescent="0.3">
      <c r="A11434" s="2" t="s">
        <v>11465</v>
      </c>
      <c r="B11434" s="2">
        <v>111432</v>
      </c>
      <c r="C11434" s="2" t="s">
        <v>19</v>
      </c>
      <c r="D11434" s="52" t="s">
        <v>19</v>
      </c>
      <c r="E11434" s="2" t="s">
        <v>36</v>
      </c>
      <c r="F11434" s="2">
        <v>275.44</v>
      </c>
      <c r="G11434" s="2">
        <v>0.25</v>
      </c>
      <c r="H11434" s="2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52" t="s">
        <v>34</v>
      </c>
    </row>
    <row r="11435" spans="1:17" ht="14.25" customHeight="1" x14ac:dyDescent="0.3">
      <c r="A11435" s="2" t="s">
        <v>11466</v>
      </c>
      <c r="B11435" s="2">
        <v>111433</v>
      </c>
      <c r="C11435" s="2" t="s">
        <v>25</v>
      </c>
      <c r="D11435" s="52" t="s">
        <v>25</v>
      </c>
      <c r="E11435" s="2" t="s">
        <v>20</v>
      </c>
      <c r="F11435" s="2">
        <v>2170.4699999999998</v>
      </c>
      <c r="G11435" s="2">
        <v>7.0000000000000007E-2</v>
      </c>
      <c r="H11435" s="2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52" t="s">
        <v>23</v>
      </c>
    </row>
    <row r="11436" spans="1:17" ht="14.25" customHeight="1" x14ac:dyDescent="0.3">
      <c r="A11436" s="2" t="s">
        <v>11467</v>
      </c>
      <c r="B11436" s="2">
        <v>111434</v>
      </c>
      <c r="C11436" s="2" t="s">
        <v>19</v>
      </c>
      <c r="D11436" s="52" t="s">
        <v>19</v>
      </c>
      <c r="E11436" s="2" t="s">
        <v>20</v>
      </c>
      <c r="F11436" s="2">
        <v>436.24</v>
      </c>
      <c r="G11436" s="2">
        <v>0.5</v>
      </c>
      <c r="H11436" s="2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52" t="s">
        <v>39</v>
      </c>
    </row>
    <row r="11437" spans="1:17" ht="14.25" customHeight="1" x14ac:dyDescent="0.3">
      <c r="A11437" s="2" t="s">
        <v>11468</v>
      </c>
      <c r="B11437" s="2">
        <v>111435</v>
      </c>
      <c r="C11437" s="2" t="s">
        <v>41</v>
      </c>
      <c r="D11437" s="52" t="s">
        <v>41</v>
      </c>
      <c r="E11437" s="2" t="s">
        <v>33</v>
      </c>
      <c r="F11437" s="2">
        <v>4397.32</v>
      </c>
      <c r="G11437" s="2">
        <v>0.41</v>
      </c>
      <c r="H11437" s="2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52" t="s">
        <v>34</v>
      </c>
    </row>
    <row r="11438" spans="1:17" ht="14.25" customHeight="1" x14ac:dyDescent="0.3">
      <c r="A11438" s="2" t="s">
        <v>11469</v>
      </c>
      <c r="B11438" s="2">
        <v>111436</v>
      </c>
      <c r="C11438" s="2" t="s">
        <v>41</v>
      </c>
      <c r="D11438" s="52" t="s">
        <v>41</v>
      </c>
      <c r="E11438" s="2" t="s">
        <v>33</v>
      </c>
      <c r="F11438" s="2">
        <v>2919.86</v>
      </c>
      <c r="G11438" s="2">
        <v>0.19</v>
      </c>
      <c r="H11438" s="2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52" t="s">
        <v>28</v>
      </c>
    </row>
    <row r="11439" spans="1:17" ht="14.25" customHeight="1" x14ac:dyDescent="0.3">
      <c r="A11439" s="2" t="s">
        <v>11470</v>
      </c>
      <c r="B11439" s="2">
        <v>111437</v>
      </c>
      <c r="C11439" s="2" t="s">
        <v>19</v>
      </c>
      <c r="D11439" s="52" t="s">
        <v>19</v>
      </c>
      <c r="E11439" s="2" t="s">
        <v>36</v>
      </c>
      <c r="F11439" s="2">
        <v>3265.61</v>
      </c>
      <c r="G11439" s="2">
        <v>0.34</v>
      </c>
      <c r="H11439" s="2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52" t="s">
        <v>39</v>
      </c>
    </row>
    <row r="11440" spans="1:17" ht="14.25" customHeight="1" x14ac:dyDescent="0.3">
      <c r="A11440" s="2" t="s">
        <v>11471</v>
      </c>
      <c r="B11440" s="2">
        <v>111438</v>
      </c>
      <c r="C11440" s="2" t="s">
        <v>25</v>
      </c>
      <c r="D11440" s="52" t="s">
        <v>25</v>
      </c>
      <c r="E11440" s="2" t="s">
        <v>36</v>
      </c>
      <c r="F11440" s="2">
        <v>1515.43</v>
      </c>
      <c r="G11440" s="2">
        <v>0.36</v>
      </c>
      <c r="H11440" s="2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52" t="s">
        <v>39</v>
      </c>
    </row>
    <row r="11441" spans="1:17" ht="14.25" customHeight="1" x14ac:dyDescent="0.3">
      <c r="A11441" s="2" t="s">
        <v>11472</v>
      </c>
      <c r="B11441" s="2">
        <v>111439</v>
      </c>
      <c r="C11441" s="2" t="s">
        <v>25</v>
      </c>
      <c r="D11441" s="52" t="s">
        <v>25</v>
      </c>
      <c r="E11441" s="2" t="s">
        <v>14</v>
      </c>
      <c r="F11441" s="2">
        <v>1206.52</v>
      </c>
      <c r="G11441" s="2">
        <v>0.33</v>
      </c>
      <c r="H11441" s="2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52" t="s">
        <v>48</v>
      </c>
    </row>
    <row r="11442" spans="1:17" ht="14.25" customHeight="1" x14ac:dyDescent="0.3">
      <c r="A11442" s="2" t="s">
        <v>11473</v>
      </c>
      <c r="B11442" s="2">
        <v>111440</v>
      </c>
      <c r="C11442" s="2" t="s">
        <v>25</v>
      </c>
      <c r="D11442" s="52" t="s">
        <v>25</v>
      </c>
      <c r="E11442" s="2" t="s">
        <v>36</v>
      </c>
      <c r="F11442" s="2">
        <v>3568.74</v>
      </c>
      <c r="G11442" s="2">
        <v>0.22</v>
      </c>
      <c r="H11442" s="2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52" t="s">
        <v>48</v>
      </c>
    </row>
    <row r="11443" spans="1:17" ht="14.25" customHeight="1" x14ac:dyDescent="0.3">
      <c r="A11443" s="2" t="s">
        <v>11474</v>
      </c>
      <c r="B11443" s="2">
        <v>111441</v>
      </c>
      <c r="C11443" s="2" t="s">
        <v>19</v>
      </c>
      <c r="D11443" s="52" t="s">
        <v>19</v>
      </c>
      <c r="E11443" s="2" t="s">
        <v>36</v>
      </c>
      <c r="F11443" s="2">
        <v>3390.67</v>
      </c>
      <c r="G11443" s="2">
        <v>0.44</v>
      </c>
      <c r="H11443" s="2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52" t="s">
        <v>28</v>
      </c>
    </row>
    <row r="11444" spans="1:17" ht="14.25" customHeight="1" x14ac:dyDescent="0.3">
      <c r="A11444" s="2" t="s">
        <v>11475</v>
      </c>
      <c r="B11444" s="2">
        <v>111442</v>
      </c>
      <c r="C11444" s="2" t="s">
        <v>41</v>
      </c>
      <c r="D11444" s="52" t="s">
        <v>41</v>
      </c>
      <c r="E11444" s="2" t="s">
        <v>36</v>
      </c>
      <c r="F11444" s="2">
        <v>701.12</v>
      </c>
      <c r="G11444" s="2">
        <v>0.39</v>
      </c>
      <c r="H11444" s="2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52" t="s">
        <v>28</v>
      </c>
    </row>
    <row r="11445" spans="1:17" ht="14.25" customHeight="1" x14ac:dyDescent="0.3">
      <c r="A11445" s="2" t="s">
        <v>11476</v>
      </c>
      <c r="B11445" s="2">
        <v>111443</v>
      </c>
      <c r="C11445" s="2" t="s">
        <v>25</v>
      </c>
      <c r="D11445" s="52" t="s">
        <v>25</v>
      </c>
      <c r="E11445" s="2" t="s">
        <v>26</v>
      </c>
      <c r="F11445" s="2">
        <v>1269.3399999999999</v>
      </c>
      <c r="G11445" s="2">
        <v>0.27</v>
      </c>
      <c r="H11445" s="2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52" t="s">
        <v>28</v>
      </c>
    </row>
    <row r="11446" spans="1:17" ht="14.25" customHeight="1" x14ac:dyDescent="0.3">
      <c r="A11446" s="2" t="s">
        <v>11477</v>
      </c>
      <c r="B11446" s="2">
        <v>111444</v>
      </c>
      <c r="C11446" s="2" t="s">
        <v>25</v>
      </c>
      <c r="D11446" s="52" t="s">
        <v>25</v>
      </c>
      <c r="E11446" s="2" t="s">
        <v>26</v>
      </c>
      <c r="F11446" s="2">
        <v>4738.22</v>
      </c>
      <c r="G11446" s="2">
        <v>0</v>
      </c>
      <c r="H11446" s="2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52" t="s">
        <v>34</v>
      </c>
    </row>
    <row r="11447" spans="1:17" ht="14.25" customHeight="1" x14ac:dyDescent="0.3">
      <c r="A11447" s="2" t="s">
        <v>11478</v>
      </c>
      <c r="B11447" s="2">
        <v>111445</v>
      </c>
      <c r="C11447" s="2" t="s">
        <v>25</v>
      </c>
      <c r="D11447" s="52" t="s">
        <v>25</v>
      </c>
      <c r="E11447" s="2" t="s">
        <v>14</v>
      </c>
      <c r="F11447" s="2">
        <v>1590.47</v>
      </c>
      <c r="G11447" s="2">
        <v>0.11</v>
      </c>
      <c r="H11447" s="2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52" t="s">
        <v>48</v>
      </c>
    </row>
    <row r="11448" spans="1:17" ht="14.25" customHeight="1" x14ac:dyDescent="0.3">
      <c r="A11448" s="2" t="s">
        <v>11479</v>
      </c>
      <c r="B11448" s="2">
        <v>111446</v>
      </c>
      <c r="C11448" s="2" t="s">
        <v>19</v>
      </c>
      <c r="D11448" s="52" t="s">
        <v>19</v>
      </c>
      <c r="E11448" s="2" t="s">
        <v>14</v>
      </c>
      <c r="F11448" s="2">
        <v>226.57</v>
      </c>
      <c r="G11448" s="2">
        <v>0.25</v>
      </c>
      <c r="H11448" s="2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52" t="s">
        <v>39</v>
      </c>
    </row>
    <row r="11449" spans="1:17" ht="14.25" customHeight="1" x14ac:dyDescent="0.3">
      <c r="A11449" s="2" t="s">
        <v>11480</v>
      </c>
      <c r="B11449" s="2">
        <v>111447</v>
      </c>
      <c r="C11449" s="2" t="s">
        <v>25</v>
      </c>
      <c r="D11449" s="52" t="s">
        <v>25</v>
      </c>
      <c r="E11449" s="2" t="s">
        <v>20</v>
      </c>
      <c r="F11449" s="2">
        <v>412.53</v>
      </c>
      <c r="G11449" s="2">
        <v>0.45</v>
      </c>
      <c r="H11449" s="2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52" t="s">
        <v>17</v>
      </c>
    </row>
    <row r="11450" spans="1:17" ht="14.25" customHeight="1" x14ac:dyDescent="0.3">
      <c r="A11450" s="2" t="s">
        <v>11481</v>
      </c>
      <c r="B11450" s="2">
        <v>111448</v>
      </c>
      <c r="C11450" s="2" t="s">
        <v>41</v>
      </c>
      <c r="D11450" s="52" t="s">
        <v>41</v>
      </c>
      <c r="E11450" s="2" t="s">
        <v>14</v>
      </c>
      <c r="F11450" s="2">
        <v>3899.92</v>
      </c>
      <c r="G11450" s="2">
        <v>0.31</v>
      </c>
      <c r="H11450" s="2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52" t="s">
        <v>17</v>
      </c>
    </row>
    <row r="11451" spans="1:17" ht="14.25" customHeight="1" x14ac:dyDescent="0.3">
      <c r="A11451" s="2" t="s">
        <v>11482</v>
      </c>
      <c r="B11451" s="2">
        <v>111449</v>
      </c>
      <c r="C11451" s="2" t="s">
        <v>19</v>
      </c>
      <c r="D11451" s="52" t="s">
        <v>19</v>
      </c>
      <c r="E11451" s="2" t="s">
        <v>20</v>
      </c>
      <c r="F11451" s="2">
        <v>3810.06</v>
      </c>
      <c r="G11451" s="2">
        <v>0.21</v>
      </c>
      <c r="H11451" s="2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52" t="s">
        <v>34</v>
      </c>
    </row>
    <row r="11452" spans="1:17" ht="14.25" customHeight="1" x14ac:dyDescent="0.3">
      <c r="A11452" s="2" t="s">
        <v>11483</v>
      </c>
      <c r="B11452" s="2">
        <v>111450</v>
      </c>
      <c r="C11452" s="2" t="s">
        <v>25</v>
      </c>
      <c r="D11452" s="52" t="s">
        <v>25</v>
      </c>
      <c r="E11452" s="2" t="s">
        <v>36</v>
      </c>
      <c r="F11452" s="2">
        <v>1970.95</v>
      </c>
      <c r="G11452" s="2">
        <v>0.02</v>
      </c>
      <c r="H11452" s="2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52" t="s">
        <v>17</v>
      </c>
    </row>
    <row r="11453" spans="1:17" ht="14.25" customHeight="1" x14ac:dyDescent="0.3">
      <c r="A11453" s="2" t="s">
        <v>11484</v>
      </c>
      <c r="B11453" s="2">
        <v>111451</v>
      </c>
      <c r="C11453" s="2" t="s">
        <v>25</v>
      </c>
      <c r="D11453" s="52" t="s">
        <v>25</v>
      </c>
      <c r="E11453" s="2" t="s">
        <v>14</v>
      </c>
      <c r="F11453" s="2">
        <v>850.68</v>
      </c>
      <c r="G11453" s="2">
        <v>0.3</v>
      </c>
      <c r="H11453" s="2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52" t="s">
        <v>34</v>
      </c>
    </row>
    <row r="11454" spans="1:17" ht="14.25" customHeight="1" x14ac:dyDescent="0.3">
      <c r="A11454" s="2" t="s">
        <v>11485</v>
      </c>
      <c r="B11454" s="2">
        <v>111452</v>
      </c>
      <c r="C11454" s="2" t="s">
        <v>19</v>
      </c>
      <c r="D11454" s="52" t="s">
        <v>19</v>
      </c>
      <c r="E11454" s="2" t="s">
        <v>14</v>
      </c>
      <c r="F11454" s="2">
        <v>2540.7199999999998</v>
      </c>
      <c r="G11454" s="2">
        <v>0.18</v>
      </c>
      <c r="H11454" s="2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52" t="s">
        <v>28</v>
      </c>
    </row>
    <row r="11455" spans="1:17" ht="14.25" customHeight="1" x14ac:dyDescent="0.3">
      <c r="A11455" s="2" t="s">
        <v>11486</v>
      </c>
      <c r="B11455" s="2">
        <v>111453</v>
      </c>
      <c r="C11455" s="2" t="s">
        <v>25</v>
      </c>
      <c r="D11455" s="52" t="s">
        <v>25</v>
      </c>
      <c r="E11455" s="2" t="s">
        <v>14</v>
      </c>
      <c r="F11455" s="2">
        <v>1726.25</v>
      </c>
      <c r="G11455" s="2">
        <v>0.27</v>
      </c>
      <c r="H11455" s="2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52" t="s">
        <v>23</v>
      </c>
    </row>
    <row r="11456" spans="1:17" ht="14.25" customHeight="1" x14ac:dyDescent="0.3">
      <c r="A11456" s="2" t="s">
        <v>11487</v>
      </c>
      <c r="B11456" s="2">
        <v>111454</v>
      </c>
      <c r="C11456" s="2" t="s">
        <v>25</v>
      </c>
      <c r="D11456" s="52" t="s">
        <v>25</v>
      </c>
      <c r="E11456" s="2" t="s">
        <v>20</v>
      </c>
      <c r="F11456" s="2">
        <v>1932.44</v>
      </c>
      <c r="G11456" s="2">
        <v>0.38</v>
      </c>
      <c r="H11456" s="2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52" t="s">
        <v>48</v>
      </c>
    </row>
    <row r="11457" spans="1:17" ht="14.25" customHeight="1" x14ac:dyDescent="0.3">
      <c r="A11457" s="2" t="s">
        <v>11488</v>
      </c>
      <c r="B11457" s="2">
        <v>111455</v>
      </c>
      <c r="C11457" s="2" t="s">
        <v>19</v>
      </c>
      <c r="D11457" s="52" t="s">
        <v>19</v>
      </c>
      <c r="E11457" s="2" t="s">
        <v>20</v>
      </c>
      <c r="F11457" s="2">
        <v>1378.83</v>
      </c>
      <c r="G11457" s="2">
        <v>0.4</v>
      </c>
      <c r="H11457" s="2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52" t="s">
        <v>28</v>
      </c>
    </row>
    <row r="11458" spans="1:17" ht="14.25" customHeight="1" x14ac:dyDescent="0.3">
      <c r="A11458" s="2" t="s">
        <v>11489</v>
      </c>
      <c r="B11458" s="2">
        <v>111456</v>
      </c>
      <c r="C11458" s="2" t="s">
        <v>19</v>
      </c>
      <c r="D11458" s="52" t="s">
        <v>19</v>
      </c>
      <c r="E11458" s="2" t="s">
        <v>33</v>
      </c>
      <c r="F11458" s="2">
        <v>408</v>
      </c>
      <c r="G11458" s="2">
        <v>0.43</v>
      </c>
      <c r="H11458" s="2">
        <f t="shared" si="356"/>
        <v>175.44</v>
      </c>
      <c r="I11458" s="2">
        <f t="shared" si="357"/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52" t="s">
        <v>34</v>
      </c>
    </row>
    <row r="11459" spans="1:17" ht="14.25" customHeight="1" x14ac:dyDescent="0.3">
      <c r="A11459" s="2" t="s">
        <v>11490</v>
      </c>
      <c r="B11459" s="2">
        <v>111457</v>
      </c>
      <c r="C11459" s="2" t="s">
        <v>19</v>
      </c>
      <c r="D11459" s="52" t="s">
        <v>19</v>
      </c>
      <c r="E11459" s="2" t="s">
        <v>20</v>
      </c>
      <c r="F11459" s="2">
        <v>3976.68</v>
      </c>
      <c r="G11459" s="2">
        <v>0.32</v>
      </c>
      <c r="H11459" s="2">
        <f t="shared" ref="H11459:H11522" si="358">F11459*G11459</f>
        <v>1272.5375999999999</v>
      </c>
      <c r="I11459" s="2">
        <f t="shared" ref="I11459:I11522" si="359">F11459-H11459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52" t="s">
        <v>39</v>
      </c>
    </row>
    <row r="11460" spans="1:17" ht="14.25" customHeight="1" x14ac:dyDescent="0.3">
      <c r="A11460" s="2" t="s">
        <v>11491</v>
      </c>
      <c r="B11460" s="2">
        <v>111458</v>
      </c>
      <c r="C11460" s="2" t="s">
        <v>19</v>
      </c>
      <c r="D11460" s="52" t="s">
        <v>19</v>
      </c>
      <c r="E11460" s="2" t="s">
        <v>20</v>
      </c>
      <c r="F11460" s="2">
        <v>3129.28</v>
      </c>
      <c r="G11460" s="2">
        <v>0.45</v>
      </c>
      <c r="H11460" s="2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52" t="s">
        <v>39</v>
      </c>
    </row>
    <row r="11461" spans="1:17" ht="14.25" customHeight="1" x14ac:dyDescent="0.3">
      <c r="A11461" s="2" t="s">
        <v>11492</v>
      </c>
      <c r="B11461" s="2">
        <v>111459</v>
      </c>
      <c r="C11461" s="2" t="s">
        <v>19</v>
      </c>
      <c r="D11461" s="52" t="s">
        <v>19</v>
      </c>
      <c r="E11461" s="2" t="s">
        <v>26</v>
      </c>
      <c r="F11461" s="2">
        <v>4189.71</v>
      </c>
      <c r="G11461" s="2">
        <v>0.35</v>
      </c>
      <c r="H11461" s="2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52" t="s">
        <v>28</v>
      </c>
    </row>
    <row r="11462" spans="1:17" ht="14.25" customHeight="1" x14ac:dyDescent="0.3">
      <c r="A11462" s="2" t="s">
        <v>11493</v>
      </c>
      <c r="B11462" s="2">
        <v>111460</v>
      </c>
      <c r="C11462" s="2" t="s">
        <v>25</v>
      </c>
      <c r="D11462" s="52" t="s">
        <v>25</v>
      </c>
      <c r="E11462" s="2" t="s">
        <v>14</v>
      </c>
      <c r="F11462" s="2">
        <v>2565.69</v>
      </c>
      <c r="G11462" s="2">
        <v>0.39</v>
      </c>
      <c r="H11462" s="2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52" t="s">
        <v>17</v>
      </c>
    </row>
    <row r="11463" spans="1:17" ht="14.25" customHeight="1" x14ac:dyDescent="0.3">
      <c r="A11463" s="2" t="s">
        <v>11494</v>
      </c>
      <c r="B11463" s="2">
        <v>111461</v>
      </c>
      <c r="C11463" s="2" t="s">
        <v>41</v>
      </c>
      <c r="D11463" s="52" t="s">
        <v>41</v>
      </c>
      <c r="E11463" s="2" t="s">
        <v>20</v>
      </c>
      <c r="F11463" s="2">
        <v>4926.43</v>
      </c>
      <c r="G11463" s="2">
        <v>0.34</v>
      </c>
      <c r="H11463" s="2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52" t="s">
        <v>23</v>
      </c>
    </row>
    <row r="11464" spans="1:17" ht="14.25" customHeight="1" x14ac:dyDescent="0.3">
      <c r="A11464" s="2" t="s">
        <v>11495</v>
      </c>
      <c r="B11464" s="2">
        <v>111462</v>
      </c>
      <c r="C11464" s="2" t="s">
        <v>41</v>
      </c>
      <c r="D11464" s="52" t="s">
        <v>41</v>
      </c>
      <c r="E11464" s="2" t="s">
        <v>14</v>
      </c>
      <c r="F11464" s="2">
        <v>4816.37</v>
      </c>
      <c r="G11464" s="2">
        <v>0.44</v>
      </c>
      <c r="H11464" s="2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52" t="s">
        <v>39</v>
      </c>
    </row>
    <row r="11465" spans="1:17" ht="14.25" customHeight="1" x14ac:dyDescent="0.3">
      <c r="A11465" s="2" t="s">
        <v>11496</v>
      </c>
      <c r="B11465" s="2">
        <v>111463</v>
      </c>
      <c r="C11465" s="2" t="s">
        <v>19</v>
      </c>
      <c r="D11465" s="52" t="s">
        <v>19</v>
      </c>
      <c r="E11465" s="2" t="s">
        <v>14</v>
      </c>
      <c r="F11465" s="2">
        <v>1431.74</v>
      </c>
      <c r="G11465" s="2">
        <v>0.11</v>
      </c>
      <c r="H11465" s="2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52" t="s">
        <v>34</v>
      </c>
    </row>
    <row r="11466" spans="1:17" ht="14.25" customHeight="1" x14ac:dyDescent="0.3">
      <c r="A11466" s="2" t="s">
        <v>11497</v>
      </c>
      <c r="B11466" s="2">
        <v>111464</v>
      </c>
      <c r="C11466" s="2" t="s">
        <v>25</v>
      </c>
      <c r="D11466" s="52" t="s">
        <v>25</v>
      </c>
      <c r="E11466" s="2" t="s">
        <v>26</v>
      </c>
      <c r="F11466" s="2">
        <v>1996.19</v>
      </c>
      <c r="G11466" s="2">
        <v>0.38</v>
      </c>
      <c r="H11466" s="2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52" t="s">
        <v>17</v>
      </c>
    </row>
    <row r="11467" spans="1:17" ht="14.25" customHeight="1" x14ac:dyDescent="0.3">
      <c r="A11467" s="2" t="s">
        <v>11498</v>
      </c>
      <c r="B11467" s="2">
        <v>111465</v>
      </c>
      <c r="C11467" s="2" t="s">
        <v>41</v>
      </c>
      <c r="D11467" s="52" t="s">
        <v>41</v>
      </c>
      <c r="E11467" s="2" t="s">
        <v>14</v>
      </c>
      <c r="F11467" s="2">
        <v>3788.28</v>
      </c>
      <c r="G11467" s="2">
        <v>0.06</v>
      </c>
      <c r="H11467" s="2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52" t="s">
        <v>34</v>
      </c>
    </row>
    <row r="11468" spans="1:17" ht="14.25" customHeight="1" x14ac:dyDescent="0.3">
      <c r="A11468" s="2" t="s">
        <v>11499</v>
      </c>
      <c r="B11468" s="2">
        <v>111466</v>
      </c>
      <c r="C11468" s="2" t="s">
        <v>41</v>
      </c>
      <c r="D11468" s="52" t="s">
        <v>41</v>
      </c>
      <c r="E11468" s="2" t="s">
        <v>20</v>
      </c>
      <c r="F11468" s="2">
        <v>3905.36</v>
      </c>
      <c r="G11468" s="2">
        <v>0.05</v>
      </c>
      <c r="H11468" s="2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52" t="s">
        <v>28</v>
      </c>
    </row>
    <row r="11469" spans="1:17" ht="14.25" customHeight="1" x14ac:dyDescent="0.3">
      <c r="A11469" s="2" t="s">
        <v>11500</v>
      </c>
      <c r="B11469" s="2">
        <v>111467</v>
      </c>
      <c r="C11469" s="2" t="s">
        <v>41</v>
      </c>
      <c r="D11469" s="52" t="s">
        <v>41</v>
      </c>
      <c r="E11469" s="2" t="s">
        <v>14</v>
      </c>
      <c r="F11469" s="2">
        <v>4562.43</v>
      </c>
      <c r="G11469" s="2">
        <v>0.25</v>
      </c>
      <c r="H11469" s="2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52" t="s">
        <v>17</v>
      </c>
    </row>
    <row r="11470" spans="1:17" ht="14.25" customHeight="1" x14ac:dyDescent="0.3">
      <c r="A11470" s="2" t="s">
        <v>11501</v>
      </c>
      <c r="B11470" s="2">
        <v>111468</v>
      </c>
      <c r="C11470" s="2" t="s">
        <v>25</v>
      </c>
      <c r="D11470" s="52" t="s">
        <v>25</v>
      </c>
      <c r="E11470" s="2" t="s">
        <v>33</v>
      </c>
      <c r="F11470" s="2">
        <v>3297.91</v>
      </c>
      <c r="G11470" s="2">
        <v>0.15</v>
      </c>
      <c r="H11470" s="2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52" t="s">
        <v>39</v>
      </c>
    </row>
    <row r="11471" spans="1:17" ht="14.25" customHeight="1" x14ac:dyDescent="0.3">
      <c r="A11471" s="2" t="s">
        <v>11502</v>
      </c>
      <c r="B11471" s="2">
        <v>111469</v>
      </c>
      <c r="C11471" s="2" t="s">
        <v>19</v>
      </c>
      <c r="D11471" s="52" t="s">
        <v>19</v>
      </c>
      <c r="E11471" s="2" t="s">
        <v>33</v>
      </c>
      <c r="F11471" s="2">
        <v>2428.09</v>
      </c>
      <c r="G11471" s="2">
        <v>0.28000000000000003</v>
      </c>
      <c r="H11471" s="2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52" t="s">
        <v>23</v>
      </c>
    </row>
    <row r="11472" spans="1:17" ht="14.25" customHeight="1" x14ac:dyDescent="0.3">
      <c r="A11472" s="2" t="s">
        <v>11503</v>
      </c>
      <c r="B11472" s="2">
        <v>111470</v>
      </c>
      <c r="C11472" s="2" t="s">
        <v>19</v>
      </c>
      <c r="D11472" s="52" t="s">
        <v>19</v>
      </c>
      <c r="E11472" s="2" t="s">
        <v>26</v>
      </c>
      <c r="F11472" s="2">
        <v>1950.49</v>
      </c>
      <c r="G11472" s="2">
        <v>0.34</v>
      </c>
      <c r="H11472" s="2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52" t="s">
        <v>39</v>
      </c>
    </row>
    <row r="11473" spans="1:17" ht="14.25" customHeight="1" x14ac:dyDescent="0.3">
      <c r="A11473" s="2" t="s">
        <v>11504</v>
      </c>
      <c r="B11473" s="2">
        <v>111471</v>
      </c>
      <c r="C11473" s="2" t="s">
        <v>19</v>
      </c>
      <c r="D11473" s="52" t="s">
        <v>19</v>
      </c>
      <c r="E11473" s="2" t="s">
        <v>20</v>
      </c>
      <c r="F11473" s="2">
        <v>2153.9699999999998</v>
      </c>
      <c r="G11473" s="2">
        <v>0.11</v>
      </c>
      <c r="H11473" s="2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52" t="s">
        <v>48</v>
      </c>
    </row>
    <row r="11474" spans="1:17" ht="14.25" customHeight="1" x14ac:dyDescent="0.3">
      <c r="A11474" s="2" t="s">
        <v>11505</v>
      </c>
      <c r="B11474" s="2">
        <v>111472</v>
      </c>
      <c r="C11474" s="2" t="s">
        <v>25</v>
      </c>
      <c r="D11474" s="52" t="s">
        <v>25</v>
      </c>
      <c r="E11474" s="2" t="s">
        <v>26</v>
      </c>
      <c r="F11474" s="2">
        <v>4266.99</v>
      </c>
      <c r="G11474" s="2">
        <v>0.35</v>
      </c>
      <c r="H11474" s="2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52" t="s">
        <v>28</v>
      </c>
    </row>
    <row r="11475" spans="1:17" ht="14.25" customHeight="1" x14ac:dyDescent="0.3">
      <c r="A11475" s="2" t="s">
        <v>11506</v>
      </c>
      <c r="B11475" s="2">
        <v>111473</v>
      </c>
      <c r="C11475" s="2" t="s">
        <v>25</v>
      </c>
      <c r="D11475" s="52" t="s">
        <v>25</v>
      </c>
      <c r="E11475" s="2" t="s">
        <v>33</v>
      </c>
      <c r="F11475" s="2">
        <v>4902.04</v>
      </c>
      <c r="G11475" s="2">
        <v>0.5</v>
      </c>
      <c r="H11475" s="2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52" t="s">
        <v>17</v>
      </c>
    </row>
    <row r="11476" spans="1:17" ht="14.25" customHeight="1" x14ac:dyDescent="0.3">
      <c r="A11476" s="2" t="s">
        <v>11507</v>
      </c>
      <c r="B11476" s="2">
        <v>111474</v>
      </c>
      <c r="C11476" s="2" t="s">
        <v>25</v>
      </c>
      <c r="D11476" s="52" t="s">
        <v>25</v>
      </c>
      <c r="E11476" s="2" t="s">
        <v>20</v>
      </c>
      <c r="F11476" s="2">
        <v>354.36</v>
      </c>
      <c r="G11476" s="2">
        <v>0.38</v>
      </c>
      <c r="H11476" s="2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52" t="s">
        <v>48</v>
      </c>
    </row>
    <row r="11477" spans="1:17" ht="14.25" customHeight="1" x14ac:dyDescent="0.3">
      <c r="A11477" s="2" t="s">
        <v>11508</v>
      </c>
      <c r="B11477" s="2">
        <v>111475</v>
      </c>
      <c r="C11477" s="2" t="s">
        <v>25</v>
      </c>
      <c r="D11477" s="52" t="s">
        <v>25</v>
      </c>
      <c r="E11477" s="2" t="s">
        <v>14</v>
      </c>
      <c r="F11477" s="2">
        <v>2943.2</v>
      </c>
      <c r="G11477" s="2">
        <v>0.09</v>
      </c>
      <c r="H11477" s="2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52" t="s">
        <v>34</v>
      </c>
    </row>
    <row r="11478" spans="1:17" ht="14.25" customHeight="1" x14ac:dyDescent="0.3">
      <c r="A11478" s="2" t="s">
        <v>11509</v>
      </c>
      <c r="B11478" s="2">
        <v>111476</v>
      </c>
      <c r="C11478" s="2" t="s">
        <v>41</v>
      </c>
      <c r="D11478" s="52" t="s">
        <v>41</v>
      </c>
      <c r="E11478" s="2" t="s">
        <v>20</v>
      </c>
      <c r="F11478" s="2">
        <v>2648.26</v>
      </c>
      <c r="G11478" s="2">
        <v>0.32</v>
      </c>
      <c r="H11478" s="2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52" t="s">
        <v>28</v>
      </c>
    </row>
    <row r="11479" spans="1:17" ht="14.25" customHeight="1" x14ac:dyDescent="0.3">
      <c r="A11479" s="2" t="s">
        <v>11510</v>
      </c>
      <c r="B11479" s="2">
        <v>111477</v>
      </c>
      <c r="C11479" s="2" t="s">
        <v>41</v>
      </c>
      <c r="D11479" s="52" t="s">
        <v>41</v>
      </c>
      <c r="E11479" s="2" t="s">
        <v>36</v>
      </c>
      <c r="F11479" s="2">
        <v>1943.1</v>
      </c>
      <c r="G11479" s="2">
        <v>0</v>
      </c>
      <c r="H11479" s="2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52" t="s">
        <v>23</v>
      </c>
    </row>
    <row r="11480" spans="1:17" ht="14.25" customHeight="1" x14ac:dyDescent="0.3">
      <c r="A11480" s="2" t="s">
        <v>11511</v>
      </c>
      <c r="B11480" s="2">
        <v>111478</v>
      </c>
      <c r="C11480" s="2" t="s">
        <v>25</v>
      </c>
      <c r="D11480" s="52" t="s">
        <v>25</v>
      </c>
      <c r="E11480" s="2" t="s">
        <v>20</v>
      </c>
      <c r="F11480" s="2">
        <v>4272.72</v>
      </c>
      <c r="G11480" s="2">
        <v>0.23</v>
      </c>
      <c r="H11480" s="2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52" t="s">
        <v>39</v>
      </c>
    </row>
    <row r="11481" spans="1:17" ht="14.25" customHeight="1" x14ac:dyDescent="0.3">
      <c r="A11481" s="2" t="s">
        <v>11512</v>
      </c>
      <c r="B11481" s="2">
        <v>111479</v>
      </c>
      <c r="C11481" s="2" t="s">
        <v>25</v>
      </c>
      <c r="D11481" s="52" t="s">
        <v>25</v>
      </c>
      <c r="E11481" s="2" t="s">
        <v>14</v>
      </c>
      <c r="F11481" s="2">
        <v>2921.14</v>
      </c>
      <c r="G11481" s="2">
        <v>0.27</v>
      </c>
      <c r="H11481" s="2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52" t="s">
        <v>34</v>
      </c>
    </row>
    <row r="11482" spans="1:17" ht="14.25" customHeight="1" x14ac:dyDescent="0.3">
      <c r="A11482" s="2" t="s">
        <v>11513</v>
      </c>
      <c r="B11482" s="2">
        <v>111480</v>
      </c>
      <c r="C11482" s="2" t="s">
        <v>19</v>
      </c>
      <c r="D11482" s="52" t="s">
        <v>19</v>
      </c>
      <c r="E11482" s="2" t="s">
        <v>36</v>
      </c>
      <c r="F11482" s="2">
        <v>1634.27</v>
      </c>
      <c r="G11482" s="2">
        <v>0.49</v>
      </c>
      <c r="H11482" s="2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52" t="s">
        <v>34</v>
      </c>
    </row>
    <row r="11483" spans="1:17" ht="14.25" customHeight="1" x14ac:dyDescent="0.3">
      <c r="A11483" s="2" t="s">
        <v>11514</v>
      </c>
      <c r="B11483" s="2">
        <v>111481</v>
      </c>
      <c r="C11483" s="2" t="s">
        <v>19</v>
      </c>
      <c r="D11483" s="52" t="s">
        <v>19</v>
      </c>
      <c r="E11483" s="2" t="s">
        <v>26</v>
      </c>
      <c r="F11483" s="2">
        <v>2276.11</v>
      </c>
      <c r="G11483" s="2">
        <v>0.37</v>
      </c>
      <c r="H11483" s="2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52" t="s">
        <v>34</v>
      </c>
    </row>
    <row r="11484" spans="1:17" ht="14.25" customHeight="1" x14ac:dyDescent="0.3">
      <c r="A11484" s="2" t="s">
        <v>11515</v>
      </c>
      <c r="B11484" s="2">
        <v>111482</v>
      </c>
      <c r="C11484" s="2" t="s">
        <v>25</v>
      </c>
      <c r="D11484" s="52" t="s">
        <v>25</v>
      </c>
      <c r="E11484" s="2" t="s">
        <v>20</v>
      </c>
      <c r="F11484" s="2">
        <v>1848.34</v>
      </c>
      <c r="G11484" s="2">
        <v>0.35</v>
      </c>
      <c r="H11484" s="2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52" t="s">
        <v>34</v>
      </c>
    </row>
    <row r="11485" spans="1:17" ht="14.25" customHeight="1" x14ac:dyDescent="0.3">
      <c r="A11485" s="2" t="s">
        <v>11516</v>
      </c>
      <c r="B11485" s="2">
        <v>111483</v>
      </c>
      <c r="C11485" s="2" t="s">
        <v>25</v>
      </c>
      <c r="D11485" s="52" t="s">
        <v>25</v>
      </c>
      <c r="E11485" s="2" t="s">
        <v>26</v>
      </c>
      <c r="F11485" s="2">
        <v>2207.42</v>
      </c>
      <c r="G11485" s="2">
        <v>0.27</v>
      </c>
      <c r="H11485" s="2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52" t="s">
        <v>28</v>
      </c>
    </row>
    <row r="11486" spans="1:17" ht="14.25" customHeight="1" x14ac:dyDescent="0.3">
      <c r="A11486" s="2" t="s">
        <v>11517</v>
      </c>
      <c r="B11486" s="2">
        <v>111484</v>
      </c>
      <c r="C11486" s="2" t="s">
        <v>25</v>
      </c>
      <c r="D11486" s="52" t="s">
        <v>25</v>
      </c>
      <c r="E11486" s="2" t="s">
        <v>20</v>
      </c>
      <c r="F11486" s="2">
        <v>449.2</v>
      </c>
      <c r="G11486" s="2">
        <v>0.26</v>
      </c>
      <c r="H11486" s="2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52" t="s">
        <v>48</v>
      </c>
    </row>
    <row r="11487" spans="1:17" ht="14.25" customHeight="1" x14ac:dyDescent="0.3">
      <c r="A11487" s="2" t="s">
        <v>11518</v>
      </c>
      <c r="B11487" s="2">
        <v>111485</v>
      </c>
      <c r="C11487" s="2" t="s">
        <v>25</v>
      </c>
      <c r="D11487" s="52" t="s">
        <v>25</v>
      </c>
      <c r="E11487" s="2" t="s">
        <v>33</v>
      </c>
      <c r="F11487" s="2">
        <v>648.39</v>
      </c>
      <c r="G11487" s="2">
        <v>0.5</v>
      </c>
      <c r="H11487" s="2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52" t="s">
        <v>28</v>
      </c>
    </row>
    <row r="11488" spans="1:17" ht="14.25" customHeight="1" x14ac:dyDescent="0.3">
      <c r="A11488" s="2" t="s">
        <v>11519</v>
      </c>
      <c r="B11488" s="2">
        <v>111486</v>
      </c>
      <c r="C11488" s="2" t="s">
        <v>41</v>
      </c>
      <c r="D11488" s="52" t="s">
        <v>41</v>
      </c>
      <c r="E11488" s="2" t="s">
        <v>33</v>
      </c>
      <c r="F11488" s="2">
        <v>3156.09</v>
      </c>
      <c r="G11488" s="2">
        <v>0.01</v>
      </c>
      <c r="H11488" s="2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52" t="s">
        <v>23</v>
      </c>
    </row>
    <row r="11489" spans="1:17" ht="14.25" customHeight="1" x14ac:dyDescent="0.3">
      <c r="A11489" s="2" t="s">
        <v>11520</v>
      </c>
      <c r="B11489" s="2">
        <v>111487</v>
      </c>
      <c r="C11489" s="2" t="s">
        <v>25</v>
      </c>
      <c r="D11489" s="52" t="s">
        <v>25</v>
      </c>
      <c r="E11489" s="2" t="s">
        <v>14</v>
      </c>
      <c r="F11489" s="2">
        <v>3451.94</v>
      </c>
      <c r="G11489" s="2">
        <v>0.15</v>
      </c>
      <c r="H11489" s="2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52" t="s">
        <v>23</v>
      </c>
    </row>
    <row r="11490" spans="1:17" ht="14.25" customHeight="1" x14ac:dyDescent="0.3">
      <c r="A11490" s="2" t="s">
        <v>11521</v>
      </c>
      <c r="B11490" s="2">
        <v>111488</v>
      </c>
      <c r="C11490" s="2" t="s">
        <v>25</v>
      </c>
      <c r="D11490" s="52" t="s">
        <v>25</v>
      </c>
      <c r="E11490" s="2" t="s">
        <v>33</v>
      </c>
      <c r="F11490" s="2">
        <v>3219.44</v>
      </c>
      <c r="G11490" s="2">
        <v>7.0000000000000007E-2</v>
      </c>
      <c r="H11490" s="2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52" t="s">
        <v>39</v>
      </c>
    </row>
    <row r="11491" spans="1:17" ht="14.25" customHeight="1" x14ac:dyDescent="0.3">
      <c r="A11491" s="2" t="s">
        <v>11522</v>
      </c>
      <c r="B11491" s="2">
        <v>111489</v>
      </c>
      <c r="C11491" s="2" t="s">
        <v>41</v>
      </c>
      <c r="D11491" s="52" t="s">
        <v>41</v>
      </c>
      <c r="E11491" s="2" t="s">
        <v>36</v>
      </c>
      <c r="F11491" s="2">
        <v>3839.07</v>
      </c>
      <c r="G11491" s="2">
        <v>0.16</v>
      </c>
      <c r="H11491" s="2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52" t="s">
        <v>23</v>
      </c>
    </row>
    <row r="11492" spans="1:17" ht="14.25" customHeight="1" x14ac:dyDescent="0.3">
      <c r="A11492" s="2" t="s">
        <v>11523</v>
      </c>
      <c r="B11492" s="2">
        <v>111490</v>
      </c>
      <c r="C11492" s="2" t="s">
        <v>19</v>
      </c>
      <c r="D11492" s="52" t="s">
        <v>19</v>
      </c>
      <c r="E11492" s="2" t="s">
        <v>36</v>
      </c>
      <c r="F11492" s="2">
        <v>4723.32</v>
      </c>
      <c r="G11492" s="2">
        <v>0.23</v>
      </c>
      <c r="H11492" s="2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52" t="s">
        <v>17</v>
      </c>
    </row>
    <row r="11493" spans="1:17" ht="14.25" customHeight="1" x14ac:dyDescent="0.3">
      <c r="A11493" s="2" t="s">
        <v>11524</v>
      </c>
      <c r="B11493" s="2">
        <v>111491</v>
      </c>
      <c r="C11493" s="2" t="s">
        <v>19</v>
      </c>
      <c r="D11493" s="52" t="s">
        <v>19</v>
      </c>
      <c r="E11493" s="2" t="s">
        <v>20</v>
      </c>
      <c r="F11493" s="2">
        <v>4317.03</v>
      </c>
      <c r="G11493" s="2">
        <v>0.17</v>
      </c>
      <c r="H11493" s="2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52" t="s">
        <v>39</v>
      </c>
    </row>
    <row r="11494" spans="1:17" ht="14.25" customHeight="1" x14ac:dyDescent="0.3">
      <c r="A11494" s="2" t="s">
        <v>11525</v>
      </c>
      <c r="B11494" s="2">
        <v>111492</v>
      </c>
      <c r="C11494" s="2" t="s">
        <v>41</v>
      </c>
      <c r="D11494" s="52" t="s">
        <v>41</v>
      </c>
      <c r="E11494" s="2" t="s">
        <v>26</v>
      </c>
      <c r="F11494" s="2">
        <v>2150.6999999999998</v>
      </c>
      <c r="G11494" s="2">
        <v>0.48</v>
      </c>
      <c r="H11494" s="2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52" t="s">
        <v>17</v>
      </c>
    </row>
    <row r="11495" spans="1:17" ht="14.25" customHeight="1" x14ac:dyDescent="0.3">
      <c r="A11495" s="2" t="s">
        <v>11526</v>
      </c>
      <c r="B11495" s="2">
        <v>111493</v>
      </c>
      <c r="C11495" s="2" t="s">
        <v>41</v>
      </c>
      <c r="D11495" s="52" t="s">
        <v>41</v>
      </c>
      <c r="E11495" s="2" t="s">
        <v>36</v>
      </c>
      <c r="F11495" s="2">
        <v>1165.96</v>
      </c>
      <c r="G11495" s="2">
        <v>0.34</v>
      </c>
      <c r="H11495" s="2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52" t="s">
        <v>39</v>
      </c>
    </row>
    <row r="11496" spans="1:17" ht="14.25" customHeight="1" x14ac:dyDescent="0.3">
      <c r="A11496" s="2" t="s">
        <v>11527</v>
      </c>
      <c r="B11496" s="2">
        <v>111494</v>
      </c>
      <c r="C11496" s="2" t="s">
        <v>25</v>
      </c>
      <c r="D11496" s="52" t="s">
        <v>25</v>
      </c>
      <c r="E11496" s="2" t="s">
        <v>20</v>
      </c>
      <c r="F11496" s="2">
        <v>1628.08</v>
      </c>
      <c r="G11496" s="2">
        <v>0.36</v>
      </c>
      <c r="H11496" s="2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52" t="s">
        <v>48</v>
      </c>
    </row>
    <row r="11497" spans="1:17" ht="14.25" customHeight="1" x14ac:dyDescent="0.3">
      <c r="A11497" s="2" t="s">
        <v>11528</v>
      </c>
      <c r="B11497" s="2">
        <v>111495</v>
      </c>
      <c r="C11497" s="2" t="s">
        <v>25</v>
      </c>
      <c r="D11497" s="52" t="s">
        <v>25</v>
      </c>
      <c r="E11497" s="2" t="s">
        <v>26</v>
      </c>
      <c r="F11497" s="2">
        <v>2979.93</v>
      </c>
      <c r="G11497" s="2">
        <v>0.37</v>
      </c>
      <c r="H11497" s="2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52" t="s">
        <v>23</v>
      </c>
    </row>
    <row r="11498" spans="1:17" ht="14.25" customHeight="1" x14ac:dyDescent="0.3">
      <c r="A11498" s="2" t="s">
        <v>11529</v>
      </c>
      <c r="B11498" s="2">
        <v>111496</v>
      </c>
      <c r="C11498" s="2" t="s">
        <v>25</v>
      </c>
      <c r="D11498" s="52" t="s">
        <v>25</v>
      </c>
      <c r="E11498" s="2" t="s">
        <v>33</v>
      </c>
      <c r="F11498" s="2">
        <v>4295.42</v>
      </c>
      <c r="G11498" s="2">
        <v>0.45</v>
      </c>
      <c r="H11498" s="2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52" t="s">
        <v>23</v>
      </c>
    </row>
    <row r="11499" spans="1:17" ht="14.25" customHeight="1" x14ac:dyDescent="0.3">
      <c r="A11499" s="2" t="s">
        <v>11530</v>
      </c>
      <c r="B11499" s="2">
        <v>111497</v>
      </c>
      <c r="C11499" s="2" t="s">
        <v>41</v>
      </c>
      <c r="D11499" s="52" t="s">
        <v>41</v>
      </c>
      <c r="E11499" s="2" t="s">
        <v>20</v>
      </c>
      <c r="F11499" s="2">
        <v>3538.45</v>
      </c>
      <c r="G11499" s="2">
        <v>0.38</v>
      </c>
      <c r="H11499" s="2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52" t="s">
        <v>39</v>
      </c>
    </row>
    <row r="11500" spans="1:17" ht="14.25" customHeight="1" x14ac:dyDescent="0.3">
      <c r="A11500" s="2" t="s">
        <v>11531</v>
      </c>
      <c r="B11500" s="2">
        <v>111498</v>
      </c>
      <c r="C11500" s="2" t="s">
        <v>25</v>
      </c>
      <c r="D11500" s="52" t="s">
        <v>25</v>
      </c>
      <c r="E11500" s="2" t="s">
        <v>26</v>
      </c>
      <c r="F11500" s="2">
        <v>2760.76</v>
      </c>
      <c r="G11500" s="2">
        <v>0.01</v>
      </c>
      <c r="H11500" s="2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52" t="s">
        <v>17</v>
      </c>
    </row>
    <row r="11501" spans="1:17" ht="14.25" customHeight="1" x14ac:dyDescent="0.3">
      <c r="A11501" s="2" t="s">
        <v>11532</v>
      </c>
      <c r="B11501" s="2">
        <v>111499</v>
      </c>
      <c r="C11501" s="2" t="s">
        <v>41</v>
      </c>
      <c r="D11501" s="52" t="s">
        <v>41</v>
      </c>
      <c r="E11501" s="2" t="s">
        <v>14</v>
      </c>
      <c r="F11501" s="2">
        <v>3049.2</v>
      </c>
      <c r="G11501" s="2">
        <v>0.13</v>
      </c>
      <c r="H11501" s="2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52" t="s">
        <v>28</v>
      </c>
    </row>
    <row r="11502" spans="1:17" ht="14.25" customHeight="1" x14ac:dyDescent="0.3">
      <c r="A11502" s="2" t="s">
        <v>11533</v>
      </c>
      <c r="B11502" s="2">
        <v>111500</v>
      </c>
      <c r="C11502" s="2" t="s">
        <v>25</v>
      </c>
      <c r="D11502" s="52" t="s">
        <v>25</v>
      </c>
      <c r="E11502" s="2" t="s">
        <v>14</v>
      </c>
      <c r="F11502" s="2">
        <v>2688.48</v>
      </c>
      <c r="G11502" s="2">
        <v>0.49</v>
      </c>
      <c r="H11502" s="2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52" t="s">
        <v>17</v>
      </c>
    </row>
    <row r="11503" spans="1:17" ht="14.25" customHeight="1" x14ac:dyDescent="0.3">
      <c r="A11503" s="2" t="s">
        <v>11534</v>
      </c>
      <c r="B11503" s="2">
        <v>111501</v>
      </c>
      <c r="C11503" s="2" t="s">
        <v>25</v>
      </c>
      <c r="D11503" s="52" t="s">
        <v>25</v>
      </c>
      <c r="E11503" s="2" t="s">
        <v>36</v>
      </c>
      <c r="F11503" s="2">
        <v>4860.97</v>
      </c>
      <c r="G11503" s="2">
        <v>0.33</v>
      </c>
      <c r="H11503" s="2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52" t="s">
        <v>23</v>
      </c>
    </row>
    <row r="11504" spans="1:17" ht="14.25" customHeight="1" x14ac:dyDescent="0.3">
      <c r="A11504" s="2" t="s">
        <v>11535</v>
      </c>
      <c r="B11504" s="2">
        <v>111502</v>
      </c>
      <c r="C11504" s="2" t="s">
        <v>19</v>
      </c>
      <c r="D11504" s="52" t="s">
        <v>19</v>
      </c>
      <c r="E11504" s="2" t="s">
        <v>26</v>
      </c>
      <c r="F11504" s="2">
        <v>4098.8500000000004</v>
      </c>
      <c r="G11504" s="2">
        <v>0.03</v>
      </c>
      <c r="H11504" s="2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52" t="s">
        <v>48</v>
      </c>
    </row>
    <row r="11505" spans="1:17" ht="14.25" customHeight="1" x14ac:dyDescent="0.3">
      <c r="A11505" s="2" t="s">
        <v>11536</v>
      </c>
      <c r="B11505" s="2">
        <v>111503</v>
      </c>
      <c r="C11505" s="2" t="s">
        <v>41</v>
      </c>
      <c r="D11505" s="52" t="s">
        <v>41</v>
      </c>
      <c r="E11505" s="2" t="s">
        <v>14</v>
      </c>
      <c r="F11505" s="2">
        <v>3928.26</v>
      </c>
      <c r="G11505" s="2">
        <v>0.23</v>
      </c>
      <c r="H11505" s="2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52" t="s">
        <v>17</v>
      </c>
    </row>
    <row r="11506" spans="1:17" ht="14.25" customHeight="1" x14ac:dyDescent="0.3">
      <c r="A11506" s="2" t="s">
        <v>11537</v>
      </c>
      <c r="B11506" s="2">
        <v>111504</v>
      </c>
      <c r="C11506" s="2" t="s">
        <v>25</v>
      </c>
      <c r="D11506" s="52" t="s">
        <v>25</v>
      </c>
      <c r="E11506" s="2" t="s">
        <v>36</v>
      </c>
      <c r="F11506" s="2">
        <v>2634.91</v>
      </c>
      <c r="G11506" s="2">
        <v>0.49</v>
      </c>
      <c r="H11506" s="2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52" t="s">
        <v>34</v>
      </c>
    </row>
    <row r="11507" spans="1:17" ht="14.25" customHeight="1" x14ac:dyDescent="0.3">
      <c r="A11507" s="2" t="s">
        <v>11538</v>
      </c>
      <c r="B11507" s="2">
        <v>111505</v>
      </c>
      <c r="C11507" s="2" t="s">
        <v>25</v>
      </c>
      <c r="D11507" s="52" t="s">
        <v>25</v>
      </c>
      <c r="E11507" s="2" t="s">
        <v>20</v>
      </c>
      <c r="F11507" s="2">
        <v>1725.87</v>
      </c>
      <c r="G11507" s="2">
        <v>0.5</v>
      </c>
      <c r="H11507" s="2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52" t="s">
        <v>17</v>
      </c>
    </row>
    <row r="11508" spans="1:17" ht="14.25" customHeight="1" x14ac:dyDescent="0.3">
      <c r="A11508" s="2" t="s">
        <v>11539</v>
      </c>
      <c r="B11508" s="2">
        <v>111506</v>
      </c>
      <c r="C11508" s="2" t="s">
        <v>25</v>
      </c>
      <c r="D11508" s="52" t="s">
        <v>25</v>
      </c>
      <c r="E11508" s="2" t="s">
        <v>20</v>
      </c>
      <c r="F11508" s="2">
        <v>195.62</v>
      </c>
      <c r="G11508" s="2">
        <v>0.22</v>
      </c>
      <c r="H11508" s="2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52" t="s">
        <v>17</v>
      </c>
    </row>
    <row r="11509" spans="1:17" ht="14.25" customHeight="1" x14ac:dyDescent="0.3">
      <c r="A11509" s="2" t="s">
        <v>11540</v>
      </c>
      <c r="B11509" s="2">
        <v>111507</v>
      </c>
      <c r="C11509" s="2" t="s">
        <v>25</v>
      </c>
      <c r="D11509" s="52" t="s">
        <v>25</v>
      </c>
      <c r="E11509" s="2" t="s">
        <v>26</v>
      </c>
      <c r="F11509" s="2">
        <v>312.81</v>
      </c>
      <c r="G11509" s="2">
        <v>0.45</v>
      </c>
      <c r="H11509" s="2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52" t="s">
        <v>39</v>
      </c>
    </row>
    <row r="11510" spans="1:17" ht="14.25" customHeight="1" x14ac:dyDescent="0.3">
      <c r="A11510" s="2" t="s">
        <v>11541</v>
      </c>
      <c r="B11510" s="2">
        <v>111508</v>
      </c>
      <c r="C11510" s="2" t="s">
        <v>25</v>
      </c>
      <c r="D11510" s="52" t="s">
        <v>25</v>
      </c>
      <c r="E11510" s="2" t="s">
        <v>26</v>
      </c>
      <c r="F11510" s="2">
        <v>248.17</v>
      </c>
      <c r="G11510" s="2">
        <v>0.3</v>
      </c>
      <c r="H11510" s="2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52" t="s">
        <v>39</v>
      </c>
    </row>
    <row r="11511" spans="1:17" ht="14.25" customHeight="1" x14ac:dyDescent="0.3">
      <c r="A11511" s="2" t="s">
        <v>11542</v>
      </c>
      <c r="B11511" s="2">
        <v>111509</v>
      </c>
      <c r="C11511" s="2" t="s">
        <v>41</v>
      </c>
      <c r="D11511" s="52" t="s">
        <v>41</v>
      </c>
      <c r="E11511" s="2" t="s">
        <v>26</v>
      </c>
      <c r="F11511" s="2">
        <v>4904.34</v>
      </c>
      <c r="G11511" s="2">
        <v>0.25</v>
      </c>
      <c r="H11511" s="2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52" t="s">
        <v>28</v>
      </c>
    </row>
    <row r="11512" spans="1:17" ht="14.25" customHeight="1" x14ac:dyDescent="0.3">
      <c r="A11512" s="2" t="s">
        <v>11543</v>
      </c>
      <c r="B11512" s="2">
        <v>111510</v>
      </c>
      <c r="C11512" s="2" t="s">
        <v>19</v>
      </c>
      <c r="D11512" s="52" t="s">
        <v>19</v>
      </c>
      <c r="E11512" s="2" t="s">
        <v>26</v>
      </c>
      <c r="F11512" s="2">
        <v>660.96</v>
      </c>
      <c r="G11512" s="2">
        <v>0.21</v>
      </c>
      <c r="H11512" s="2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52" t="s">
        <v>34</v>
      </c>
    </row>
    <row r="11513" spans="1:17" ht="14.25" customHeight="1" x14ac:dyDescent="0.3">
      <c r="A11513" s="2" t="s">
        <v>11544</v>
      </c>
      <c r="B11513" s="2">
        <v>111511</v>
      </c>
      <c r="C11513" s="2" t="s">
        <v>19</v>
      </c>
      <c r="D11513" s="52" t="s">
        <v>19</v>
      </c>
      <c r="E11513" s="2" t="s">
        <v>14</v>
      </c>
      <c r="F11513" s="2">
        <v>796.38</v>
      </c>
      <c r="G11513" s="2">
        <v>0.45</v>
      </c>
      <c r="H11513" s="2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52" t="s">
        <v>23</v>
      </c>
    </row>
    <row r="11514" spans="1:17" ht="14.25" customHeight="1" x14ac:dyDescent="0.3">
      <c r="A11514" s="2" t="s">
        <v>11545</v>
      </c>
      <c r="B11514" s="2">
        <v>111512</v>
      </c>
      <c r="C11514" s="2" t="s">
        <v>19</v>
      </c>
      <c r="D11514" s="52" t="s">
        <v>19</v>
      </c>
      <c r="E11514" s="2" t="s">
        <v>14</v>
      </c>
      <c r="F11514" s="2">
        <v>2472.33</v>
      </c>
      <c r="G11514" s="2">
        <v>0.31</v>
      </c>
      <c r="H11514" s="2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52" t="s">
        <v>28</v>
      </c>
    </row>
    <row r="11515" spans="1:17" ht="14.25" customHeight="1" x14ac:dyDescent="0.3">
      <c r="A11515" s="2" t="s">
        <v>11546</v>
      </c>
      <c r="B11515" s="2">
        <v>111513</v>
      </c>
      <c r="C11515" s="2" t="s">
        <v>25</v>
      </c>
      <c r="D11515" s="52" t="s">
        <v>25</v>
      </c>
      <c r="E11515" s="2" t="s">
        <v>36</v>
      </c>
      <c r="F11515" s="2">
        <v>2458.87</v>
      </c>
      <c r="G11515" s="2">
        <v>0.17</v>
      </c>
      <c r="H11515" s="2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52" t="s">
        <v>34</v>
      </c>
    </row>
    <row r="11516" spans="1:17" ht="14.25" customHeight="1" x14ac:dyDescent="0.3">
      <c r="A11516" s="2" t="s">
        <v>11547</v>
      </c>
      <c r="B11516" s="2">
        <v>111514</v>
      </c>
      <c r="C11516" s="2" t="s">
        <v>25</v>
      </c>
      <c r="D11516" s="52" t="s">
        <v>25</v>
      </c>
      <c r="E11516" s="2" t="s">
        <v>14</v>
      </c>
      <c r="F11516" s="2">
        <v>4607.87</v>
      </c>
      <c r="G11516" s="2">
        <v>0.25</v>
      </c>
      <c r="H11516" s="2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52" t="s">
        <v>17</v>
      </c>
    </row>
    <row r="11517" spans="1:17" ht="14.25" customHeight="1" x14ac:dyDescent="0.3">
      <c r="A11517" s="2" t="s">
        <v>11548</v>
      </c>
      <c r="B11517" s="2">
        <v>111515</v>
      </c>
      <c r="C11517" s="2" t="s">
        <v>41</v>
      </c>
      <c r="D11517" s="52" t="s">
        <v>41</v>
      </c>
      <c r="E11517" s="2" t="s">
        <v>20</v>
      </c>
      <c r="F11517" s="2">
        <v>460.31</v>
      </c>
      <c r="G11517" s="2">
        <v>0.22</v>
      </c>
      <c r="H11517" s="2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52" t="s">
        <v>34</v>
      </c>
    </row>
    <row r="11518" spans="1:17" ht="14.25" customHeight="1" x14ac:dyDescent="0.3">
      <c r="A11518" s="2" t="s">
        <v>11549</v>
      </c>
      <c r="B11518" s="2">
        <v>111516</v>
      </c>
      <c r="C11518" s="2" t="s">
        <v>25</v>
      </c>
      <c r="D11518" s="52" t="s">
        <v>25</v>
      </c>
      <c r="E11518" s="2" t="s">
        <v>36</v>
      </c>
      <c r="F11518" s="2">
        <v>4790.47</v>
      </c>
      <c r="G11518" s="2">
        <v>0.23</v>
      </c>
      <c r="H11518" s="2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52" t="s">
        <v>48</v>
      </c>
    </row>
    <row r="11519" spans="1:17" ht="14.25" customHeight="1" x14ac:dyDescent="0.3">
      <c r="A11519" s="2" t="s">
        <v>11550</v>
      </c>
      <c r="B11519" s="2">
        <v>111517</v>
      </c>
      <c r="C11519" s="2" t="s">
        <v>19</v>
      </c>
      <c r="D11519" s="52" t="s">
        <v>19</v>
      </c>
      <c r="E11519" s="2" t="s">
        <v>14</v>
      </c>
      <c r="F11519" s="2">
        <v>1160.31</v>
      </c>
      <c r="G11519" s="2">
        <v>0.16</v>
      </c>
      <c r="H11519" s="2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52" t="s">
        <v>17</v>
      </c>
    </row>
    <row r="11520" spans="1:17" ht="14.25" customHeight="1" x14ac:dyDescent="0.3">
      <c r="A11520" s="2" t="s">
        <v>11551</v>
      </c>
      <c r="B11520" s="2">
        <v>111518</v>
      </c>
      <c r="C11520" s="2" t="s">
        <v>25</v>
      </c>
      <c r="D11520" s="52" t="s">
        <v>25</v>
      </c>
      <c r="E11520" s="2" t="s">
        <v>26</v>
      </c>
      <c r="F11520" s="2">
        <v>4853.75</v>
      </c>
      <c r="G11520" s="2">
        <v>0.32</v>
      </c>
      <c r="H11520" s="2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52" t="s">
        <v>34</v>
      </c>
    </row>
    <row r="11521" spans="1:17" ht="14.25" customHeight="1" x14ac:dyDescent="0.3">
      <c r="A11521" s="2" t="s">
        <v>11552</v>
      </c>
      <c r="B11521" s="2">
        <v>111519</v>
      </c>
      <c r="C11521" s="2" t="s">
        <v>25</v>
      </c>
      <c r="D11521" s="52" t="s">
        <v>25</v>
      </c>
      <c r="E11521" s="2" t="s">
        <v>14</v>
      </c>
      <c r="F11521" s="2">
        <v>2752.49</v>
      </c>
      <c r="G11521" s="2">
        <v>0.03</v>
      </c>
      <c r="H11521" s="2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52" t="s">
        <v>34</v>
      </c>
    </row>
    <row r="11522" spans="1:17" ht="14.25" customHeight="1" x14ac:dyDescent="0.3">
      <c r="A11522" s="2" t="s">
        <v>11553</v>
      </c>
      <c r="B11522" s="2">
        <v>111520</v>
      </c>
      <c r="C11522" s="2" t="s">
        <v>25</v>
      </c>
      <c r="D11522" s="52" t="s">
        <v>25</v>
      </c>
      <c r="E11522" s="2" t="s">
        <v>33</v>
      </c>
      <c r="F11522" s="2">
        <v>3294.86</v>
      </c>
      <c r="G11522" s="2">
        <v>0.44</v>
      </c>
      <c r="H11522" s="2">
        <f t="shared" si="358"/>
        <v>1449.7384</v>
      </c>
      <c r="I11522" s="2">
        <f t="shared" si="359"/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52" t="s">
        <v>23</v>
      </c>
    </row>
    <row r="11523" spans="1:17" ht="14.25" customHeight="1" x14ac:dyDescent="0.3">
      <c r="A11523" s="2" t="s">
        <v>11554</v>
      </c>
      <c r="B11523" s="2">
        <v>111521</v>
      </c>
      <c r="C11523" s="2" t="s">
        <v>41</v>
      </c>
      <c r="D11523" s="52" t="s">
        <v>41</v>
      </c>
      <c r="E11523" s="2" t="s">
        <v>36</v>
      </c>
      <c r="F11523" s="2">
        <v>1647.07</v>
      </c>
      <c r="G11523" s="2">
        <v>0.21</v>
      </c>
      <c r="H11523" s="2">
        <f t="shared" ref="H11523:H11586" si="360">F11523*G11523</f>
        <v>345.88469999999995</v>
      </c>
      <c r="I11523" s="2">
        <f t="shared" ref="I11523:I11586" si="361">F11523-H11523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52" t="s">
        <v>23</v>
      </c>
    </row>
    <row r="11524" spans="1:17" ht="14.25" customHeight="1" x14ac:dyDescent="0.3">
      <c r="A11524" s="2" t="s">
        <v>11555</v>
      </c>
      <c r="B11524" s="2">
        <v>111522</v>
      </c>
      <c r="C11524" s="2" t="s">
        <v>41</v>
      </c>
      <c r="D11524" s="52" t="s">
        <v>41</v>
      </c>
      <c r="E11524" s="2" t="s">
        <v>14</v>
      </c>
      <c r="F11524" s="2">
        <v>3097.94</v>
      </c>
      <c r="G11524" s="2">
        <v>0.4</v>
      </c>
      <c r="H11524" s="2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52" t="s">
        <v>39</v>
      </c>
    </row>
    <row r="11525" spans="1:17" ht="14.25" customHeight="1" x14ac:dyDescent="0.3">
      <c r="A11525" s="2" t="s">
        <v>11556</v>
      </c>
      <c r="B11525" s="2">
        <v>111523</v>
      </c>
      <c r="C11525" s="2" t="s">
        <v>19</v>
      </c>
      <c r="D11525" s="52" t="s">
        <v>19</v>
      </c>
      <c r="E11525" s="2" t="s">
        <v>14</v>
      </c>
      <c r="F11525" s="2">
        <v>3583.07</v>
      </c>
      <c r="G11525" s="2">
        <v>0.36</v>
      </c>
      <c r="H11525" s="2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52" t="s">
        <v>34</v>
      </c>
    </row>
    <row r="11526" spans="1:17" ht="14.25" customHeight="1" x14ac:dyDescent="0.3">
      <c r="A11526" s="2" t="s">
        <v>11557</v>
      </c>
      <c r="B11526" s="2">
        <v>111524</v>
      </c>
      <c r="C11526" s="2" t="s">
        <v>41</v>
      </c>
      <c r="D11526" s="52" t="s">
        <v>41</v>
      </c>
      <c r="E11526" s="2" t="s">
        <v>20</v>
      </c>
      <c r="F11526" s="2">
        <v>150.81</v>
      </c>
      <c r="G11526" s="2">
        <v>0.24</v>
      </c>
      <c r="H11526" s="2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52" t="s">
        <v>28</v>
      </c>
    </row>
    <row r="11527" spans="1:17" ht="14.25" customHeight="1" x14ac:dyDescent="0.3">
      <c r="A11527" s="2" t="s">
        <v>11558</v>
      </c>
      <c r="B11527" s="2">
        <v>111525</v>
      </c>
      <c r="C11527" s="2" t="s">
        <v>25</v>
      </c>
      <c r="D11527" s="52" t="s">
        <v>25</v>
      </c>
      <c r="E11527" s="2" t="s">
        <v>26</v>
      </c>
      <c r="F11527" s="2">
        <v>267.72000000000003</v>
      </c>
      <c r="G11527" s="2">
        <v>0.1</v>
      </c>
      <c r="H11527" s="2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52" t="s">
        <v>48</v>
      </c>
    </row>
    <row r="11528" spans="1:17" ht="14.25" customHeight="1" x14ac:dyDescent="0.3">
      <c r="A11528" s="2" t="s">
        <v>11559</v>
      </c>
      <c r="B11528" s="2">
        <v>111526</v>
      </c>
      <c r="C11528" s="2" t="s">
        <v>25</v>
      </c>
      <c r="D11528" s="52" t="s">
        <v>25</v>
      </c>
      <c r="E11528" s="2" t="s">
        <v>26</v>
      </c>
      <c r="F11528" s="2">
        <v>4933.74</v>
      </c>
      <c r="G11528" s="2">
        <v>0.28000000000000003</v>
      </c>
      <c r="H11528" s="2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52" t="s">
        <v>39</v>
      </c>
    </row>
    <row r="11529" spans="1:17" ht="14.25" customHeight="1" x14ac:dyDescent="0.3">
      <c r="A11529" s="2" t="s">
        <v>11560</v>
      </c>
      <c r="B11529" s="2">
        <v>111527</v>
      </c>
      <c r="C11529" s="2" t="s">
        <v>25</v>
      </c>
      <c r="D11529" s="52" t="s">
        <v>25</v>
      </c>
      <c r="E11529" s="2" t="s">
        <v>20</v>
      </c>
      <c r="F11529" s="2">
        <v>2342.0300000000002</v>
      </c>
      <c r="G11529" s="2">
        <v>0.47</v>
      </c>
      <c r="H11529" s="2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52" t="s">
        <v>17</v>
      </c>
    </row>
    <row r="11530" spans="1:17" ht="14.25" customHeight="1" x14ac:dyDescent="0.3">
      <c r="A11530" s="2" t="s">
        <v>11561</v>
      </c>
      <c r="B11530" s="2">
        <v>111528</v>
      </c>
      <c r="C11530" s="2" t="s">
        <v>25</v>
      </c>
      <c r="D11530" s="52" t="s">
        <v>25</v>
      </c>
      <c r="E11530" s="2" t="s">
        <v>20</v>
      </c>
      <c r="F11530" s="2">
        <v>4685.51</v>
      </c>
      <c r="G11530" s="2">
        <v>0.09</v>
      </c>
      <c r="H11530" s="2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52" t="s">
        <v>28</v>
      </c>
    </row>
    <row r="11531" spans="1:17" ht="14.25" customHeight="1" x14ac:dyDescent="0.3">
      <c r="A11531" s="2" t="s">
        <v>11562</v>
      </c>
      <c r="B11531" s="2">
        <v>111529</v>
      </c>
      <c r="C11531" s="2" t="s">
        <v>41</v>
      </c>
      <c r="D11531" s="52" t="s">
        <v>41</v>
      </c>
      <c r="E11531" s="2" t="s">
        <v>33</v>
      </c>
      <c r="F11531" s="2">
        <v>3676.5</v>
      </c>
      <c r="G11531" s="2">
        <v>0.13</v>
      </c>
      <c r="H11531" s="2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52" t="s">
        <v>17</v>
      </c>
    </row>
    <row r="11532" spans="1:17" ht="14.25" customHeight="1" x14ac:dyDescent="0.3">
      <c r="A11532" s="2" t="s">
        <v>11563</v>
      </c>
      <c r="B11532" s="2">
        <v>111530</v>
      </c>
      <c r="C11532" s="2" t="s">
        <v>25</v>
      </c>
      <c r="D11532" s="52" t="s">
        <v>25</v>
      </c>
      <c r="E11532" s="2" t="s">
        <v>36</v>
      </c>
      <c r="F11532" s="2">
        <v>1927.54</v>
      </c>
      <c r="G11532" s="2">
        <v>0.5</v>
      </c>
      <c r="H11532" s="2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52" t="s">
        <v>28</v>
      </c>
    </row>
    <row r="11533" spans="1:17" ht="14.25" customHeight="1" x14ac:dyDescent="0.3">
      <c r="A11533" s="2" t="s">
        <v>11564</v>
      </c>
      <c r="B11533" s="2">
        <v>111531</v>
      </c>
      <c r="C11533" s="2" t="s">
        <v>25</v>
      </c>
      <c r="D11533" s="52" t="s">
        <v>25</v>
      </c>
      <c r="E11533" s="2" t="s">
        <v>26</v>
      </c>
      <c r="F11533" s="2">
        <v>839.13</v>
      </c>
      <c r="G11533" s="2">
        <v>0.45</v>
      </c>
      <c r="H11533" s="2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52" t="s">
        <v>39</v>
      </c>
    </row>
    <row r="11534" spans="1:17" ht="14.25" customHeight="1" x14ac:dyDescent="0.3">
      <c r="A11534" s="2" t="s">
        <v>11565</v>
      </c>
      <c r="B11534" s="2">
        <v>111532</v>
      </c>
      <c r="C11534" s="2" t="s">
        <v>25</v>
      </c>
      <c r="D11534" s="52" t="s">
        <v>25</v>
      </c>
      <c r="E11534" s="2" t="s">
        <v>20</v>
      </c>
      <c r="F11534" s="2">
        <v>4892.9399999999996</v>
      </c>
      <c r="G11534" s="2">
        <v>0.27</v>
      </c>
      <c r="H11534" s="2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52" t="s">
        <v>17</v>
      </c>
    </row>
    <row r="11535" spans="1:17" ht="14.25" customHeight="1" x14ac:dyDescent="0.3">
      <c r="A11535" s="2" t="s">
        <v>11566</v>
      </c>
      <c r="B11535" s="2">
        <v>111533</v>
      </c>
      <c r="C11535" s="2" t="s">
        <v>19</v>
      </c>
      <c r="D11535" s="52" t="s">
        <v>19</v>
      </c>
      <c r="E11535" s="2" t="s">
        <v>20</v>
      </c>
      <c r="F11535" s="2">
        <v>2964.03</v>
      </c>
      <c r="G11535" s="2">
        <v>0.35</v>
      </c>
      <c r="H11535" s="2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52" t="s">
        <v>28</v>
      </c>
    </row>
    <row r="11536" spans="1:17" ht="14.25" customHeight="1" x14ac:dyDescent="0.3">
      <c r="A11536" s="2" t="s">
        <v>11567</v>
      </c>
      <c r="B11536" s="2">
        <v>111534</v>
      </c>
      <c r="C11536" s="2" t="s">
        <v>19</v>
      </c>
      <c r="D11536" s="52" t="s">
        <v>19</v>
      </c>
      <c r="E11536" s="2" t="s">
        <v>36</v>
      </c>
      <c r="F11536" s="2">
        <v>1042.55</v>
      </c>
      <c r="G11536" s="2">
        <v>0.22</v>
      </c>
      <c r="H11536" s="2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52" t="s">
        <v>23</v>
      </c>
    </row>
    <row r="11537" spans="1:17" ht="14.25" customHeight="1" x14ac:dyDescent="0.3">
      <c r="A11537" s="2" t="s">
        <v>11568</v>
      </c>
      <c r="B11537" s="2">
        <v>111535</v>
      </c>
      <c r="C11537" s="2" t="s">
        <v>41</v>
      </c>
      <c r="D11537" s="52" t="s">
        <v>41</v>
      </c>
      <c r="E11537" s="2" t="s">
        <v>20</v>
      </c>
      <c r="F11537" s="2">
        <v>3440.1</v>
      </c>
      <c r="G11537" s="2">
        <v>0.2</v>
      </c>
      <c r="H11537" s="2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52" t="s">
        <v>17</v>
      </c>
    </row>
    <row r="11538" spans="1:17" ht="14.25" customHeight="1" x14ac:dyDescent="0.3">
      <c r="A11538" s="2" t="s">
        <v>11569</v>
      </c>
      <c r="B11538" s="2">
        <v>111536</v>
      </c>
      <c r="C11538" s="2" t="s">
        <v>25</v>
      </c>
      <c r="D11538" s="52" t="s">
        <v>25</v>
      </c>
      <c r="E11538" s="2" t="s">
        <v>33</v>
      </c>
      <c r="F11538" s="2">
        <v>551.04</v>
      </c>
      <c r="G11538" s="2">
        <v>0.22</v>
      </c>
      <c r="H11538" s="2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52" t="s">
        <v>28</v>
      </c>
    </row>
    <row r="11539" spans="1:17" ht="14.25" customHeight="1" x14ac:dyDescent="0.3">
      <c r="A11539" s="2" t="s">
        <v>11570</v>
      </c>
      <c r="B11539" s="2">
        <v>111537</v>
      </c>
      <c r="C11539" s="2" t="s">
        <v>41</v>
      </c>
      <c r="D11539" s="52" t="s">
        <v>41</v>
      </c>
      <c r="E11539" s="2" t="s">
        <v>36</v>
      </c>
      <c r="F11539" s="2">
        <v>4353.38</v>
      </c>
      <c r="G11539" s="2">
        <v>0.21</v>
      </c>
      <c r="H11539" s="2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52" t="s">
        <v>48</v>
      </c>
    </row>
    <row r="11540" spans="1:17" ht="14.25" customHeight="1" x14ac:dyDescent="0.3">
      <c r="A11540" s="2" t="s">
        <v>11571</v>
      </c>
      <c r="B11540" s="2">
        <v>111538</v>
      </c>
      <c r="C11540" s="2" t="s">
        <v>25</v>
      </c>
      <c r="D11540" s="52" t="s">
        <v>25</v>
      </c>
      <c r="E11540" s="2" t="s">
        <v>33</v>
      </c>
      <c r="F11540" s="2">
        <v>541.66999999999996</v>
      </c>
      <c r="G11540" s="2">
        <v>0.34</v>
      </c>
      <c r="H11540" s="2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52" t="s">
        <v>23</v>
      </c>
    </row>
    <row r="11541" spans="1:17" ht="14.25" customHeight="1" x14ac:dyDescent="0.3">
      <c r="A11541" s="2" t="s">
        <v>11572</v>
      </c>
      <c r="B11541" s="2">
        <v>111539</v>
      </c>
      <c r="C11541" s="2" t="s">
        <v>25</v>
      </c>
      <c r="D11541" s="52" t="s">
        <v>25</v>
      </c>
      <c r="E11541" s="2" t="s">
        <v>14</v>
      </c>
      <c r="F11541" s="2">
        <v>1257.3499999999999</v>
      </c>
      <c r="G11541" s="2">
        <v>0.17</v>
      </c>
      <c r="H11541" s="2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52" t="s">
        <v>23</v>
      </c>
    </row>
    <row r="11542" spans="1:17" ht="14.25" customHeight="1" x14ac:dyDescent="0.3">
      <c r="A11542" s="2" t="s">
        <v>11573</v>
      </c>
      <c r="B11542" s="2">
        <v>111540</v>
      </c>
      <c r="C11542" s="2" t="s">
        <v>25</v>
      </c>
      <c r="D11542" s="52" t="s">
        <v>25</v>
      </c>
      <c r="E11542" s="2" t="s">
        <v>26</v>
      </c>
      <c r="F11542" s="2">
        <v>548.01</v>
      </c>
      <c r="G11542" s="2">
        <v>0.09</v>
      </c>
      <c r="H11542" s="2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52" t="s">
        <v>39</v>
      </c>
    </row>
    <row r="11543" spans="1:17" ht="14.25" customHeight="1" x14ac:dyDescent="0.3">
      <c r="A11543" s="2" t="s">
        <v>11574</v>
      </c>
      <c r="B11543" s="2">
        <v>111541</v>
      </c>
      <c r="C11543" s="2" t="s">
        <v>41</v>
      </c>
      <c r="D11543" s="52" t="s">
        <v>41</v>
      </c>
      <c r="E11543" s="2" t="s">
        <v>20</v>
      </c>
      <c r="F11543" s="2">
        <v>608.55999999999995</v>
      </c>
      <c r="G11543" s="2">
        <v>0.35</v>
      </c>
      <c r="H11543" s="2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52" t="s">
        <v>48</v>
      </c>
    </row>
    <row r="11544" spans="1:17" ht="14.25" customHeight="1" x14ac:dyDescent="0.3">
      <c r="A11544" s="2" t="s">
        <v>11575</v>
      </c>
      <c r="B11544" s="2">
        <v>111542</v>
      </c>
      <c r="C11544" s="2" t="s">
        <v>41</v>
      </c>
      <c r="D11544" s="52" t="s">
        <v>41</v>
      </c>
      <c r="E11544" s="2" t="s">
        <v>36</v>
      </c>
      <c r="F11544" s="2">
        <v>2666.79</v>
      </c>
      <c r="G11544" s="2">
        <v>0.02</v>
      </c>
      <c r="H11544" s="2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52" t="s">
        <v>23</v>
      </c>
    </row>
    <row r="11545" spans="1:17" ht="14.25" customHeight="1" x14ac:dyDescent="0.3">
      <c r="A11545" s="2" t="s">
        <v>11576</v>
      </c>
      <c r="B11545" s="2">
        <v>111543</v>
      </c>
      <c r="C11545" s="2" t="s">
        <v>25</v>
      </c>
      <c r="D11545" s="52" t="s">
        <v>25</v>
      </c>
      <c r="E11545" s="2" t="s">
        <v>33</v>
      </c>
      <c r="F11545" s="2">
        <v>3466.25</v>
      </c>
      <c r="G11545" s="2">
        <v>0.36</v>
      </c>
      <c r="H11545" s="2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52" t="s">
        <v>48</v>
      </c>
    </row>
    <row r="11546" spans="1:17" ht="14.25" customHeight="1" x14ac:dyDescent="0.3">
      <c r="A11546" s="2" t="s">
        <v>11577</v>
      </c>
      <c r="B11546" s="2">
        <v>111544</v>
      </c>
      <c r="C11546" s="2" t="s">
        <v>25</v>
      </c>
      <c r="D11546" s="52" t="s">
        <v>25</v>
      </c>
      <c r="E11546" s="2" t="s">
        <v>26</v>
      </c>
      <c r="F11546" s="2">
        <v>3963.56</v>
      </c>
      <c r="G11546" s="2">
        <v>0.13</v>
      </c>
      <c r="H11546" s="2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52" t="s">
        <v>34</v>
      </c>
    </row>
    <row r="11547" spans="1:17" ht="14.25" customHeight="1" x14ac:dyDescent="0.3">
      <c r="A11547" s="2" t="s">
        <v>11578</v>
      </c>
      <c r="B11547" s="2">
        <v>111545</v>
      </c>
      <c r="C11547" s="2" t="s">
        <v>41</v>
      </c>
      <c r="D11547" s="52" t="s">
        <v>41</v>
      </c>
      <c r="E11547" s="2" t="s">
        <v>26</v>
      </c>
      <c r="F11547" s="2">
        <v>3505.77</v>
      </c>
      <c r="G11547" s="2">
        <v>0.1</v>
      </c>
      <c r="H11547" s="2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52" t="s">
        <v>17</v>
      </c>
    </row>
    <row r="11548" spans="1:17" ht="14.25" customHeight="1" x14ac:dyDescent="0.3">
      <c r="A11548" s="2" t="s">
        <v>11579</v>
      </c>
      <c r="B11548" s="2">
        <v>111546</v>
      </c>
      <c r="C11548" s="2" t="s">
        <v>19</v>
      </c>
      <c r="D11548" s="52" t="s">
        <v>19</v>
      </c>
      <c r="E11548" s="2" t="s">
        <v>20</v>
      </c>
      <c r="F11548" s="2">
        <v>1881.1</v>
      </c>
      <c r="G11548" s="2">
        <v>0.19</v>
      </c>
      <c r="H11548" s="2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52" t="s">
        <v>48</v>
      </c>
    </row>
    <row r="11549" spans="1:17" ht="14.25" customHeight="1" x14ac:dyDescent="0.3">
      <c r="A11549" s="2" t="s">
        <v>11580</v>
      </c>
      <c r="B11549" s="2">
        <v>111547</v>
      </c>
      <c r="C11549" s="2" t="s">
        <v>41</v>
      </c>
      <c r="D11549" s="52" t="s">
        <v>41</v>
      </c>
      <c r="E11549" s="2" t="s">
        <v>26</v>
      </c>
      <c r="F11549" s="2">
        <v>2830.71</v>
      </c>
      <c r="G11549" s="2">
        <v>0.06</v>
      </c>
      <c r="H11549" s="2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52" t="s">
        <v>28</v>
      </c>
    </row>
    <row r="11550" spans="1:17" ht="14.25" customHeight="1" x14ac:dyDescent="0.3">
      <c r="A11550" s="2" t="s">
        <v>11581</v>
      </c>
      <c r="B11550" s="2">
        <v>111548</v>
      </c>
      <c r="C11550" s="2" t="s">
        <v>25</v>
      </c>
      <c r="D11550" s="52" t="s">
        <v>25</v>
      </c>
      <c r="E11550" s="2" t="s">
        <v>20</v>
      </c>
      <c r="F11550" s="2">
        <v>4645.55</v>
      </c>
      <c r="G11550" s="2">
        <v>0.19</v>
      </c>
      <c r="H11550" s="2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52" t="s">
        <v>39</v>
      </c>
    </row>
    <row r="11551" spans="1:17" ht="14.25" customHeight="1" x14ac:dyDescent="0.3">
      <c r="A11551" s="2" t="s">
        <v>11582</v>
      </c>
      <c r="B11551" s="2">
        <v>111549</v>
      </c>
      <c r="C11551" s="2" t="s">
        <v>25</v>
      </c>
      <c r="D11551" s="52" t="s">
        <v>25</v>
      </c>
      <c r="E11551" s="2" t="s">
        <v>14</v>
      </c>
      <c r="F11551" s="2">
        <v>1999.13</v>
      </c>
      <c r="G11551" s="2">
        <v>0.05</v>
      </c>
      <c r="H11551" s="2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52" t="s">
        <v>34</v>
      </c>
    </row>
    <row r="11552" spans="1:17" ht="14.25" customHeight="1" x14ac:dyDescent="0.3">
      <c r="A11552" s="2" t="s">
        <v>11583</v>
      </c>
      <c r="B11552" s="2">
        <v>111550</v>
      </c>
      <c r="C11552" s="2" t="s">
        <v>25</v>
      </c>
      <c r="D11552" s="52" t="s">
        <v>25</v>
      </c>
      <c r="E11552" s="2" t="s">
        <v>20</v>
      </c>
      <c r="F11552" s="2">
        <v>1336.78</v>
      </c>
      <c r="G11552" s="2">
        <v>0.24</v>
      </c>
      <c r="H11552" s="2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52" t="s">
        <v>39</v>
      </c>
    </row>
    <row r="11553" spans="1:17" ht="14.25" customHeight="1" x14ac:dyDescent="0.3">
      <c r="A11553" s="2" t="s">
        <v>11584</v>
      </c>
      <c r="B11553" s="2">
        <v>111551</v>
      </c>
      <c r="C11553" s="2" t="s">
        <v>19</v>
      </c>
      <c r="D11553" s="52" t="s">
        <v>19</v>
      </c>
      <c r="E11553" s="2" t="s">
        <v>33</v>
      </c>
      <c r="F11553" s="2">
        <v>2644.66</v>
      </c>
      <c r="G11553" s="2">
        <v>0.09</v>
      </c>
      <c r="H11553" s="2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52" t="s">
        <v>34</v>
      </c>
    </row>
    <row r="11554" spans="1:17" ht="14.25" customHeight="1" x14ac:dyDescent="0.3">
      <c r="A11554" s="2" t="s">
        <v>11585</v>
      </c>
      <c r="B11554" s="2">
        <v>111552</v>
      </c>
      <c r="C11554" s="2" t="s">
        <v>41</v>
      </c>
      <c r="D11554" s="52" t="s">
        <v>41</v>
      </c>
      <c r="E11554" s="2" t="s">
        <v>26</v>
      </c>
      <c r="F11554" s="2">
        <v>1556.94</v>
      </c>
      <c r="G11554" s="2">
        <v>0.06</v>
      </c>
      <c r="H11554" s="2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52" t="s">
        <v>28</v>
      </c>
    </row>
    <row r="11555" spans="1:17" ht="14.25" customHeight="1" x14ac:dyDescent="0.3">
      <c r="A11555" s="2" t="s">
        <v>11586</v>
      </c>
      <c r="B11555" s="2">
        <v>111553</v>
      </c>
      <c r="C11555" s="2" t="s">
        <v>41</v>
      </c>
      <c r="D11555" s="52" t="s">
        <v>41</v>
      </c>
      <c r="E11555" s="2" t="s">
        <v>26</v>
      </c>
      <c r="F11555" s="2">
        <v>1382.9</v>
      </c>
      <c r="G11555" s="2">
        <v>0.28999999999999998</v>
      </c>
      <c r="H11555" s="2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52" t="s">
        <v>48</v>
      </c>
    </row>
    <row r="11556" spans="1:17" ht="14.25" customHeight="1" x14ac:dyDescent="0.3">
      <c r="A11556" s="2" t="s">
        <v>11587</v>
      </c>
      <c r="B11556" s="2">
        <v>111554</v>
      </c>
      <c r="C11556" s="2" t="s">
        <v>25</v>
      </c>
      <c r="D11556" s="52" t="s">
        <v>25</v>
      </c>
      <c r="E11556" s="2" t="s">
        <v>26</v>
      </c>
      <c r="F11556" s="2">
        <v>3916.14</v>
      </c>
      <c r="G11556" s="2">
        <v>0.31</v>
      </c>
      <c r="H11556" s="2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52" t="s">
        <v>48</v>
      </c>
    </row>
    <row r="11557" spans="1:17" ht="14.25" customHeight="1" x14ac:dyDescent="0.3">
      <c r="A11557" s="2" t="s">
        <v>11588</v>
      </c>
      <c r="B11557" s="2">
        <v>111555</v>
      </c>
      <c r="C11557" s="2" t="s">
        <v>25</v>
      </c>
      <c r="D11557" s="52" t="s">
        <v>25</v>
      </c>
      <c r="E11557" s="2" t="s">
        <v>20</v>
      </c>
      <c r="F11557" s="2">
        <v>4465.1000000000004</v>
      </c>
      <c r="G11557" s="2">
        <v>0</v>
      </c>
      <c r="H11557" s="2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52" t="s">
        <v>34</v>
      </c>
    </row>
    <row r="11558" spans="1:17" ht="14.25" customHeight="1" x14ac:dyDescent="0.3">
      <c r="A11558" s="2" t="s">
        <v>11589</v>
      </c>
      <c r="B11558" s="2">
        <v>111556</v>
      </c>
      <c r="C11558" s="2" t="s">
        <v>19</v>
      </c>
      <c r="D11558" s="52" t="s">
        <v>19</v>
      </c>
      <c r="E11558" s="2" t="s">
        <v>36</v>
      </c>
      <c r="F11558" s="2">
        <v>2561.35</v>
      </c>
      <c r="G11558" s="2">
        <v>0.19</v>
      </c>
      <c r="H11558" s="2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52" t="s">
        <v>48</v>
      </c>
    </row>
    <row r="11559" spans="1:17" ht="14.25" customHeight="1" x14ac:dyDescent="0.3">
      <c r="A11559" s="2" t="s">
        <v>11590</v>
      </c>
      <c r="B11559" s="2">
        <v>111557</v>
      </c>
      <c r="C11559" s="2" t="s">
        <v>25</v>
      </c>
      <c r="D11559" s="52" t="s">
        <v>25</v>
      </c>
      <c r="E11559" s="2" t="s">
        <v>20</v>
      </c>
      <c r="F11559" s="2">
        <v>3920.94</v>
      </c>
      <c r="G11559" s="2">
        <v>0.04</v>
      </c>
      <c r="H11559" s="2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52" t="s">
        <v>28</v>
      </c>
    </row>
    <row r="11560" spans="1:17" ht="14.25" customHeight="1" x14ac:dyDescent="0.3">
      <c r="A11560" s="2" t="s">
        <v>11591</v>
      </c>
      <c r="B11560" s="2">
        <v>111558</v>
      </c>
      <c r="C11560" s="2" t="s">
        <v>19</v>
      </c>
      <c r="D11560" s="52" t="s">
        <v>19</v>
      </c>
      <c r="E11560" s="2" t="s">
        <v>33</v>
      </c>
      <c r="F11560" s="2">
        <v>1016.74</v>
      </c>
      <c r="G11560" s="2">
        <v>0.37</v>
      </c>
      <c r="H11560" s="2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52" t="s">
        <v>48</v>
      </c>
    </row>
    <row r="11561" spans="1:17" ht="14.25" customHeight="1" x14ac:dyDescent="0.3">
      <c r="A11561" s="2" t="s">
        <v>11592</v>
      </c>
      <c r="B11561" s="2">
        <v>111559</v>
      </c>
      <c r="C11561" s="2" t="s">
        <v>25</v>
      </c>
      <c r="D11561" s="52" t="s">
        <v>25</v>
      </c>
      <c r="E11561" s="2" t="s">
        <v>20</v>
      </c>
      <c r="F11561" s="2">
        <v>2783.45</v>
      </c>
      <c r="G11561" s="2">
        <v>0.34</v>
      </c>
      <c r="H11561" s="2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52" t="s">
        <v>17</v>
      </c>
    </row>
    <row r="11562" spans="1:17" ht="14.25" customHeight="1" x14ac:dyDescent="0.3">
      <c r="A11562" s="2" t="s">
        <v>11593</v>
      </c>
      <c r="B11562" s="2">
        <v>111560</v>
      </c>
      <c r="C11562" s="2" t="s">
        <v>41</v>
      </c>
      <c r="D11562" s="52" t="s">
        <v>41</v>
      </c>
      <c r="E11562" s="2" t="s">
        <v>26</v>
      </c>
      <c r="F11562" s="2">
        <v>3217.38</v>
      </c>
      <c r="G11562" s="2">
        <v>0.02</v>
      </c>
      <c r="H11562" s="2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52" t="s">
        <v>48</v>
      </c>
    </row>
    <row r="11563" spans="1:17" ht="14.25" customHeight="1" x14ac:dyDescent="0.3">
      <c r="A11563" s="2" t="s">
        <v>11594</v>
      </c>
      <c r="B11563" s="2">
        <v>111561</v>
      </c>
      <c r="C11563" s="2" t="s">
        <v>25</v>
      </c>
      <c r="D11563" s="52" t="s">
        <v>25</v>
      </c>
      <c r="E11563" s="2" t="s">
        <v>14</v>
      </c>
      <c r="F11563" s="2">
        <v>2504.25</v>
      </c>
      <c r="G11563" s="2">
        <v>0.47</v>
      </c>
      <c r="H11563" s="2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52" t="s">
        <v>34</v>
      </c>
    </row>
    <row r="11564" spans="1:17" ht="14.25" customHeight="1" x14ac:dyDescent="0.3">
      <c r="A11564" s="2" t="s">
        <v>11595</v>
      </c>
      <c r="B11564" s="2">
        <v>111562</v>
      </c>
      <c r="C11564" s="2" t="s">
        <v>25</v>
      </c>
      <c r="D11564" s="52" t="s">
        <v>25</v>
      </c>
      <c r="E11564" s="2" t="s">
        <v>33</v>
      </c>
      <c r="F11564" s="2">
        <v>672.71</v>
      </c>
      <c r="G11564" s="2">
        <v>0.48</v>
      </c>
      <c r="H11564" s="2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52" t="s">
        <v>34</v>
      </c>
    </row>
    <row r="11565" spans="1:17" ht="14.25" customHeight="1" x14ac:dyDescent="0.3">
      <c r="A11565" s="2" t="s">
        <v>11596</v>
      </c>
      <c r="B11565" s="2">
        <v>111563</v>
      </c>
      <c r="C11565" s="2" t="s">
        <v>41</v>
      </c>
      <c r="D11565" s="52" t="s">
        <v>41</v>
      </c>
      <c r="E11565" s="2" t="s">
        <v>14</v>
      </c>
      <c r="F11565" s="2">
        <v>3697.09</v>
      </c>
      <c r="G11565" s="2">
        <v>0.17</v>
      </c>
      <c r="H11565" s="2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52" t="s">
        <v>48</v>
      </c>
    </row>
    <row r="11566" spans="1:17" ht="14.25" customHeight="1" x14ac:dyDescent="0.3">
      <c r="A11566" s="2" t="s">
        <v>11597</v>
      </c>
      <c r="B11566" s="2">
        <v>111564</v>
      </c>
      <c r="C11566" s="2" t="s">
        <v>41</v>
      </c>
      <c r="D11566" s="52" t="s">
        <v>41</v>
      </c>
      <c r="E11566" s="2" t="s">
        <v>33</v>
      </c>
      <c r="F11566" s="2">
        <v>4211.4799999999996</v>
      </c>
      <c r="G11566" s="2">
        <v>7.0000000000000007E-2</v>
      </c>
      <c r="H11566" s="2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52" t="s">
        <v>48</v>
      </c>
    </row>
    <row r="11567" spans="1:17" ht="14.25" customHeight="1" x14ac:dyDescent="0.3">
      <c r="A11567" s="2" t="s">
        <v>11598</v>
      </c>
      <c r="B11567" s="2">
        <v>111565</v>
      </c>
      <c r="C11567" s="2" t="s">
        <v>41</v>
      </c>
      <c r="D11567" s="52" t="s">
        <v>41</v>
      </c>
      <c r="E11567" s="2" t="s">
        <v>33</v>
      </c>
      <c r="F11567" s="2">
        <v>3212.61</v>
      </c>
      <c r="G11567" s="2">
        <v>0.06</v>
      </c>
      <c r="H11567" s="2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52" t="s">
        <v>28</v>
      </c>
    </row>
    <row r="11568" spans="1:17" ht="14.25" customHeight="1" x14ac:dyDescent="0.3">
      <c r="A11568" s="2" t="s">
        <v>11599</v>
      </c>
      <c r="B11568" s="2">
        <v>111566</v>
      </c>
      <c r="C11568" s="2" t="s">
        <v>19</v>
      </c>
      <c r="D11568" s="52" t="s">
        <v>19</v>
      </c>
      <c r="E11568" s="2" t="s">
        <v>26</v>
      </c>
      <c r="F11568" s="2">
        <v>928.89</v>
      </c>
      <c r="G11568" s="2">
        <v>0.42</v>
      </c>
      <c r="H11568" s="2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52" t="s">
        <v>17</v>
      </c>
    </row>
    <row r="11569" spans="1:17" ht="14.25" customHeight="1" x14ac:dyDescent="0.3">
      <c r="A11569" s="2" t="s">
        <v>11600</v>
      </c>
      <c r="B11569" s="2">
        <v>111567</v>
      </c>
      <c r="C11569" s="2" t="s">
        <v>41</v>
      </c>
      <c r="D11569" s="52" t="s">
        <v>41</v>
      </c>
      <c r="E11569" s="2" t="s">
        <v>20</v>
      </c>
      <c r="F11569" s="2">
        <v>465.31</v>
      </c>
      <c r="G11569" s="2">
        <v>0.23</v>
      </c>
      <c r="H11569" s="2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52" t="s">
        <v>23</v>
      </c>
    </row>
    <row r="11570" spans="1:17" ht="14.25" customHeight="1" x14ac:dyDescent="0.3">
      <c r="A11570" s="2" t="s">
        <v>11601</v>
      </c>
      <c r="B11570" s="2">
        <v>111568</v>
      </c>
      <c r="C11570" s="2" t="s">
        <v>25</v>
      </c>
      <c r="D11570" s="52" t="s">
        <v>25</v>
      </c>
      <c r="E11570" s="2" t="s">
        <v>26</v>
      </c>
      <c r="F11570" s="2">
        <v>1577.86</v>
      </c>
      <c r="G11570" s="2">
        <v>0</v>
      </c>
      <c r="H11570" s="2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52" t="s">
        <v>48</v>
      </c>
    </row>
    <row r="11571" spans="1:17" ht="14.25" customHeight="1" x14ac:dyDescent="0.3">
      <c r="A11571" s="2" t="s">
        <v>11602</v>
      </c>
      <c r="B11571" s="2">
        <v>111569</v>
      </c>
      <c r="C11571" s="2" t="s">
        <v>41</v>
      </c>
      <c r="D11571" s="52" t="s">
        <v>41</v>
      </c>
      <c r="E11571" s="2" t="s">
        <v>26</v>
      </c>
      <c r="F11571" s="2">
        <v>281.25</v>
      </c>
      <c r="G11571" s="2">
        <v>0.46</v>
      </c>
      <c r="H11571" s="2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52" t="s">
        <v>17</v>
      </c>
    </row>
    <row r="11572" spans="1:17" ht="14.25" customHeight="1" x14ac:dyDescent="0.3">
      <c r="A11572" s="2" t="s">
        <v>11603</v>
      </c>
      <c r="B11572" s="2">
        <v>111570</v>
      </c>
      <c r="C11572" s="2" t="s">
        <v>41</v>
      </c>
      <c r="D11572" s="52" t="s">
        <v>41</v>
      </c>
      <c r="E11572" s="2" t="s">
        <v>26</v>
      </c>
      <c r="F11572" s="2">
        <v>4212.17</v>
      </c>
      <c r="G11572" s="2">
        <v>0.3</v>
      </c>
      <c r="H11572" s="2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52" t="s">
        <v>34</v>
      </c>
    </row>
    <row r="11573" spans="1:17" ht="14.25" customHeight="1" x14ac:dyDescent="0.3">
      <c r="A11573" s="2" t="s">
        <v>11604</v>
      </c>
      <c r="B11573" s="2">
        <v>111571</v>
      </c>
      <c r="C11573" s="2" t="s">
        <v>41</v>
      </c>
      <c r="D11573" s="52" t="s">
        <v>41</v>
      </c>
      <c r="E11573" s="2" t="s">
        <v>14</v>
      </c>
      <c r="F11573" s="2">
        <v>3545</v>
      </c>
      <c r="G11573" s="2">
        <v>0.35</v>
      </c>
      <c r="H11573" s="2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52" t="s">
        <v>28</v>
      </c>
    </row>
    <row r="11574" spans="1:17" ht="14.25" customHeight="1" x14ac:dyDescent="0.3">
      <c r="A11574" s="2" t="s">
        <v>11605</v>
      </c>
      <c r="B11574" s="2">
        <v>111572</v>
      </c>
      <c r="C11574" s="2" t="s">
        <v>25</v>
      </c>
      <c r="D11574" s="52" t="s">
        <v>25</v>
      </c>
      <c r="E11574" s="2" t="s">
        <v>33</v>
      </c>
      <c r="F11574" s="2">
        <v>2862.07</v>
      </c>
      <c r="G11574" s="2">
        <v>0.41</v>
      </c>
      <c r="H11574" s="2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52" t="s">
        <v>48</v>
      </c>
    </row>
    <row r="11575" spans="1:17" ht="14.25" customHeight="1" x14ac:dyDescent="0.3">
      <c r="A11575" s="2" t="s">
        <v>11606</v>
      </c>
      <c r="B11575" s="2">
        <v>111573</v>
      </c>
      <c r="C11575" s="2" t="s">
        <v>19</v>
      </c>
      <c r="D11575" s="52" t="s">
        <v>19</v>
      </c>
      <c r="E11575" s="2" t="s">
        <v>36</v>
      </c>
      <c r="F11575" s="2">
        <v>4459.2</v>
      </c>
      <c r="G11575" s="2">
        <v>0.41</v>
      </c>
      <c r="H11575" s="2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52" t="s">
        <v>39</v>
      </c>
    </row>
    <row r="11576" spans="1:17" ht="14.25" customHeight="1" x14ac:dyDescent="0.3">
      <c r="A11576" s="2" t="s">
        <v>11607</v>
      </c>
      <c r="B11576" s="2">
        <v>111574</v>
      </c>
      <c r="C11576" s="2" t="s">
        <v>41</v>
      </c>
      <c r="D11576" s="52" t="s">
        <v>41</v>
      </c>
      <c r="E11576" s="2" t="s">
        <v>20</v>
      </c>
      <c r="F11576" s="2">
        <v>639.46</v>
      </c>
      <c r="G11576" s="2">
        <v>0.04</v>
      </c>
      <c r="H11576" s="2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52" t="s">
        <v>39</v>
      </c>
    </row>
    <row r="11577" spans="1:17" ht="14.25" customHeight="1" x14ac:dyDescent="0.3">
      <c r="A11577" s="2" t="s">
        <v>11608</v>
      </c>
      <c r="B11577" s="2">
        <v>111575</v>
      </c>
      <c r="C11577" s="2" t="s">
        <v>19</v>
      </c>
      <c r="D11577" s="52" t="s">
        <v>19</v>
      </c>
      <c r="E11577" s="2" t="s">
        <v>26</v>
      </c>
      <c r="F11577" s="2">
        <v>3600.85</v>
      </c>
      <c r="G11577" s="2">
        <v>0.28999999999999998</v>
      </c>
      <c r="H11577" s="2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52" t="s">
        <v>23</v>
      </c>
    </row>
    <row r="11578" spans="1:17" ht="14.25" customHeight="1" x14ac:dyDescent="0.3">
      <c r="A11578" s="2" t="s">
        <v>11609</v>
      </c>
      <c r="B11578" s="2">
        <v>111576</v>
      </c>
      <c r="C11578" s="2" t="s">
        <v>25</v>
      </c>
      <c r="D11578" s="52" t="s">
        <v>25</v>
      </c>
      <c r="E11578" s="2" t="s">
        <v>33</v>
      </c>
      <c r="F11578" s="2">
        <v>818.5</v>
      </c>
      <c r="G11578" s="2">
        <v>0.35</v>
      </c>
      <c r="H11578" s="2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52" t="s">
        <v>34</v>
      </c>
    </row>
    <row r="11579" spans="1:17" ht="14.25" customHeight="1" x14ac:dyDescent="0.3">
      <c r="A11579" s="2" t="s">
        <v>11610</v>
      </c>
      <c r="B11579" s="2">
        <v>111577</v>
      </c>
      <c r="C11579" s="2" t="s">
        <v>25</v>
      </c>
      <c r="D11579" s="52" t="s">
        <v>25</v>
      </c>
      <c r="E11579" s="2" t="s">
        <v>20</v>
      </c>
      <c r="F11579" s="2">
        <v>398.53</v>
      </c>
      <c r="G11579" s="2">
        <v>0.04</v>
      </c>
      <c r="H11579" s="2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52" t="s">
        <v>34</v>
      </c>
    </row>
    <row r="11580" spans="1:17" ht="14.25" customHeight="1" x14ac:dyDescent="0.3">
      <c r="A11580" s="2" t="s">
        <v>11611</v>
      </c>
      <c r="B11580" s="2">
        <v>111578</v>
      </c>
      <c r="C11580" s="2" t="s">
        <v>41</v>
      </c>
      <c r="D11580" s="52" t="s">
        <v>41</v>
      </c>
      <c r="E11580" s="2" t="s">
        <v>36</v>
      </c>
      <c r="F11580" s="2">
        <v>751.23</v>
      </c>
      <c r="G11580" s="2">
        <v>0.11</v>
      </c>
      <c r="H11580" s="2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52" t="s">
        <v>39</v>
      </c>
    </row>
    <row r="11581" spans="1:17" ht="14.25" customHeight="1" x14ac:dyDescent="0.3">
      <c r="A11581" s="2" t="s">
        <v>11612</v>
      </c>
      <c r="B11581" s="2">
        <v>111579</v>
      </c>
      <c r="C11581" s="2" t="s">
        <v>25</v>
      </c>
      <c r="D11581" s="52" t="s">
        <v>25</v>
      </c>
      <c r="E11581" s="2" t="s">
        <v>36</v>
      </c>
      <c r="F11581" s="2">
        <v>4759.6099999999997</v>
      </c>
      <c r="G11581" s="2">
        <v>0.2</v>
      </c>
      <c r="H11581" s="2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52" t="s">
        <v>39</v>
      </c>
    </row>
    <row r="11582" spans="1:17" ht="14.25" customHeight="1" x14ac:dyDescent="0.3">
      <c r="A11582" s="2" t="s">
        <v>11613</v>
      </c>
      <c r="B11582" s="2">
        <v>111580</v>
      </c>
      <c r="C11582" s="2" t="s">
        <v>19</v>
      </c>
      <c r="D11582" s="52" t="s">
        <v>19</v>
      </c>
      <c r="E11582" s="2" t="s">
        <v>26</v>
      </c>
      <c r="F11582" s="2">
        <v>2258.12</v>
      </c>
      <c r="G11582" s="2">
        <v>0.44</v>
      </c>
      <c r="H11582" s="2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52" t="s">
        <v>17</v>
      </c>
    </row>
    <row r="11583" spans="1:17" ht="14.25" customHeight="1" x14ac:dyDescent="0.3">
      <c r="A11583" s="2" t="s">
        <v>11614</v>
      </c>
      <c r="B11583" s="2">
        <v>111581</v>
      </c>
      <c r="C11583" s="2" t="s">
        <v>25</v>
      </c>
      <c r="D11583" s="52" t="s">
        <v>25</v>
      </c>
      <c r="E11583" s="2" t="s">
        <v>36</v>
      </c>
      <c r="F11583" s="2">
        <v>340.08</v>
      </c>
      <c r="G11583" s="2">
        <v>0.43</v>
      </c>
      <c r="H11583" s="2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52" t="s">
        <v>34</v>
      </c>
    </row>
    <row r="11584" spans="1:17" ht="14.25" customHeight="1" x14ac:dyDescent="0.3">
      <c r="A11584" s="2" t="s">
        <v>11615</v>
      </c>
      <c r="B11584" s="2">
        <v>111582</v>
      </c>
      <c r="C11584" s="2" t="s">
        <v>41</v>
      </c>
      <c r="D11584" s="52" t="s">
        <v>41</v>
      </c>
      <c r="E11584" s="2" t="s">
        <v>36</v>
      </c>
      <c r="F11584" s="2">
        <v>2959.81</v>
      </c>
      <c r="G11584" s="2">
        <v>0.39</v>
      </c>
      <c r="H11584" s="2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52" t="s">
        <v>39</v>
      </c>
    </row>
    <row r="11585" spans="1:17" ht="14.25" customHeight="1" x14ac:dyDescent="0.3">
      <c r="A11585" s="2" t="s">
        <v>11616</v>
      </c>
      <c r="B11585" s="2">
        <v>111583</v>
      </c>
      <c r="C11585" s="2" t="s">
        <v>25</v>
      </c>
      <c r="D11585" s="52" t="s">
        <v>25</v>
      </c>
      <c r="E11585" s="2" t="s">
        <v>20</v>
      </c>
      <c r="F11585" s="2">
        <v>1078.5999999999999</v>
      </c>
      <c r="G11585" s="2">
        <v>0.5</v>
      </c>
      <c r="H11585" s="2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52" t="s">
        <v>39</v>
      </c>
    </row>
    <row r="11586" spans="1:17" ht="14.25" customHeight="1" x14ac:dyDescent="0.3">
      <c r="A11586" s="2" t="s">
        <v>11617</v>
      </c>
      <c r="B11586" s="2">
        <v>111584</v>
      </c>
      <c r="C11586" s="2" t="s">
        <v>19</v>
      </c>
      <c r="D11586" s="52" t="s">
        <v>19</v>
      </c>
      <c r="E11586" s="2" t="s">
        <v>20</v>
      </c>
      <c r="F11586" s="2">
        <v>133.5</v>
      </c>
      <c r="G11586" s="2">
        <v>0.12</v>
      </c>
      <c r="H11586" s="2">
        <f t="shared" si="360"/>
        <v>16.02</v>
      </c>
      <c r="I11586" s="2">
        <f t="shared" si="361"/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52" t="s">
        <v>28</v>
      </c>
    </row>
    <row r="11587" spans="1:17" ht="14.25" customHeight="1" x14ac:dyDescent="0.3">
      <c r="A11587" s="2" t="s">
        <v>11618</v>
      </c>
      <c r="B11587" s="2">
        <v>111585</v>
      </c>
      <c r="C11587" s="2" t="s">
        <v>19</v>
      </c>
      <c r="D11587" s="52" t="s">
        <v>19</v>
      </c>
      <c r="E11587" s="2" t="s">
        <v>26</v>
      </c>
      <c r="F11587" s="2">
        <v>3816.09</v>
      </c>
      <c r="G11587" s="2">
        <v>0.23</v>
      </c>
      <c r="H11587" s="2">
        <f t="shared" ref="H11587:H11650" si="362">F11587*G11587</f>
        <v>877.7007000000001</v>
      </c>
      <c r="I11587" s="2">
        <f t="shared" ref="I11587:I11650" si="363">F11587-H11587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52" t="s">
        <v>23</v>
      </c>
    </row>
    <row r="11588" spans="1:17" ht="14.25" customHeight="1" x14ac:dyDescent="0.3">
      <c r="A11588" s="2" t="s">
        <v>11619</v>
      </c>
      <c r="B11588" s="2">
        <v>111586</v>
      </c>
      <c r="C11588" s="2" t="s">
        <v>25</v>
      </c>
      <c r="D11588" s="52" t="s">
        <v>25</v>
      </c>
      <c r="E11588" s="2" t="s">
        <v>33</v>
      </c>
      <c r="F11588" s="2">
        <v>858.83</v>
      </c>
      <c r="G11588" s="2">
        <v>0.22</v>
      </c>
      <c r="H11588" s="2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52" t="s">
        <v>39</v>
      </c>
    </row>
    <row r="11589" spans="1:17" ht="14.25" customHeight="1" x14ac:dyDescent="0.3">
      <c r="A11589" s="2" t="s">
        <v>11620</v>
      </c>
      <c r="B11589" s="2">
        <v>111587</v>
      </c>
      <c r="C11589" s="2" t="s">
        <v>19</v>
      </c>
      <c r="D11589" s="52" t="s">
        <v>19</v>
      </c>
      <c r="E11589" s="2" t="s">
        <v>26</v>
      </c>
      <c r="F11589" s="2">
        <v>4718.18</v>
      </c>
      <c r="G11589" s="2">
        <v>0.34</v>
      </c>
      <c r="H11589" s="2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52" t="s">
        <v>39</v>
      </c>
    </row>
    <row r="11590" spans="1:17" ht="14.25" customHeight="1" x14ac:dyDescent="0.3">
      <c r="A11590" s="2" t="s">
        <v>11621</v>
      </c>
      <c r="B11590" s="2">
        <v>111588</v>
      </c>
      <c r="C11590" s="2" t="s">
        <v>19</v>
      </c>
      <c r="D11590" s="52" t="s">
        <v>19</v>
      </c>
      <c r="E11590" s="2" t="s">
        <v>14</v>
      </c>
      <c r="F11590" s="2">
        <v>3004.72</v>
      </c>
      <c r="G11590" s="2">
        <v>0.43</v>
      </c>
      <c r="H11590" s="2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52" t="s">
        <v>39</v>
      </c>
    </row>
    <row r="11591" spans="1:17" ht="14.25" customHeight="1" x14ac:dyDescent="0.3">
      <c r="A11591" s="2" t="s">
        <v>11622</v>
      </c>
      <c r="B11591" s="2">
        <v>111589</v>
      </c>
      <c r="C11591" s="2" t="s">
        <v>41</v>
      </c>
      <c r="D11591" s="52" t="s">
        <v>41</v>
      </c>
      <c r="E11591" s="2" t="s">
        <v>36</v>
      </c>
      <c r="F11591" s="2">
        <v>526.28</v>
      </c>
      <c r="G11591" s="2">
        <v>0.25</v>
      </c>
      <c r="H11591" s="2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52" t="s">
        <v>48</v>
      </c>
    </row>
    <row r="11592" spans="1:17" ht="14.25" customHeight="1" x14ac:dyDescent="0.3">
      <c r="A11592" s="2" t="s">
        <v>11623</v>
      </c>
      <c r="B11592" s="2">
        <v>111590</v>
      </c>
      <c r="C11592" s="2" t="s">
        <v>19</v>
      </c>
      <c r="D11592" s="52" t="s">
        <v>19</v>
      </c>
      <c r="E11592" s="2" t="s">
        <v>33</v>
      </c>
      <c r="F11592" s="2">
        <v>1167.3399999999999</v>
      </c>
      <c r="G11592" s="2">
        <v>0.25</v>
      </c>
      <c r="H11592" s="2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52" t="s">
        <v>39</v>
      </c>
    </row>
    <row r="11593" spans="1:17" ht="14.25" customHeight="1" x14ac:dyDescent="0.3">
      <c r="A11593" s="2" t="s">
        <v>11624</v>
      </c>
      <c r="B11593" s="2">
        <v>111591</v>
      </c>
      <c r="C11593" s="2" t="s">
        <v>25</v>
      </c>
      <c r="D11593" s="52" t="s">
        <v>25</v>
      </c>
      <c r="E11593" s="2" t="s">
        <v>20</v>
      </c>
      <c r="F11593" s="2">
        <v>3093.14</v>
      </c>
      <c r="G11593" s="2">
        <v>0.3</v>
      </c>
      <c r="H11593" s="2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52" t="s">
        <v>23</v>
      </c>
    </row>
    <row r="11594" spans="1:17" ht="14.25" customHeight="1" x14ac:dyDescent="0.3">
      <c r="A11594" s="2" t="s">
        <v>11625</v>
      </c>
      <c r="B11594" s="2">
        <v>111592</v>
      </c>
      <c r="C11594" s="2" t="s">
        <v>41</v>
      </c>
      <c r="D11594" s="52" t="s">
        <v>41</v>
      </c>
      <c r="E11594" s="2" t="s">
        <v>14</v>
      </c>
      <c r="F11594" s="2">
        <v>1756.75</v>
      </c>
      <c r="G11594" s="2">
        <v>0.37</v>
      </c>
      <c r="H11594" s="2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52" t="s">
        <v>34</v>
      </c>
    </row>
    <row r="11595" spans="1:17" ht="14.25" customHeight="1" x14ac:dyDescent="0.3">
      <c r="A11595" s="2" t="s">
        <v>11626</v>
      </c>
      <c r="B11595" s="2">
        <v>111593</v>
      </c>
      <c r="C11595" s="2" t="s">
        <v>25</v>
      </c>
      <c r="D11595" s="52" t="s">
        <v>25</v>
      </c>
      <c r="E11595" s="2" t="s">
        <v>14</v>
      </c>
      <c r="F11595" s="2">
        <v>2707.5</v>
      </c>
      <c r="G11595" s="2">
        <v>0.1</v>
      </c>
      <c r="H11595" s="2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52" t="s">
        <v>48</v>
      </c>
    </row>
    <row r="11596" spans="1:17" ht="14.25" customHeight="1" x14ac:dyDescent="0.3">
      <c r="A11596" s="2" t="s">
        <v>11627</v>
      </c>
      <c r="B11596" s="2">
        <v>111594</v>
      </c>
      <c r="C11596" s="2" t="s">
        <v>25</v>
      </c>
      <c r="D11596" s="52" t="s">
        <v>25</v>
      </c>
      <c r="E11596" s="2" t="s">
        <v>36</v>
      </c>
      <c r="F11596" s="2">
        <v>4017.61</v>
      </c>
      <c r="G11596" s="2">
        <v>0.48</v>
      </c>
      <c r="H11596" s="2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52" t="s">
        <v>48</v>
      </c>
    </row>
    <row r="11597" spans="1:17" ht="14.25" customHeight="1" x14ac:dyDescent="0.3">
      <c r="A11597" s="2" t="s">
        <v>11628</v>
      </c>
      <c r="B11597" s="2">
        <v>111595</v>
      </c>
      <c r="C11597" s="2" t="s">
        <v>25</v>
      </c>
      <c r="D11597" s="52" t="s">
        <v>25</v>
      </c>
      <c r="E11597" s="2" t="s">
        <v>20</v>
      </c>
      <c r="F11597" s="2">
        <v>3983.75</v>
      </c>
      <c r="G11597" s="2">
        <v>0.05</v>
      </c>
      <c r="H11597" s="2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52" t="s">
        <v>28</v>
      </c>
    </row>
    <row r="11598" spans="1:17" ht="14.25" customHeight="1" x14ac:dyDescent="0.3">
      <c r="A11598" s="2" t="s">
        <v>11629</v>
      </c>
      <c r="B11598" s="2">
        <v>111596</v>
      </c>
      <c r="C11598" s="2" t="s">
        <v>25</v>
      </c>
      <c r="D11598" s="52" t="s">
        <v>25</v>
      </c>
      <c r="E11598" s="2" t="s">
        <v>33</v>
      </c>
      <c r="F11598" s="2">
        <v>3520.14</v>
      </c>
      <c r="G11598" s="2">
        <v>0.01</v>
      </c>
      <c r="H11598" s="2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52" t="s">
        <v>48</v>
      </c>
    </row>
    <row r="11599" spans="1:17" ht="14.25" customHeight="1" x14ac:dyDescent="0.3">
      <c r="A11599" s="2" t="s">
        <v>11630</v>
      </c>
      <c r="B11599" s="2">
        <v>111597</v>
      </c>
      <c r="C11599" s="2" t="s">
        <v>41</v>
      </c>
      <c r="D11599" s="52" t="s">
        <v>41</v>
      </c>
      <c r="E11599" s="2" t="s">
        <v>20</v>
      </c>
      <c r="F11599" s="2">
        <v>4441.67</v>
      </c>
      <c r="G11599" s="2">
        <v>0.18</v>
      </c>
      <c r="H11599" s="2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52" t="s">
        <v>23</v>
      </c>
    </row>
    <row r="11600" spans="1:17" ht="14.25" customHeight="1" x14ac:dyDescent="0.3">
      <c r="A11600" s="2" t="s">
        <v>11631</v>
      </c>
      <c r="B11600" s="2">
        <v>111598</v>
      </c>
      <c r="C11600" s="2" t="s">
        <v>19</v>
      </c>
      <c r="D11600" s="52" t="s">
        <v>19</v>
      </c>
      <c r="E11600" s="2" t="s">
        <v>36</v>
      </c>
      <c r="F11600" s="2">
        <v>1076.8699999999999</v>
      </c>
      <c r="G11600" s="2">
        <v>0.35</v>
      </c>
      <c r="H11600" s="2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52" t="s">
        <v>39</v>
      </c>
    </row>
    <row r="11601" spans="1:17" ht="14.25" customHeight="1" x14ac:dyDescent="0.3">
      <c r="A11601" s="2" t="s">
        <v>11632</v>
      </c>
      <c r="B11601" s="2">
        <v>111599</v>
      </c>
      <c r="C11601" s="2" t="s">
        <v>25</v>
      </c>
      <c r="D11601" s="52" t="s">
        <v>25</v>
      </c>
      <c r="E11601" s="2" t="s">
        <v>14</v>
      </c>
      <c r="F11601" s="2">
        <v>968.48</v>
      </c>
      <c r="G11601" s="2">
        <v>0.49</v>
      </c>
      <c r="H11601" s="2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52" t="s">
        <v>28</v>
      </c>
    </row>
    <row r="11602" spans="1:17" ht="14.25" customHeight="1" x14ac:dyDescent="0.3">
      <c r="A11602" s="2" t="s">
        <v>11633</v>
      </c>
      <c r="B11602" s="2">
        <v>111600</v>
      </c>
      <c r="C11602" s="2" t="s">
        <v>41</v>
      </c>
      <c r="D11602" s="52" t="s">
        <v>41</v>
      </c>
      <c r="E11602" s="2" t="s">
        <v>36</v>
      </c>
      <c r="F11602" s="2">
        <v>4016.81</v>
      </c>
      <c r="G11602" s="2">
        <v>0.47</v>
      </c>
      <c r="H11602" s="2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52" t="s">
        <v>28</v>
      </c>
    </row>
    <row r="11603" spans="1:17" ht="14.25" customHeight="1" x14ac:dyDescent="0.3">
      <c r="A11603" s="2" t="s">
        <v>11634</v>
      </c>
      <c r="B11603" s="2">
        <v>111601</v>
      </c>
      <c r="C11603" s="2" t="s">
        <v>25</v>
      </c>
      <c r="D11603" s="52" t="s">
        <v>25</v>
      </c>
      <c r="E11603" s="2" t="s">
        <v>26</v>
      </c>
      <c r="F11603" s="2">
        <v>1672.36</v>
      </c>
      <c r="G11603" s="2">
        <v>0.34</v>
      </c>
      <c r="H11603" s="2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52" t="s">
        <v>17</v>
      </c>
    </row>
    <row r="11604" spans="1:17" ht="14.25" customHeight="1" x14ac:dyDescent="0.3">
      <c r="A11604" s="2" t="s">
        <v>11635</v>
      </c>
      <c r="B11604" s="2">
        <v>111602</v>
      </c>
      <c r="C11604" s="2" t="s">
        <v>41</v>
      </c>
      <c r="D11604" s="52" t="s">
        <v>41</v>
      </c>
      <c r="E11604" s="2" t="s">
        <v>14</v>
      </c>
      <c r="F11604" s="2">
        <v>2609.69</v>
      </c>
      <c r="G11604" s="2">
        <v>0.22</v>
      </c>
      <c r="H11604" s="2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52" t="s">
        <v>48</v>
      </c>
    </row>
    <row r="11605" spans="1:17" ht="14.25" customHeight="1" x14ac:dyDescent="0.3">
      <c r="A11605" s="2" t="s">
        <v>11636</v>
      </c>
      <c r="B11605" s="2">
        <v>111603</v>
      </c>
      <c r="C11605" s="2" t="s">
        <v>41</v>
      </c>
      <c r="D11605" s="52" t="s">
        <v>41</v>
      </c>
      <c r="E11605" s="2" t="s">
        <v>36</v>
      </c>
      <c r="F11605" s="2">
        <v>3745.37</v>
      </c>
      <c r="G11605" s="2">
        <v>0.3</v>
      </c>
      <c r="H11605" s="2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52" t="s">
        <v>28</v>
      </c>
    </row>
    <row r="11606" spans="1:17" ht="14.25" customHeight="1" x14ac:dyDescent="0.3">
      <c r="A11606" s="2" t="s">
        <v>11637</v>
      </c>
      <c r="B11606" s="2">
        <v>111604</v>
      </c>
      <c r="C11606" s="2" t="s">
        <v>19</v>
      </c>
      <c r="D11606" s="52" t="s">
        <v>19</v>
      </c>
      <c r="E11606" s="2" t="s">
        <v>33</v>
      </c>
      <c r="F11606" s="2">
        <v>2040.07</v>
      </c>
      <c r="G11606" s="2">
        <v>0.48</v>
      </c>
      <c r="H11606" s="2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52" t="s">
        <v>17</v>
      </c>
    </row>
    <row r="11607" spans="1:17" ht="14.25" customHeight="1" x14ac:dyDescent="0.3">
      <c r="A11607" s="2" t="s">
        <v>11638</v>
      </c>
      <c r="B11607" s="2">
        <v>111605</v>
      </c>
      <c r="C11607" s="2" t="s">
        <v>25</v>
      </c>
      <c r="D11607" s="52" t="s">
        <v>25</v>
      </c>
      <c r="E11607" s="2" t="s">
        <v>33</v>
      </c>
      <c r="F11607" s="2">
        <v>737.8</v>
      </c>
      <c r="G11607" s="2">
        <v>0.13</v>
      </c>
      <c r="H11607" s="2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52" t="s">
        <v>28</v>
      </c>
    </row>
    <row r="11608" spans="1:17" ht="14.25" customHeight="1" x14ac:dyDescent="0.3">
      <c r="A11608" s="2" t="s">
        <v>11639</v>
      </c>
      <c r="B11608" s="2">
        <v>111606</v>
      </c>
      <c r="C11608" s="2" t="s">
        <v>25</v>
      </c>
      <c r="D11608" s="52" t="s">
        <v>25</v>
      </c>
      <c r="E11608" s="2" t="s">
        <v>33</v>
      </c>
      <c r="F11608" s="2">
        <v>3429.34</v>
      </c>
      <c r="G11608" s="2">
        <v>0.24</v>
      </c>
      <c r="H11608" s="2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52" t="s">
        <v>48</v>
      </c>
    </row>
    <row r="11609" spans="1:17" ht="14.25" customHeight="1" x14ac:dyDescent="0.3">
      <c r="A11609" s="2" t="s">
        <v>11640</v>
      </c>
      <c r="B11609" s="2">
        <v>111607</v>
      </c>
      <c r="C11609" s="2" t="s">
        <v>41</v>
      </c>
      <c r="D11609" s="52" t="s">
        <v>41</v>
      </c>
      <c r="E11609" s="2" t="s">
        <v>26</v>
      </c>
      <c r="F11609" s="2">
        <v>4104.08</v>
      </c>
      <c r="G11609" s="2">
        <v>0.35</v>
      </c>
      <c r="H11609" s="2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52" t="s">
        <v>48</v>
      </c>
    </row>
    <row r="11610" spans="1:17" ht="14.25" customHeight="1" x14ac:dyDescent="0.3">
      <c r="A11610" s="2" t="s">
        <v>11641</v>
      </c>
      <c r="B11610" s="2">
        <v>111608</v>
      </c>
      <c r="C11610" s="2" t="s">
        <v>25</v>
      </c>
      <c r="D11610" s="52" t="s">
        <v>25</v>
      </c>
      <c r="E11610" s="2" t="s">
        <v>20</v>
      </c>
      <c r="F11610" s="2">
        <v>162.71</v>
      </c>
      <c r="G11610" s="2">
        <v>0.01</v>
      </c>
      <c r="H11610" s="2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52" t="s">
        <v>23</v>
      </c>
    </row>
    <row r="11611" spans="1:17" ht="14.25" customHeight="1" x14ac:dyDescent="0.3">
      <c r="A11611" s="2" t="s">
        <v>11642</v>
      </c>
      <c r="B11611" s="2">
        <v>111609</v>
      </c>
      <c r="C11611" s="2" t="s">
        <v>25</v>
      </c>
      <c r="D11611" s="52" t="s">
        <v>25</v>
      </c>
      <c r="E11611" s="2" t="s">
        <v>33</v>
      </c>
      <c r="F11611" s="2">
        <v>2856.51</v>
      </c>
      <c r="G11611" s="2">
        <v>0.19</v>
      </c>
      <c r="H11611" s="2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52" t="s">
        <v>34</v>
      </c>
    </row>
    <row r="11612" spans="1:17" ht="14.25" customHeight="1" x14ac:dyDescent="0.3">
      <c r="A11612" s="2" t="s">
        <v>11643</v>
      </c>
      <c r="B11612" s="2">
        <v>111610</v>
      </c>
      <c r="C11612" s="2" t="s">
        <v>41</v>
      </c>
      <c r="D11612" s="52" t="s">
        <v>41</v>
      </c>
      <c r="E11612" s="2" t="s">
        <v>26</v>
      </c>
      <c r="F11612" s="2">
        <v>2400.08</v>
      </c>
      <c r="G11612" s="2">
        <v>0.28000000000000003</v>
      </c>
      <c r="H11612" s="2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52" t="s">
        <v>39</v>
      </c>
    </row>
    <row r="11613" spans="1:17" ht="14.25" customHeight="1" x14ac:dyDescent="0.3">
      <c r="A11613" s="2" t="s">
        <v>11644</v>
      </c>
      <c r="B11613" s="2">
        <v>111611</v>
      </c>
      <c r="C11613" s="2" t="s">
        <v>25</v>
      </c>
      <c r="D11613" s="52" t="s">
        <v>25</v>
      </c>
      <c r="E11613" s="2" t="s">
        <v>33</v>
      </c>
      <c r="F11613" s="2">
        <v>1372.02</v>
      </c>
      <c r="G11613" s="2">
        <v>0.45</v>
      </c>
      <c r="H11613" s="2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52" t="s">
        <v>39</v>
      </c>
    </row>
    <row r="11614" spans="1:17" ht="14.25" customHeight="1" x14ac:dyDescent="0.3">
      <c r="A11614" s="2" t="s">
        <v>11645</v>
      </c>
      <c r="B11614" s="2">
        <v>111612</v>
      </c>
      <c r="C11614" s="2" t="s">
        <v>41</v>
      </c>
      <c r="D11614" s="52" t="s">
        <v>41</v>
      </c>
      <c r="E11614" s="2" t="s">
        <v>26</v>
      </c>
      <c r="F11614" s="2">
        <v>889.04</v>
      </c>
      <c r="G11614" s="2">
        <v>0.5</v>
      </c>
      <c r="H11614" s="2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52" t="s">
        <v>39</v>
      </c>
    </row>
    <row r="11615" spans="1:17" ht="14.25" customHeight="1" x14ac:dyDescent="0.3">
      <c r="A11615" s="2" t="s">
        <v>11646</v>
      </c>
      <c r="B11615" s="2">
        <v>111613</v>
      </c>
      <c r="C11615" s="2" t="s">
        <v>41</v>
      </c>
      <c r="D11615" s="52" t="s">
        <v>41</v>
      </c>
      <c r="E11615" s="2" t="s">
        <v>33</v>
      </c>
      <c r="F11615" s="2">
        <v>1021.38</v>
      </c>
      <c r="G11615" s="2">
        <v>0.28000000000000003</v>
      </c>
      <c r="H11615" s="2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52" t="s">
        <v>34</v>
      </c>
    </row>
    <row r="11616" spans="1:17" ht="14.25" customHeight="1" x14ac:dyDescent="0.3">
      <c r="A11616" s="2" t="s">
        <v>11647</v>
      </c>
      <c r="B11616" s="2">
        <v>111614</v>
      </c>
      <c r="C11616" s="2" t="s">
        <v>41</v>
      </c>
      <c r="D11616" s="52" t="s">
        <v>41</v>
      </c>
      <c r="E11616" s="2" t="s">
        <v>20</v>
      </c>
      <c r="F11616" s="2">
        <v>3652.37</v>
      </c>
      <c r="G11616" s="2">
        <v>0.47</v>
      </c>
      <c r="H11616" s="2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52" t="s">
        <v>34</v>
      </c>
    </row>
    <row r="11617" spans="1:17" ht="14.25" customHeight="1" x14ac:dyDescent="0.3">
      <c r="A11617" s="2" t="s">
        <v>11648</v>
      </c>
      <c r="B11617" s="2">
        <v>111615</v>
      </c>
      <c r="C11617" s="2" t="s">
        <v>25</v>
      </c>
      <c r="D11617" s="52" t="s">
        <v>25</v>
      </c>
      <c r="E11617" s="2" t="s">
        <v>36</v>
      </c>
      <c r="F11617" s="2">
        <v>2727.36</v>
      </c>
      <c r="G11617" s="2">
        <v>0.05</v>
      </c>
      <c r="H11617" s="2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52" t="s">
        <v>17</v>
      </c>
    </row>
    <row r="11618" spans="1:17" ht="14.25" customHeight="1" x14ac:dyDescent="0.3">
      <c r="A11618" s="2" t="s">
        <v>11649</v>
      </c>
      <c r="B11618" s="2">
        <v>111616</v>
      </c>
      <c r="C11618" s="2" t="s">
        <v>41</v>
      </c>
      <c r="D11618" s="52" t="s">
        <v>41</v>
      </c>
      <c r="E11618" s="2" t="s">
        <v>33</v>
      </c>
      <c r="F11618" s="2">
        <v>4907.66</v>
      </c>
      <c r="G11618" s="2">
        <v>0.35</v>
      </c>
      <c r="H11618" s="2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52" t="s">
        <v>39</v>
      </c>
    </row>
    <row r="11619" spans="1:17" ht="14.25" customHeight="1" x14ac:dyDescent="0.3">
      <c r="A11619" s="2" t="s">
        <v>11650</v>
      </c>
      <c r="B11619" s="2">
        <v>111617</v>
      </c>
      <c r="C11619" s="2" t="s">
        <v>19</v>
      </c>
      <c r="D11619" s="52" t="s">
        <v>19</v>
      </c>
      <c r="E11619" s="2" t="s">
        <v>36</v>
      </c>
      <c r="F11619" s="2">
        <v>1291.83</v>
      </c>
      <c r="G11619" s="2">
        <v>0.2</v>
      </c>
      <c r="H11619" s="2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52" t="s">
        <v>17</v>
      </c>
    </row>
    <row r="11620" spans="1:17" ht="14.25" customHeight="1" x14ac:dyDescent="0.3">
      <c r="A11620" s="2" t="s">
        <v>11651</v>
      </c>
      <c r="B11620" s="2">
        <v>111618</v>
      </c>
      <c r="C11620" s="2" t="s">
        <v>25</v>
      </c>
      <c r="D11620" s="52" t="s">
        <v>25</v>
      </c>
      <c r="E11620" s="2" t="s">
        <v>33</v>
      </c>
      <c r="F11620" s="2">
        <v>4788.83</v>
      </c>
      <c r="G11620" s="2">
        <v>0.38</v>
      </c>
      <c r="H11620" s="2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52" t="s">
        <v>17</v>
      </c>
    </row>
    <row r="11621" spans="1:17" ht="14.25" customHeight="1" x14ac:dyDescent="0.3">
      <c r="A11621" s="2" t="s">
        <v>11652</v>
      </c>
      <c r="B11621" s="2">
        <v>111619</v>
      </c>
      <c r="C11621" s="2" t="s">
        <v>25</v>
      </c>
      <c r="D11621" s="52" t="s">
        <v>25</v>
      </c>
      <c r="E11621" s="2" t="s">
        <v>20</v>
      </c>
      <c r="F11621" s="2">
        <v>2624.04</v>
      </c>
      <c r="G11621" s="2">
        <v>0.43</v>
      </c>
      <c r="H11621" s="2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52" t="s">
        <v>28</v>
      </c>
    </row>
    <row r="11622" spans="1:17" ht="14.25" customHeight="1" x14ac:dyDescent="0.3">
      <c r="A11622" s="2" t="s">
        <v>11653</v>
      </c>
      <c r="B11622" s="2">
        <v>111620</v>
      </c>
      <c r="C11622" s="2" t="s">
        <v>25</v>
      </c>
      <c r="D11622" s="52" t="s">
        <v>25</v>
      </c>
      <c r="E11622" s="2" t="s">
        <v>36</v>
      </c>
      <c r="F11622" s="2">
        <v>815.53</v>
      </c>
      <c r="G11622" s="2">
        <v>0.03</v>
      </c>
      <c r="H11622" s="2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52" t="s">
        <v>39</v>
      </c>
    </row>
    <row r="11623" spans="1:17" ht="14.25" customHeight="1" x14ac:dyDescent="0.3">
      <c r="A11623" s="2" t="s">
        <v>11654</v>
      </c>
      <c r="B11623" s="2">
        <v>111621</v>
      </c>
      <c r="C11623" s="2" t="s">
        <v>25</v>
      </c>
      <c r="D11623" s="52" t="s">
        <v>25</v>
      </c>
      <c r="E11623" s="2" t="s">
        <v>26</v>
      </c>
      <c r="F11623" s="2">
        <v>826.08</v>
      </c>
      <c r="G11623" s="2">
        <v>0.47</v>
      </c>
      <c r="H11623" s="2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52" t="s">
        <v>34</v>
      </c>
    </row>
    <row r="11624" spans="1:17" ht="14.25" customHeight="1" x14ac:dyDescent="0.3">
      <c r="A11624" s="2" t="s">
        <v>11655</v>
      </c>
      <c r="B11624" s="2">
        <v>111622</v>
      </c>
      <c r="C11624" s="2" t="s">
        <v>19</v>
      </c>
      <c r="D11624" s="52" t="s">
        <v>19</v>
      </c>
      <c r="E11624" s="2" t="s">
        <v>33</v>
      </c>
      <c r="F11624" s="2">
        <v>3081.98</v>
      </c>
      <c r="G11624" s="2">
        <v>0.03</v>
      </c>
      <c r="H11624" s="2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52" t="s">
        <v>17</v>
      </c>
    </row>
    <row r="11625" spans="1:17" ht="14.25" customHeight="1" x14ac:dyDescent="0.3">
      <c r="A11625" s="2" t="s">
        <v>11656</v>
      </c>
      <c r="B11625" s="2">
        <v>111623</v>
      </c>
      <c r="C11625" s="2" t="s">
        <v>25</v>
      </c>
      <c r="D11625" s="52" t="s">
        <v>25</v>
      </c>
      <c r="E11625" s="2" t="s">
        <v>33</v>
      </c>
      <c r="F11625" s="2">
        <v>4173.97</v>
      </c>
      <c r="G11625" s="2">
        <v>0.38</v>
      </c>
      <c r="H11625" s="2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52" t="s">
        <v>39</v>
      </c>
    </row>
    <row r="11626" spans="1:17" ht="14.25" customHeight="1" x14ac:dyDescent="0.3">
      <c r="A11626" s="2" t="s">
        <v>11657</v>
      </c>
      <c r="B11626" s="2">
        <v>111624</v>
      </c>
      <c r="C11626" s="2" t="s">
        <v>25</v>
      </c>
      <c r="D11626" s="52" t="s">
        <v>25</v>
      </c>
      <c r="E11626" s="2" t="s">
        <v>26</v>
      </c>
      <c r="F11626" s="2">
        <v>3763.79</v>
      </c>
      <c r="G11626" s="2">
        <v>0.03</v>
      </c>
      <c r="H11626" s="2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52" t="s">
        <v>23</v>
      </c>
    </row>
    <row r="11627" spans="1:17" ht="14.25" customHeight="1" x14ac:dyDescent="0.3">
      <c r="A11627" s="2" t="s">
        <v>11658</v>
      </c>
      <c r="B11627" s="2">
        <v>111625</v>
      </c>
      <c r="C11627" s="2" t="s">
        <v>25</v>
      </c>
      <c r="D11627" s="52" t="s">
        <v>25</v>
      </c>
      <c r="E11627" s="2" t="s">
        <v>20</v>
      </c>
      <c r="F11627" s="2">
        <v>3312.57</v>
      </c>
      <c r="G11627" s="2">
        <v>0.43</v>
      </c>
      <c r="H11627" s="2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52" t="s">
        <v>23</v>
      </c>
    </row>
    <row r="11628" spans="1:17" ht="14.25" customHeight="1" x14ac:dyDescent="0.3">
      <c r="A11628" s="2" t="s">
        <v>11659</v>
      </c>
      <c r="B11628" s="2">
        <v>111626</v>
      </c>
      <c r="C11628" s="2" t="s">
        <v>25</v>
      </c>
      <c r="D11628" s="52" t="s">
        <v>25</v>
      </c>
      <c r="E11628" s="2" t="s">
        <v>14</v>
      </c>
      <c r="F11628" s="2">
        <v>943.33</v>
      </c>
      <c r="G11628" s="2">
        <v>0.1</v>
      </c>
      <c r="H11628" s="2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52" t="s">
        <v>23</v>
      </c>
    </row>
    <row r="11629" spans="1:17" ht="14.25" customHeight="1" x14ac:dyDescent="0.3">
      <c r="A11629" s="2" t="s">
        <v>11660</v>
      </c>
      <c r="B11629" s="2">
        <v>111627</v>
      </c>
      <c r="C11629" s="2" t="s">
        <v>41</v>
      </c>
      <c r="D11629" s="52" t="s">
        <v>41</v>
      </c>
      <c r="E11629" s="2" t="s">
        <v>33</v>
      </c>
      <c r="F11629" s="2">
        <v>630.87</v>
      </c>
      <c r="G11629" s="2">
        <v>0.22</v>
      </c>
      <c r="H11629" s="2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52" t="s">
        <v>48</v>
      </c>
    </row>
    <row r="11630" spans="1:17" ht="14.25" customHeight="1" x14ac:dyDescent="0.3">
      <c r="A11630" s="2" t="s">
        <v>11661</v>
      </c>
      <c r="B11630" s="2">
        <v>111628</v>
      </c>
      <c r="C11630" s="2" t="s">
        <v>25</v>
      </c>
      <c r="D11630" s="52" t="s">
        <v>25</v>
      </c>
      <c r="E11630" s="2" t="s">
        <v>26</v>
      </c>
      <c r="F11630" s="2">
        <v>101.22</v>
      </c>
      <c r="G11630" s="2">
        <v>0.47</v>
      </c>
      <c r="H11630" s="2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52" t="s">
        <v>39</v>
      </c>
    </row>
    <row r="11631" spans="1:17" ht="14.25" customHeight="1" x14ac:dyDescent="0.3">
      <c r="A11631" s="2" t="s">
        <v>11662</v>
      </c>
      <c r="B11631" s="2">
        <v>111629</v>
      </c>
      <c r="C11631" s="2" t="s">
        <v>41</v>
      </c>
      <c r="D11631" s="52" t="s">
        <v>41</v>
      </c>
      <c r="E11631" s="2" t="s">
        <v>14</v>
      </c>
      <c r="F11631" s="2">
        <v>598.79</v>
      </c>
      <c r="G11631" s="2">
        <v>0.4</v>
      </c>
      <c r="H11631" s="2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52" t="s">
        <v>17</v>
      </c>
    </row>
    <row r="11632" spans="1:17" ht="14.25" customHeight="1" x14ac:dyDescent="0.3">
      <c r="A11632" s="2" t="s">
        <v>11663</v>
      </c>
      <c r="B11632" s="2">
        <v>111630</v>
      </c>
      <c r="C11632" s="2" t="s">
        <v>25</v>
      </c>
      <c r="D11632" s="52" t="s">
        <v>25</v>
      </c>
      <c r="E11632" s="2" t="s">
        <v>33</v>
      </c>
      <c r="F11632" s="2">
        <v>3855.2</v>
      </c>
      <c r="G11632" s="2">
        <v>0.39</v>
      </c>
      <c r="H11632" s="2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52" t="s">
        <v>23</v>
      </c>
    </row>
    <row r="11633" spans="1:17" ht="14.25" customHeight="1" x14ac:dyDescent="0.3">
      <c r="A11633" s="2" t="s">
        <v>11664</v>
      </c>
      <c r="B11633" s="2">
        <v>111631</v>
      </c>
      <c r="C11633" s="2" t="s">
        <v>19</v>
      </c>
      <c r="D11633" s="52" t="s">
        <v>19</v>
      </c>
      <c r="E11633" s="2" t="s">
        <v>36</v>
      </c>
      <c r="F11633" s="2">
        <v>4486.72</v>
      </c>
      <c r="G11633" s="2">
        <v>0.38</v>
      </c>
      <c r="H11633" s="2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52" t="s">
        <v>48</v>
      </c>
    </row>
    <row r="11634" spans="1:17" ht="14.25" customHeight="1" x14ac:dyDescent="0.3">
      <c r="A11634" s="2" t="s">
        <v>11665</v>
      </c>
      <c r="B11634" s="2">
        <v>111632</v>
      </c>
      <c r="C11634" s="2" t="s">
        <v>19</v>
      </c>
      <c r="D11634" s="52" t="s">
        <v>19</v>
      </c>
      <c r="E11634" s="2" t="s">
        <v>26</v>
      </c>
      <c r="F11634" s="2">
        <v>1277.72</v>
      </c>
      <c r="G11634" s="2">
        <v>0.28000000000000003</v>
      </c>
      <c r="H11634" s="2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52" t="s">
        <v>39</v>
      </c>
    </row>
    <row r="11635" spans="1:17" ht="14.25" customHeight="1" x14ac:dyDescent="0.3">
      <c r="A11635" s="2" t="s">
        <v>11666</v>
      </c>
      <c r="B11635" s="2">
        <v>111633</v>
      </c>
      <c r="C11635" s="2" t="s">
        <v>25</v>
      </c>
      <c r="D11635" s="52" t="s">
        <v>25</v>
      </c>
      <c r="E11635" s="2" t="s">
        <v>36</v>
      </c>
      <c r="F11635" s="2">
        <v>3994.98</v>
      </c>
      <c r="G11635" s="2">
        <v>0.48</v>
      </c>
      <c r="H11635" s="2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52" t="s">
        <v>48</v>
      </c>
    </row>
    <row r="11636" spans="1:17" ht="14.25" customHeight="1" x14ac:dyDescent="0.3">
      <c r="A11636" s="2" t="s">
        <v>11667</v>
      </c>
      <c r="B11636" s="2">
        <v>111634</v>
      </c>
      <c r="C11636" s="2" t="s">
        <v>19</v>
      </c>
      <c r="D11636" s="52" t="s">
        <v>19</v>
      </c>
      <c r="E11636" s="2" t="s">
        <v>20</v>
      </c>
      <c r="F11636" s="2">
        <v>1074.3599999999999</v>
      </c>
      <c r="G11636" s="2">
        <v>0.42</v>
      </c>
      <c r="H11636" s="2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52" t="s">
        <v>17</v>
      </c>
    </row>
    <row r="11637" spans="1:17" ht="14.25" customHeight="1" x14ac:dyDescent="0.3">
      <c r="A11637" s="2" t="s">
        <v>11668</v>
      </c>
      <c r="B11637" s="2">
        <v>111635</v>
      </c>
      <c r="C11637" s="2" t="s">
        <v>25</v>
      </c>
      <c r="D11637" s="52" t="s">
        <v>25</v>
      </c>
      <c r="E11637" s="2" t="s">
        <v>14</v>
      </c>
      <c r="F11637" s="2">
        <v>1321.43</v>
      </c>
      <c r="G11637" s="2">
        <v>0.22</v>
      </c>
      <c r="H11637" s="2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52" t="s">
        <v>23</v>
      </c>
    </row>
    <row r="11638" spans="1:17" ht="14.25" customHeight="1" x14ac:dyDescent="0.3">
      <c r="A11638" s="2" t="s">
        <v>11669</v>
      </c>
      <c r="B11638" s="2">
        <v>111636</v>
      </c>
      <c r="C11638" s="2" t="s">
        <v>41</v>
      </c>
      <c r="D11638" s="52" t="s">
        <v>41</v>
      </c>
      <c r="E11638" s="2" t="s">
        <v>26</v>
      </c>
      <c r="F11638" s="2">
        <v>1198.3699999999999</v>
      </c>
      <c r="G11638" s="2">
        <v>0.37</v>
      </c>
      <c r="H11638" s="2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52" t="s">
        <v>23</v>
      </c>
    </row>
    <row r="11639" spans="1:17" ht="14.25" customHeight="1" x14ac:dyDescent="0.3">
      <c r="A11639" s="2" t="s">
        <v>11670</v>
      </c>
      <c r="B11639" s="2">
        <v>111637</v>
      </c>
      <c r="C11639" s="2" t="s">
        <v>19</v>
      </c>
      <c r="D11639" s="52" t="s">
        <v>19</v>
      </c>
      <c r="E11639" s="2" t="s">
        <v>33</v>
      </c>
      <c r="F11639" s="2">
        <v>353.48</v>
      </c>
      <c r="G11639" s="2">
        <v>0.5</v>
      </c>
      <c r="H11639" s="2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52" t="s">
        <v>28</v>
      </c>
    </row>
    <row r="11640" spans="1:17" ht="14.25" customHeight="1" x14ac:dyDescent="0.3">
      <c r="A11640" s="2" t="s">
        <v>11671</v>
      </c>
      <c r="B11640" s="2">
        <v>111638</v>
      </c>
      <c r="C11640" s="2" t="s">
        <v>41</v>
      </c>
      <c r="D11640" s="52" t="s">
        <v>41</v>
      </c>
      <c r="E11640" s="2" t="s">
        <v>33</v>
      </c>
      <c r="F11640" s="2">
        <v>1050.9000000000001</v>
      </c>
      <c r="G11640" s="2">
        <v>0.44</v>
      </c>
      <c r="H11640" s="2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52" t="s">
        <v>23</v>
      </c>
    </row>
    <row r="11641" spans="1:17" ht="14.25" customHeight="1" x14ac:dyDescent="0.3">
      <c r="A11641" s="2" t="s">
        <v>11672</v>
      </c>
      <c r="B11641" s="2">
        <v>111639</v>
      </c>
      <c r="C11641" s="2" t="s">
        <v>25</v>
      </c>
      <c r="D11641" s="52" t="s">
        <v>25</v>
      </c>
      <c r="E11641" s="2" t="s">
        <v>14</v>
      </c>
      <c r="F11641" s="2">
        <v>1930.36</v>
      </c>
      <c r="G11641" s="2">
        <v>0</v>
      </c>
      <c r="H11641" s="2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52" t="s">
        <v>39</v>
      </c>
    </row>
    <row r="11642" spans="1:17" ht="14.25" customHeight="1" x14ac:dyDescent="0.3">
      <c r="A11642" s="2" t="s">
        <v>11673</v>
      </c>
      <c r="B11642" s="2">
        <v>111640</v>
      </c>
      <c r="C11642" s="2" t="s">
        <v>41</v>
      </c>
      <c r="D11642" s="52" t="s">
        <v>41</v>
      </c>
      <c r="E11642" s="2" t="s">
        <v>36</v>
      </c>
      <c r="F11642" s="2">
        <v>2086.8000000000002</v>
      </c>
      <c r="G11642" s="2">
        <v>0.37</v>
      </c>
      <c r="H11642" s="2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52" t="s">
        <v>28</v>
      </c>
    </row>
    <row r="11643" spans="1:17" ht="14.25" customHeight="1" x14ac:dyDescent="0.3">
      <c r="A11643" s="2" t="s">
        <v>11674</v>
      </c>
      <c r="B11643" s="2">
        <v>111641</v>
      </c>
      <c r="C11643" s="2" t="s">
        <v>25</v>
      </c>
      <c r="D11643" s="52" t="s">
        <v>25</v>
      </c>
      <c r="E11643" s="2" t="s">
        <v>36</v>
      </c>
      <c r="F11643" s="2">
        <v>1616.39</v>
      </c>
      <c r="G11643" s="2">
        <v>0.45</v>
      </c>
      <c r="H11643" s="2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52" t="s">
        <v>48</v>
      </c>
    </row>
    <row r="11644" spans="1:17" ht="14.25" customHeight="1" x14ac:dyDescent="0.3">
      <c r="A11644" s="2" t="s">
        <v>11675</v>
      </c>
      <c r="B11644" s="2">
        <v>111642</v>
      </c>
      <c r="C11644" s="2" t="s">
        <v>41</v>
      </c>
      <c r="D11644" s="52" t="s">
        <v>41</v>
      </c>
      <c r="E11644" s="2" t="s">
        <v>26</v>
      </c>
      <c r="F11644" s="2">
        <v>2622.15</v>
      </c>
      <c r="G11644" s="2">
        <v>0.16</v>
      </c>
      <c r="H11644" s="2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52" t="s">
        <v>39</v>
      </c>
    </row>
    <row r="11645" spans="1:17" ht="14.25" customHeight="1" x14ac:dyDescent="0.3">
      <c r="A11645" s="2" t="s">
        <v>11676</v>
      </c>
      <c r="B11645" s="2">
        <v>111643</v>
      </c>
      <c r="C11645" s="2" t="s">
        <v>41</v>
      </c>
      <c r="D11645" s="52" t="s">
        <v>41</v>
      </c>
      <c r="E11645" s="2" t="s">
        <v>26</v>
      </c>
      <c r="F11645" s="2">
        <v>1952.19</v>
      </c>
      <c r="G11645" s="2">
        <v>0.49</v>
      </c>
      <c r="H11645" s="2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52" t="s">
        <v>34</v>
      </c>
    </row>
    <row r="11646" spans="1:17" ht="14.25" customHeight="1" x14ac:dyDescent="0.3">
      <c r="A11646" s="2" t="s">
        <v>11677</v>
      </c>
      <c r="B11646" s="2">
        <v>111644</v>
      </c>
      <c r="C11646" s="2" t="s">
        <v>19</v>
      </c>
      <c r="D11646" s="52" t="s">
        <v>19</v>
      </c>
      <c r="E11646" s="2" t="s">
        <v>36</v>
      </c>
      <c r="F11646" s="2">
        <v>4854.79</v>
      </c>
      <c r="G11646" s="2">
        <v>0.2</v>
      </c>
      <c r="H11646" s="2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52" t="s">
        <v>28</v>
      </c>
    </row>
    <row r="11647" spans="1:17" ht="14.25" customHeight="1" x14ac:dyDescent="0.3">
      <c r="A11647" s="2" t="s">
        <v>11678</v>
      </c>
      <c r="B11647" s="2">
        <v>111645</v>
      </c>
      <c r="C11647" s="2" t="s">
        <v>41</v>
      </c>
      <c r="D11647" s="52" t="s">
        <v>41</v>
      </c>
      <c r="E11647" s="2" t="s">
        <v>26</v>
      </c>
      <c r="F11647" s="2">
        <v>4056.02</v>
      </c>
      <c r="G11647" s="2">
        <v>0.21</v>
      </c>
      <c r="H11647" s="2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52" t="s">
        <v>28</v>
      </c>
    </row>
    <row r="11648" spans="1:17" ht="14.25" customHeight="1" x14ac:dyDescent="0.3">
      <c r="A11648" s="2" t="s">
        <v>11679</v>
      </c>
      <c r="B11648" s="2">
        <v>111646</v>
      </c>
      <c r="C11648" s="2" t="s">
        <v>19</v>
      </c>
      <c r="D11648" s="52" t="s">
        <v>19</v>
      </c>
      <c r="E11648" s="2" t="s">
        <v>36</v>
      </c>
      <c r="F11648" s="2">
        <v>4661.79</v>
      </c>
      <c r="G11648" s="2">
        <v>0.08</v>
      </c>
      <c r="H11648" s="2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52" t="s">
        <v>48</v>
      </c>
    </row>
    <row r="11649" spans="1:17" ht="14.25" customHeight="1" x14ac:dyDescent="0.3">
      <c r="A11649" s="2" t="s">
        <v>11680</v>
      </c>
      <c r="B11649" s="2">
        <v>111647</v>
      </c>
      <c r="C11649" s="2" t="s">
        <v>19</v>
      </c>
      <c r="D11649" s="52" t="s">
        <v>19</v>
      </c>
      <c r="E11649" s="2" t="s">
        <v>14</v>
      </c>
      <c r="F11649" s="2">
        <v>2831.39</v>
      </c>
      <c r="G11649" s="2">
        <v>0.05</v>
      </c>
      <c r="H11649" s="2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52" t="s">
        <v>17</v>
      </c>
    </row>
    <row r="11650" spans="1:17" ht="14.25" customHeight="1" x14ac:dyDescent="0.3">
      <c r="A11650" s="2" t="s">
        <v>11681</v>
      </c>
      <c r="B11650" s="2">
        <v>111648</v>
      </c>
      <c r="C11650" s="2" t="s">
        <v>25</v>
      </c>
      <c r="D11650" s="52" t="s">
        <v>25</v>
      </c>
      <c r="E11650" s="2" t="s">
        <v>26</v>
      </c>
      <c r="F11650" s="2">
        <v>3423.86</v>
      </c>
      <c r="G11650" s="2">
        <v>0.27</v>
      </c>
      <c r="H11650" s="2">
        <f t="shared" si="362"/>
        <v>924.44220000000007</v>
      </c>
      <c r="I11650" s="2">
        <f t="shared" si="363"/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52" t="s">
        <v>34</v>
      </c>
    </row>
    <row r="11651" spans="1:17" ht="14.25" customHeight="1" x14ac:dyDescent="0.3">
      <c r="A11651" s="2" t="s">
        <v>11682</v>
      </c>
      <c r="B11651" s="2">
        <v>111649</v>
      </c>
      <c r="C11651" s="2" t="s">
        <v>25</v>
      </c>
      <c r="D11651" s="52" t="s">
        <v>25</v>
      </c>
      <c r="E11651" s="2" t="s">
        <v>36</v>
      </c>
      <c r="F11651" s="2">
        <v>916.71</v>
      </c>
      <c r="G11651" s="2">
        <v>0.3</v>
      </c>
      <c r="H11651" s="2">
        <f t="shared" ref="H11651:H11714" si="364">F11651*G11651</f>
        <v>275.01299999999998</v>
      </c>
      <c r="I11651" s="2">
        <f t="shared" ref="I11651:I11714" si="365">F11651-H11651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52" t="s">
        <v>17</v>
      </c>
    </row>
    <row r="11652" spans="1:17" ht="14.25" customHeight="1" x14ac:dyDescent="0.3">
      <c r="A11652" s="2" t="s">
        <v>11683</v>
      </c>
      <c r="B11652" s="2">
        <v>111650</v>
      </c>
      <c r="C11652" s="2" t="s">
        <v>25</v>
      </c>
      <c r="D11652" s="52" t="s">
        <v>25</v>
      </c>
      <c r="E11652" s="2" t="s">
        <v>26</v>
      </c>
      <c r="F11652" s="2">
        <v>3788.65</v>
      </c>
      <c r="G11652" s="2">
        <v>0.18</v>
      </c>
      <c r="H11652" s="2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52" t="s">
        <v>39</v>
      </c>
    </row>
    <row r="11653" spans="1:17" ht="14.25" customHeight="1" x14ac:dyDescent="0.3">
      <c r="A11653" s="2" t="s">
        <v>11684</v>
      </c>
      <c r="B11653" s="2">
        <v>111651</v>
      </c>
      <c r="C11653" s="2" t="s">
        <v>41</v>
      </c>
      <c r="D11653" s="52" t="s">
        <v>41</v>
      </c>
      <c r="E11653" s="2" t="s">
        <v>33</v>
      </c>
      <c r="F11653" s="2">
        <v>1256.26</v>
      </c>
      <c r="G11653" s="2">
        <v>0.3</v>
      </c>
      <c r="H11653" s="2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52" t="s">
        <v>17</v>
      </c>
    </row>
    <row r="11654" spans="1:17" ht="14.25" customHeight="1" x14ac:dyDescent="0.3">
      <c r="A11654" s="2" t="s">
        <v>11685</v>
      </c>
      <c r="B11654" s="2">
        <v>111652</v>
      </c>
      <c r="C11654" s="2" t="s">
        <v>25</v>
      </c>
      <c r="D11654" s="52" t="s">
        <v>25</v>
      </c>
      <c r="E11654" s="2" t="s">
        <v>33</v>
      </c>
      <c r="F11654" s="2">
        <v>814.58</v>
      </c>
      <c r="G11654" s="2">
        <v>0.2</v>
      </c>
      <c r="H11654" s="2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52" t="s">
        <v>28</v>
      </c>
    </row>
    <row r="11655" spans="1:17" ht="14.25" customHeight="1" x14ac:dyDescent="0.3">
      <c r="A11655" s="2" t="s">
        <v>11686</v>
      </c>
      <c r="B11655" s="2">
        <v>111653</v>
      </c>
      <c r="C11655" s="2" t="s">
        <v>41</v>
      </c>
      <c r="D11655" s="52" t="s">
        <v>41</v>
      </c>
      <c r="E11655" s="2" t="s">
        <v>20</v>
      </c>
      <c r="F11655" s="2">
        <v>305.11</v>
      </c>
      <c r="G11655" s="2">
        <v>0.43</v>
      </c>
      <c r="H11655" s="2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52" t="s">
        <v>34</v>
      </c>
    </row>
    <row r="11656" spans="1:17" ht="14.25" customHeight="1" x14ac:dyDescent="0.3">
      <c r="A11656" s="2" t="s">
        <v>11687</v>
      </c>
      <c r="B11656" s="2">
        <v>111654</v>
      </c>
      <c r="C11656" s="2" t="s">
        <v>25</v>
      </c>
      <c r="D11656" s="52" t="s">
        <v>25</v>
      </c>
      <c r="E11656" s="2" t="s">
        <v>36</v>
      </c>
      <c r="F11656" s="2">
        <v>2413.9299999999998</v>
      </c>
      <c r="G11656" s="2">
        <v>0.48</v>
      </c>
      <c r="H11656" s="2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52" t="s">
        <v>39</v>
      </c>
    </row>
    <row r="11657" spans="1:17" ht="14.25" customHeight="1" x14ac:dyDescent="0.3">
      <c r="A11657" s="2" t="s">
        <v>11688</v>
      </c>
      <c r="B11657" s="2">
        <v>111655</v>
      </c>
      <c r="C11657" s="2" t="s">
        <v>25</v>
      </c>
      <c r="D11657" s="52" t="s">
        <v>25</v>
      </c>
      <c r="E11657" s="2" t="s">
        <v>20</v>
      </c>
      <c r="F11657" s="2">
        <v>1505.27</v>
      </c>
      <c r="G11657" s="2">
        <v>0.3</v>
      </c>
      <c r="H11657" s="2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52" t="s">
        <v>39</v>
      </c>
    </row>
    <row r="11658" spans="1:17" ht="14.25" customHeight="1" x14ac:dyDescent="0.3">
      <c r="A11658" s="2" t="s">
        <v>11689</v>
      </c>
      <c r="B11658" s="2">
        <v>111656</v>
      </c>
      <c r="C11658" s="2" t="s">
        <v>41</v>
      </c>
      <c r="D11658" s="52" t="s">
        <v>41</v>
      </c>
      <c r="E11658" s="2" t="s">
        <v>36</v>
      </c>
      <c r="F11658" s="2">
        <v>4934.96</v>
      </c>
      <c r="G11658" s="2">
        <v>0.42</v>
      </c>
      <c r="H11658" s="2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52" t="s">
        <v>28</v>
      </c>
    </row>
    <row r="11659" spans="1:17" ht="14.25" customHeight="1" x14ac:dyDescent="0.3">
      <c r="A11659" s="2" t="s">
        <v>11690</v>
      </c>
      <c r="B11659" s="2">
        <v>111657</v>
      </c>
      <c r="C11659" s="2" t="s">
        <v>41</v>
      </c>
      <c r="D11659" s="52" t="s">
        <v>41</v>
      </c>
      <c r="E11659" s="2" t="s">
        <v>26</v>
      </c>
      <c r="F11659" s="2">
        <v>1324.19</v>
      </c>
      <c r="G11659" s="2">
        <v>0.43</v>
      </c>
      <c r="H11659" s="2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52" t="s">
        <v>17</v>
      </c>
    </row>
    <row r="11660" spans="1:17" ht="14.25" customHeight="1" x14ac:dyDescent="0.3">
      <c r="A11660" s="2" t="s">
        <v>11691</v>
      </c>
      <c r="B11660" s="2">
        <v>111658</v>
      </c>
      <c r="C11660" s="2" t="s">
        <v>25</v>
      </c>
      <c r="D11660" s="52" t="s">
        <v>25</v>
      </c>
      <c r="E11660" s="2" t="s">
        <v>36</v>
      </c>
      <c r="F11660" s="2">
        <v>4346.0600000000004</v>
      </c>
      <c r="G11660" s="2">
        <v>0.36</v>
      </c>
      <c r="H11660" s="2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52" t="s">
        <v>39</v>
      </c>
    </row>
    <row r="11661" spans="1:17" ht="14.25" customHeight="1" x14ac:dyDescent="0.3">
      <c r="A11661" s="2" t="s">
        <v>11692</v>
      </c>
      <c r="B11661" s="2">
        <v>111659</v>
      </c>
      <c r="C11661" s="2" t="s">
        <v>25</v>
      </c>
      <c r="D11661" s="52" t="s">
        <v>25</v>
      </c>
      <c r="E11661" s="2" t="s">
        <v>33</v>
      </c>
      <c r="F11661" s="2">
        <v>1650.55</v>
      </c>
      <c r="G11661" s="2">
        <v>0.1</v>
      </c>
      <c r="H11661" s="2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52" t="s">
        <v>39</v>
      </c>
    </row>
    <row r="11662" spans="1:17" ht="14.25" customHeight="1" x14ac:dyDescent="0.3">
      <c r="A11662" s="2" t="s">
        <v>11693</v>
      </c>
      <c r="B11662" s="2">
        <v>111660</v>
      </c>
      <c r="C11662" s="2" t="s">
        <v>25</v>
      </c>
      <c r="D11662" s="52" t="s">
        <v>25</v>
      </c>
      <c r="E11662" s="2" t="s">
        <v>26</v>
      </c>
      <c r="F11662" s="2">
        <v>3770.72</v>
      </c>
      <c r="G11662" s="2">
        <v>0.08</v>
      </c>
      <c r="H11662" s="2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52" t="s">
        <v>39</v>
      </c>
    </row>
    <row r="11663" spans="1:17" ht="14.25" customHeight="1" x14ac:dyDescent="0.3">
      <c r="A11663" s="2" t="s">
        <v>11694</v>
      </c>
      <c r="B11663" s="2">
        <v>111661</v>
      </c>
      <c r="C11663" s="2" t="s">
        <v>25</v>
      </c>
      <c r="D11663" s="52" t="s">
        <v>25</v>
      </c>
      <c r="E11663" s="2" t="s">
        <v>33</v>
      </c>
      <c r="F11663" s="2">
        <v>3333.22</v>
      </c>
      <c r="G11663" s="2">
        <v>0.46</v>
      </c>
      <c r="H11663" s="2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52" t="s">
        <v>23</v>
      </c>
    </row>
    <row r="11664" spans="1:17" ht="14.25" customHeight="1" x14ac:dyDescent="0.3">
      <c r="A11664" s="2" t="s">
        <v>11695</v>
      </c>
      <c r="B11664" s="2">
        <v>111662</v>
      </c>
      <c r="C11664" s="2" t="s">
        <v>41</v>
      </c>
      <c r="D11664" s="52" t="s">
        <v>41</v>
      </c>
      <c r="E11664" s="2" t="s">
        <v>26</v>
      </c>
      <c r="F11664" s="2">
        <v>2852.74</v>
      </c>
      <c r="G11664" s="2">
        <v>0.13</v>
      </c>
      <c r="H11664" s="2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52" t="s">
        <v>34</v>
      </c>
    </row>
    <row r="11665" spans="1:17" ht="14.25" customHeight="1" x14ac:dyDescent="0.3">
      <c r="A11665" s="2" t="s">
        <v>11696</v>
      </c>
      <c r="B11665" s="2">
        <v>111663</v>
      </c>
      <c r="C11665" s="2" t="s">
        <v>25</v>
      </c>
      <c r="D11665" s="52" t="s">
        <v>25</v>
      </c>
      <c r="E11665" s="2" t="s">
        <v>36</v>
      </c>
      <c r="F11665" s="2">
        <v>2142.44</v>
      </c>
      <c r="G11665" s="2">
        <v>0.12</v>
      </c>
      <c r="H11665" s="2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52" t="s">
        <v>28</v>
      </c>
    </row>
    <row r="11666" spans="1:17" ht="14.25" customHeight="1" x14ac:dyDescent="0.3">
      <c r="A11666" s="2" t="s">
        <v>11697</v>
      </c>
      <c r="B11666" s="2">
        <v>111664</v>
      </c>
      <c r="C11666" s="2" t="s">
        <v>41</v>
      </c>
      <c r="D11666" s="52" t="s">
        <v>41</v>
      </c>
      <c r="E11666" s="2" t="s">
        <v>36</v>
      </c>
      <c r="F11666" s="2">
        <v>3388.41</v>
      </c>
      <c r="G11666" s="2">
        <v>0.08</v>
      </c>
      <c r="H11666" s="2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52" t="s">
        <v>39</v>
      </c>
    </row>
    <row r="11667" spans="1:17" ht="14.25" customHeight="1" x14ac:dyDescent="0.3">
      <c r="A11667" s="2" t="s">
        <v>11698</v>
      </c>
      <c r="B11667" s="2">
        <v>111665</v>
      </c>
      <c r="C11667" s="2" t="s">
        <v>19</v>
      </c>
      <c r="D11667" s="52" t="s">
        <v>19</v>
      </c>
      <c r="E11667" s="2" t="s">
        <v>33</v>
      </c>
      <c r="F11667" s="2">
        <v>2095.66</v>
      </c>
      <c r="G11667" s="2">
        <v>0.26</v>
      </c>
      <c r="H11667" s="2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52" t="s">
        <v>34</v>
      </c>
    </row>
    <row r="11668" spans="1:17" ht="14.25" customHeight="1" x14ac:dyDescent="0.3">
      <c r="A11668" s="2" t="s">
        <v>11699</v>
      </c>
      <c r="B11668" s="2">
        <v>111666</v>
      </c>
      <c r="C11668" s="2" t="s">
        <v>25</v>
      </c>
      <c r="D11668" s="52" t="s">
        <v>25</v>
      </c>
      <c r="E11668" s="2" t="s">
        <v>14</v>
      </c>
      <c r="F11668" s="2">
        <v>2785.69</v>
      </c>
      <c r="G11668" s="2">
        <v>0.34</v>
      </c>
      <c r="H11668" s="2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52" t="s">
        <v>23</v>
      </c>
    </row>
    <row r="11669" spans="1:17" ht="14.25" customHeight="1" x14ac:dyDescent="0.3">
      <c r="A11669" s="2" t="s">
        <v>11700</v>
      </c>
      <c r="B11669" s="2">
        <v>111667</v>
      </c>
      <c r="C11669" s="2" t="s">
        <v>41</v>
      </c>
      <c r="D11669" s="52" t="s">
        <v>41</v>
      </c>
      <c r="E11669" s="2" t="s">
        <v>36</v>
      </c>
      <c r="F11669" s="2">
        <v>2990.03</v>
      </c>
      <c r="G11669" s="2">
        <v>0.34</v>
      </c>
      <c r="H11669" s="2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52" t="s">
        <v>34</v>
      </c>
    </row>
    <row r="11670" spans="1:17" ht="14.25" customHeight="1" x14ac:dyDescent="0.3">
      <c r="A11670" s="2" t="s">
        <v>11701</v>
      </c>
      <c r="B11670" s="2">
        <v>111668</v>
      </c>
      <c r="C11670" s="2" t="s">
        <v>25</v>
      </c>
      <c r="D11670" s="52" t="s">
        <v>25</v>
      </c>
      <c r="E11670" s="2" t="s">
        <v>14</v>
      </c>
      <c r="F11670" s="2">
        <v>1410.04</v>
      </c>
      <c r="G11670" s="2">
        <v>0.13</v>
      </c>
      <c r="H11670" s="2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52" t="s">
        <v>48</v>
      </c>
    </row>
    <row r="11671" spans="1:17" ht="14.25" customHeight="1" x14ac:dyDescent="0.3">
      <c r="A11671" s="2" t="s">
        <v>11702</v>
      </c>
      <c r="B11671" s="2">
        <v>111669</v>
      </c>
      <c r="C11671" s="2" t="s">
        <v>19</v>
      </c>
      <c r="D11671" s="52" t="s">
        <v>19</v>
      </c>
      <c r="E11671" s="2" t="s">
        <v>26</v>
      </c>
      <c r="F11671" s="2">
        <v>1764.71</v>
      </c>
      <c r="G11671" s="2">
        <v>0.05</v>
      </c>
      <c r="H11671" s="2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52" t="s">
        <v>39</v>
      </c>
    </row>
    <row r="11672" spans="1:17" ht="14.25" customHeight="1" x14ac:dyDescent="0.3">
      <c r="A11672" s="2" t="s">
        <v>11703</v>
      </c>
      <c r="B11672" s="2">
        <v>111670</v>
      </c>
      <c r="C11672" s="2" t="s">
        <v>41</v>
      </c>
      <c r="D11672" s="52" t="s">
        <v>41</v>
      </c>
      <c r="E11672" s="2" t="s">
        <v>14</v>
      </c>
      <c r="F11672" s="2">
        <v>188.45</v>
      </c>
      <c r="G11672" s="2">
        <v>0.16</v>
      </c>
      <c r="H11672" s="2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52" t="s">
        <v>48</v>
      </c>
    </row>
    <row r="11673" spans="1:17" ht="14.25" customHeight="1" x14ac:dyDescent="0.3">
      <c r="A11673" s="2" t="s">
        <v>11704</v>
      </c>
      <c r="B11673" s="2">
        <v>111671</v>
      </c>
      <c r="C11673" s="2" t="s">
        <v>25</v>
      </c>
      <c r="D11673" s="52" t="s">
        <v>25</v>
      </c>
      <c r="E11673" s="2" t="s">
        <v>33</v>
      </c>
      <c r="F11673" s="2">
        <v>4275.58</v>
      </c>
      <c r="G11673" s="2">
        <v>0.25</v>
      </c>
      <c r="H11673" s="2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52" t="s">
        <v>23</v>
      </c>
    </row>
    <row r="11674" spans="1:17" ht="14.25" customHeight="1" x14ac:dyDescent="0.3">
      <c r="A11674" s="2" t="s">
        <v>11705</v>
      </c>
      <c r="B11674" s="2">
        <v>111672</v>
      </c>
      <c r="C11674" s="2" t="s">
        <v>41</v>
      </c>
      <c r="D11674" s="52" t="s">
        <v>41</v>
      </c>
      <c r="E11674" s="2" t="s">
        <v>20</v>
      </c>
      <c r="F11674" s="2">
        <v>3804.32</v>
      </c>
      <c r="G11674" s="2">
        <v>0.31</v>
      </c>
      <c r="H11674" s="2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52" t="s">
        <v>48</v>
      </c>
    </row>
    <row r="11675" spans="1:17" ht="14.25" customHeight="1" x14ac:dyDescent="0.3">
      <c r="A11675" s="2" t="s">
        <v>11706</v>
      </c>
      <c r="B11675" s="2">
        <v>111673</v>
      </c>
      <c r="C11675" s="2" t="s">
        <v>19</v>
      </c>
      <c r="D11675" s="52" t="s">
        <v>19</v>
      </c>
      <c r="E11675" s="2" t="s">
        <v>20</v>
      </c>
      <c r="F11675" s="2">
        <v>999.3</v>
      </c>
      <c r="G11675" s="2">
        <v>0.14000000000000001</v>
      </c>
      <c r="H11675" s="2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52" t="s">
        <v>23</v>
      </c>
    </row>
    <row r="11676" spans="1:17" ht="14.25" customHeight="1" x14ac:dyDescent="0.3">
      <c r="A11676" s="2" t="s">
        <v>11707</v>
      </c>
      <c r="B11676" s="2">
        <v>111674</v>
      </c>
      <c r="C11676" s="2" t="s">
        <v>25</v>
      </c>
      <c r="D11676" s="52" t="s">
        <v>25</v>
      </c>
      <c r="E11676" s="2" t="s">
        <v>33</v>
      </c>
      <c r="F11676" s="2">
        <v>1874.04</v>
      </c>
      <c r="G11676" s="2">
        <v>0.09</v>
      </c>
      <c r="H11676" s="2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52" t="s">
        <v>34</v>
      </c>
    </row>
    <row r="11677" spans="1:17" ht="14.25" customHeight="1" x14ac:dyDescent="0.3">
      <c r="A11677" s="2" t="s">
        <v>11708</v>
      </c>
      <c r="B11677" s="2">
        <v>111675</v>
      </c>
      <c r="C11677" s="2" t="s">
        <v>19</v>
      </c>
      <c r="D11677" s="52" t="s">
        <v>19</v>
      </c>
      <c r="E11677" s="2" t="s">
        <v>20</v>
      </c>
      <c r="F11677" s="2">
        <v>2163.2399999999998</v>
      </c>
      <c r="G11677" s="2">
        <v>0.42</v>
      </c>
      <c r="H11677" s="2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52" t="s">
        <v>39</v>
      </c>
    </row>
    <row r="11678" spans="1:17" ht="14.25" customHeight="1" x14ac:dyDescent="0.3">
      <c r="A11678" s="2" t="s">
        <v>11709</v>
      </c>
      <c r="B11678" s="2">
        <v>111676</v>
      </c>
      <c r="C11678" s="2" t="s">
        <v>41</v>
      </c>
      <c r="D11678" s="52" t="s">
        <v>41</v>
      </c>
      <c r="E11678" s="2" t="s">
        <v>33</v>
      </c>
      <c r="F11678" s="2">
        <v>1738.46</v>
      </c>
      <c r="G11678" s="2">
        <v>0.43</v>
      </c>
      <c r="H11678" s="2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52" t="s">
        <v>23</v>
      </c>
    </row>
    <row r="11679" spans="1:17" ht="14.25" customHeight="1" x14ac:dyDescent="0.3">
      <c r="A11679" s="2" t="s">
        <v>11710</v>
      </c>
      <c r="B11679" s="2">
        <v>111677</v>
      </c>
      <c r="C11679" s="2" t="s">
        <v>25</v>
      </c>
      <c r="D11679" s="52" t="s">
        <v>25</v>
      </c>
      <c r="E11679" s="2" t="s">
        <v>36</v>
      </c>
      <c r="F11679" s="2">
        <v>4011.39</v>
      </c>
      <c r="G11679" s="2">
        <v>0.14000000000000001</v>
      </c>
      <c r="H11679" s="2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52" t="s">
        <v>34</v>
      </c>
    </row>
    <row r="11680" spans="1:17" ht="14.25" customHeight="1" x14ac:dyDescent="0.3">
      <c r="A11680" s="2" t="s">
        <v>11711</v>
      </c>
      <c r="B11680" s="2">
        <v>111678</v>
      </c>
      <c r="C11680" s="2" t="s">
        <v>25</v>
      </c>
      <c r="D11680" s="52" t="s">
        <v>25</v>
      </c>
      <c r="E11680" s="2" t="s">
        <v>14</v>
      </c>
      <c r="F11680" s="2">
        <v>3654.56</v>
      </c>
      <c r="G11680" s="2">
        <v>0.28000000000000003</v>
      </c>
      <c r="H11680" s="2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52" t="s">
        <v>17</v>
      </c>
    </row>
    <row r="11681" spans="1:17" ht="14.25" customHeight="1" x14ac:dyDescent="0.3">
      <c r="A11681" s="2" t="s">
        <v>11712</v>
      </c>
      <c r="B11681" s="2">
        <v>111679</v>
      </c>
      <c r="C11681" s="2" t="s">
        <v>41</v>
      </c>
      <c r="D11681" s="52" t="s">
        <v>41</v>
      </c>
      <c r="E11681" s="2" t="s">
        <v>20</v>
      </c>
      <c r="F11681" s="2">
        <v>3859.08</v>
      </c>
      <c r="G11681" s="2">
        <v>0.22</v>
      </c>
      <c r="H11681" s="2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52" t="s">
        <v>39</v>
      </c>
    </row>
    <row r="11682" spans="1:17" ht="14.25" customHeight="1" x14ac:dyDescent="0.3">
      <c r="A11682" s="2" t="s">
        <v>11713</v>
      </c>
      <c r="B11682" s="2">
        <v>111680</v>
      </c>
      <c r="C11682" s="2" t="s">
        <v>41</v>
      </c>
      <c r="D11682" s="52" t="s">
        <v>41</v>
      </c>
      <c r="E11682" s="2" t="s">
        <v>36</v>
      </c>
      <c r="F11682" s="2">
        <v>4530.24</v>
      </c>
      <c r="G11682" s="2">
        <v>7.0000000000000007E-2</v>
      </c>
      <c r="H11682" s="2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52" t="s">
        <v>17</v>
      </c>
    </row>
    <row r="11683" spans="1:17" ht="14.25" customHeight="1" x14ac:dyDescent="0.3">
      <c r="A11683" s="2" t="s">
        <v>11714</v>
      </c>
      <c r="B11683" s="2">
        <v>111681</v>
      </c>
      <c r="C11683" s="2" t="s">
        <v>41</v>
      </c>
      <c r="D11683" s="52" t="s">
        <v>41</v>
      </c>
      <c r="E11683" s="2" t="s">
        <v>20</v>
      </c>
      <c r="F11683" s="2">
        <v>3016.24</v>
      </c>
      <c r="G11683" s="2">
        <v>0.47</v>
      </c>
      <c r="H11683" s="2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52" t="s">
        <v>23</v>
      </c>
    </row>
    <row r="11684" spans="1:17" ht="14.25" customHeight="1" x14ac:dyDescent="0.3">
      <c r="A11684" s="2" t="s">
        <v>11715</v>
      </c>
      <c r="B11684" s="2">
        <v>111682</v>
      </c>
      <c r="C11684" s="2" t="s">
        <v>25</v>
      </c>
      <c r="D11684" s="52" t="s">
        <v>25</v>
      </c>
      <c r="E11684" s="2" t="s">
        <v>26</v>
      </c>
      <c r="F11684" s="2">
        <v>3111.22</v>
      </c>
      <c r="G11684" s="2">
        <v>0</v>
      </c>
      <c r="H11684" s="2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52" t="s">
        <v>17</v>
      </c>
    </row>
    <row r="11685" spans="1:17" ht="14.25" customHeight="1" x14ac:dyDescent="0.3">
      <c r="A11685" s="2" t="s">
        <v>11716</v>
      </c>
      <c r="B11685" s="2">
        <v>111683</v>
      </c>
      <c r="C11685" s="2" t="s">
        <v>19</v>
      </c>
      <c r="D11685" s="52" t="s">
        <v>19</v>
      </c>
      <c r="E11685" s="2" t="s">
        <v>33</v>
      </c>
      <c r="F11685" s="2">
        <v>3637.48</v>
      </c>
      <c r="G11685" s="2">
        <v>0.09</v>
      </c>
      <c r="H11685" s="2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52" t="s">
        <v>23</v>
      </c>
    </row>
    <row r="11686" spans="1:17" ht="14.25" customHeight="1" x14ac:dyDescent="0.3">
      <c r="A11686" s="2" t="s">
        <v>11717</v>
      </c>
      <c r="B11686" s="2">
        <v>111684</v>
      </c>
      <c r="C11686" s="2" t="s">
        <v>19</v>
      </c>
      <c r="D11686" s="52" t="s">
        <v>19</v>
      </c>
      <c r="E11686" s="2" t="s">
        <v>33</v>
      </c>
      <c r="F11686" s="2">
        <v>3438.04</v>
      </c>
      <c r="G11686" s="2">
        <v>0.17</v>
      </c>
      <c r="H11686" s="2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52" t="s">
        <v>28</v>
      </c>
    </row>
    <row r="11687" spans="1:17" ht="14.25" customHeight="1" x14ac:dyDescent="0.3">
      <c r="A11687" s="2" t="s">
        <v>11718</v>
      </c>
      <c r="B11687" s="2">
        <v>111685</v>
      </c>
      <c r="C11687" s="2" t="s">
        <v>19</v>
      </c>
      <c r="D11687" s="52" t="s">
        <v>19</v>
      </c>
      <c r="E11687" s="2" t="s">
        <v>36</v>
      </c>
      <c r="F11687" s="2">
        <v>4362.08</v>
      </c>
      <c r="G11687" s="2">
        <v>0.43</v>
      </c>
      <c r="H11687" s="2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52" t="s">
        <v>17</v>
      </c>
    </row>
    <row r="11688" spans="1:17" ht="14.25" customHeight="1" x14ac:dyDescent="0.3">
      <c r="A11688" s="2" t="s">
        <v>11719</v>
      </c>
      <c r="B11688" s="2">
        <v>111686</v>
      </c>
      <c r="C11688" s="2" t="s">
        <v>41</v>
      </c>
      <c r="D11688" s="52" t="s">
        <v>41</v>
      </c>
      <c r="E11688" s="2" t="s">
        <v>26</v>
      </c>
      <c r="F11688" s="2">
        <v>3873.97</v>
      </c>
      <c r="G11688" s="2">
        <v>0.39</v>
      </c>
      <c r="H11688" s="2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52" t="s">
        <v>17</v>
      </c>
    </row>
    <row r="11689" spans="1:17" ht="14.25" customHeight="1" x14ac:dyDescent="0.3">
      <c r="A11689" s="2" t="s">
        <v>11720</v>
      </c>
      <c r="B11689" s="2">
        <v>111687</v>
      </c>
      <c r="C11689" s="2" t="s">
        <v>19</v>
      </c>
      <c r="D11689" s="52" t="s">
        <v>19</v>
      </c>
      <c r="E11689" s="2" t="s">
        <v>14</v>
      </c>
      <c r="F11689" s="2">
        <v>690.25</v>
      </c>
      <c r="G11689" s="2">
        <v>0.28999999999999998</v>
      </c>
      <c r="H11689" s="2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52" t="s">
        <v>48</v>
      </c>
    </row>
    <row r="11690" spans="1:17" ht="14.25" customHeight="1" x14ac:dyDescent="0.3">
      <c r="A11690" s="2" t="s">
        <v>11721</v>
      </c>
      <c r="B11690" s="2">
        <v>111688</v>
      </c>
      <c r="C11690" s="2" t="s">
        <v>41</v>
      </c>
      <c r="D11690" s="52" t="s">
        <v>41</v>
      </c>
      <c r="E11690" s="2" t="s">
        <v>26</v>
      </c>
      <c r="F11690" s="2">
        <v>4648.96</v>
      </c>
      <c r="G11690" s="2">
        <v>0.35</v>
      </c>
      <c r="H11690" s="2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52" t="s">
        <v>39</v>
      </c>
    </row>
    <row r="11691" spans="1:17" ht="14.25" customHeight="1" x14ac:dyDescent="0.3">
      <c r="A11691" s="2" t="s">
        <v>11722</v>
      </c>
      <c r="B11691" s="2">
        <v>111689</v>
      </c>
      <c r="C11691" s="2" t="s">
        <v>25</v>
      </c>
      <c r="D11691" s="52" t="s">
        <v>25</v>
      </c>
      <c r="E11691" s="2" t="s">
        <v>26</v>
      </c>
      <c r="F11691" s="2">
        <v>3447.19</v>
      </c>
      <c r="G11691" s="2">
        <v>0.17</v>
      </c>
      <c r="H11691" s="2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52" t="s">
        <v>17</v>
      </c>
    </row>
    <row r="11692" spans="1:17" ht="14.25" customHeight="1" x14ac:dyDescent="0.3">
      <c r="A11692" s="2" t="s">
        <v>11723</v>
      </c>
      <c r="B11692" s="2">
        <v>111690</v>
      </c>
      <c r="C11692" s="2" t="s">
        <v>25</v>
      </c>
      <c r="D11692" s="52" t="s">
        <v>25</v>
      </c>
      <c r="E11692" s="2" t="s">
        <v>14</v>
      </c>
      <c r="F11692" s="2">
        <v>723.02</v>
      </c>
      <c r="G11692" s="2">
        <v>0.47</v>
      </c>
      <c r="H11692" s="2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52" t="s">
        <v>48</v>
      </c>
    </row>
    <row r="11693" spans="1:17" ht="14.25" customHeight="1" x14ac:dyDescent="0.3">
      <c r="A11693" s="2" t="s">
        <v>11724</v>
      </c>
      <c r="B11693" s="2">
        <v>111691</v>
      </c>
      <c r="C11693" s="2" t="s">
        <v>41</v>
      </c>
      <c r="D11693" s="52" t="s">
        <v>41</v>
      </c>
      <c r="E11693" s="2" t="s">
        <v>14</v>
      </c>
      <c r="F11693" s="2">
        <v>3882.67</v>
      </c>
      <c r="G11693" s="2">
        <v>0.01</v>
      </c>
      <c r="H11693" s="2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52" t="s">
        <v>23</v>
      </c>
    </row>
    <row r="11694" spans="1:17" ht="14.25" customHeight="1" x14ac:dyDescent="0.3">
      <c r="A11694" s="2" t="s">
        <v>11725</v>
      </c>
      <c r="B11694" s="2">
        <v>111692</v>
      </c>
      <c r="C11694" s="2" t="s">
        <v>41</v>
      </c>
      <c r="D11694" s="52" t="s">
        <v>41</v>
      </c>
      <c r="E11694" s="2" t="s">
        <v>26</v>
      </c>
      <c r="F11694" s="2">
        <v>1856.22</v>
      </c>
      <c r="G11694" s="2">
        <v>0.05</v>
      </c>
      <c r="H11694" s="2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52" t="s">
        <v>34</v>
      </c>
    </row>
    <row r="11695" spans="1:17" ht="14.25" customHeight="1" x14ac:dyDescent="0.3">
      <c r="A11695" s="2" t="s">
        <v>11726</v>
      </c>
      <c r="B11695" s="2">
        <v>111693</v>
      </c>
      <c r="C11695" s="2" t="s">
        <v>25</v>
      </c>
      <c r="D11695" s="52" t="s">
        <v>25</v>
      </c>
      <c r="E11695" s="2" t="s">
        <v>20</v>
      </c>
      <c r="F11695" s="2">
        <v>4049.29</v>
      </c>
      <c r="G11695" s="2">
        <v>0.46</v>
      </c>
      <c r="H11695" s="2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52" t="s">
        <v>34</v>
      </c>
    </row>
    <row r="11696" spans="1:17" ht="14.25" customHeight="1" x14ac:dyDescent="0.3">
      <c r="A11696" s="2" t="s">
        <v>11727</v>
      </c>
      <c r="B11696" s="2">
        <v>111694</v>
      </c>
      <c r="C11696" s="2" t="s">
        <v>25</v>
      </c>
      <c r="D11696" s="52" t="s">
        <v>25</v>
      </c>
      <c r="E11696" s="2" t="s">
        <v>20</v>
      </c>
      <c r="F11696" s="2">
        <v>4781.49</v>
      </c>
      <c r="G11696" s="2">
        <v>0.47</v>
      </c>
      <c r="H11696" s="2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52" t="s">
        <v>39</v>
      </c>
    </row>
    <row r="11697" spans="1:17" ht="14.25" customHeight="1" x14ac:dyDescent="0.3">
      <c r="A11697" s="2" t="s">
        <v>11728</v>
      </c>
      <c r="B11697" s="2">
        <v>111695</v>
      </c>
      <c r="C11697" s="2" t="s">
        <v>25</v>
      </c>
      <c r="D11697" s="52" t="s">
        <v>25</v>
      </c>
      <c r="E11697" s="2" t="s">
        <v>26</v>
      </c>
      <c r="F11697" s="2">
        <v>1350.69</v>
      </c>
      <c r="G11697" s="2">
        <v>0.25</v>
      </c>
      <c r="H11697" s="2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52" t="s">
        <v>17</v>
      </c>
    </row>
    <row r="11698" spans="1:17" ht="14.25" customHeight="1" x14ac:dyDescent="0.3">
      <c r="A11698" s="2" t="s">
        <v>11729</v>
      </c>
      <c r="B11698" s="2">
        <v>111696</v>
      </c>
      <c r="C11698" s="2" t="s">
        <v>19</v>
      </c>
      <c r="D11698" s="52" t="s">
        <v>19</v>
      </c>
      <c r="E11698" s="2" t="s">
        <v>20</v>
      </c>
      <c r="F11698" s="2">
        <v>4301.3100000000004</v>
      </c>
      <c r="G11698" s="2">
        <v>0.28999999999999998</v>
      </c>
      <c r="H11698" s="2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52" t="s">
        <v>28</v>
      </c>
    </row>
    <row r="11699" spans="1:17" ht="14.25" customHeight="1" x14ac:dyDescent="0.3">
      <c r="A11699" s="2" t="s">
        <v>11730</v>
      </c>
      <c r="B11699" s="2">
        <v>111697</v>
      </c>
      <c r="C11699" s="2" t="s">
        <v>41</v>
      </c>
      <c r="D11699" s="52" t="s">
        <v>41</v>
      </c>
      <c r="E11699" s="2" t="s">
        <v>14</v>
      </c>
      <c r="F11699" s="2">
        <v>3890.45</v>
      </c>
      <c r="G11699" s="2">
        <v>0.45</v>
      </c>
      <c r="H11699" s="2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52" t="s">
        <v>28</v>
      </c>
    </row>
    <row r="11700" spans="1:17" ht="14.25" customHeight="1" x14ac:dyDescent="0.3">
      <c r="A11700" s="2" t="s">
        <v>11731</v>
      </c>
      <c r="B11700" s="2">
        <v>111698</v>
      </c>
      <c r="C11700" s="2" t="s">
        <v>19</v>
      </c>
      <c r="D11700" s="52" t="s">
        <v>19</v>
      </c>
      <c r="E11700" s="2" t="s">
        <v>14</v>
      </c>
      <c r="F11700" s="2">
        <v>3388.81</v>
      </c>
      <c r="G11700" s="2">
        <v>0.43</v>
      </c>
      <c r="H11700" s="2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52" t="s">
        <v>17</v>
      </c>
    </row>
    <row r="11701" spans="1:17" ht="14.25" customHeight="1" x14ac:dyDescent="0.3">
      <c r="A11701" s="2" t="s">
        <v>11732</v>
      </c>
      <c r="B11701" s="2">
        <v>111699</v>
      </c>
      <c r="C11701" s="2" t="s">
        <v>41</v>
      </c>
      <c r="D11701" s="52" t="s">
        <v>41</v>
      </c>
      <c r="E11701" s="2" t="s">
        <v>20</v>
      </c>
      <c r="F11701" s="2">
        <v>1986.11</v>
      </c>
      <c r="G11701" s="2">
        <v>0.43</v>
      </c>
      <c r="H11701" s="2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52" t="s">
        <v>34</v>
      </c>
    </row>
    <row r="11702" spans="1:17" ht="14.25" customHeight="1" x14ac:dyDescent="0.3">
      <c r="A11702" s="2" t="s">
        <v>11733</v>
      </c>
      <c r="B11702" s="2">
        <v>111700</v>
      </c>
      <c r="C11702" s="2" t="s">
        <v>25</v>
      </c>
      <c r="D11702" s="52" t="s">
        <v>25</v>
      </c>
      <c r="E11702" s="2" t="s">
        <v>14</v>
      </c>
      <c r="F11702" s="2">
        <v>638.32000000000005</v>
      </c>
      <c r="G11702" s="2">
        <v>0.19</v>
      </c>
      <c r="H11702" s="2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52" t="s">
        <v>34</v>
      </c>
    </row>
    <row r="11703" spans="1:17" ht="14.25" customHeight="1" x14ac:dyDescent="0.3">
      <c r="A11703" s="2" t="s">
        <v>11734</v>
      </c>
      <c r="B11703" s="2">
        <v>111701</v>
      </c>
      <c r="C11703" s="2" t="s">
        <v>25</v>
      </c>
      <c r="D11703" s="52" t="s">
        <v>25</v>
      </c>
      <c r="E11703" s="2" t="s">
        <v>33</v>
      </c>
      <c r="F11703" s="2">
        <v>2471.09</v>
      </c>
      <c r="G11703" s="2">
        <v>0.42</v>
      </c>
      <c r="H11703" s="2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52" t="s">
        <v>48</v>
      </c>
    </row>
    <row r="11704" spans="1:17" ht="14.25" customHeight="1" x14ac:dyDescent="0.3">
      <c r="A11704" s="2" t="s">
        <v>11735</v>
      </c>
      <c r="B11704" s="2">
        <v>111702</v>
      </c>
      <c r="C11704" s="2" t="s">
        <v>25</v>
      </c>
      <c r="D11704" s="52" t="s">
        <v>25</v>
      </c>
      <c r="E11704" s="2" t="s">
        <v>14</v>
      </c>
      <c r="F11704" s="2">
        <v>617.77</v>
      </c>
      <c r="G11704" s="2">
        <v>0.03</v>
      </c>
      <c r="H11704" s="2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52" t="s">
        <v>23</v>
      </c>
    </row>
    <row r="11705" spans="1:17" ht="14.25" customHeight="1" x14ac:dyDescent="0.3">
      <c r="A11705" s="2" t="s">
        <v>11736</v>
      </c>
      <c r="B11705" s="2">
        <v>111703</v>
      </c>
      <c r="C11705" s="2" t="s">
        <v>25</v>
      </c>
      <c r="D11705" s="52" t="s">
        <v>25</v>
      </c>
      <c r="E11705" s="2" t="s">
        <v>26</v>
      </c>
      <c r="F11705" s="2">
        <v>2550.7199999999998</v>
      </c>
      <c r="G11705" s="2">
        <v>0.24</v>
      </c>
      <c r="H11705" s="2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52" t="s">
        <v>48</v>
      </c>
    </row>
    <row r="11706" spans="1:17" ht="14.25" customHeight="1" x14ac:dyDescent="0.3">
      <c r="A11706" s="2" t="s">
        <v>11737</v>
      </c>
      <c r="B11706" s="2">
        <v>111704</v>
      </c>
      <c r="C11706" s="2" t="s">
        <v>19</v>
      </c>
      <c r="D11706" s="52" t="s">
        <v>19</v>
      </c>
      <c r="E11706" s="2" t="s">
        <v>36</v>
      </c>
      <c r="F11706" s="2">
        <v>4119.4399999999996</v>
      </c>
      <c r="G11706" s="2">
        <v>0.12</v>
      </c>
      <c r="H11706" s="2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52" t="s">
        <v>28</v>
      </c>
    </row>
    <row r="11707" spans="1:17" ht="14.25" customHeight="1" x14ac:dyDescent="0.3">
      <c r="A11707" s="2" t="s">
        <v>11738</v>
      </c>
      <c r="B11707" s="2">
        <v>111705</v>
      </c>
      <c r="C11707" s="2" t="s">
        <v>19</v>
      </c>
      <c r="D11707" s="52" t="s">
        <v>19</v>
      </c>
      <c r="E11707" s="2" t="s">
        <v>20</v>
      </c>
      <c r="F11707" s="2">
        <v>4988.43</v>
      </c>
      <c r="G11707" s="2">
        <v>0.02</v>
      </c>
      <c r="H11707" s="2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52" t="s">
        <v>48</v>
      </c>
    </row>
    <row r="11708" spans="1:17" ht="14.25" customHeight="1" x14ac:dyDescent="0.3">
      <c r="A11708" s="2" t="s">
        <v>11739</v>
      </c>
      <c r="B11708" s="2">
        <v>111706</v>
      </c>
      <c r="C11708" s="2" t="s">
        <v>25</v>
      </c>
      <c r="D11708" s="52" t="s">
        <v>25</v>
      </c>
      <c r="E11708" s="2" t="s">
        <v>20</v>
      </c>
      <c r="F11708" s="2">
        <v>1070.24</v>
      </c>
      <c r="G11708" s="2">
        <v>0.31</v>
      </c>
      <c r="H11708" s="2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52" t="s">
        <v>23</v>
      </c>
    </row>
    <row r="11709" spans="1:17" ht="14.25" customHeight="1" x14ac:dyDescent="0.3">
      <c r="A11709" s="2" t="s">
        <v>11740</v>
      </c>
      <c r="B11709" s="2">
        <v>111707</v>
      </c>
      <c r="C11709" s="2" t="s">
        <v>25</v>
      </c>
      <c r="D11709" s="52" t="s">
        <v>25</v>
      </c>
      <c r="E11709" s="2" t="s">
        <v>14</v>
      </c>
      <c r="F11709" s="2">
        <v>1118.5</v>
      </c>
      <c r="G11709" s="2">
        <v>0.04</v>
      </c>
      <c r="H11709" s="2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52" t="s">
        <v>17</v>
      </c>
    </row>
    <row r="11710" spans="1:17" ht="14.25" customHeight="1" x14ac:dyDescent="0.3">
      <c r="A11710" s="2" t="s">
        <v>11741</v>
      </c>
      <c r="B11710" s="2">
        <v>111708</v>
      </c>
      <c r="C11710" s="2" t="s">
        <v>25</v>
      </c>
      <c r="D11710" s="52" t="s">
        <v>25</v>
      </c>
      <c r="E11710" s="2" t="s">
        <v>14</v>
      </c>
      <c r="F11710" s="2">
        <v>4073.33</v>
      </c>
      <c r="G11710" s="2">
        <v>0.06</v>
      </c>
      <c r="H11710" s="2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52" t="s">
        <v>23</v>
      </c>
    </row>
    <row r="11711" spans="1:17" ht="14.25" customHeight="1" x14ac:dyDescent="0.3">
      <c r="A11711" s="2" t="s">
        <v>11742</v>
      </c>
      <c r="B11711" s="2">
        <v>111709</v>
      </c>
      <c r="C11711" s="2" t="s">
        <v>25</v>
      </c>
      <c r="D11711" s="52" t="s">
        <v>25</v>
      </c>
      <c r="E11711" s="2" t="s">
        <v>36</v>
      </c>
      <c r="F11711" s="2">
        <v>2398.39</v>
      </c>
      <c r="G11711" s="2">
        <v>0.04</v>
      </c>
      <c r="H11711" s="2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52" t="s">
        <v>48</v>
      </c>
    </row>
    <row r="11712" spans="1:17" ht="14.25" customHeight="1" x14ac:dyDescent="0.3">
      <c r="A11712" s="2" t="s">
        <v>11743</v>
      </c>
      <c r="B11712" s="2">
        <v>111710</v>
      </c>
      <c r="C11712" s="2" t="s">
        <v>25</v>
      </c>
      <c r="D11712" s="52" t="s">
        <v>25</v>
      </c>
      <c r="E11712" s="2" t="s">
        <v>36</v>
      </c>
      <c r="F11712" s="2">
        <v>4587.4399999999996</v>
      </c>
      <c r="G11712" s="2">
        <v>0.49</v>
      </c>
      <c r="H11712" s="2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52" t="s">
        <v>23</v>
      </c>
    </row>
    <row r="11713" spans="1:17" ht="14.25" customHeight="1" x14ac:dyDescent="0.3">
      <c r="A11713" s="2" t="s">
        <v>11744</v>
      </c>
      <c r="B11713" s="2">
        <v>111711</v>
      </c>
      <c r="C11713" s="2" t="s">
        <v>19</v>
      </c>
      <c r="D11713" s="52" t="s">
        <v>19</v>
      </c>
      <c r="E11713" s="2" t="s">
        <v>26</v>
      </c>
      <c r="F11713" s="2">
        <v>3868.08</v>
      </c>
      <c r="G11713" s="2">
        <v>0.02</v>
      </c>
      <c r="H11713" s="2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52" t="s">
        <v>39</v>
      </c>
    </row>
    <row r="11714" spans="1:17" ht="14.25" customHeight="1" x14ac:dyDescent="0.3">
      <c r="A11714" s="2" t="s">
        <v>11745</v>
      </c>
      <c r="B11714" s="2">
        <v>111712</v>
      </c>
      <c r="C11714" s="2" t="s">
        <v>19</v>
      </c>
      <c r="D11714" s="52" t="s">
        <v>19</v>
      </c>
      <c r="E11714" s="2" t="s">
        <v>33</v>
      </c>
      <c r="F11714" s="2">
        <v>3708.5</v>
      </c>
      <c r="G11714" s="2">
        <v>0.13</v>
      </c>
      <c r="H11714" s="2">
        <f t="shared" si="364"/>
        <v>482.10500000000002</v>
      </c>
      <c r="I11714" s="2">
        <f t="shared" si="365"/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52" t="s">
        <v>28</v>
      </c>
    </row>
    <row r="11715" spans="1:17" ht="14.25" customHeight="1" x14ac:dyDescent="0.3">
      <c r="A11715" s="2" t="s">
        <v>11746</v>
      </c>
      <c r="B11715" s="2">
        <v>111713</v>
      </c>
      <c r="C11715" s="2" t="s">
        <v>25</v>
      </c>
      <c r="D11715" s="52" t="s">
        <v>25</v>
      </c>
      <c r="E11715" s="2" t="s">
        <v>26</v>
      </c>
      <c r="F11715" s="2">
        <v>599.57000000000005</v>
      </c>
      <c r="G11715" s="2">
        <v>0.33</v>
      </c>
      <c r="H11715" s="2">
        <f t="shared" ref="H11715:H11778" si="366">F11715*G11715</f>
        <v>197.85810000000004</v>
      </c>
      <c r="I11715" s="2">
        <f t="shared" ref="I11715:I11778" si="367">F11715-H11715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52" t="s">
        <v>34</v>
      </c>
    </row>
    <row r="11716" spans="1:17" ht="14.25" customHeight="1" x14ac:dyDescent="0.3">
      <c r="A11716" s="2" t="s">
        <v>11747</v>
      </c>
      <c r="B11716" s="2">
        <v>111714</v>
      </c>
      <c r="C11716" s="2" t="s">
        <v>25</v>
      </c>
      <c r="D11716" s="52" t="s">
        <v>25</v>
      </c>
      <c r="E11716" s="2" t="s">
        <v>20</v>
      </c>
      <c r="F11716" s="2">
        <v>275.79000000000002</v>
      </c>
      <c r="G11716" s="2">
        <v>0.41</v>
      </c>
      <c r="H11716" s="2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52" t="s">
        <v>48</v>
      </c>
    </row>
    <row r="11717" spans="1:17" ht="14.25" customHeight="1" x14ac:dyDescent="0.3">
      <c r="A11717" s="2" t="s">
        <v>11748</v>
      </c>
      <c r="B11717" s="2">
        <v>111715</v>
      </c>
      <c r="C11717" s="2" t="s">
        <v>25</v>
      </c>
      <c r="D11717" s="52" t="s">
        <v>25</v>
      </c>
      <c r="E11717" s="2" t="s">
        <v>14</v>
      </c>
      <c r="F11717" s="2">
        <v>1652.14</v>
      </c>
      <c r="G11717" s="2">
        <v>0.3</v>
      </c>
      <c r="H11717" s="2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52" t="s">
        <v>23</v>
      </c>
    </row>
    <row r="11718" spans="1:17" ht="14.25" customHeight="1" x14ac:dyDescent="0.3">
      <c r="A11718" s="2" t="s">
        <v>11749</v>
      </c>
      <c r="B11718" s="2">
        <v>111716</v>
      </c>
      <c r="C11718" s="2" t="s">
        <v>19</v>
      </c>
      <c r="D11718" s="52" t="s">
        <v>19</v>
      </c>
      <c r="E11718" s="2" t="s">
        <v>26</v>
      </c>
      <c r="F11718" s="2">
        <v>1164.76</v>
      </c>
      <c r="G11718" s="2">
        <v>0.49</v>
      </c>
      <c r="H11718" s="2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52" t="s">
        <v>39</v>
      </c>
    </row>
    <row r="11719" spans="1:17" ht="14.25" customHeight="1" x14ac:dyDescent="0.3">
      <c r="A11719" s="2" t="s">
        <v>11750</v>
      </c>
      <c r="B11719" s="2">
        <v>111717</v>
      </c>
      <c r="C11719" s="2" t="s">
        <v>19</v>
      </c>
      <c r="D11719" s="52" t="s">
        <v>19</v>
      </c>
      <c r="E11719" s="2" t="s">
        <v>14</v>
      </c>
      <c r="F11719" s="2">
        <v>3590.31</v>
      </c>
      <c r="G11719" s="2">
        <v>0.17</v>
      </c>
      <c r="H11719" s="2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52" t="s">
        <v>34</v>
      </c>
    </row>
    <row r="11720" spans="1:17" ht="14.25" customHeight="1" x14ac:dyDescent="0.3">
      <c r="A11720" s="2" t="s">
        <v>11751</v>
      </c>
      <c r="B11720" s="2">
        <v>111718</v>
      </c>
      <c r="C11720" s="2" t="s">
        <v>41</v>
      </c>
      <c r="D11720" s="52" t="s">
        <v>41</v>
      </c>
      <c r="E11720" s="2" t="s">
        <v>14</v>
      </c>
      <c r="F11720" s="2">
        <v>2308.6</v>
      </c>
      <c r="G11720" s="2">
        <v>0.24</v>
      </c>
      <c r="H11720" s="2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52" t="s">
        <v>48</v>
      </c>
    </row>
    <row r="11721" spans="1:17" ht="14.25" customHeight="1" x14ac:dyDescent="0.3">
      <c r="A11721" s="2" t="s">
        <v>11752</v>
      </c>
      <c r="B11721" s="2">
        <v>111719</v>
      </c>
      <c r="C11721" s="2" t="s">
        <v>25</v>
      </c>
      <c r="D11721" s="52" t="s">
        <v>25</v>
      </c>
      <c r="E11721" s="2" t="s">
        <v>26</v>
      </c>
      <c r="F11721" s="2">
        <v>2663.42</v>
      </c>
      <c r="G11721" s="2">
        <v>0.41</v>
      </c>
      <c r="H11721" s="2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52" t="s">
        <v>17</v>
      </c>
    </row>
    <row r="11722" spans="1:17" ht="14.25" customHeight="1" x14ac:dyDescent="0.3">
      <c r="A11722" s="2" t="s">
        <v>11753</v>
      </c>
      <c r="B11722" s="2">
        <v>111720</v>
      </c>
      <c r="C11722" s="2" t="s">
        <v>41</v>
      </c>
      <c r="D11722" s="52" t="s">
        <v>41</v>
      </c>
      <c r="E11722" s="2" t="s">
        <v>26</v>
      </c>
      <c r="F11722" s="2">
        <v>4087.33</v>
      </c>
      <c r="G11722" s="2">
        <v>0.34</v>
      </c>
      <c r="H11722" s="2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52" t="s">
        <v>28</v>
      </c>
    </row>
    <row r="11723" spans="1:17" ht="14.25" customHeight="1" x14ac:dyDescent="0.3">
      <c r="A11723" s="2" t="s">
        <v>11754</v>
      </c>
      <c r="B11723" s="2">
        <v>111721</v>
      </c>
      <c r="C11723" s="2" t="s">
        <v>25</v>
      </c>
      <c r="D11723" s="52" t="s">
        <v>25</v>
      </c>
      <c r="E11723" s="2" t="s">
        <v>36</v>
      </c>
      <c r="F11723" s="2">
        <v>2444.67</v>
      </c>
      <c r="G11723" s="2">
        <v>0.11</v>
      </c>
      <c r="H11723" s="2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52" t="s">
        <v>34</v>
      </c>
    </row>
    <row r="11724" spans="1:17" ht="14.25" customHeight="1" x14ac:dyDescent="0.3">
      <c r="A11724" s="2" t="s">
        <v>11755</v>
      </c>
      <c r="B11724" s="2">
        <v>111722</v>
      </c>
      <c r="C11724" s="2" t="s">
        <v>19</v>
      </c>
      <c r="D11724" s="52" t="s">
        <v>19</v>
      </c>
      <c r="E11724" s="2" t="s">
        <v>33</v>
      </c>
      <c r="F11724" s="2">
        <v>2770.14</v>
      </c>
      <c r="G11724" s="2">
        <v>0.25</v>
      </c>
      <c r="H11724" s="2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52" t="s">
        <v>34</v>
      </c>
    </row>
    <row r="11725" spans="1:17" ht="14.25" customHeight="1" x14ac:dyDescent="0.3">
      <c r="A11725" s="2" t="s">
        <v>11756</v>
      </c>
      <c r="B11725" s="2">
        <v>111723</v>
      </c>
      <c r="C11725" s="2" t="s">
        <v>41</v>
      </c>
      <c r="D11725" s="52" t="s">
        <v>41</v>
      </c>
      <c r="E11725" s="2" t="s">
        <v>36</v>
      </c>
      <c r="F11725" s="2">
        <v>4227.37</v>
      </c>
      <c r="G11725" s="2">
        <v>0.49</v>
      </c>
      <c r="H11725" s="2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52" t="s">
        <v>39</v>
      </c>
    </row>
    <row r="11726" spans="1:17" ht="14.25" customHeight="1" x14ac:dyDescent="0.3">
      <c r="A11726" s="2" t="s">
        <v>11757</v>
      </c>
      <c r="B11726" s="2">
        <v>111724</v>
      </c>
      <c r="C11726" s="2" t="s">
        <v>41</v>
      </c>
      <c r="D11726" s="52" t="s">
        <v>41</v>
      </c>
      <c r="E11726" s="2" t="s">
        <v>33</v>
      </c>
      <c r="F11726" s="2">
        <v>2213.5500000000002</v>
      </c>
      <c r="G11726" s="2">
        <v>0.43</v>
      </c>
      <c r="H11726" s="2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52" t="s">
        <v>28</v>
      </c>
    </row>
    <row r="11727" spans="1:17" ht="14.25" customHeight="1" x14ac:dyDescent="0.3">
      <c r="A11727" s="2" t="s">
        <v>11758</v>
      </c>
      <c r="B11727" s="2">
        <v>111725</v>
      </c>
      <c r="C11727" s="2" t="s">
        <v>25</v>
      </c>
      <c r="D11727" s="52" t="s">
        <v>25</v>
      </c>
      <c r="E11727" s="2" t="s">
        <v>26</v>
      </c>
      <c r="F11727" s="2">
        <v>507.32</v>
      </c>
      <c r="G11727" s="2">
        <v>0.1</v>
      </c>
      <c r="H11727" s="2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52" t="s">
        <v>28</v>
      </c>
    </row>
    <row r="11728" spans="1:17" ht="14.25" customHeight="1" x14ac:dyDescent="0.3">
      <c r="A11728" s="2" t="s">
        <v>11759</v>
      </c>
      <c r="B11728" s="2">
        <v>111726</v>
      </c>
      <c r="C11728" s="2" t="s">
        <v>25</v>
      </c>
      <c r="D11728" s="52" t="s">
        <v>25</v>
      </c>
      <c r="E11728" s="2" t="s">
        <v>33</v>
      </c>
      <c r="F11728" s="2">
        <v>2656.36</v>
      </c>
      <c r="G11728" s="2">
        <v>0.09</v>
      </c>
      <c r="H11728" s="2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52" t="s">
        <v>39</v>
      </c>
    </row>
    <row r="11729" spans="1:17" ht="14.25" customHeight="1" x14ac:dyDescent="0.3">
      <c r="A11729" s="2" t="s">
        <v>11760</v>
      </c>
      <c r="B11729" s="2">
        <v>111727</v>
      </c>
      <c r="C11729" s="2" t="s">
        <v>19</v>
      </c>
      <c r="D11729" s="52" t="s">
        <v>19</v>
      </c>
      <c r="E11729" s="2" t="s">
        <v>20</v>
      </c>
      <c r="F11729" s="2">
        <v>2938.87</v>
      </c>
      <c r="G11729" s="2">
        <v>0.41</v>
      </c>
      <c r="H11729" s="2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52" t="s">
        <v>48</v>
      </c>
    </row>
    <row r="11730" spans="1:17" ht="14.25" customHeight="1" x14ac:dyDescent="0.3">
      <c r="A11730" s="2" t="s">
        <v>11761</v>
      </c>
      <c r="B11730" s="2">
        <v>111728</v>
      </c>
      <c r="C11730" s="2" t="s">
        <v>25</v>
      </c>
      <c r="D11730" s="52" t="s">
        <v>25</v>
      </c>
      <c r="E11730" s="2" t="s">
        <v>36</v>
      </c>
      <c r="F11730" s="2">
        <v>2607.8000000000002</v>
      </c>
      <c r="G11730" s="2">
        <v>0.1</v>
      </c>
      <c r="H11730" s="2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52" t="s">
        <v>39</v>
      </c>
    </row>
    <row r="11731" spans="1:17" ht="14.25" customHeight="1" x14ac:dyDescent="0.3">
      <c r="A11731" s="2" t="s">
        <v>11762</v>
      </c>
      <c r="B11731" s="2">
        <v>111729</v>
      </c>
      <c r="C11731" s="2" t="s">
        <v>25</v>
      </c>
      <c r="D11731" s="52" t="s">
        <v>25</v>
      </c>
      <c r="E11731" s="2" t="s">
        <v>36</v>
      </c>
      <c r="F11731" s="2">
        <v>1364.44</v>
      </c>
      <c r="G11731" s="2">
        <v>0.23</v>
      </c>
      <c r="H11731" s="2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52" t="s">
        <v>34</v>
      </c>
    </row>
    <row r="11732" spans="1:17" ht="14.25" customHeight="1" x14ac:dyDescent="0.3">
      <c r="A11732" s="2" t="s">
        <v>11763</v>
      </c>
      <c r="B11732" s="2">
        <v>111730</v>
      </c>
      <c r="C11732" s="2" t="s">
        <v>25</v>
      </c>
      <c r="D11732" s="52" t="s">
        <v>25</v>
      </c>
      <c r="E11732" s="2" t="s">
        <v>36</v>
      </c>
      <c r="F11732" s="2">
        <v>1196.08</v>
      </c>
      <c r="G11732" s="2">
        <v>0.09</v>
      </c>
      <c r="H11732" s="2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52" t="s">
        <v>34</v>
      </c>
    </row>
    <row r="11733" spans="1:17" ht="14.25" customHeight="1" x14ac:dyDescent="0.3">
      <c r="A11733" s="2" t="s">
        <v>11764</v>
      </c>
      <c r="B11733" s="2">
        <v>111731</v>
      </c>
      <c r="C11733" s="2" t="s">
        <v>25</v>
      </c>
      <c r="D11733" s="52" t="s">
        <v>25</v>
      </c>
      <c r="E11733" s="2" t="s">
        <v>14</v>
      </c>
      <c r="F11733" s="2">
        <v>1911.81</v>
      </c>
      <c r="G11733" s="2">
        <v>0.01</v>
      </c>
      <c r="H11733" s="2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52" t="s">
        <v>17</v>
      </c>
    </row>
    <row r="11734" spans="1:17" ht="14.25" customHeight="1" x14ac:dyDescent="0.3">
      <c r="A11734" s="2" t="s">
        <v>11765</v>
      </c>
      <c r="B11734" s="2">
        <v>111732</v>
      </c>
      <c r="C11734" s="2" t="s">
        <v>25</v>
      </c>
      <c r="D11734" s="52" t="s">
        <v>25</v>
      </c>
      <c r="E11734" s="2" t="s">
        <v>14</v>
      </c>
      <c r="F11734" s="2">
        <v>914.52</v>
      </c>
      <c r="G11734" s="2">
        <v>0.44</v>
      </c>
      <c r="H11734" s="2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52" t="s">
        <v>28</v>
      </c>
    </row>
    <row r="11735" spans="1:17" ht="14.25" customHeight="1" x14ac:dyDescent="0.3">
      <c r="A11735" s="2" t="s">
        <v>11766</v>
      </c>
      <c r="B11735" s="2">
        <v>111733</v>
      </c>
      <c r="C11735" s="2" t="s">
        <v>25</v>
      </c>
      <c r="D11735" s="52" t="s">
        <v>25</v>
      </c>
      <c r="E11735" s="2" t="s">
        <v>26</v>
      </c>
      <c r="F11735" s="2">
        <v>3363.52</v>
      </c>
      <c r="G11735" s="2">
        <v>0.39</v>
      </c>
      <c r="H11735" s="2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52" t="s">
        <v>23</v>
      </c>
    </row>
    <row r="11736" spans="1:17" ht="14.25" customHeight="1" x14ac:dyDescent="0.3">
      <c r="A11736" s="2" t="s">
        <v>11767</v>
      </c>
      <c r="B11736" s="2">
        <v>111734</v>
      </c>
      <c r="C11736" s="2" t="s">
        <v>25</v>
      </c>
      <c r="D11736" s="52" t="s">
        <v>25</v>
      </c>
      <c r="E11736" s="2" t="s">
        <v>26</v>
      </c>
      <c r="F11736" s="2">
        <v>3111.91</v>
      </c>
      <c r="G11736" s="2">
        <v>0.24</v>
      </c>
      <c r="H11736" s="2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52" t="s">
        <v>34</v>
      </c>
    </row>
    <row r="11737" spans="1:17" ht="14.25" customHeight="1" x14ac:dyDescent="0.3">
      <c r="A11737" s="2" t="s">
        <v>11768</v>
      </c>
      <c r="B11737" s="2">
        <v>111735</v>
      </c>
      <c r="C11737" s="2" t="s">
        <v>19</v>
      </c>
      <c r="D11737" s="52" t="s">
        <v>19</v>
      </c>
      <c r="E11737" s="2" t="s">
        <v>14</v>
      </c>
      <c r="F11737" s="2">
        <v>3198.74</v>
      </c>
      <c r="G11737" s="2">
        <v>0.08</v>
      </c>
      <c r="H11737" s="2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52" t="s">
        <v>34</v>
      </c>
    </row>
    <row r="11738" spans="1:17" ht="14.25" customHeight="1" x14ac:dyDescent="0.3">
      <c r="A11738" s="2" t="s">
        <v>11769</v>
      </c>
      <c r="B11738" s="2">
        <v>111736</v>
      </c>
      <c r="C11738" s="2" t="s">
        <v>25</v>
      </c>
      <c r="D11738" s="52" t="s">
        <v>25</v>
      </c>
      <c r="E11738" s="2" t="s">
        <v>36</v>
      </c>
      <c r="F11738" s="2">
        <v>1201.51</v>
      </c>
      <c r="G11738" s="2">
        <v>0.4</v>
      </c>
      <c r="H11738" s="2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52" t="s">
        <v>28</v>
      </c>
    </row>
    <row r="11739" spans="1:17" ht="14.25" customHeight="1" x14ac:dyDescent="0.3">
      <c r="A11739" s="2" t="s">
        <v>11770</v>
      </c>
      <c r="B11739" s="2">
        <v>111737</v>
      </c>
      <c r="C11739" s="2" t="s">
        <v>25</v>
      </c>
      <c r="D11739" s="52" t="s">
        <v>25</v>
      </c>
      <c r="E11739" s="2" t="s">
        <v>14</v>
      </c>
      <c r="F11739" s="2">
        <v>1307.99</v>
      </c>
      <c r="G11739" s="2">
        <v>0.18</v>
      </c>
      <c r="H11739" s="2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52" t="s">
        <v>48</v>
      </c>
    </row>
    <row r="11740" spans="1:17" ht="14.25" customHeight="1" x14ac:dyDescent="0.3">
      <c r="A11740" s="2" t="s">
        <v>11771</v>
      </c>
      <c r="B11740" s="2">
        <v>111738</v>
      </c>
      <c r="C11740" s="2" t="s">
        <v>41</v>
      </c>
      <c r="D11740" s="52" t="s">
        <v>41</v>
      </c>
      <c r="E11740" s="2" t="s">
        <v>33</v>
      </c>
      <c r="F11740" s="2">
        <v>3958.21</v>
      </c>
      <c r="G11740" s="2">
        <v>0.33</v>
      </c>
      <c r="H11740" s="2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52" t="s">
        <v>28</v>
      </c>
    </row>
    <row r="11741" spans="1:17" ht="14.25" customHeight="1" x14ac:dyDescent="0.3">
      <c r="A11741" s="2" t="s">
        <v>11772</v>
      </c>
      <c r="B11741" s="2">
        <v>111739</v>
      </c>
      <c r="C11741" s="2" t="s">
        <v>19</v>
      </c>
      <c r="D11741" s="52" t="s">
        <v>19</v>
      </c>
      <c r="E11741" s="2" t="s">
        <v>36</v>
      </c>
      <c r="F11741" s="2">
        <v>3481.55</v>
      </c>
      <c r="G11741" s="2">
        <v>0.16</v>
      </c>
      <c r="H11741" s="2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52" t="s">
        <v>34</v>
      </c>
    </row>
    <row r="11742" spans="1:17" ht="14.25" customHeight="1" x14ac:dyDescent="0.3">
      <c r="A11742" s="2" t="s">
        <v>11773</v>
      </c>
      <c r="B11742" s="2">
        <v>111740</v>
      </c>
      <c r="C11742" s="2" t="s">
        <v>19</v>
      </c>
      <c r="D11742" s="52" t="s">
        <v>19</v>
      </c>
      <c r="E11742" s="2" t="s">
        <v>14</v>
      </c>
      <c r="F11742" s="2">
        <v>4388.38</v>
      </c>
      <c r="G11742" s="2">
        <v>0.22</v>
      </c>
      <c r="H11742" s="2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52" t="s">
        <v>28</v>
      </c>
    </row>
    <row r="11743" spans="1:17" ht="14.25" customHeight="1" x14ac:dyDescent="0.3">
      <c r="A11743" s="2" t="s">
        <v>11774</v>
      </c>
      <c r="B11743" s="2">
        <v>111741</v>
      </c>
      <c r="C11743" s="2" t="s">
        <v>19</v>
      </c>
      <c r="D11743" s="52" t="s">
        <v>19</v>
      </c>
      <c r="E11743" s="2" t="s">
        <v>26</v>
      </c>
      <c r="F11743" s="2">
        <v>2077.1799999999998</v>
      </c>
      <c r="G11743" s="2">
        <v>0.27</v>
      </c>
      <c r="H11743" s="2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52" t="s">
        <v>48</v>
      </c>
    </row>
    <row r="11744" spans="1:17" ht="14.25" customHeight="1" x14ac:dyDescent="0.3">
      <c r="A11744" s="2" t="s">
        <v>11775</v>
      </c>
      <c r="B11744" s="2">
        <v>111742</v>
      </c>
      <c r="C11744" s="2" t="s">
        <v>25</v>
      </c>
      <c r="D11744" s="52" t="s">
        <v>25</v>
      </c>
      <c r="E11744" s="2" t="s">
        <v>14</v>
      </c>
      <c r="F11744" s="2">
        <v>2781.91</v>
      </c>
      <c r="G11744" s="2">
        <v>0.38</v>
      </c>
      <c r="H11744" s="2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52" t="s">
        <v>23</v>
      </c>
    </row>
    <row r="11745" spans="1:17" ht="14.25" customHeight="1" x14ac:dyDescent="0.3">
      <c r="A11745" s="2" t="s">
        <v>11776</v>
      </c>
      <c r="B11745" s="2">
        <v>111743</v>
      </c>
      <c r="C11745" s="2" t="s">
        <v>41</v>
      </c>
      <c r="D11745" s="52" t="s">
        <v>41</v>
      </c>
      <c r="E11745" s="2" t="s">
        <v>20</v>
      </c>
      <c r="F11745" s="2">
        <v>3720.01</v>
      </c>
      <c r="G11745" s="2">
        <v>0.42</v>
      </c>
      <c r="H11745" s="2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52" t="s">
        <v>34</v>
      </c>
    </row>
    <row r="11746" spans="1:17" ht="14.25" customHeight="1" x14ac:dyDescent="0.3">
      <c r="A11746" s="2" t="s">
        <v>11777</v>
      </c>
      <c r="B11746" s="2">
        <v>111744</v>
      </c>
      <c r="C11746" s="2" t="s">
        <v>19</v>
      </c>
      <c r="D11746" s="52" t="s">
        <v>19</v>
      </c>
      <c r="E11746" s="2" t="s">
        <v>14</v>
      </c>
      <c r="F11746" s="2">
        <v>4873.3599999999997</v>
      </c>
      <c r="G11746" s="2">
        <v>0.22</v>
      </c>
      <c r="H11746" s="2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52" t="s">
        <v>48</v>
      </c>
    </row>
    <row r="11747" spans="1:17" ht="14.25" customHeight="1" x14ac:dyDescent="0.3">
      <c r="A11747" s="2" t="s">
        <v>11778</v>
      </c>
      <c r="B11747" s="2">
        <v>111745</v>
      </c>
      <c r="C11747" s="2" t="s">
        <v>25</v>
      </c>
      <c r="D11747" s="52" t="s">
        <v>25</v>
      </c>
      <c r="E11747" s="2" t="s">
        <v>36</v>
      </c>
      <c r="F11747" s="2">
        <v>4949.2</v>
      </c>
      <c r="G11747" s="2">
        <v>0.12</v>
      </c>
      <c r="H11747" s="2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52" t="s">
        <v>17</v>
      </c>
    </row>
    <row r="11748" spans="1:17" ht="14.25" customHeight="1" x14ac:dyDescent="0.3">
      <c r="A11748" s="2" t="s">
        <v>11779</v>
      </c>
      <c r="B11748" s="2">
        <v>111746</v>
      </c>
      <c r="C11748" s="2" t="s">
        <v>25</v>
      </c>
      <c r="D11748" s="52" t="s">
        <v>25</v>
      </c>
      <c r="E11748" s="2" t="s">
        <v>14</v>
      </c>
      <c r="F11748" s="2">
        <v>4995.96</v>
      </c>
      <c r="G11748" s="2">
        <v>0.08</v>
      </c>
      <c r="H11748" s="2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52" t="s">
        <v>48</v>
      </c>
    </row>
    <row r="11749" spans="1:17" ht="14.25" customHeight="1" x14ac:dyDescent="0.3">
      <c r="A11749" s="2" t="s">
        <v>11780</v>
      </c>
      <c r="B11749" s="2">
        <v>111747</v>
      </c>
      <c r="C11749" s="2" t="s">
        <v>25</v>
      </c>
      <c r="D11749" s="52" t="s">
        <v>25</v>
      </c>
      <c r="E11749" s="2" t="s">
        <v>26</v>
      </c>
      <c r="F11749" s="2">
        <v>4463.58</v>
      </c>
      <c r="G11749" s="2">
        <v>0.17</v>
      </c>
      <c r="H11749" s="2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52" t="s">
        <v>34</v>
      </c>
    </row>
    <row r="11750" spans="1:17" ht="14.25" customHeight="1" x14ac:dyDescent="0.3">
      <c r="A11750" s="2" t="s">
        <v>11781</v>
      </c>
      <c r="B11750" s="2">
        <v>111748</v>
      </c>
      <c r="C11750" s="2" t="s">
        <v>41</v>
      </c>
      <c r="D11750" s="52" t="s">
        <v>41</v>
      </c>
      <c r="E11750" s="2" t="s">
        <v>33</v>
      </c>
      <c r="F11750" s="2">
        <v>3234.29</v>
      </c>
      <c r="G11750" s="2">
        <v>0.4</v>
      </c>
      <c r="H11750" s="2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52" t="s">
        <v>28</v>
      </c>
    </row>
    <row r="11751" spans="1:17" ht="14.25" customHeight="1" x14ac:dyDescent="0.3">
      <c r="A11751" s="2" t="s">
        <v>11782</v>
      </c>
      <c r="B11751" s="2">
        <v>111749</v>
      </c>
      <c r="C11751" s="2" t="s">
        <v>25</v>
      </c>
      <c r="D11751" s="52" t="s">
        <v>25</v>
      </c>
      <c r="E11751" s="2" t="s">
        <v>20</v>
      </c>
      <c r="F11751" s="2">
        <v>134.16</v>
      </c>
      <c r="G11751" s="2">
        <v>0.14000000000000001</v>
      </c>
      <c r="H11751" s="2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52" t="s">
        <v>48</v>
      </c>
    </row>
    <row r="11752" spans="1:17" ht="14.25" customHeight="1" x14ac:dyDescent="0.3">
      <c r="A11752" s="2" t="s">
        <v>11783</v>
      </c>
      <c r="B11752" s="2">
        <v>111750</v>
      </c>
      <c r="C11752" s="2" t="s">
        <v>41</v>
      </c>
      <c r="D11752" s="52" t="s">
        <v>41</v>
      </c>
      <c r="E11752" s="2" t="s">
        <v>36</v>
      </c>
      <c r="F11752" s="2">
        <v>3527.76</v>
      </c>
      <c r="G11752" s="2">
        <v>0.02</v>
      </c>
      <c r="H11752" s="2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52" t="s">
        <v>28</v>
      </c>
    </row>
    <row r="11753" spans="1:17" ht="14.25" customHeight="1" x14ac:dyDescent="0.3">
      <c r="A11753" s="2" t="s">
        <v>11784</v>
      </c>
      <c r="B11753" s="2">
        <v>111751</v>
      </c>
      <c r="C11753" s="2" t="s">
        <v>25</v>
      </c>
      <c r="D11753" s="52" t="s">
        <v>25</v>
      </c>
      <c r="E11753" s="2" t="s">
        <v>26</v>
      </c>
      <c r="F11753" s="2">
        <v>1269.1400000000001</v>
      </c>
      <c r="G11753" s="2">
        <v>0.28000000000000003</v>
      </c>
      <c r="H11753" s="2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52" t="s">
        <v>34</v>
      </c>
    </row>
    <row r="11754" spans="1:17" ht="14.25" customHeight="1" x14ac:dyDescent="0.3">
      <c r="A11754" s="2" t="s">
        <v>11785</v>
      </c>
      <c r="B11754" s="2">
        <v>111752</v>
      </c>
      <c r="C11754" s="2" t="s">
        <v>25</v>
      </c>
      <c r="D11754" s="52" t="s">
        <v>25</v>
      </c>
      <c r="E11754" s="2" t="s">
        <v>20</v>
      </c>
      <c r="F11754" s="2">
        <v>380.12</v>
      </c>
      <c r="G11754" s="2">
        <v>0.02</v>
      </c>
      <c r="H11754" s="2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52" t="s">
        <v>28</v>
      </c>
    </row>
    <row r="11755" spans="1:17" ht="14.25" customHeight="1" x14ac:dyDescent="0.3">
      <c r="A11755" s="2" t="s">
        <v>11786</v>
      </c>
      <c r="B11755" s="2">
        <v>111753</v>
      </c>
      <c r="C11755" s="2" t="s">
        <v>19</v>
      </c>
      <c r="D11755" s="52" t="s">
        <v>19</v>
      </c>
      <c r="E11755" s="2" t="s">
        <v>14</v>
      </c>
      <c r="F11755" s="2">
        <v>3516.2</v>
      </c>
      <c r="G11755" s="2">
        <v>0.44</v>
      </c>
      <c r="H11755" s="2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52" t="s">
        <v>34</v>
      </c>
    </row>
    <row r="11756" spans="1:17" ht="14.25" customHeight="1" x14ac:dyDescent="0.3">
      <c r="A11756" s="2" t="s">
        <v>11787</v>
      </c>
      <c r="B11756" s="2">
        <v>111754</v>
      </c>
      <c r="C11756" s="2" t="s">
        <v>25</v>
      </c>
      <c r="D11756" s="52" t="s">
        <v>25</v>
      </c>
      <c r="E11756" s="2" t="s">
        <v>20</v>
      </c>
      <c r="F11756" s="2">
        <v>3804.45</v>
      </c>
      <c r="G11756" s="2">
        <v>0.34</v>
      </c>
      <c r="H11756" s="2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52" t="s">
        <v>34</v>
      </c>
    </row>
    <row r="11757" spans="1:17" ht="14.25" customHeight="1" x14ac:dyDescent="0.3">
      <c r="A11757" s="2" t="s">
        <v>11788</v>
      </c>
      <c r="B11757" s="2">
        <v>111755</v>
      </c>
      <c r="C11757" s="2" t="s">
        <v>25</v>
      </c>
      <c r="D11757" s="52" t="s">
        <v>25</v>
      </c>
      <c r="E11757" s="2" t="s">
        <v>33</v>
      </c>
      <c r="F11757" s="2">
        <v>3331.22</v>
      </c>
      <c r="G11757" s="2">
        <v>0.13</v>
      </c>
      <c r="H11757" s="2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52" t="s">
        <v>48</v>
      </c>
    </row>
    <row r="11758" spans="1:17" ht="14.25" customHeight="1" x14ac:dyDescent="0.3">
      <c r="A11758" s="2" t="s">
        <v>11789</v>
      </c>
      <c r="B11758" s="2">
        <v>111756</v>
      </c>
      <c r="C11758" s="2" t="s">
        <v>25</v>
      </c>
      <c r="D11758" s="52" t="s">
        <v>25</v>
      </c>
      <c r="E11758" s="2" t="s">
        <v>20</v>
      </c>
      <c r="F11758" s="2">
        <v>1889.33</v>
      </c>
      <c r="G11758" s="2">
        <v>0.23</v>
      </c>
      <c r="H11758" s="2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52" t="s">
        <v>23</v>
      </c>
    </row>
    <row r="11759" spans="1:17" ht="14.25" customHeight="1" x14ac:dyDescent="0.3">
      <c r="A11759" s="2" t="s">
        <v>11790</v>
      </c>
      <c r="B11759" s="2">
        <v>111757</v>
      </c>
      <c r="C11759" s="2" t="s">
        <v>25</v>
      </c>
      <c r="D11759" s="52" t="s">
        <v>25</v>
      </c>
      <c r="E11759" s="2" t="s">
        <v>20</v>
      </c>
      <c r="F11759" s="2">
        <v>2603.92</v>
      </c>
      <c r="G11759" s="2">
        <v>0.37</v>
      </c>
      <c r="H11759" s="2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52" t="s">
        <v>17</v>
      </c>
    </row>
    <row r="11760" spans="1:17" ht="14.25" customHeight="1" x14ac:dyDescent="0.3">
      <c r="A11760" s="2" t="s">
        <v>11791</v>
      </c>
      <c r="B11760" s="2">
        <v>111758</v>
      </c>
      <c r="C11760" s="2" t="s">
        <v>25</v>
      </c>
      <c r="D11760" s="52" t="s">
        <v>25</v>
      </c>
      <c r="E11760" s="2" t="s">
        <v>14</v>
      </c>
      <c r="F11760" s="2">
        <v>4681.24</v>
      </c>
      <c r="G11760" s="2">
        <v>0.46</v>
      </c>
      <c r="H11760" s="2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52" t="s">
        <v>39</v>
      </c>
    </row>
    <row r="11761" spans="1:17" ht="14.25" customHeight="1" x14ac:dyDescent="0.3">
      <c r="A11761" s="2" t="s">
        <v>11792</v>
      </c>
      <c r="B11761" s="2">
        <v>111759</v>
      </c>
      <c r="C11761" s="2" t="s">
        <v>41</v>
      </c>
      <c r="D11761" s="52" t="s">
        <v>41</v>
      </c>
      <c r="E11761" s="2" t="s">
        <v>14</v>
      </c>
      <c r="F11761" s="2">
        <v>3675.09</v>
      </c>
      <c r="G11761" s="2">
        <v>0.44</v>
      </c>
      <c r="H11761" s="2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52" t="s">
        <v>48</v>
      </c>
    </row>
    <row r="11762" spans="1:17" ht="14.25" customHeight="1" x14ac:dyDescent="0.3">
      <c r="A11762" s="2" t="s">
        <v>11793</v>
      </c>
      <c r="B11762" s="2">
        <v>111760</v>
      </c>
      <c r="C11762" s="2" t="s">
        <v>41</v>
      </c>
      <c r="D11762" s="52" t="s">
        <v>41</v>
      </c>
      <c r="E11762" s="2" t="s">
        <v>36</v>
      </c>
      <c r="F11762" s="2">
        <v>2572.9499999999998</v>
      </c>
      <c r="G11762" s="2">
        <v>0.03</v>
      </c>
      <c r="H11762" s="2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52" t="s">
        <v>17</v>
      </c>
    </row>
    <row r="11763" spans="1:17" ht="14.25" customHeight="1" x14ac:dyDescent="0.3">
      <c r="A11763" s="2" t="s">
        <v>11794</v>
      </c>
      <c r="B11763" s="2">
        <v>111761</v>
      </c>
      <c r="C11763" s="2" t="s">
        <v>25</v>
      </c>
      <c r="D11763" s="52" t="s">
        <v>25</v>
      </c>
      <c r="E11763" s="2" t="s">
        <v>14</v>
      </c>
      <c r="F11763" s="2">
        <v>3007.9</v>
      </c>
      <c r="G11763" s="2">
        <v>0.04</v>
      </c>
      <c r="H11763" s="2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52" t="s">
        <v>48</v>
      </c>
    </row>
    <row r="11764" spans="1:17" ht="14.25" customHeight="1" x14ac:dyDescent="0.3">
      <c r="A11764" s="2" t="s">
        <v>11795</v>
      </c>
      <c r="B11764" s="2">
        <v>111762</v>
      </c>
      <c r="C11764" s="2" t="s">
        <v>41</v>
      </c>
      <c r="D11764" s="52" t="s">
        <v>41</v>
      </c>
      <c r="E11764" s="2" t="s">
        <v>20</v>
      </c>
      <c r="F11764" s="2">
        <v>4645.6499999999996</v>
      </c>
      <c r="G11764" s="2">
        <v>0.3</v>
      </c>
      <c r="H11764" s="2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52" t="s">
        <v>48</v>
      </c>
    </row>
    <row r="11765" spans="1:17" ht="14.25" customHeight="1" x14ac:dyDescent="0.3">
      <c r="A11765" s="2" t="s">
        <v>11796</v>
      </c>
      <c r="B11765" s="2">
        <v>111763</v>
      </c>
      <c r="C11765" s="2" t="s">
        <v>41</v>
      </c>
      <c r="D11765" s="52" t="s">
        <v>41</v>
      </c>
      <c r="E11765" s="2" t="s">
        <v>33</v>
      </c>
      <c r="F11765" s="2">
        <v>2029.53</v>
      </c>
      <c r="G11765" s="2">
        <v>0.25</v>
      </c>
      <c r="H11765" s="2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52" t="s">
        <v>34</v>
      </c>
    </row>
    <row r="11766" spans="1:17" ht="14.25" customHeight="1" x14ac:dyDescent="0.3">
      <c r="A11766" s="2" t="s">
        <v>11797</v>
      </c>
      <c r="B11766" s="2">
        <v>111764</v>
      </c>
      <c r="C11766" s="2" t="s">
        <v>19</v>
      </c>
      <c r="D11766" s="52" t="s">
        <v>19</v>
      </c>
      <c r="E11766" s="2" t="s">
        <v>14</v>
      </c>
      <c r="F11766" s="2">
        <v>599.03</v>
      </c>
      <c r="G11766" s="2">
        <v>0.15</v>
      </c>
      <c r="H11766" s="2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52" t="s">
        <v>17</v>
      </c>
    </row>
    <row r="11767" spans="1:17" ht="14.25" customHeight="1" x14ac:dyDescent="0.3">
      <c r="A11767" s="2" t="s">
        <v>11798</v>
      </c>
      <c r="B11767" s="2">
        <v>111765</v>
      </c>
      <c r="C11767" s="2" t="s">
        <v>25</v>
      </c>
      <c r="D11767" s="52" t="s">
        <v>25</v>
      </c>
      <c r="E11767" s="2" t="s">
        <v>36</v>
      </c>
      <c r="F11767" s="2">
        <v>1696.55</v>
      </c>
      <c r="G11767" s="2">
        <v>0.49</v>
      </c>
      <c r="H11767" s="2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52" t="s">
        <v>39</v>
      </c>
    </row>
    <row r="11768" spans="1:17" ht="14.25" customHeight="1" x14ac:dyDescent="0.3">
      <c r="A11768" s="2" t="s">
        <v>11799</v>
      </c>
      <c r="B11768" s="2">
        <v>111766</v>
      </c>
      <c r="C11768" s="2" t="s">
        <v>25</v>
      </c>
      <c r="D11768" s="52" t="s">
        <v>25</v>
      </c>
      <c r="E11768" s="2" t="s">
        <v>36</v>
      </c>
      <c r="F11768" s="2">
        <v>2134.48</v>
      </c>
      <c r="G11768" s="2">
        <v>0.37</v>
      </c>
      <c r="H11768" s="2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52" t="s">
        <v>28</v>
      </c>
    </row>
    <row r="11769" spans="1:17" ht="14.25" customHeight="1" x14ac:dyDescent="0.3">
      <c r="A11769" s="2" t="s">
        <v>11800</v>
      </c>
      <c r="B11769" s="2">
        <v>111767</v>
      </c>
      <c r="C11769" s="2" t="s">
        <v>25</v>
      </c>
      <c r="D11769" s="52" t="s">
        <v>25</v>
      </c>
      <c r="E11769" s="2" t="s">
        <v>20</v>
      </c>
      <c r="F11769" s="2">
        <v>1437.52</v>
      </c>
      <c r="G11769" s="2">
        <v>0.34</v>
      </c>
      <c r="H11769" s="2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52" t="s">
        <v>34</v>
      </c>
    </row>
    <row r="11770" spans="1:17" ht="14.25" customHeight="1" x14ac:dyDescent="0.3">
      <c r="A11770" s="2" t="s">
        <v>11801</v>
      </c>
      <c r="B11770" s="2">
        <v>111768</v>
      </c>
      <c r="C11770" s="2" t="s">
        <v>41</v>
      </c>
      <c r="D11770" s="52" t="s">
        <v>41</v>
      </c>
      <c r="E11770" s="2" t="s">
        <v>14</v>
      </c>
      <c r="F11770" s="2">
        <v>2691.96</v>
      </c>
      <c r="G11770" s="2">
        <v>0.09</v>
      </c>
      <c r="H11770" s="2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52" t="s">
        <v>48</v>
      </c>
    </row>
    <row r="11771" spans="1:17" ht="14.25" customHeight="1" x14ac:dyDescent="0.3">
      <c r="A11771" s="2" t="s">
        <v>11802</v>
      </c>
      <c r="B11771" s="2">
        <v>111769</v>
      </c>
      <c r="C11771" s="2" t="s">
        <v>19</v>
      </c>
      <c r="D11771" s="52" t="s">
        <v>19</v>
      </c>
      <c r="E11771" s="2" t="s">
        <v>14</v>
      </c>
      <c r="F11771" s="2">
        <v>1593.8</v>
      </c>
      <c r="G11771" s="2">
        <v>0.14000000000000001</v>
      </c>
      <c r="H11771" s="2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52" t="s">
        <v>23</v>
      </c>
    </row>
    <row r="11772" spans="1:17" ht="14.25" customHeight="1" x14ac:dyDescent="0.3">
      <c r="A11772" s="2" t="s">
        <v>11803</v>
      </c>
      <c r="B11772" s="2">
        <v>111770</v>
      </c>
      <c r="C11772" s="2" t="s">
        <v>25</v>
      </c>
      <c r="D11772" s="52" t="s">
        <v>25</v>
      </c>
      <c r="E11772" s="2" t="s">
        <v>36</v>
      </c>
      <c r="F11772" s="2">
        <v>605.58000000000004</v>
      </c>
      <c r="G11772" s="2">
        <v>0.3</v>
      </c>
      <c r="H11772" s="2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52" t="s">
        <v>28</v>
      </c>
    </row>
    <row r="11773" spans="1:17" ht="14.25" customHeight="1" x14ac:dyDescent="0.3">
      <c r="A11773" s="2" t="s">
        <v>11804</v>
      </c>
      <c r="B11773" s="2">
        <v>111771</v>
      </c>
      <c r="C11773" s="2" t="s">
        <v>25</v>
      </c>
      <c r="D11773" s="52" t="s">
        <v>25</v>
      </c>
      <c r="E11773" s="2" t="s">
        <v>14</v>
      </c>
      <c r="F11773" s="2">
        <v>1021.54</v>
      </c>
      <c r="G11773" s="2">
        <v>0.4</v>
      </c>
      <c r="H11773" s="2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52" t="s">
        <v>48</v>
      </c>
    </row>
    <row r="11774" spans="1:17" ht="14.25" customHeight="1" x14ac:dyDescent="0.3">
      <c r="A11774" s="2" t="s">
        <v>11805</v>
      </c>
      <c r="B11774" s="2">
        <v>111772</v>
      </c>
      <c r="C11774" s="2" t="s">
        <v>41</v>
      </c>
      <c r="D11774" s="52" t="s">
        <v>41</v>
      </c>
      <c r="E11774" s="2" t="s">
        <v>20</v>
      </c>
      <c r="F11774" s="2">
        <v>4598.96</v>
      </c>
      <c r="G11774" s="2">
        <v>0.47</v>
      </c>
      <c r="H11774" s="2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52" t="s">
        <v>34</v>
      </c>
    </row>
    <row r="11775" spans="1:17" ht="14.25" customHeight="1" x14ac:dyDescent="0.3">
      <c r="A11775" s="2" t="s">
        <v>11806</v>
      </c>
      <c r="B11775" s="2">
        <v>111773</v>
      </c>
      <c r="C11775" s="2" t="s">
        <v>41</v>
      </c>
      <c r="D11775" s="52" t="s">
        <v>41</v>
      </c>
      <c r="E11775" s="2" t="s">
        <v>33</v>
      </c>
      <c r="F11775" s="2">
        <v>3185.02</v>
      </c>
      <c r="G11775" s="2">
        <v>0.35</v>
      </c>
      <c r="H11775" s="2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52" t="s">
        <v>48</v>
      </c>
    </row>
    <row r="11776" spans="1:17" ht="14.25" customHeight="1" x14ac:dyDescent="0.3">
      <c r="A11776" s="2" t="s">
        <v>11807</v>
      </c>
      <c r="B11776" s="2">
        <v>111774</v>
      </c>
      <c r="C11776" s="2" t="s">
        <v>25</v>
      </c>
      <c r="D11776" s="52" t="s">
        <v>25</v>
      </c>
      <c r="E11776" s="2" t="s">
        <v>20</v>
      </c>
      <c r="F11776" s="2">
        <v>1640.11</v>
      </c>
      <c r="G11776" s="2">
        <v>0.21</v>
      </c>
      <c r="H11776" s="2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52" t="s">
        <v>34</v>
      </c>
    </row>
    <row r="11777" spans="1:17" ht="14.25" customHeight="1" x14ac:dyDescent="0.3">
      <c r="A11777" s="2" t="s">
        <v>11808</v>
      </c>
      <c r="B11777" s="2">
        <v>111775</v>
      </c>
      <c r="C11777" s="2" t="s">
        <v>41</v>
      </c>
      <c r="D11777" s="52" t="s">
        <v>41</v>
      </c>
      <c r="E11777" s="2" t="s">
        <v>14</v>
      </c>
      <c r="F11777" s="2">
        <v>1897.9</v>
      </c>
      <c r="G11777" s="2">
        <v>0.35</v>
      </c>
      <c r="H11777" s="2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52" t="s">
        <v>48</v>
      </c>
    </row>
    <row r="11778" spans="1:17" ht="14.25" customHeight="1" x14ac:dyDescent="0.3">
      <c r="A11778" s="2" t="s">
        <v>11809</v>
      </c>
      <c r="B11778" s="2">
        <v>111776</v>
      </c>
      <c r="C11778" s="2" t="s">
        <v>41</v>
      </c>
      <c r="D11778" s="52" t="s">
        <v>41</v>
      </c>
      <c r="E11778" s="2" t="s">
        <v>20</v>
      </c>
      <c r="F11778" s="2">
        <v>2517.58</v>
      </c>
      <c r="G11778" s="2">
        <v>0.03</v>
      </c>
      <c r="H11778" s="2">
        <f t="shared" si="366"/>
        <v>75.5274</v>
      </c>
      <c r="I11778" s="2">
        <f t="shared" si="367"/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52" t="s">
        <v>28</v>
      </c>
    </row>
    <row r="11779" spans="1:17" ht="14.25" customHeight="1" x14ac:dyDescent="0.3">
      <c r="A11779" s="2" t="s">
        <v>11810</v>
      </c>
      <c r="B11779" s="2">
        <v>111777</v>
      </c>
      <c r="C11779" s="2" t="s">
        <v>41</v>
      </c>
      <c r="D11779" s="52" t="s">
        <v>41</v>
      </c>
      <c r="E11779" s="2" t="s">
        <v>26</v>
      </c>
      <c r="F11779" s="2">
        <v>3398.34</v>
      </c>
      <c r="G11779" s="2">
        <v>0.3</v>
      </c>
      <c r="H11779" s="2">
        <f t="shared" ref="H11779:H11842" si="368">F11779*G11779</f>
        <v>1019.502</v>
      </c>
      <c r="I11779" s="2">
        <f t="shared" ref="I11779:I11842" si="369">F11779-H11779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52" t="s">
        <v>23</v>
      </c>
    </row>
    <row r="11780" spans="1:17" ht="14.25" customHeight="1" x14ac:dyDescent="0.3">
      <c r="A11780" s="2" t="s">
        <v>11811</v>
      </c>
      <c r="B11780" s="2">
        <v>111778</v>
      </c>
      <c r="C11780" s="2" t="s">
        <v>41</v>
      </c>
      <c r="D11780" s="52" t="s">
        <v>41</v>
      </c>
      <c r="E11780" s="2" t="s">
        <v>26</v>
      </c>
      <c r="F11780" s="2">
        <v>2952.68</v>
      </c>
      <c r="G11780" s="2">
        <v>0.45</v>
      </c>
      <c r="H11780" s="2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52" t="s">
        <v>23</v>
      </c>
    </row>
    <row r="11781" spans="1:17" ht="14.25" customHeight="1" x14ac:dyDescent="0.3">
      <c r="A11781" s="2" t="s">
        <v>11812</v>
      </c>
      <c r="B11781" s="2">
        <v>111779</v>
      </c>
      <c r="C11781" s="2" t="s">
        <v>41</v>
      </c>
      <c r="D11781" s="52" t="s">
        <v>41</v>
      </c>
      <c r="E11781" s="2" t="s">
        <v>14</v>
      </c>
      <c r="F11781" s="2">
        <v>4670.22</v>
      </c>
      <c r="G11781" s="2">
        <v>0.32</v>
      </c>
      <c r="H11781" s="2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52" t="s">
        <v>34</v>
      </c>
    </row>
    <row r="11782" spans="1:17" ht="14.25" customHeight="1" x14ac:dyDescent="0.3">
      <c r="A11782" s="2" t="s">
        <v>11813</v>
      </c>
      <c r="B11782" s="2">
        <v>111780</v>
      </c>
      <c r="C11782" s="2" t="s">
        <v>19</v>
      </c>
      <c r="D11782" s="52" t="s">
        <v>19</v>
      </c>
      <c r="E11782" s="2" t="s">
        <v>14</v>
      </c>
      <c r="F11782" s="2">
        <v>3166.17</v>
      </c>
      <c r="G11782" s="2">
        <v>0</v>
      </c>
      <c r="H11782" s="2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52" t="s">
        <v>17</v>
      </c>
    </row>
    <row r="11783" spans="1:17" ht="14.25" customHeight="1" x14ac:dyDescent="0.3">
      <c r="A11783" s="2" t="s">
        <v>11814</v>
      </c>
      <c r="B11783" s="2">
        <v>111781</v>
      </c>
      <c r="C11783" s="2" t="s">
        <v>41</v>
      </c>
      <c r="D11783" s="52" t="s">
        <v>41</v>
      </c>
      <c r="E11783" s="2" t="s">
        <v>33</v>
      </c>
      <c r="F11783" s="2">
        <v>4562.88</v>
      </c>
      <c r="G11783" s="2">
        <v>0.35</v>
      </c>
      <c r="H11783" s="2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52" t="s">
        <v>28</v>
      </c>
    </row>
    <row r="11784" spans="1:17" ht="14.25" customHeight="1" x14ac:dyDescent="0.3">
      <c r="A11784" s="2" t="s">
        <v>11815</v>
      </c>
      <c r="B11784" s="2">
        <v>111782</v>
      </c>
      <c r="C11784" s="2" t="s">
        <v>25</v>
      </c>
      <c r="D11784" s="52" t="s">
        <v>25</v>
      </c>
      <c r="E11784" s="2" t="s">
        <v>20</v>
      </c>
      <c r="F11784" s="2">
        <v>126.61</v>
      </c>
      <c r="G11784" s="2">
        <v>0.36</v>
      </c>
      <c r="H11784" s="2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52" t="s">
        <v>34</v>
      </c>
    </row>
    <row r="11785" spans="1:17" ht="14.25" customHeight="1" x14ac:dyDescent="0.3">
      <c r="A11785" s="2" t="s">
        <v>11816</v>
      </c>
      <c r="B11785" s="2">
        <v>111783</v>
      </c>
      <c r="C11785" s="2" t="s">
        <v>25</v>
      </c>
      <c r="D11785" s="52" t="s">
        <v>25</v>
      </c>
      <c r="E11785" s="2" t="s">
        <v>33</v>
      </c>
      <c r="F11785" s="2">
        <v>4463.74</v>
      </c>
      <c r="G11785" s="2">
        <v>0.27</v>
      </c>
      <c r="H11785" s="2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52" t="s">
        <v>34</v>
      </c>
    </row>
    <row r="11786" spans="1:17" ht="14.25" customHeight="1" x14ac:dyDescent="0.3">
      <c r="A11786" s="2" t="s">
        <v>11817</v>
      </c>
      <c r="B11786" s="2">
        <v>111784</v>
      </c>
      <c r="C11786" s="2" t="s">
        <v>19</v>
      </c>
      <c r="D11786" s="52" t="s">
        <v>19</v>
      </c>
      <c r="E11786" s="2" t="s">
        <v>14</v>
      </c>
      <c r="F11786" s="2">
        <v>3635.15</v>
      </c>
      <c r="G11786" s="2">
        <v>0.41</v>
      </c>
      <c r="H11786" s="2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52" t="s">
        <v>17</v>
      </c>
    </row>
    <row r="11787" spans="1:17" ht="14.25" customHeight="1" x14ac:dyDescent="0.3">
      <c r="A11787" s="2" t="s">
        <v>11818</v>
      </c>
      <c r="B11787" s="2">
        <v>111785</v>
      </c>
      <c r="C11787" s="2" t="s">
        <v>19</v>
      </c>
      <c r="D11787" s="52" t="s">
        <v>19</v>
      </c>
      <c r="E11787" s="2" t="s">
        <v>14</v>
      </c>
      <c r="F11787" s="2">
        <v>943.75</v>
      </c>
      <c r="G11787" s="2">
        <v>0.1</v>
      </c>
      <c r="H11787" s="2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52" t="s">
        <v>48</v>
      </c>
    </row>
    <row r="11788" spans="1:17" ht="14.25" customHeight="1" x14ac:dyDescent="0.3">
      <c r="A11788" s="2" t="s">
        <v>11819</v>
      </c>
      <c r="B11788" s="2">
        <v>111786</v>
      </c>
      <c r="C11788" s="2" t="s">
        <v>41</v>
      </c>
      <c r="D11788" s="52" t="s">
        <v>41</v>
      </c>
      <c r="E11788" s="2" t="s">
        <v>36</v>
      </c>
      <c r="F11788" s="2">
        <v>1388.89</v>
      </c>
      <c r="G11788" s="2">
        <v>0.2</v>
      </c>
      <c r="H11788" s="2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52" t="s">
        <v>23</v>
      </c>
    </row>
    <row r="11789" spans="1:17" ht="14.25" customHeight="1" x14ac:dyDescent="0.3">
      <c r="A11789" s="2" t="s">
        <v>11820</v>
      </c>
      <c r="B11789" s="2">
        <v>111787</v>
      </c>
      <c r="C11789" s="2" t="s">
        <v>25</v>
      </c>
      <c r="D11789" s="52" t="s">
        <v>25</v>
      </c>
      <c r="E11789" s="2" t="s">
        <v>33</v>
      </c>
      <c r="F11789" s="2">
        <v>2759.77</v>
      </c>
      <c r="G11789" s="2">
        <v>0.4</v>
      </c>
      <c r="H11789" s="2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52" t="s">
        <v>39</v>
      </c>
    </row>
    <row r="11790" spans="1:17" ht="14.25" customHeight="1" x14ac:dyDescent="0.3">
      <c r="A11790" s="2" t="s">
        <v>11821</v>
      </c>
      <c r="B11790" s="2">
        <v>111788</v>
      </c>
      <c r="C11790" s="2" t="s">
        <v>25</v>
      </c>
      <c r="D11790" s="52" t="s">
        <v>25</v>
      </c>
      <c r="E11790" s="2" t="s">
        <v>14</v>
      </c>
      <c r="F11790" s="2">
        <v>712.2</v>
      </c>
      <c r="G11790" s="2">
        <v>0.3</v>
      </c>
      <c r="H11790" s="2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52" t="s">
        <v>34</v>
      </c>
    </row>
    <row r="11791" spans="1:17" ht="14.25" customHeight="1" x14ac:dyDescent="0.3">
      <c r="A11791" s="2" t="s">
        <v>11822</v>
      </c>
      <c r="B11791" s="2">
        <v>111789</v>
      </c>
      <c r="C11791" s="2" t="s">
        <v>41</v>
      </c>
      <c r="D11791" s="52" t="s">
        <v>41</v>
      </c>
      <c r="E11791" s="2" t="s">
        <v>26</v>
      </c>
      <c r="F11791" s="2">
        <v>3948.3</v>
      </c>
      <c r="G11791" s="2">
        <v>0.5</v>
      </c>
      <c r="H11791" s="2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52" t="s">
        <v>28</v>
      </c>
    </row>
    <row r="11792" spans="1:17" ht="14.25" customHeight="1" x14ac:dyDescent="0.3">
      <c r="A11792" s="2" t="s">
        <v>11823</v>
      </c>
      <c r="B11792" s="2">
        <v>111790</v>
      </c>
      <c r="C11792" s="2" t="s">
        <v>25</v>
      </c>
      <c r="D11792" s="52" t="s">
        <v>25</v>
      </c>
      <c r="E11792" s="2" t="s">
        <v>36</v>
      </c>
      <c r="F11792" s="2">
        <v>3976.75</v>
      </c>
      <c r="G11792" s="2">
        <v>0.03</v>
      </c>
      <c r="H11792" s="2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52" t="s">
        <v>48</v>
      </c>
    </row>
    <row r="11793" spans="1:17" ht="14.25" customHeight="1" x14ac:dyDescent="0.3">
      <c r="A11793" s="2" t="s">
        <v>11824</v>
      </c>
      <c r="B11793" s="2">
        <v>111791</v>
      </c>
      <c r="C11793" s="2" t="s">
        <v>41</v>
      </c>
      <c r="D11793" s="52" t="s">
        <v>41</v>
      </c>
      <c r="E11793" s="2" t="s">
        <v>20</v>
      </c>
      <c r="F11793" s="2">
        <v>1574.65</v>
      </c>
      <c r="G11793" s="2">
        <v>0.12</v>
      </c>
      <c r="H11793" s="2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52" t="s">
        <v>23</v>
      </c>
    </row>
    <row r="11794" spans="1:17" ht="14.25" customHeight="1" x14ac:dyDescent="0.3">
      <c r="A11794" s="2" t="s">
        <v>11825</v>
      </c>
      <c r="B11794" s="2">
        <v>111792</v>
      </c>
      <c r="C11794" s="2" t="s">
        <v>41</v>
      </c>
      <c r="D11794" s="52" t="s">
        <v>41</v>
      </c>
      <c r="E11794" s="2" t="s">
        <v>36</v>
      </c>
      <c r="F11794" s="2">
        <v>442.1</v>
      </c>
      <c r="G11794" s="2">
        <v>0.1</v>
      </c>
      <c r="H11794" s="2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52" t="s">
        <v>28</v>
      </c>
    </row>
    <row r="11795" spans="1:17" ht="14.25" customHeight="1" x14ac:dyDescent="0.3">
      <c r="A11795" s="2" t="s">
        <v>11826</v>
      </c>
      <c r="B11795" s="2">
        <v>111793</v>
      </c>
      <c r="C11795" s="2" t="s">
        <v>41</v>
      </c>
      <c r="D11795" s="52" t="s">
        <v>41</v>
      </c>
      <c r="E11795" s="2" t="s">
        <v>20</v>
      </c>
      <c r="F11795" s="2">
        <v>4945.3500000000004</v>
      </c>
      <c r="G11795" s="2">
        <v>0.49</v>
      </c>
      <c r="H11795" s="2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52" t="s">
        <v>34</v>
      </c>
    </row>
    <row r="11796" spans="1:17" ht="14.25" customHeight="1" x14ac:dyDescent="0.3">
      <c r="A11796" s="2" t="s">
        <v>11827</v>
      </c>
      <c r="B11796" s="2">
        <v>111794</v>
      </c>
      <c r="C11796" s="2" t="s">
        <v>41</v>
      </c>
      <c r="D11796" s="52" t="s">
        <v>41</v>
      </c>
      <c r="E11796" s="2" t="s">
        <v>26</v>
      </c>
      <c r="F11796" s="2">
        <v>1328.57</v>
      </c>
      <c r="G11796" s="2">
        <v>0.43</v>
      </c>
      <c r="H11796" s="2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52" t="s">
        <v>17</v>
      </c>
    </row>
    <row r="11797" spans="1:17" ht="14.25" customHeight="1" x14ac:dyDescent="0.3">
      <c r="A11797" s="2" t="s">
        <v>11828</v>
      </c>
      <c r="B11797" s="2">
        <v>111795</v>
      </c>
      <c r="C11797" s="2" t="s">
        <v>41</v>
      </c>
      <c r="D11797" s="52" t="s">
        <v>41</v>
      </c>
      <c r="E11797" s="2" t="s">
        <v>20</v>
      </c>
      <c r="F11797" s="2">
        <v>431.04</v>
      </c>
      <c r="G11797" s="2">
        <v>7.0000000000000007E-2</v>
      </c>
      <c r="H11797" s="2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52" t="s">
        <v>17</v>
      </c>
    </row>
    <row r="11798" spans="1:17" ht="14.25" customHeight="1" x14ac:dyDescent="0.3">
      <c r="A11798" s="2" t="s">
        <v>11829</v>
      </c>
      <c r="B11798" s="2">
        <v>111796</v>
      </c>
      <c r="C11798" s="2" t="s">
        <v>41</v>
      </c>
      <c r="D11798" s="52" t="s">
        <v>41</v>
      </c>
      <c r="E11798" s="2" t="s">
        <v>33</v>
      </c>
      <c r="F11798" s="2">
        <v>1716.83</v>
      </c>
      <c r="G11798" s="2">
        <v>0.18</v>
      </c>
      <c r="H11798" s="2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52" t="s">
        <v>17</v>
      </c>
    </row>
    <row r="11799" spans="1:17" ht="14.25" customHeight="1" x14ac:dyDescent="0.3">
      <c r="A11799" s="2" t="s">
        <v>11830</v>
      </c>
      <c r="B11799" s="2">
        <v>111797</v>
      </c>
      <c r="C11799" s="2" t="s">
        <v>41</v>
      </c>
      <c r="D11799" s="52" t="s">
        <v>41</v>
      </c>
      <c r="E11799" s="2" t="s">
        <v>20</v>
      </c>
      <c r="F11799" s="2">
        <v>4848.12</v>
      </c>
      <c r="G11799" s="2">
        <v>0.03</v>
      </c>
      <c r="H11799" s="2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52" t="s">
        <v>23</v>
      </c>
    </row>
    <row r="11800" spans="1:17" ht="14.25" customHeight="1" x14ac:dyDescent="0.3">
      <c r="A11800" s="2" t="s">
        <v>11831</v>
      </c>
      <c r="B11800" s="2">
        <v>111798</v>
      </c>
      <c r="C11800" s="2" t="s">
        <v>25</v>
      </c>
      <c r="D11800" s="52" t="s">
        <v>25</v>
      </c>
      <c r="E11800" s="2" t="s">
        <v>20</v>
      </c>
      <c r="F11800" s="2">
        <v>3985.35</v>
      </c>
      <c r="G11800" s="2">
        <v>0.32</v>
      </c>
      <c r="H11800" s="2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52" t="s">
        <v>23</v>
      </c>
    </row>
    <row r="11801" spans="1:17" ht="14.25" customHeight="1" x14ac:dyDescent="0.3">
      <c r="A11801" s="2" t="s">
        <v>11832</v>
      </c>
      <c r="B11801" s="2">
        <v>111799</v>
      </c>
      <c r="C11801" s="2" t="s">
        <v>19</v>
      </c>
      <c r="D11801" s="52" t="s">
        <v>19</v>
      </c>
      <c r="E11801" s="2" t="s">
        <v>36</v>
      </c>
      <c r="F11801" s="2">
        <v>2453.63</v>
      </c>
      <c r="G11801" s="2">
        <v>0.17</v>
      </c>
      <c r="H11801" s="2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52" t="s">
        <v>48</v>
      </c>
    </row>
    <row r="11802" spans="1:17" ht="14.25" customHeight="1" x14ac:dyDescent="0.3">
      <c r="A11802" s="2" t="s">
        <v>11833</v>
      </c>
      <c r="B11802" s="2">
        <v>111800</v>
      </c>
      <c r="C11802" s="2" t="s">
        <v>25</v>
      </c>
      <c r="D11802" s="52" t="s">
        <v>25</v>
      </c>
      <c r="E11802" s="2" t="s">
        <v>26</v>
      </c>
      <c r="F11802" s="2">
        <v>1596.12</v>
      </c>
      <c r="G11802" s="2">
        <v>0.13</v>
      </c>
      <c r="H11802" s="2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52" t="s">
        <v>17</v>
      </c>
    </row>
    <row r="11803" spans="1:17" ht="14.25" customHeight="1" x14ac:dyDescent="0.3">
      <c r="A11803" s="2" t="s">
        <v>11834</v>
      </c>
      <c r="B11803" s="2">
        <v>111801</v>
      </c>
      <c r="C11803" s="2" t="s">
        <v>41</v>
      </c>
      <c r="D11803" s="52" t="s">
        <v>41</v>
      </c>
      <c r="E11803" s="2" t="s">
        <v>20</v>
      </c>
      <c r="F11803" s="2">
        <v>2174.1999999999998</v>
      </c>
      <c r="G11803" s="2">
        <v>0.26</v>
      </c>
      <c r="H11803" s="2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52" t="s">
        <v>48</v>
      </c>
    </row>
    <row r="11804" spans="1:17" ht="14.25" customHeight="1" x14ac:dyDescent="0.3">
      <c r="A11804" s="2" t="s">
        <v>11835</v>
      </c>
      <c r="B11804" s="2">
        <v>111802</v>
      </c>
      <c r="C11804" s="2" t="s">
        <v>41</v>
      </c>
      <c r="D11804" s="52" t="s">
        <v>41</v>
      </c>
      <c r="E11804" s="2" t="s">
        <v>33</v>
      </c>
      <c r="F11804" s="2">
        <v>185.09</v>
      </c>
      <c r="G11804" s="2">
        <v>0.4</v>
      </c>
      <c r="H11804" s="2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52" t="s">
        <v>34</v>
      </c>
    </row>
    <row r="11805" spans="1:17" ht="14.25" customHeight="1" x14ac:dyDescent="0.3">
      <c r="A11805" s="2" t="s">
        <v>11836</v>
      </c>
      <c r="B11805" s="2">
        <v>111803</v>
      </c>
      <c r="C11805" s="2" t="s">
        <v>25</v>
      </c>
      <c r="D11805" s="52" t="s">
        <v>25</v>
      </c>
      <c r="E11805" s="2" t="s">
        <v>36</v>
      </c>
      <c r="F11805" s="2">
        <v>3620.02</v>
      </c>
      <c r="G11805" s="2">
        <v>0.2</v>
      </c>
      <c r="H11805" s="2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52" t="s">
        <v>23</v>
      </c>
    </row>
    <row r="11806" spans="1:17" ht="14.25" customHeight="1" x14ac:dyDescent="0.3">
      <c r="A11806" s="2" t="s">
        <v>11837</v>
      </c>
      <c r="B11806" s="2">
        <v>111804</v>
      </c>
      <c r="C11806" s="2" t="s">
        <v>25</v>
      </c>
      <c r="D11806" s="52" t="s">
        <v>25</v>
      </c>
      <c r="E11806" s="2" t="s">
        <v>26</v>
      </c>
      <c r="F11806" s="2">
        <v>588.26</v>
      </c>
      <c r="G11806" s="2">
        <v>0.38</v>
      </c>
      <c r="H11806" s="2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52" t="s">
        <v>23</v>
      </c>
    </row>
    <row r="11807" spans="1:17" ht="14.25" customHeight="1" x14ac:dyDescent="0.3">
      <c r="A11807" s="2" t="s">
        <v>11838</v>
      </c>
      <c r="B11807" s="2">
        <v>111805</v>
      </c>
      <c r="C11807" s="2" t="s">
        <v>19</v>
      </c>
      <c r="D11807" s="52" t="s">
        <v>19</v>
      </c>
      <c r="E11807" s="2" t="s">
        <v>26</v>
      </c>
      <c r="F11807" s="2">
        <v>2643.28</v>
      </c>
      <c r="G11807" s="2">
        <v>0.22</v>
      </c>
      <c r="H11807" s="2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52" t="s">
        <v>34</v>
      </c>
    </row>
    <row r="11808" spans="1:17" ht="14.25" customHeight="1" x14ac:dyDescent="0.3">
      <c r="A11808" s="2" t="s">
        <v>11839</v>
      </c>
      <c r="B11808" s="2">
        <v>111806</v>
      </c>
      <c r="C11808" s="2" t="s">
        <v>25</v>
      </c>
      <c r="D11808" s="52" t="s">
        <v>25</v>
      </c>
      <c r="E11808" s="2" t="s">
        <v>14</v>
      </c>
      <c r="F11808" s="2">
        <v>2872.64</v>
      </c>
      <c r="G11808" s="2">
        <v>0.11</v>
      </c>
      <c r="H11808" s="2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52" t="s">
        <v>39</v>
      </c>
    </row>
    <row r="11809" spans="1:17" ht="14.25" customHeight="1" x14ac:dyDescent="0.3">
      <c r="A11809" s="2" t="s">
        <v>11840</v>
      </c>
      <c r="B11809" s="2">
        <v>111807</v>
      </c>
      <c r="C11809" s="2" t="s">
        <v>19</v>
      </c>
      <c r="D11809" s="52" t="s">
        <v>19</v>
      </c>
      <c r="E11809" s="2" t="s">
        <v>33</v>
      </c>
      <c r="F11809" s="2">
        <v>108.28</v>
      </c>
      <c r="G11809" s="2">
        <v>0.22</v>
      </c>
      <c r="H11809" s="2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52" t="s">
        <v>28</v>
      </c>
    </row>
    <row r="11810" spans="1:17" ht="14.25" customHeight="1" x14ac:dyDescent="0.3">
      <c r="A11810" s="2" t="s">
        <v>11841</v>
      </c>
      <c r="B11810" s="2">
        <v>111808</v>
      </c>
      <c r="C11810" s="2" t="s">
        <v>41</v>
      </c>
      <c r="D11810" s="52" t="s">
        <v>41</v>
      </c>
      <c r="E11810" s="2" t="s">
        <v>36</v>
      </c>
      <c r="F11810" s="2">
        <v>4901.41</v>
      </c>
      <c r="G11810" s="2">
        <v>0.27</v>
      </c>
      <c r="H11810" s="2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52" t="s">
        <v>34</v>
      </c>
    </row>
    <row r="11811" spans="1:17" ht="14.25" customHeight="1" x14ac:dyDescent="0.3">
      <c r="A11811" s="2" t="s">
        <v>11842</v>
      </c>
      <c r="B11811" s="2">
        <v>111809</v>
      </c>
      <c r="C11811" s="2" t="s">
        <v>25</v>
      </c>
      <c r="D11811" s="52" t="s">
        <v>25</v>
      </c>
      <c r="E11811" s="2" t="s">
        <v>36</v>
      </c>
      <c r="F11811" s="2">
        <v>1580.48</v>
      </c>
      <c r="G11811" s="2">
        <v>0.23</v>
      </c>
      <c r="H11811" s="2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52" t="s">
        <v>48</v>
      </c>
    </row>
    <row r="11812" spans="1:17" ht="14.25" customHeight="1" x14ac:dyDescent="0.3">
      <c r="A11812" s="2" t="s">
        <v>11843</v>
      </c>
      <c r="B11812" s="2">
        <v>111810</v>
      </c>
      <c r="C11812" s="2" t="s">
        <v>25</v>
      </c>
      <c r="D11812" s="52" t="s">
        <v>25</v>
      </c>
      <c r="E11812" s="2" t="s">
        <v>33</v>
      </c>
      <c r="F11812" s="2">
        <v>478.4</v>
      </c>
      <c r="G11812" s="2">
        <v>0.14000000000000001</v>
      </c>
      <c r="H11812" s="2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52" t="s">
        <v>48</v>
      </c>
    </row>
    <row r="11813" spans="1:17" ht="14.25" customHeight="1" x14ac:dyDescent="0.3">
      <c r="A11813" s="2" t="s">
        <v>11844</v>
      </c>
      <c r="B11813" s="2">
        <v>111811</v>
      </c>
      <c r="C11813" s="2" t="s">
        <v>25</v>
      </c>
      <c r="D11813" s="52" t="s">
        <v>25</v>
      </c>
      <c r="E11813" s="2" t="s">
        <v>26</v>
      </c>
      <c r="F11813" s="2">
        <v>4286.5</v>
      </c>
      <c r="G11813" s="2">
        <v>0.09</v>
      </c>
      <c r="H11813" s="2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52" t="s">
        <v>48</v>
      </c>
    </row>
    <row r="11814" spans="1:17" ht="14.25" customHeight="1" x14ac:dyDescent="0.3">
      <c r="A11814" s="2" t="s">
        <v>11845</v>
      </c>
      <c r="B11814" s="2">
        <v>111812</v>
      </c>
      <c r="C11814" s="2" t="s">
        <v>25</v>
      </c>
      <c r="D11814" s="52" t="s">
        <v>25</v>
      </c>
      <c r="E11814" s="2" t="s">
        <v>20</v>
      </c>
      <c r="F11814" s="2">
        <v>844.57</v>
      </c>
      <c r="G11814" s="2">
        <v>0.47</v>
      </c>
      <c r="H11814" s="2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52" t="s">
        <v>17</v>
      </c>
    </row>
    <row r="11815" spans="1:17" ht="14.25" customHeight="1" x14ac:dyDescent="0.3">
      <c r="A11815" s="2" t="s">
        <v>11846</v>
      </c>
      <c r="B11815" s="2">
        <v>111813</v>
      </c>
      <c r="C11815" s="2" t="s">
        <v>41</v>
      </c>
      <c r="D11815" s="52" t="s">
        <v>41</v>
      </c>
      <c r="E11815" s="2" t="s">
        <v>33</v>
      </c>
      <c r="F11815" s="2">
        <v>222.28</v>
      </c>
      <c r="G11815" s="2">
        <v>0.15</v>
      </c>
      <c r="H11815" s="2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52" t="s">
        <v>28</v>
      </c>
    </row>
    <row r="11816" spans="1:17" ht="14.25" customHeight="1" x14ac:dyDescent="0.3">
      <c r="A11816" s="2" t="s">
        <v>11847</v>
      </c>
      <c r="B11816" s="2">
        <v>111814</v>
      </c>
      <c r="C11816" s="2" t="s">
        <v>25</v>
      </c>
      <c r="D11816" s="52" t="s">
        <v>25</v>
      </c>
      <c r="E11816" s="2" t="s">
        <v>36</v>
      </c>
      <c r="F11816" s="2">
        <v>2523.98</v>
      </c>
      <c r="G11816" s="2">
        <v>0.35</v>
      </c>
      <c r="H11816" s="2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52" t="s">
        <v>23</v>
      </c>
    </row>
    <row r="11817" spans="1:17" ht="14.25" customHeight="1" x14ac:dyDescent="0.3">
      <c r="A11817" s="2" t="s">
        <v>11848</v>
      </c>
      <c r="B11817" s="2">
        <v>111815</v>
      </c>
      <c r="C11817" s="2" t="s">
        <v>25</v>
      </c>
      <c r="D11817" s="52" t="s">
        <v>25</v>
      </c>
      <c r="E11817" s="2" t="s">
        <v>33</v>
      </c>
      <c r="F11817" s="2">
        <v>736.59</v>
      </c>
      <c r="G11817" s="2">
        <v>0.17</v>
      </c>
      <c r="H11817" s="2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52" t="s">
        <v>39</v>
      </c>
    </row>
    <row r="11818" spans="1:17" ht="14.25" customHeight="1" x14ac:dyDescent="0.3">
      <c r="A11818" s="2" t="s">
        <v>11849</v>
      </c>
      <c r="B11818" s="2">
        <v>111816</v>
      </c>
      <c r="C11818" s="2" t="s">
        <v>25</v>
      </c>
      <c r="D11818" s="52" t="s">
        <v>25</v>
      </c>
      <c r="E11818" s="2" t="s">
        <v>26</v>
      </c>
      <c r="F11818" s="2">
        <v>4913.87</v>
      </c>
      <c r="G11818" s="2">
        <v>0.48</v>
      </c>
      <c r="H11818" s="2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52" t="s">
        <v>28</v>
      </c>
    </row>
    <row r="11819" spans="1:17" ht="14.25" customHeight="1" x14ac:dyDescent="0.3">
      <c r="A11819" s="2" t="s">
        <v>11850</v>
      </c>
      <c r="B11819" s="2">
        <v>111817</v>
      </c>
      <c r="C11819" s="2" t="s">
        <v>25</v>
      </c>
      <c r="D11819" s="52" t="s">
        <v>25</v>
      </c>
      <c r="E11819" s="2" t="s">
        <v>14</v>
      </c>
      <c r="F11819" s="2">
        <v>151.01</v>
      </c>
      <c r="G11819" s="2">
        <v>0.49</v>
      </c>
      <c r="H11819" s="2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52" t="s">
        <v>23</v>
      </c>
    </row>
    <row r="11820" spans="1:17" ht="14.25" customHeight="1" x14ac:dyDescent="0.3">
      <c r="A11820" s="2" t="s">
        <v>11851</v>
      </c>
      <c r="B11820" s="2">
        <v>111818</v>
      </c>
      <c r="C11820" s="2" t="s">
        <v>25</v>
      </c>
      <c r="D11820" s="52" t="s">
        <v>25</v>
      </c>
      <c r="E11820" s="2" t="s">
        <v>14</v>
      </c>
      <c r="F11820" s="2">
        <v>350.87</v>
      </c>
      <c r="G11820" s="2">
        <v>0.41</v>
      </c>
      <c r="H11820" s="2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52" t="s">
        <v>28</v>
      </c>
    </row>
    <row r="11821" spans="1:17" ht="14.25" customHeight="1" x14ac:dyDescent="0.3">
      <c r="A11821" s="2" t="s">
        <v>11852</v>
      </c>
      <c r="B11821" s="2">
        <v>111819</v>
      </c>
      <c r="C11821" s="2" t="s">
        <v>19</v>
      </c>
      <c r="D11821" s="52" t="s">
        <v>19</v>
      </c>
      <c r="E11821" s="2" t="s">
        <v>20</v>
      </c>
      <c r="F11821" s="2">
        <v>4183.09</v>
      </c>
      <c r="G11821" s="2">
        <v>0.28999999999999998</v>
      </c>
      <c r="H11821" s="2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52" t="s">
        <v>34</v>
      </c>
    </row>
    <row r="11822" spans="1:17" ht="14.25" customHeight="1" x14ac:dyDescent="0.3">
      <c r="A11822" s="2" t="s">
        <v>11853</v>
      </c>
      <c r="B11822" s="2">
        <v>111820</v>
      </c>
      <c r="C11822" s="2" t="s">
        <v>41</v>
      </c>
      <c r="D11822" s="52" t="s">
        <v>41</v>
      </c>
      <c r="E11822" s="2" t="s">
        <v>20</v>
      </c>
      <c r="F11822" s="2">
        <v>1274.78</v>
      </c>
      <c r="G11822" s="2">
        <v>0.27</v>
      </c>
      <c r="H11822" s="2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52" t="s">
        <v>17</v>
      </c>
    </row>
    <row r="11823" spans="1:17" ht="14.25" customHeight="1" x14ac:dyDescent="0.3">
      <c r="A11823" s="2" t="s">
        <v>11854</v>
      </c>
      <c r="B11823" s="2">
        <v>111821</v>
      </c>
      <c r="C11823" s="2" t="s">
        <v>25</v>
      </c>
      <c r="D11823" s="52" t="s">
        <v>25</v>
      </c>
      <c r="E11823" s="2" t="s">
        <v>26</v>
      </c>
      <c r="F11823" s="2">
        <v>4566.82</v>
      </c>
      <c r="G11823" s="2">
        <v>0.16</v>
      </c>
      <c r="H11823" s="2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52" t="s">
        <v>34</v>
      </c>
    </row>
    <row r="11824" spans="1:17" ht="14.25" customHeight="1" x14ac:dyDescent="0.3">
      <c r="A11824" s="2" t="s">
        <v>11855</v>
      </c>
      <c r="B11824" s="2">
        <v>111822</v>
      </c>
      <c r="C11824" s="2" t="s">
        <v>25</v>
      </c>
      <c r="D11824" s="52" t="s">
        <v>25</v>
      </c>
      <c r="E11824" s="2" t="s">
        <v>20</v>
      </c>
      <c r="F11824" s="2">
        <v>1624.57</v>
      </c>
      <c r="G11824" s="2">
        <v>0.06</v>
      </c>
      <c r="H11824" s="2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52" t="s">
        <v>17</v>
      </c>
    </row>
    <row r="11825" spans="1:17" ht="14.25" customHeight="1" x14ac:dyDescent="0.3">
      <c r="A11825" s="2" t="s">
        <v>11856</v>
      </c>
      <c r="B11825" s="2">
        <v>111823</v>
      </c>
      <c r="C11825" s="2" t="s">
        <v>41</v>
      </c>
      <c r="D11825" s="52" t="s">
        <v>41</v>
      </c>
      <c r="E11825" s="2" t="s">
        <v>14</v>
      </c>
      <c r="F11825" s="2">
        <v>441.93</v>
      </c>
      <c r="G11825" s="2">
        <v>0.04</v>
      </c>
      <c r="H11825" s="2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52" t="s">
        <v>39</v>
      </c>
    </row>
    <row r="11826" spans="1:17" ht="14.25" customHeight="1" x14ac:dyDescent="0.3">
      <c r="A11826" s="2" t="s">
        <v>11857</v>
      </c>
      <c r="B11826" s="2">
        <v>111824</v>
      </c>
      <c r="C11826" s="2" t="s">
        <v>25</v>
      </c>
      <c r="D11826" s="52" t="s">
        <v>25</v>
      </c>
      <c r="E11826" s="2" t="s">
        <v>26</v>
      </c>
      <c r="F11826" s="2">
        <v>151.9</v>
      </c>
      <c r="G11826" s="2">
        <v>0.23</v>
      </c>
      <c r="H11826" s="2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52" t="s">
        <v>34</v>
      </c>
    </row>
    <row r="11827" spans="1:17" ht="14.25" customHeight="1" x14ac:dyDescent="0.3">
      <c r="A11827" s="2" t="s">
        <v>11858</v>
      </c>
      <c r="B11827" s="2">
        <v>111825</v>
      </c>
      <c r="C11827" s="2" t="s">
        <v>41</v>
      </c>
      <c r="D11827" s="52" t="s">
        <v>41</v>
      </c>
      <c r="E11827" s="2" t="s">
        <v>26</v>
      </c>
      <c r="F11827" s="2">
        <v>1484.58</v>
      </c>
      <c r="G11827" s="2">
        <v>0.49</v>
      </c>
      <c r="H11827" s="2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52" t="s">
        <v>17</v>
      </c>
    </row>
    <row r="11828" spans="1:17" ht="14.25" customHeight="1" x14ac:dyDescent="0.3">
      <c r="A11828" s="2" t="s">
        <v>11859</v>
      </c>
      <c r="B11828" s="2">
        <v>111826</v>
      </c>
      <c r="C11828" s="2" t="s">
        <v>41</v>
      </c>
      <c r="D11828" s="52" t="s">
        <v>41</v>
      </c>
      <c r="E11828" s="2" t="s">
        <v>26</v>
      </c>
      <c r="F11828" s="2">
        <v>2421.2800000000002</v>
      </c>
      <c r="G11828" s="2">
        <v>0.12</v>
      </c>
      <c r="H11828" s="2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52" t="s">
        <v>17</v>
      </c>
    </row>
    <row r="11829" spans="1:17" ht="14.25" customHeight="1" x14ac:dyDescent="0.3">
      <c r="A11829" s="2" t="s">
        <v>11860</v>
      </c>
      <c r="B11829" s="2">
        <v>111827</v>
      </c>
      <c r="C11829" s="2" t="s">
        <v>25</v>
      </c>
      <c r="D11829" s="52" t="s">
        <v>25</v>
      </c>
      <c r="E11829" s="2" t="s">
        <v>33</v>
      </c>
      <c r="F11829" s="2">
        <v>104.98</v>
      </c>
      <c r="G11829" s="2">
        <v>0.21</v>
      </c>
      <c r="H11829" s="2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52" t="s">
        <v>48</v>
      </c>
    </row>
    <row r="11830" spans="1:17" ht="14.25" customHeight="1" x14ac:dyDescent="0.3">
      <c r="A11830" s="2" t="s">
        <v>11861</v>
      </c>
      <c r="B11830" s="2">
        <v>111828</v>
      </c>
      <c r="C11830" s="2" t="s">
        <v>41</v>
      </c>
      <c r="D11830" s="52" t="s">
        <v>41</v>
      </c>
      <c r="E11830" s="2" t="s">
        <v>20</v>
      </c>
      <c r="F11830" s="2">
        <v>2947.43</v>
      </c>
      <c r="G11830" s="2">
        <v>0.32</v>
      </c>
      <c r="H11830" s="2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52" t="s">
        <v>34</v>
      </c>
    </row>
    <row r="11831" spans="1:17" ht="14.25" customHeight="1" x14ac:dyDescent="0.3">
      <c r="A11831" s="2" t="s">
        <v>11862</v>
      </c>
      <c r="B11831" s="2">
        <v>111829</v>
      </c>
      <c r="C11831" s="2" t="s">
        <v>25</v>
      </c>
      <c r="D11831" s="52" t="s">
        <v>25</v>
      </c>
      <c r="E11831" s="2" t="s">
        <v>36</v>
      </c>
      <c r="F11831" s="2">
        <v>1734.94</v>
      </c>
      <c r="G11831" s="2">
        <v>0.18</v>
      </c>
      <c r="H11831" s="2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52" t="s">
        <v>17</v>
      </c>
    </row>
    <row r="11832" spans="1:17" ht="14.25" customHeight="1" x14ac:dyDescent="0.3">
      <c r="A11832" s="2" t="s">
        <v>11863</v>
      </c>
      <c r="B11832" s="2">
        <v>111830</v>
      </c>
      <c r="C11832" s="2" t="s">
        <v>25</v>
      </c>
      <c r="D11832" s="52" t="s">
        <v>25</v>
      </c>
      <c r="E11832" s="2" t="s">
        <v>14</v>
      </c>
      <c r="F11832" s="2">
        <v>2011.75</v>
      </c>
      <c r="G11832" s="2">
        <v>0</v>
      </c>
      <c r="H11832" s="2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52" t="s">
        <v>48</v>
      </c>
    </row>
    <row r="11833" spans="1:17" ht="14.25" customHeight="1" x14ac:dyDescent="0.3">
      <c r="A11833" s="2" t="s">
        <v>11864</v>
      </c>
      <c r="B11833" s="2">
        <v>111831</v>
      </c>
      <c r="C11833" s="2" t="s">
        <v>41</v>
      </c>
      <c r="D11833" s="52" t="s">
        <v>41</v>
      </c>
      <c r="E11833" s="2" t="s">
        <v>20</v>
      </c>
      <c r="F11833" s="2">
        <v>1380.91</v>
      </c>
      <c r="G11833" s="2">
        <v>0.2</v>
      </c>
      <c r="H11833" s="2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52" t="s">
        <v>48</v>
      </c>
    </row>
    <row r="11834" spans="1:17" ht="14.25" customHeight="1" x14ac:dyDescent="0.3">
      <c r="A11834" s="2" t="s">
        <v>11865</v>
      </c>
      <c r="B11834" s="2">
        <v>111832</v>
      </c>
      <c r="C11834" s="2" t="s">
        <v>19</v>
      </c>
      <c r="D11834" s="52" t="s">
        <v>19</v>
      </c>
      <c r="E11834" s="2" t="s">
        <v>14</v>
      </c>
      <c r="F11834" s="2">
        <v>2692.32</v>
      </c>
      <c r="G11834" s="2">
        <v>0.4</v>
      </c>
      <c r="H11834" s="2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52" t="s">
        <v>48</v>
      </c>
    </row>
    <row r="11835" spans="1:17" ht="14.25" customHeight="1" x14ac:dyDescent="0.3">
      <c r="A11835" s="2" t="s">
        <v>11866</v>
      </c>
      <c r="B11835" s="2">
        <v>111833</v>
      </c>
      <c r="C11835" s="2" t="s">
        <v>25</v>
      </c>
      <c r="D11835" s="52" t="s">
        <v>25</v>
      </c>
      <c r="E11835" s="2" t="s">
        <v>20</v>
      </c>
      <c r="F11835" s="2">
        <v>1227.5999999999999</v>
      </c>
      <c r="G11835" s="2">
        <v>0.47</v>
      </c>
      <c r="H11835" s="2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52" t="s">
        <v>34</v>
      </c>
    </row>
    <row r="11836" spans="1:17" ht="14.25" customHeight="1" x14ac:dyDescent="0.3">
      <c r="A11836" s="2" t="s">
        <v>11867</v>
      </c>
      <c r="B11836" s="2">
        <v>111834</v>
      </c>
      <c r="C11836" s="2" t="s">
        <v>41</v>
      </c>
      <c r="D11836" s="52" t="s">
        <v>41</v>
      </c>
      <c r="E11836" s="2" t="s">
        <v>36</v>
      </c>
      <c r="F11836" s="2">
        <v>760.63</v>
      </c>
      <c r="G11836" s="2">
        <v>0.14000000000000001</v>
      </c>
      <c r="H11836" s="2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52" t="s">
        <v>23</v>
      </c>
    </row>
    <row r="11837" spans="1:17" ht="14.25" customHeight="1" x14ac:dyDescent="0.3">
      <c r="A11837" s="2" t="s">
        <v>11868</v>
      </c>
      <c r="B11837" s="2">
        <v>111835</v>
      </c>
      <c r="C11837" s="2" t="s">
        <v>25</v>
      </c>
      <c r="D11837" s="52" t="s">
        <v>25</v>
      </c>
      <c r="E11837" s="2" t="s">
        <v>14</v>
      </c>
      <c r="F11837" s="2">
        <v>4464.17</v>
      </c>
      <c r="G11837" s="2">
        <v>0.46</v>
      </c>
      <c r="H11837" s="2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52" t="s">
        <v>23</v>
      </c>
    </row>
    <row r="11838" spans="1:17" ht="14.25" customHeight="1" x14ac:dyDescent="0.3">
      <c r="A11838" s="2" t="s">
        <v>11869</v>
      </c>
      <c r="B11838" s="2">
        <v>111836</v>
      </c>
      <c r="C11838" s="2" t="s">
        <v>19</v>
      </c>
      <c r="D11838" s="52" t="s">
        <v>19</v>
      </c>
      <c r="E11838" s="2" t="s">
        <v>36</v>
      </c>
      <c r="F11838" s="2">
        <v>2013.72</v>
      </c>
      <c r="G11838" s="2">
        <v>0.43</v>
      </c>
      <c r="H11838" s="2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52" t="s">
        <v>39</v>
      </c>
    </row>
    <row r="11839" spans="1:17" ht="14.25" customHeight="1" x14ac:dyDescent="0.3">
      <c r="A11839" s="2" t="s">
        <v>11870</v>
      </c>
      <c r="B11839" s="2">
        <v>111837</v>
      </c>
      <c r="C11839" s="2" t="s">
        <v>19</v>
      </c>
      <c r="D11839" s="52" t="s">
        <v>19</v>
      </c>
      <c r="E11839" s="2" t="s">
        <v>14</v>
      </c>
      <c r="F11839" s="2">
        <v>476.96</v>
      </c>
      <c r="G11839" s="2">
        <v>0.2</v>
      </c>
      <c r="H11839" s="2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52" t="s">
        <v>28</v>
      </c>
    </row>
    <row r="11840" spans="1:17" ht="14.25" customHeight="1" x14ac:dyDescent="0.3">
      <c r="A11840" s="2" t="s">
        <v>11871</v>
      </c>
      <c r="B11840" s="2">
        <v>111838</v>
      </c>
      <c r="C11840" s="2" t="s">
        <v>25</v>
      </c>
      <c r="D11840" s="52" t="s">
        <v>25</v>
      </c>
      <c r="E11840" s="2" t="s">
        <v>33</v>
      </c>
      <c r="F11840" s="2">
        <v>1228.58</v>
      </c>
      <c r="G11840" s="2">
        <v>0</v>
      </c>
      <c r="H11840" s="2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52" t="s">
        <v>48</v>
      </c>
    </row>
    <row r="11841" spans="1:17" ht="14.25" customHeight="1" x14ac:dyDescent="0.3">
      <c r="A11841" s="2" t="s">
        <v>11872</v>
      </c>
      <c r="B11841" s="2">
        <v>111839</v>
      </c>
      <c r="C11841" s="2" t="s">
        <v>25</v>
      </c>
      <c r="D11841" s="52" t="s">
        <v>25</v>
      </c>
      <c r="E11841" s="2" t="s">
        <v>33</v>
      </c>
      <c r="F11841" s="2">
        <v>1618.72</v>
      </c>
      <c r="G11841" s="2">
        <v>0.42</v>
      </c>
      <c r="H11841" s="2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52" t="s">
        <v>34</v>
      </c>
    </row>
    <row r="11842" spans="1:17" ht="14.25" customHeight="1" x14ac:dyDescent="0.3">
      <c r="A11842" s="2" t="s">
        <v>11873</v>
      </c>
      <c r="B11842" s="2">
        <v>111840</v>
      </c>
      <c r="C11842" s="2" t="s">
        <v>25</v>
      </c>
      <c r="D11842" s="52" t="s">
        <v>25</v>
      </c>
      <c r="E11842" s="2" t="s">
        <v>14</v>
      </c>
      <c r="F11842" s="2">
        <v>3871.27</v>
      </c>
      <c r="G11842" s="2">
        <v>0.14000000000000001</v>
      </c>
      <c r="H11842" s="2">
        <f t="shared" si="368"/>
        <v>541.9778</v>
      </c>
      <c r="I11842" s="2">
        <f t="shared" si="369"/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52" t="s">
        <v>17</v>
      </c>
    </row>
    <row r="11843" spans="1:17" ht="14.25" customHeight="1" x14ac:dyDescent="0.3">
      <c r="A11843" s="2" t="s">
        <v>11874</v>
      </c>
      <c r="B11843" s="2">
        <v>111841</v>
      </c>
      <c r="C11843" s="2" t="s">
        <v>41</v>
      </c>
      <c r="D11843" s="52" t="s">
        <v>41</v>
      </c>
      <c r="E11843" s="2" t="s">
        <v>14</v>
      </c>
      <c r="F11843" s="2">
        <v>209.05</v>
      </c>
      <c r="G11843" s="2">
        <v>0.38</v>
      </c>
      <c r="H11843" s="2">
        <f t="shared" ref="H11843:H11906" si="370">F11843*G11843</f>
        <v>79.439000000000007</v>
      </c>
      <c r="I11843" s="2">
        <f t="shared" ref="I11843:I11906" si="371">F11843-H11843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52" t="s">
        <v>17</v>
      </c>
    </row>
    <row r="11844" spans="1:17" ht="14.25" customHeight="1" x14ac:dyDescent="0.3">
      <c r="A11844" s="2" t="s">
        <v>11875</v>
      </c>
      <c r="B11844" s="2">
        <v>111842</v>
      </c>
      <c r="C11844" s="2" t="s">
        <v>25</v>
      </c>
      <c r="D11844" s="52" t="s">
        <v>25</v>
      </c>
      <c r="E11844" s="2" t="s">
        <v>36</v>
      </c>
      <c r="F11844" s="2">
        <v>2443.42</v>
      </c>
      <c r="G11844" s="2">
        <v>0.28999999999999998</v>
      </c>
      <c r="H11844" s="2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52" t="s">
        <v>28</v>
      </c>
    </row>
    <row r="11845" spans="1:17" ht="14.25" customHeight="1" x14ac:dyDescent="0.3">
      <c r="A11845" s="2" t="s">
        <v>11876</v>
      </c>
      <c r="B11845" s="2">
        <v>111843</v>
      </c>
      <c r="C11845" s="2" t="s">
        <v>25</v>
      </c>
      <c r="D11845" s="52" t="s">
        <v>25</v>
      </c>
      <c r="E11845" s="2" t="s">
        <v>26</v>
      </c>
      <c r="F11845" s="2">
        <v>2097.69</v>
      </c>
      <c r="G11845" s="2">
        <v>0.11</v>
      </c>
      <c r="H11845" s="2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52" t="s">
        <v>34</v>
      </c>
    </row>
    <row r="11846" spans="1:17" ht="14.25" customHeight="1" x14ac:dyDescent="0.3">
      <c r="A11846" s="2" t="s">
        <v>11877</v>
      </c>
      <c r="B11846" s="2">
        <v>111844</v>
      </c>
      <c r="C11846" s="2" t="s">
        <v>19</v>
      </c>
      <c r="D11846" s="52" t="s">
        <v>19</v>
      </c>
      <c r="E11846" s="2" t="s">
        <v>14</v>
      </c>
      <c r="F11846" s="2">
        <v>4845.16</v>
      </c>
      <c r="G11846" s="2">
        <v>0.32</v>
      </c>
      <c r="H11846" s="2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52" t="s">
        <v>17</v>
      </c>
    </row>
    <row r="11847" spans="1:17" ht="14.25" customHeight="1" x14ac:dyDescent="0.3">
      <c r="A11847" s="2" t="s">
        <v>11878</v>
      </c>
      <c r="B11847" s="2">
        <v>111845</v>
      </c>
      <c r="C11847" s="2" t="s">
        <v>19</v>
      </c>
      <c r="D11847" s="52" t="s">
        <v>19</v>
      </c>
      <c r="E11847" s="2" t="s">
        <v>20</v>
      </c>
      <c r="F11847" s="2">
        <v>982.37</v>
      </c>
      <c r="G11847" s="2">
        <v>0.38</v>
      </c>
      <c r="H11847" s="2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52" t="s">
        <v>28</v>
      </c>
    </row>
    <row r="11848" spans="1:17" ht="14.25" customHeight="1" x14ac:dyDescent="0.3">
      <c r="A11848" s="2" t="s">
        <v>11879</v>
      </c>
      <c r="B11848" s="2">
        <v>111846</v>
      </c>
      <c r="C11848" s="2" t="s">
        <v>25</v>
      </c>
      <c r="D11848" s="52" t="s">
        <v>25</v>
      </c>
      <c r="E11848" s="2" t="s">
        <v>20</v>
      </c>
      <c r="F11848" s="2">
        <v>3176.57</v>
      </c>
      <c r="G11848" s="2">
        <v>0.24</v>
      </c>
      <c r="H11848" s="2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52" t="s">
        <v>23</v>
      </c>
    </row>
    <row r="11849" spans="1:17" ht="14.25" customHeight="1" x14ac:dyDescent="0.3">
      <c r="A11849" s="2" t="s">
        <v>11880</v>
      </c>
      <c r="B11849" s="2">
        <v>111847</v>
      </c>
      <c r="C11849" s="2" t="s">
        <v>25</v>
      </c>
      <c r="D11849" s="52" t="s">
        <v>25</v>
      </c>
      <c r="E11849" s="2" t="s">
        <v>20</v>
      </c>
      <c r="F11849" s="2">
        <v>1090.76</v>
      </c>
      <c r="G11849" s="2">
        <v>0.37</v>
      </c>
      <c r="H11849" s="2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52" t="s">
        <v>48</v>
      </c>
    </row>
    <row r="11850" spans="1:17" ht="14.25" customHeight="1" x14ac:dyDescent="0.3">
      <c r="A11850" s="2" t="s">
        <v>11881</v>
      </c>
      <c r="B11850" s="2">
        <v>111848</v>
      </c>
      <c r="C11850" s="2" t="s">
        <v>25</v>
      </c>
      <c r="D11850" s="52" t="s">
        <v>25</v>
      </c>
      <c r="E11850" s="2" t="s">
        <v>33</v>
      </c>
      <c r="F11850" s="2">
        <v>2787.27</v>
      </c>
      <c r="G11850" s="2">
        <v>0.2</v>
      </c>
      <c r="H11850" s="2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52" t="s">
        <v>23</v>
      </c>
    </row>
    <row r="11851" spans="1:17" ht="14.25" customHeight="1" x14ac:dyDescent="0.3">
      <c r="A11851" s="2" t="s">
        <v>11882</v>
      </c>
      <c r="B11851" s="2">
        <v>111849</v>
      </c>
      <c r="C11851" s="2" t="s">
        <v>25</v>
      </c>
      <c r="D11851" s="52" t="s">
        <v>25</v>
      </c>
      <c r="E11851" s="2" t="s">
        <v>36</v>
      </c>
      <c r="F11851" s="2">
        <v>2819.81</v>
      </c>
      <c r="G11851" s="2">
        <v>0.49</v>
      </c>
      <c r="H11851" s="2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52" t="s">
        <v>28</v>
      </c>
    </row>
    <row r="11852" spans="1:17" ht="14.25" customHeight="1" x14ac:dyDescent="0.3">
      <c r="A11852" s="2" t="s">
        <v>11883</v>
      </c>
      <c r="B11852" s="2">
        <v>111850</v>
      </c>
      <c r="C11852" s="2" t="s">
        <v>41</v>
      </c>
      <c r="D11852" s="52" t="s">
        <v>41</v>
      </c>
      <c r="E11852" s="2" t="s">
        <v>33</v>
      </c>
      <c r="F11852" s="2">
        <v>469.2</v>
      </c>
      <c r="G11852" s="2">
        <v>0.12</v>
      </c>
      <c r="H11852" s="2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52" t="s">
        <v>39</v>
      </c>
    </row>
    <row r="11853" spans="1:17" ht="14.25" customHeight="1" x14ac:dyDescent="0.3">
      <c r="A11853" s="2" t="s">
        <v>11884</v>
      </c>
      <c r="B11853" s="2">
        <v>111851</v>
      </c>
      <c r="C11853" s="2" t="s">
        <v>19</v>
      </c>
      <c r="D11853" s="52" t="s">
        <v>19</v>
      </c>
      <c r="E11853" s="2" t="s">
        <v>20</v>
      </c>
      <c r="F11853" s="2">
        <v>2336.61</v>
      </c>
      <c r="G11853" s="2">
        <v>0.39</v>
      </c>
      <c r="H11853" s="2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52" t="s">
        <v>48</v>
      </c>
    </row>
    <row r="11854" spans="1:17" ht="14.25" customHeight="1" x14ac:dyDescent="0.3">
      <c r="A11854" s="2" t="s">
        <v>11885</v>
      </c>
      <c r="B11854" s="2">
        <v>111852</v>
      </c>
      <c r="C11854" s="2" t="s">
        <v>25</v>
      </c>
      <c r="D11854" s="52" t="s">
        <v>25</v>
      </c>
      <c r="E11854" s="2" t="s">
        <v>14</v>
      </c>
      <c r="F11854" s="2">
        <v>2359.66</v>
      </c>
      <c r="G11854" s="2">
        <v>0.37</v>
      </c>
      <c r="H11854" s="2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52" t="s">
        <v>17</v>
      </c>
    </row>
    <row r="11855" spans="1:17" ht="14.25" customHeight="1" x14ac:dyDescent="0.3">
      <c r="A11855" s="2" t="s">
        <v>11886</v>
      </c>
      <c r="B11855" s="2">
        <v>111853</v>
      </c>
      <c r="C11855" s="2" t="s">
        <v>25</v>
      </c>
      <c r="D11855" s="52" t="s">
        <v>25</v>
      </c>
      <c r="E11855" s="2" t="s">
        <v>20</v>
      </c>
      <c r="F11855" s="2">
        <v>1663.77</v>
      </c>
      <c r="G11855" s="2">
        <v>0.26</v>
      </c>
      <c r="H11855" s="2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52" t="s">
        <v>23</v>
      </c>
    </row>
    <row r="11856" spans="1:17" ht="14.25" customHeight="1" x14ac:dyDescent="0.3">
      <c r="A11856" s="2" t="s">
        <v>11887</v>
      </c>
      <c r="B11856" s="2">
        <v>111854</v>
      </c>
      <c r="C11856" s="2" t="s">
        <v>25</v>
      </c>
      <c r="D11856" s="52" t="s">
        <v>25</v>
      </c>
      <c r="E11856" s="2" t="s">
        <v>14</v>
      </c>
      <c r="F11856" s="2">
        <v>1458.08</v>
      </c>
      <c r="G11856" s="2">
        <v>0.18</v>
      </c>
      <c r="H11856" s="2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52" t="s">
        <v>28</v>
      </c>
    </row>
    <row r="11857" spans="1:17" ht="14.25" customHeight="1" x14ac:dyDescent="0.3">
      <c r="A11857" s="2" t="s">
        <v>11888</v>
      </c>
      <c r="B11857" s="2">
        <v>111855</v>
      </c>
      <c r="C11857" s="2" t="s">
        <v>19</v>
      </c>
      <c r="D11857" s="52" t="s">
        <v>19</v>
      </c>
      <c r="E11857" s="2" t="s">
        <v>36</v>
      </c>
      <c r="F11857" s="2">
        <v>1199.06</v>
      </c>
      <c r="G11857" s="2">
        <v>0.22</v>
      </c>
      <c r="H11857" s="2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52" t="s">
        <v>34</v>
      </c>
    </row>
    <row r="11858" spans="1:17" ht="14.25" customHeight="1" x14ac:dyDescent="0.3">
      <c r="A11858" s="2" t="s">
        <v>11889</v>
      </c>
      <c r="B11858" s="2">
        <v>111856</v>
      </c>
      <c r="C11858" s="2" t="s">
        <v>25</v>
      </c>
      <c r="D11858" s="52" t="s">
        <v>25</v>
      </c>
      <c r="E11858" s="2" t="s">
        <v>26</v>
      </c>
      <c r="F11858" s="2">
        <v>129.11000000000001</v>
      </c>
      <c r="G11858" s="2">
        <v>0.31</v>
      </c>
      <c r="H11858" s="2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52" t="s">
        <v>34</v>
      </c>
    </row>
    <row r="11859" spans="1:17" ht="14.25" customHeight="1" x14ac:dyDescent="0.3">
      <c r="A11859" s="2" t="s">
        <v>11890</v>
      </c>
      <c r="B11859" s="2">
        <v>111857</v>
      </c>
      <c r="C11859" s="2" t="s">
        <v>25</v>
      </c>
      <c r="D11859" s="52" t="s">
        <v>25</v>
      </c>
      <c r="E11859" s="2" t="s">
        <v>14</v>
      </c>
      <c r="F11859" s="2">
        <v>108.9</v>
      </c>
      <c r="G11859" s="2">
        <v>0.27</v>
      </c>
      <c r="H11859" s="2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52" t="s">
        <v>17</v>
      </c>
    </row>
    <row r="11860" spans="1:17" ht="14.25" customHeight="1" x14ac:dyDescent="0.3">
      <c r="A11860" s="2" t="s">
        <v>11891</v>
      </c>
      <c r="B11860" s="2">
        <v>111858</v>
      </c>
      <c r="C11860" s="2" t="s">
        <v>41</v>
      </c>
      <c r="D11860" s="52" t="s">
        <v>41</v>
      </c>
      <c r="E11860" s="2" t="s">
        <v>33</v>
      </c>
      <c r="F11860" s="2">
        <v>2989.96</v>
      </c>
      <c r="G11860" s="2">
        <v>0.38</v>
      </c>
      <c r="H11860" s="2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52" t="s">
        <v>48</v>
      </c>
    </row>
    <row r="11861" spans="1:17" ht="14.25" customHeight="1" x14ac:dyDescent="0.3">
      <c r="A11861" s="2" t="s">
        <v>11892</v>
      </c>
      <c r="B11861" s="2">
        <v>111859</v>
      </c>
      <c r="C11861" s="2" t="s">
        <v>19</v>
      </c>
      <c r="D11861" s="52" t="s">
        <v>19</v>
      </c>
      <c r="E11861" s="2" t="s">
        <v>20</v>
      </c>
      <c r="F11861" s="2">
        <v>1528.17</v>
      </c>
      <c r="G11861" s="2">
        <v>0.18</v>
      </c>
      <c r="H11861" s="2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52" t="s">
        <v>23</v>
      </c>
    </row>
    <row r="11862" spans="1:17" ht="14.25" customHeight="1" x14ac:dyDescent="0.3">
      <c r="A11862" s="2" t="s">
        <v>11893</v>
      </c>
      <c r="B11862" s="2">
        <v>111860</v>
      </c>
      <c r="C11862" s="2" t="s">
        <v>25</v>
      </c>
      <c r="D11862" s="52" t="s">
        <v>25</v>
      </c>
      <c r="E11862" s="2" t="s">
        <v>20</v>
      </c>
      <c r="F11862" s="2">
        <v>922.65</v>
      </c>
      <c r="G11862" s="2">
        <v>0.05</v>
      </c>
      <c r="H11862" s="2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52" t="s">
        <v>28</v>
      </c>
    </row>
    <row r="11863" spans="1:17" ht="14.25" customHeight="1" x14ac:dyDescent="0.3">
      <c r="A11863" s="2" t="s">
        <v>11894</v>
      </c>
      <c r="B11863" s="2">
        <v>111861</v>
      </c>
      <c r="C11863" s="2" t="s">
        <v>25</v>
      </c>
      <c r="D11863" s="52" t="s">
        <v>25</v>
      </c>
      <c r="E11863" s="2" t="s">
        <v>20</v>
      </c>
      <c r="F11863" s="2">
        <v>3455.2</v>
      </c>
      <c r="G11863" s="2">
        <v>0.25</v>
      </c>
      <c r="H11863" s="2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52" t="s">
        <v>39</v>
      </c>
    </row>
    <row r="11864" spans="1:17" ht="14.25" customHeight="1" x14ac:dyDescent="0.3">
      <c r="A11864" s="2" t="s">
        <v>11895</v>
      </c>
      <c r="B11864" s="2">
        <v>111862</v>
      </c>
      <c r="C11864" s="2" t="s">
        <v>41</v>
      </c>
      <c r="D11864" s="52" t="s">
        <v>41</v>
      </c>
      <c r="E11864" s="2" t="s">
        <v>14</v>
      </c>
      <c r="F11864" s="2">
        <v>2691.63</v>
      </c>
      <c r="G11864" s="2">
        <v>0.13</v>
      </c>
      <c r="H11864" s="2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52" t="s">
        <v>23</v>
      </c>
    </row>
    <row r="11865" spans="1:17" ht="14.25" customHeight="1" x14ac:dyDescent="0.3">
      <c r="A11865" s="2" t="s">
        <v>11896</v>
      </c>
      <c r="B11865" s="2">
        <v>111863</v>
      </c>
      <c r="C11865" s="2" t="s">
        <v>25</v>
      </c>
      <c r="D11865" s="52" t="s">
        <v>25</v>
      </c>
      <c r="E11865" s="2" t="s">
        <v>36</v>
      </c>
      <c r="F11865" s="2">
        <v>4583.3</v>
      </c>
      <c r="G11865" s="2">
        <v>0.31</v>
      </c>
      <c r="H11865" s="2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52" t="s">
        <v>48</v>
      </c>
    </row>
    <row r="11866" spans="1:17" ht="14.25" customHeight="1" x14ac:dyDescent="0.3">
      <c r="A11866" s="2" t="s">
        <v>11897</v>
      </c>
      <c r="B11866" s="2">
        <v>111864</v>
      </c>
      <c r="C11866" s="2" t="s">
        <v>25</v>
      </c>
      <c r="D11866" s="52" t="s">
        <v>25</v>
      </c>
      <c r="E11866" s="2" t="s">
        <v>14</v>
      </c>
      <c r="F11866" s="2">
        <v>4171.9799999999996</v>
      </c>
      <c r="G11866" s="2">
        <v>0.26</v>
      </c>
      <c r="H11866" s="2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52" t="s">
        <v>39</v>
      </c>
    </row>
    <row r="11867" spans="1:17" ht="14.25" customHeight="1" x14ac:dyDescent="0.3">
      <c r="A11867" s="2" t="s">
        <v>11898</v>
      </c>
      <c r="B11867" s="2">
        <v>111865</v>
      </c>
      <c r="C11867" s="2" t="s">
        <v>19</v>
      </c>
      <c r="D11867" s="52" t="s">
        <v>19</v>
      </c>
      <c r="E11867" s="2" t="s">
        <v>33</v>
      </c>
      <c r="F11867" s="2">
        <v>3660.97</v>
      </c>
      <c r="G11867" s="2">
        <v>0.39</v>
      </c>
      <c r="H11867" s="2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52" t="s">
        <v>28</v>
      </c>
    </row>
    <row r="11868" spans="1:17" ht="14.25" customHeight="1" x14ac:dyDescent="0.3">
      <c r="A11868" s="2" t="s">
        <v>11899</v>
      </c>
      <c r="B11868" s="2">
        <v>111866</v>
      </c>
      <c r="C11868" s="2" t="s">
        <v>19</v>
      </c>
      <c r="D11868" s="52" t="s">
        <v>19</v>
      </c>
      <c r="E11868" s="2" t="s">
        <v>20</v>
      </c>
      <c r="F11868" s="2">
        <v>720.25</v>
      </c>
      <c r="G11868" s="2">
        <v>0.28999999999999998</v>
      </c>
      <c r="H11868" s="2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52" t="s">
        <v>34</v>
      </c>
    </row>
    <row r="11869" spans="1:17" ht="14.25" customHeight="1" x14ac:dyDescent="0.3">
      <c r="A11869" s="2" t="s">
        <v>11900</v>
      </c>
      <c r="B11869" s="2">
        <v>111867</v>
      </c>
      <c r="C11869" s="2" t="s">
        <v>19</v>
      </c>
      <c r="D11869" s="52" t="s">
        <v>19</v>
      </c>
      <c r="E11869" s="2" t="s">
        <v>14</v>
      </c>
      <c r="F11869" s="2">
        <v>3363.83</v>
      </c>
      <c r="G11869" s="2">
        <v>0.22</v>
      </c>
      <c r="H11869" s="2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52" t="s">
        <v>34</v>
      </c>
    </row>
    <row r="11870" spans="1:17" ht="14.25" customHeight="1" x14ac:dyDescent="0.3">
      <c r="A11870" s="2" t="s">
        <v>11901</v>
      </c>
      <c r="B11870" s="2">
        <v>111868</v>
      </c>
      <c r="C11870" s="2" t="s">
        <v>25</v>
      </c>
      <c r="D11870" s="52" t="s">
        <v>25</v>
      </c>
      <c r="E11870" s="2" t="s">
        <v>20</v>
      </c>
      <c r="F11870" s="2">
        <v>3500.24</v>
      </c>
      <c r="G11870" s="2">
        <v>0.06</v>
      </c>
      <c r="H11870" s="2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52" t="s">
        <v>34</v>
      </c>
    </row>
    <row r="11871" spans="1:17" ht="14.25" customHeight="1" x14ac:dyDescent="0.3">
      <c r="A11871" s="2" t="s">
        <v>11902</v>
      </c>
      <c r="B11871" s="2">
        <v>111869</v>
      </c>
      <c r="C11871" s="2" t="s">
        <v>41</v>
      </c>
      <c r="D11871" s="52" t="s">
        <v>41</v>
      </c>
      <c r="E11871" s="2" t="s">
        <v>33</v>
      </c>
      <c r="F11871" s="2">
        <v>3840.33</v>
      </c>
      <c r="G11871" s="2">
        <v>0.06</v>
      </c>
      <c r="H11871" s="2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52" t="s">
        <v>34</v>
      </c>
    </row>
    <row r="11872" spans="1:17" ht="14.25" customHeight="1" x14ac:dyDescent="0.3">
      <c r="A11872" s="2" t="s">
        <v>11903</v>
      </c>
      <c r="B11872" s="2">
        <v>111870</v>
      </c>
      <c r="C11872" s="2" t="s">
        <v>19</v>
      </c>
      <c r="D11872" s="52" t="s">
        <v>19</v>
      </c>
      <c r="E11872" s="2" t="s">
        <v>26</v>
      </c>
      <c r="F11872" s="2">
        <v>1389.35</v>
      </c>
      <c r="G11872" s="2">
        <v>0.32</v>
      </c>
      <c r="H11872" s="2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52" t="s">
        <v>17</v>
      </c>
    </row>
    <row r="11873" spans="1:17" ht="14.25" customHeight="1" x14ac:dyDescent="0.3">
      <c r="A11873" s="2" t="s">
        <v>11904</v>
      </c>
      <c r="B11873" s="2">
        <v>111871</v>
      </c>
      <c r="C11873" s="2" t="s">
        <v>25</v>
      </c>
      <c r="D11873" s="52" t="s">
        <v>25</v>
      </c>
      <c r="E11873" s="2" t="s">
        <v>26</v>
      </c>
      <c r="F11873" s="2">
        <v>3237.46</v>
      </c>
      <c r="G11873" s="2">
        <v>0.44</v>
      </c>
      <c r="H11873" s="2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52" t="s">
        <v>48</v>
      </c>
    </row>
    <row r="11874" spans="1:17" ht="14.25" customHeight="1" x14ac:dyDescent="0.3">
      <c r="A11874" s="2" t="s">
        <v>11905</v>
      </c>
      <c r="B11874" s="2">
        <v>111872</v>
      </c>
      <c r="C11874" s="2" t="s">
        <v>25</v>
      </c>
      <c r="D11874" s="52" t="s">
        <v>25</v>
      </c>
      <c r="E11874" s="2" t="s">
        <v>26</v>
      </c>
      <c r="F11874" s="2">
        <v>3129.56</v>
      </c>
      <c r="G11874" s="2">
        <v>0.21</v>
      </c>
      <c r="H11874" s="2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52" t="s">
        <v>28</v>
      </c>
    </row>
    <row r="11875" spans="1:17" ht="14.25" customHeight="1" x14ac:dyDescent="0.3">
      <c r="A11875" s="2" t="s">
        <v>11906</v>
      </c>
      <c r="B11875" s="2">
        <v>111873</v>
      </c>
      <c r="C11875" s="2" t="s">
        <v>41</v>
      </c>
      <c r="D11875" s="52" t="s">
        <v>41</v>
      </c>
      <c r="E11875" s="2" t="s">
        <v>20</v>
      </c>
      <c r="F11875" s="2">
        <v>1988.02</v>
      </c>
      <c r="G11875" s="2">
        <v>0.27</v>
      </c>
      <c r="H11875" s="2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52" t="s">
        <v>48</v>
      </c>
    </row>
    <row r="11876" spans="1:17" ht="14.25" customHeight="1" x14ac:dyDescent="0.3">
      <c r="A11876" s="2" t="s">
        <v>11907</v>
      </c>
      <c r="B11876" s="2">
        <v>111874</v>
      </c>
      <c r="C11876" s="2" t="s">
        <v>41</v>
      </c>
      <c r="D11876" s="52" t="s">
        <v>41</v>
      </c>
      <c r="E11876" s="2" t="s">
        <v>14</v>
      </c>
      <c r="F11876" s="2">
        <v>3351.18</v>
      </c>
      <c r="G11876" s="2">
        <v>0.3</v>
      </c>
      <c r="H11876" s="2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52" t="s">
        <v>17</v>
      </c>
    </row>
    <row r="11877" spans="1:17" ht="14.25" customHeight="1" x14ac:dyDescent="0.3">
      <c r="A11877" s="2" t="s">
        <v>11908</v>
      </c>
      <c r="B11877" s="2">
        <v>111875</v>
      </c>
      <c r="C11877" s="2" t="s">
        <v>25</v>
      </c>
      <c r="D11877" s="52" t="s">
        <v>25</v>
      </c>
      <c r="E11877" s="2" t="s">
        <v>20</v>
      </c>
      <c r="F11877" s="2">
        <v>524.80999999999995</v>
      </c>
      <c r="G11877" s="2">
        <v>0.24</v>
      </c>
      <c r="H11877" s="2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52" t="s">
        <v>34</v>
      </c>
    </row>
    <row r="11878" spans="1:17" ht="14.25" customHeight="1" x14ac:dyDescent="0.3">
      <c r="A11878" s="2" t="s">
        <v>11909</v>
      </c>
      <c r="B11878" s="2">
        <v>111876</v>
      </c>
      <c r="C11878" s="2" t="s">
        <v>25</v>
      </c>
      <c r="D11878" s="52" t="s">
        <v>25</v>
      </c>
      <c r="E11878" s="2" t="s">
        <v>36</v>
      </c>
      <c r="F11878" s="2">
        <v>3253.17</v>
      </c>
      <c r="G11878" s="2">
        <v>0.03</v>
      </c>
      <c r="H11878" s="2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52" t="s">
        <v>48</v>
      </c>
    </row>
    <row r="11879" spans="1:17" ht="14.25" customHeight="1" x14ac:dyDescent="0.3">
      <c r="A11879" s="2" t="s">
        <v>11910</v>
      </c>
      <c r="B11879" s="2">
        <v>111877</v>
      </c>
      <c r="C11879" s="2" t="s">
        <v>19</v>
      </c>
      <c r="D11879" s="52" t="s">
        <v>19</v>
      </c>
      <c r="E11879" s="2" t="s">
        <v>14</v>
      </c>
      <c r="F11879" s="2">
        <v>3069.48</v>
      </c>
      <c r="G11879" s="2">
        <v>0.28999999999999998</v>
      </c>
      <c r="H11879" s="2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52" t="s">
        <v>23</v>
      </c>
    </row>
    <row r="11880" spans="1:17" ht="14.25" customHeight="1" x14ac:dyDescent="0.3">
      <c r="A11880" s="2" t="s">
        <v>11911</v>
      </c>
      <c r="B11880" s="2">
        <v>111878</v>
      </c>
      <c r="C11880" s="2" t="s">
        <v>41</v>
      </c>
      <c r="D11880" s="52" t="s">
        <v>41</v>
      </c>
      <c r="E11880" s="2" t="s">
        <v>33</v>
      </c>
      <c r="F11880" s="2">
        <v>1132.06</v>
      </c>
      <c r="G11880" s="2">
        <v>7.0000000000000007E-2</v>
      </c>
      <c r="H11880" s="2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52" t="s">
        <v>17</v>
      </c>
    </row>
    <row r="11881" spans="1:17" ht="14.25" customHeight="1" x14ac:dyDescent="0.3">
      <c r="A11881" s="2" t="s">
        <v>11912</v>
      </c>
      <c r="B11881" s="2">
        <v>111879</v>
      </c>
      <c r="C11881" s="2" t="s">
        <v>25</v>
      </c>
      <c r="D11881" s="52" t="s">
        <v>25</v>
      </c>
      <c r="E11881" s="2" t="s">
        <v>26</v>
      </c>
      <c r="F11881" s="2">
        <v>4109.25</v>
      </c>
      <c r="G11881" s="2">
        <v>0.28000000000000003</v>
      </c>
      <c r="H11881" s="2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52" t="s">
        <v>28</v>
      </c>
    </row>
    <row r="11882" spans="1:17" ht="14.25" customHeight="1" x14ac:dyDescent="0.3">
      <c r="A11882" s="2" t="s">
        <v>11913</v>
      </c>
      <c r="B11882" s="2">
        <v>111880</v>
      </c>
      <c r="C11882" s="2" t="s">
        <v>19</v>
      </c>
      <c r="D11882" s="52" t="s">
        <v>19</v>
      </c>
      <c r="E11882" s="2" t="s">
        <v>14</v>
      </c>
      <c r="F11882" s="2">
        <v>4384.63</v>
      </c>
      <c r="G11882" s="2">
        <v>0.39</v>
      </c>
      <c r="H11882" s="2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52" t="s">
        <v>48</v>
      </c>
    </row>
    <row r="11883" spans="1:17" ht="14.25" customHeight="1" x14ac:dyDescent="0.3">
      <c r="A11883" s="2" t="s">
        <v>11914</v>
      </c>
      <c r="B11883" s="2">
        <v>111881</v>
      </c>
      <c r="C11883" s="2" t="s">
        <v>25</v>
      </c>
      <c r="D11883" s="52" t="s">
        <v>25</v>
      </c>
      <c r="E11883" s="2" t="s">
        <v>14</v>
      </c>
      <c r="F11883" s="2">
        <v>1131.3699999999999</v>
      </c>
      <c r="G11883" s="2">
        <v>0</v>
      </c>
      <c r="H11883" s="2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52" t="s">
        <v>23</v>
      </c>
    </row>
    <row r="11884" spans="1:17" ht="14.25" customHeight="1" x14ac:dyDescent="0.3">
      <c r="A11884" s="2" t="s">
        <v>11915</v>
      </c>
      <c r="B11884" s="2">
        <v>111882</v>
      </c>
      <c r="C11884" s="2" t="s">
        <v>41</v>
      </c>
      <c r="D11884" s="52" t="s">
        <v>41</v>
      </c>
      <c r="E11884" s="2" t="s">
        <v>26</v>
      </c>
      <c r="F11884" s="2">
        <v>472.21</v>
      </c>
      <c r="G11884" s="2">
        <v>0.22</v>
      </c>
      <c r="H11884" s="2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52" t="s">
        <v>39</v>
      </c>
    </row>
    <row r="11885" spans="1:17" ht="14.25" customHeight="1" x14ac:dyDescent="0.3">
      <c r="A11885" s="2" t="s">
        <v>11916</v>
      </c>
      <c r="B11885" s="2">
        <v>111883</v>
      </c>
      <c r="C11885" s="2" t="s">
        <v>25</v>
      </c>
      <c r="D11885" s="52" t="s">
        <v>25</v>
      </c>
      <c r="E11885" s="2" t="s">
        <v>33</v>
      </c>
      <c r="F11885" s="2">
        <v>3057.52</v>
      </c>
      <c r="G11885" s="2">
        <v>0.37</v>
      </c>
      <c r="H11885" s="2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52" t="s">
        <v>48</v>
      </c>
    </row>
    <row r="11886" spans="1:17" ht="14.25" customHeight="1" x14ac:dyDescent="0.3">
      <c r="A11886" s="2" t="s">
        <v>11917</v>
      </c>
      <c r="B11886" s="2">
        <v>111884</v>
      </c>
      <c r="C11886" s="2" t="s">
        <v>25</v>
      </c>
      <c r="D11886" s="52" t="s">
        <v>25</v>
      </c>
      <c r="E11886" s="2" t="s">
        <v>20</v>
      </c>
      <c r="F11886" s="2">
        <v>2451.6</v>
      </c>
      <c r="G11886" s="2">
        <v>0.26</v>
      </c>
      <c r="H11886" s="2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52" t="s">
        <v>17</v>
      </c>
    </row>
    <row r="11887" spans="1:17" ht="14.25" customHeight="1" x14ac:dyDescent="0.3">
      <c r="A11887" s="2" t="s">
        <v>11918</v>
      </c>
      <c r="B11887" s="2">
        <v>111885</v>
      </c>
      <c r="C11887" s="2" t="s">
        <v>19</v>
      </c>
      <c r="D11887" s="52" t="s">
        <v>19</v>
      </c>
      <c r="E11887" s="2" t="s">
        <v>20</v>
      </c>
      <c r="F11887" s="2">
        <v>2195.21</v>
      </c>
      <c r="G11887" s="2">
        <v>0.12</v>
      </c>
      <c r="H11887" s="2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52" t="s">
        <v>39</v>
      </c>
    </row>
    <row r="11888" spans="1:17" ht="14.25" customHeight="1" x14ac:dyDescent="0.3">
      <c r="A11888" s="2" t="s">
        <v>11919</v>
      </c>
      <c r="B11888" s="2">
        <v>111886</v>
      </c>
      <c r="C11888" s="2" t="s">
        <v>41</v>
      </c>
      <c r="D11888" s="52" t="s">
        <v>41</v>
      </c>
      <c r="E11888" s="2" t="s">
        <v>14</v>
      </c>
      <c r="F11888" s="2">
        <v>3828.94</v>
      </c>
      <c r="G11888" s="2">
        <v>0.35</v>
      </c>
      <c r="H11888" s="2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52" t="s">
        <v>34</v>
      </c>
    </row>
    <row r="11889" spans="1:17" ht="14.25" customHeight="1" x14ac:dyDescent="0.3">
      <c r="A11889" s="2" t="s">
        <v>11920</v>
      </c>
      <c r="B11889" s="2">
        <v>111887</v>
      </c>
      <c r="C11889" s="2" t="s">
        <v>25</v>
      </c>
      <c r="D11889" s="52" t="s">
        <v>25</v>
      </c>
      <c r="E11889" s="2" t="s">
        <v>26</v>
      </c>
      <c r="F11889" s="2">
        <v>4851.3500000000004</v>
      </c>
      <c r="G11889" s="2">
        <v>0.39</v>
      </c>
      <c r="H11889" s="2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52" t="s">
        <v>39</v>
      </c>
    </row>
    <row r="11890" spans="1:17" ht="14.25" customHeight="1" x14ac:dyDescent="0.3">
      <c r="A11890" s="2" t="s">
        <v>11921</v>
      </c>
      <c r="B11890" s="2">
        <v>111888</v>
      </c>
      <c r="C11890" s="2" t="s">
        <v>19</v>
      </c>
      <c r="D11890" s="52" t="s">
        <v>19</v>
      </c>
      <c r="E11890" s="2" t="s">
        <v>36</v>
      </c>
      <c r="F11890" s="2">
        <v>2440.5500000000002</v>
      </c>
      <c r="G11890" s="2">
        <v>0.18</v>
      </c>
      <c r="H11890" s="2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52" t="s">
        <v>34</v>
      </c>
    </row>
    <row r="11891" spans="1:17" ht="14.25" customHeight="1" x14ac:dyDescent="0.3">
      <c r="A11891" s="2" t="s">
        <v>11922</v>
      </c>
      <c r="B11891" s="2">
        <v>111889</v>
      </c>
      <c r="C11891" s="2" t="s">
        <v>19</v>
      </c>
      <c r="D11891" s="52" t="s">
        <v>19</v>
      </c>
      <c r="E11891" s="2" t="s">
        <v>33</v>
      </c>
      <c r="F11891" s="2">
        <v>130.16</v>
      </c>
      <c r="G11891" s="2">
        <v>0.15</v>
      </c>
      <c r="H11891" s="2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52" t="s">
        <v>34</v>
      </c>
    </row>
    <row r="11892" spans="1:17" ht="14.25" customHeight="1" x14ac:dyDescent="0.3">
      <c r="A11892" s="2" t="s">
        <v>11923</v>
      </c>
      <c r="B11892" s="2">
        <v>111890</v>
      </c>
      <c r="C11892" s="2" t="s">
        <v>19</v>
      </c>
      <c r="D11892" s="52" t="s">
        <v>19</v>
      </c>
      <c r="E11892" s="2" t="s">
        <v>20</v>
      </c>
      <c r="F11892" s="2">
        <v>3021.71</v>
      </c>
      <c r="G11892" s="2">
        <v>0.27</v>
      </c>
      <c r="H11892" s="2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52" t="s">
        <v>34</v>
      </c>
    </row>
    <row r="11893" spans="1:17" ht="14.25" customHeight="1" x14ac:dyDescent="0.3">
      <c r="A11893" s="2" t="s">
        <v>11924</v>
      </c>
      <c r="B11893" s="2">
        <v>111891</v>
      </c>
      <c r="C11893" s="2" t="s">
        <v>25</v>
      </c>
      <c r="D11893" s="52" t="s">
        <v>25</v>
      </c>
      <c r="E11893" s="2" t="s">
        <v>33</v>
      </c>
      <c r="F11893" s="2">
        <v>3304.43</v>
      </c>
      <c r="G11893" s="2">
        <v>0.18</v>
      </c>
      <c r="H11893" s="2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52" t="s">
        <v>23</v>
      </c>
    </row>
    <row r="11894" spans="1:17" ht="14.25" customHeight="1" x14ac:dyDescent="0.3">
      <c r="A11894" s="2" t="s">
        <v>11925</v>
      </c>
      <c r="B11894" s="2">
        <v>111892</v>
      </c>
      <c r="C11894" s="2" t="s">
        <v>41</v>
      </c>
      <c r="D11894" s="52" t="s">
        <v>41</v>
      </c>
      <c r="E11894" s="2" t="s">
        <v>33</v>
      </c>
      <c r="F11894" s="2">
        <v>4157.29</v>
      </c>
      <c r="G11894" s="2">
        <v>0.42</v>
      </c>
      <c r="H11894" s="2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52" t="s">
        <v>17</v>
      </c>
    </row>
    <row r="11895" spans="1:17" ht="14.25" customHeight="1" x14ac:dyDescent="0.3">
      <c r="A11895" s="2" t="s">
        <v>11926</v>
      </c>
      <c r="B11895" s="2">
        <v>111893</v>
      </c>
      <c r="C11895" s="2" t="s">
        <v>19</v>
      </c>
      <c r="D11895" s="52" t="s">
        <v>19</v>
      </c>
      <c r="E11895" s="2" t="s">
        <v>33</v>
      </c>
      <c r="F11895" s="2">
        <v>1077.0899999999999</v>
      </c>
      <c r="G11895" s="2">
        <v>0.39</v>
      </c>
      <c r="H11895" s="2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52" t="s">
        <v>48</v>
      </c>
    </row>
    <row r="11896" spans="1:17" ht="14.25" customHeight="1" x14ac:dyDescent="0.3">
      <c r="A11896" s="2" t="s">
        <v>11927</v>
      </c>
      <c r="B11896" s="2">
        <v>111894</v>
      </c>
      <c r="C11896" s="2" t="s">
        <v>25</v>
      </c>
      <c r="D11896" s="52" t="s">
        <v>25</v>
      </c>
      <c r="E11896" s="2" t="s">
        <v>26</v>
      </c>
      <c r="F11896" s="2">
        <v>2669.21</v>
      </c>
      <c r="G11896" s="2">
        <v>0.16</v>
      </c>
      <c r="H11896" s="2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52" t="s">
        <v>34</v>
      </c>
    </row>
    <row r="11897" spans="1:17" ht="14.25" customHeight="1" x14ac:dyDescent="0.3">
      <c r="A11897" s="2" t="s">
        <v>11928</v>
      </c>
      <c r="B11897" s="2">
        <v>111895</v>
      </c>
      <c r="C11897" s="2" t="s">
        <v>41</v>
      </c>
      <c r="D11897" s="52" t="s">
        <v>41</v>
      </c>
      <c r="E11897" s="2" t="s">
        <v>26</v>
      </c>
      <c r="F11897" s="2">
        <v>2290.94</v>
      </c>
      <c r="G11897" s="2">
        <v>0.23</v>
      </c>
      <c r="H11897" s="2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52" t="s">
        <v>17</v>
      </c>
    </row>
    <row r="11898" spans="1:17" ht="14.25" customHeight="1" x14ac:dyDescent="0.3">
      <c r="A11898" s="2" t="s">
        <v>11929</v>
      </c>
      <c r="B11898" s="2">
        <v>111896</v>
      </c>
      <c r="C11898" s="2" t="s">
        <v>41</v>
      </c>
      <c r="D11898" s="52" t="s">
        <v>41</v>
      </c>
      <c r="E11898" s="2" t="s">
        <v>26</v>
      </c>
      <c r="F11898" s="2">
        <v>3355.76</v>
      </c>
      <c r="G11898" s="2">
        <v>0.44</v>
      </c>
      <c r="H11898" s="2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52" t="s">
        <v>48</v>
      </c>
    </row>
    <row r="11899" spans="1:17" ht="14.25" customHeight="1" x14ac:dyDescent="0.3">
      <c r="A11899" s="2" t="s">
        <v>11930</v>
      </c>
      <c r="B11899" s="2">
        <v>111897</v>
      </c>
      <c r="C11899" s="2" t="s">
        <v>25</v>
      </c>
      <c r="D11899" s="52" t="s">
        <v>25</v>
      </c>
      <c r="E11899" s="2" t="s">
        <v>14</v>
      </c>
      <c r="F11899" s="2">
        <v>413.32</v>
      </c>
      <c r="G11899" s="2">
        <v>7.0000000000000007E-2</v>
      </c>
      <c r="H11899" s="2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52" t="s">
        <v>34</v>
      </c>
    </row>
    <row r="11900" spans="1:17" ht="14.25" customHeight="1" x14ac:dyDescent="0.3">
      <c r="A11900" s="2" t="s">
        <v>11931</v>
      </c>
      <c r="B11900" s="2">
        <v>111898</v>
      </c>
      <c r="C11900" s="2" t="s">
        <v>25</v>
      </c>
      <c r="D11900" s="52" t="s">
        <v>25</v>
      </c>
      <c r="E11900" s="2" t="s">
        <v>26</v>
      </c>
      <c r="F11900" s="2">
        <v>4431.66</v>
      </c>
      <c r="G11900" s="2">
        <v>0.38</v>
      </c>
      <c r="H11900" s="2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52" t="s">
        <v>34</v>
      </c>
    </row>
    <row r="11901" spans="1:17" ht="14.25" customHeight="1" x14ac:dyDescent="0.3">
      <c r="A11901" s="2" t="s">
        <v>11932</v>
      </c>
      <c r="B11901" s="2">
        <v>111899</v>
      </c>
      <c r="C11901" s="2" t="s">
        <v>19</v>
      </c>
      <c r="D11901" s="52" t="s">
        <v>19</v>
      </c>
      <c r="E11901" s="2" t="s">
        <v>14</v>
      </c>
      <c r="F11901" s="2">
        <v>2604.67</v>
      </c>
      <c r="G11901" s="2">
        <v>0.16</v>
      </c>
      <c r="H11901" s="2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52" t="s">
        <v>34</v>
      </c>
    </row>
    <row r="11902" spans="1:17" ht="14.25" customHeight="1" x14ac:dyDescent="0.3">
      <c r="A11902" s="2" t="s">
        <v>11933</v>
      </c>
      <c r="B11902" s="2">
        <v>111900</v>
      </c>
      <c r="C11902" s="2" t="s">
        <v>41</v>
      </c>
      <c r="D11902" s="52" t="s">
        <v>41</v>
      </c>
      <c r="E11902" s="2" t="s">
        <v>20</v>
      </c>
      <c r="F11902" s="2">
        <v>4397.5200000000004</v>
      </c>
      <c r="G11902" s="2">
        <v>0.06</v>
      </c>
      <c r="H11902" s="2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52" t="s">
        <v>23</v>
      </c>
    </row>
    <row r="11903" spans="1:17" ht="14.25" customHeight="1" x14ac:dyDescent="0.3">
      <c r="A11903" s="2" t="s">
        <v>11934</v>
      </c>
      <c r="B11903" s="2">
        <v>111901</v>
      </c>
      <c r="C11903" s="2" t="s">
        <v>25</v>
      </c>
      <c r="D11903" s="52" t="s">
        <v>25</v>
      </c>
      <c r="E11903" s="2" t="s">
        <v>20</v>
      </c>
      <c r="F11903" s="2">
        <v>1767.16</v>
      </c>
      <c r="G11903" s="2">
        <v>0.06</v>
      </c>
      <c r="H11903" s="2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52" t="s">
        <v>23</v>
      </c>
    </row>
    <row r="11904" spans="1:17" ht="14.25" customHeight="1" x14ac:dyDescent="0.3">
      <c r="A11904" s="2" t="s">
        <v>11935</v>
      </c>
      <c r="B11904" s="2">
        <v>111902</v>
      </c>
      <c r="C11904" s="2" t="s">
        <v>25</v>
      </c>
      <c r="D11904" s="52" t="s">
        <v>25</v>
      </c>
      <c r="E11904" s="2" t="s">
        <v>20</v>
      </c>
      <c r="F11904" s="2">
        <v>3302.26</v>
      </c>
      <c r="G11904" s="2">
        <v>0.14000000000000001</v>
      </c>
      <c r="H11904" s="2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52" t="s">
        <v>23</v>
      </c>
    </row>
    <row r="11905" spans="1:17" ht="14.25" customHeight="1" x14ac:dyDescent="0.3">
      <c r="A11905" s="2" t="s">
        <v>11936</v>
      </c>
      <c r="B11905" s="2">
        <v>111903</v>
      </c>
      <c r="C11905" s="2" t="s">
        <v>41</v>
      </c>
      <c r="D11905" s="52" t="s">
        <v>41</v>
      </c>
      <c r="E11905" s="2" t="s">
        <v>20</v>
      </c>
      <c r="F11905" s="2">
        <v>4787.95</v>
      </c>
      <c r="G11905" s="2">
        <v>0.27</v>
      </c>
      <c r="H11905" s="2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52" t="s">
        <v>39</v>
      </c>
    </row>
    <row r="11906" spans="1:17" ht="14.25" customHeight="1" x14ac:dyDescent="0.3">
      <c r="A11906" s="2" t="s">
        <v>11937</v>
      </c>
      <c r="B11906" s="2">
        <v>111904</v>
      </c>
      <c r="C11906" s="2" t="s">
        <v>41</v>
      </c>
      <c r="D11906" s="52" t="s">
        <v>41</v>
      </c>
      <c r="E11906" s="2" t="s">
        <v>20</v>
      </c>
      <c r="F11906" s="2">
        <v>4722.5600000000004</v>
      </c>
      <c r="G11906" s="2">
        <v>0.45</v>
      </c>
      <c r="H11906" s="2">
        <f t="shared" si="370"/>
        <v>2125.152</v>
      </c>
      <c r="I11906" s="2">
        <f t="shared" si="371"/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52" t="s">
        <v>17</v>
      </c>
    </row>
    <row r="11907" spans="1:17" ht="14.25" customHeight="1" x14ac:dyDescent="0.3">
      <c r="A11907" s="2" t="s">
        <v>11938</v>
      </c>
      <c r="B11907" s="2">
        <v>111905</v>
      </c>
      <c r="C11907" s="2" t="s">
        <v>19</v>
      </c>
      <c r="D11907" s="52" t="s">
        <v>19</v>
      </c>
      <c r="E11907" s="2" t="s">
        <v>26</v>
      </c>
      <c r="F11907" s="2">
        <v>4726.1000000000004</v>
      </c>
      <c r="G11907" s="2">
        <v>0.15</v>
      </c>
      <c r="H11907" s="2">
        <f t="shared" ref="H11907:H11970" si="372">F11907*G11907</f>
        <v>708.91500000000008</v>
      </c>
      <c r="I11907" s="2">
        <f t="shared" ref="I11907:I11970" si="373">F11907-H11907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52" t="s">
        <v>23</v>
      </c>
    </row>
    <row r="11908" spans="1:17" ht="14.25" customHeight="1" x14ac:dyDescent="0.3">
      <c r="A11908" s="2" t="s">
        <v>11939</v>
      </c>
      <c r="B11908" s="2">
        <v>111906</v>
      </c>
      <c r="C11908" s="2" t="s">
        <v>25</v>
      </c>
      <c r="D11908" s="52" t="s">
        <v>25</v>
      </c>
      <c r="E11908" s="2" t="s">
        <v>36</v>
      </c>
      <c r="F11908" s="2">
        <v>310.44</v>
      </c>
      <c r="G11908" s="2">
        <v>0.1</v>
      </c>
      <c r="H11908" s="2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52" t="s">
        <v>34</v>
      </c>
    </row>
    <row r="11909" spans="1:17" ht="14.25" customHeight="1" x14ac:dyDescent="0.3">
      <c r="A11909" s="2" t="s">
        <v>11940</v>
      </c>
      <c r="B11909" s="2">
        <v>111907</v>
      </c>
      <c r="C11909" s="2" t="s">
        <v>19</v>
      </c>
      <c r="D11909" s="52" t="s">
        <v>19</v>
      </c>
      <c r="E11909" s="2" t="s">
        <v>26</v>
      </c>
      <c r="F11909" s="2">
        <v>2074.7800000000002</v>
      </c>
      <c r="G11909" s="2">
        <v>0.24</v>
      </c>
      <c r="H11909" s="2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52" t="s">
        <v>28</v>
      </c>
    </row>
    <row r="11910" spans="1:17" ht="14.25" customHeight="1" x14ac:dyDescent="0.3">
      <c r="A11910" s="2" t="s">
        <v>11941</v>
      </c>
      <c r="B11910" s="2">
        <v>111908</v>
      </c>
      <c r="C11910" s="2" t="s">
        <v>25</v>
      </c>
      <c r="D11910" s="52" t="s">
        <v>25</v>
      </c>
      <c r="E11910" s="2" t="s">
        <v>36</v>
      </c>
      <c r="F11910" s="2">
        <v>397.83</v>
      </c>
      <c r="G11910" s="2">
        <v>0.08</v>
      </c>
      <c r="H11910" s="2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52" t="s">
        <v>48</v>
      </c>
    </row>
    <row r="11911" spans="1:17" ht="14.25" customHeight="1" x14ac:dyDescent="0.3">
      <c r="A11911" s="2" t="s">
        <v>11942</v>
      </c>
      <c r="B11911" s="2">
        <v>111909</v>
      </c>
      <c r="C11911" s="2" t="s">
        <v>25</v>
      </c>
      <c r="D11911" s="52" t="s">
        <v>25</v>
      </c>
      <c r="E11911" s="2" t="s">
        <v>26</v>
      </c>
      <c r="F11911" s="2">
        <v>1616.44</v>
      </c>
      <c r="G11911" s="2">
        <v>0.14000000000000001</v>
      </c>
      <c r="H11911" s="2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52" t="s">
        <v>34</v>
      </c>
    </row>
    <row r="11912" spans="1:17" ht="14.25" customHeight="1" x14ac:dyDescent="0.3">
      <c r="A11912" s="2" t="s">
        <v>11943</v>
      </c>
      <c r="B11912" s="2">
        <v>111910</v>
      </c>
      <c r="C11912" s="2" t="s">
        <v>25</v>
      </c>
      <c r="D11912" s="52" t="s">
        <v>25</v>
      </c>
      <c r="E11912" s="2" t="s">
        <v>20</v>
      </c>
      <c r="F11912" s="2">
        <v>955.43</v>
      </c>
      <c r="G11912" s="2">
        <v>0.49</v>
      </c>
      <c r="H11912" s="2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52" t="s">
        <v>28</v>
      </c>
    </row>
    <row r="11913" spans="1:17" ht="14.25" customHeight="1" x14ac:dyDescent="0.3">
      <c r="A11913" s="2" t="s">
        <v>11944</v>
      </c>
      <c r="B11913" s="2">
        <v>111911</v>
      </c>
      <c r="C11913" s="2" t="s">
        <v>41</v>
      </c>
      <c r="D11913" s="52" t="s">
        <v>41</v>
      </c>
      <c r="E11913" s="2" t="s">
        <v>33</v>
      </c>
      <c r="F11913" s="2">
        <v>3138.67</v>
      </c>
      <c r="G11913" s="2">
        <v>0.28000000000000003</v>
      </c>
      <c r="H11913" s="2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52" t="s">
        <v>48</v>
      </c>
    </row>
    <row r="11914" spans="1:17" ht="14.25" customHeight="1" x14ac:dyDescent="0.3">
      <c r="A11914" s="2" t="s">
        <v>11945</v>
      </c>
      <c r="B11914" s="2">
        <v>111912</v>
      </c>
      <c r="C11914" s="2" t="s">
        <v>41</v>
      </c>
      <c r="D11914" s="52" t="s">
        <v>41</v>
      </c>
      <c r="E11914" s="2" t="s">
        <v>36</v>
      </c>
      <c r="F11914" s="2">
        <v>3925.66</v>
      </c>
      <c r="G11914" s="2">
        <v>0.39</v>
      </c>
      <c r="H11914" s="2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52" t="s">
        <v>23</v>
      </c>
    </row>
    <row r="11915" spans="1:17" ht="14.25" customHeight="1" x14ac:dyDescent="0.3">
      <c r="A11915" s="2" t="s">
        <v>11946</v>
      </c>
      <c r="B11915" s="2">
        <v>111913</v>
      </c>
      <c r="C11915" s="2" t="s">
        <v>41</v>
      </c>
      <c r="D11915" s="52" t="s">
        <v>41</v>
      </c>
      <c r="E11915" s="2" t="s">
        <v>33</v>
      </c>
      <c r="F11915" s="2">
        <v>2615.4</v>
      </c>
      <c r="G11915" s="2">
        <v>0.11</v>
      </c>
      <c r="H11915" s="2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52" t="s">
        <v>34</v>
      </c>
    </row>
    <row r="11916" spans="1:17" ht="14.25" customHeight="1" x14ac:dyDescent="0.3">
      <c r="A11916" s="2" t="s">
        <v>11947</v>
      </c>
      <c r="B11916" s="2">
        <v>111914</v>
      </c>
      <c r="C11916" s="2" t="s">
        <v>25</v>
      </c>
      <c r="D11916" s="52" t="s">
        <v>25</v>
      </c>
      <c r="E11916" s="2" t="s">
        <v>20</v>
      </c>
      <c r="F11916" s="2">
        <v>3997.82</v>
      </c>
      <c r="G11916" s="2">
        <v>0.26</v>
      </c>
      <c r="H11916" s="2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52" t="s">
        <v>23</v>
      </c>
    </row>
    <row r="11917" spans="1:17" ht="14.25" customHeight="1" x14ac:dyDescent="0.3">
      <c r="A11917" s="2" t="s">
        <v>11948</v>
      </c>
      <c r="B11917" s="2">
        <v>111915</v>
      </c>
      <c r="C11917" s="2" t="s">
        <v>41</v>
      </c>
      <c r="D11917" s="52" t="s">
        <v>41</v>
      </c>
      <c r="E11917" s="2" t="s">
        <v>36</v>
      </c>
      <c r="F11917" s="2">
        <v>162.79</v>
      </c>
      <c r="G11917" s="2">
        <v>0.26</v>
      </c>
      <c r="H11917" s="2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52" t="s">
        <v>34</v>
      </c>
    </row>
    <row r="11918" spans="1:17" ht="14.25" customHeight="1" x14ac:dyDescent="0.3">
      <c r="A11918" s="2" t="s">
        <v>11949</v>
      </c>
      <c r="B11918" s="2">
        <v>111916</v>
      </c>
      <c r="C11918" s="2" t="s">
        <v>25</v>
      </c>
      <c r="D11918" s="52" t="s">
        <v>25</v>
      </c>
      <c r="E11918" s="2" t="s">
        <v>33</v>
      </c>
      <c r="F11918" s="2">
        <v>4120.33</v>
      </c>
      <c r="G11918" s="2">
        <v>0.41</v>
      </c>
      <c r="H11918" s="2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52" t="s">
        <v>48</v>
      </c>
    </row>
    <row r="11919" spans="1:17" ht="14.25" customHeight="1" x14ac:dyDescent="0.3">
      <c r="A11919" s="2" t="s">
        <v>11950</v>
      </c>
      <c r="B11919" s="2">
        <v>111917</v>
      </c>
      <c r="C11919" s="2" t="s">
        <v>25</v>
      </c>
      <c r="D11919" s="52" t="s">
        <v>25</v>
      </c>
      <c r="E11919" s="2" t="s">
        <v>26</v>
      </c>
      <c r="F11919" s="2">
        <v>973.97</v>
      </c>
      <c r="G11919" s="2">
        <v>0.01</v>
      </c>
      <c r="H11919" s="2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52" t="s">
        <v>34</v>
      </c>
    </row>
    <row r="11920" spans="1:17" ht="14.25" customHeight="1" x14ac:dyDescent="0.3">
      <c r="A11920" s="2" t="s">
        <v>11951</v>
      </c>
      <c r="B11920" s="2">
        <v>111918</v>
      </c>
      <c r="C11920" s="2" t="s">
        <v>25</v>
      </c>
      <c r="D11920" s="52" t="s">
        <v>25</v>
      </c>
      <c r="E11920" s="2" t="s">
        <v>20</v>
      </c>
      <c r="F11920" s="2">
        <v>2358.59</v>
      </c>
      <c r="G11920" s="2">
        <v>0.43</v>
      </c>
      <c r="H11920" s="2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52" t="s">
        <v>23</v>
      </c>
    </row>
    <row r="11921" spans="1:17" ht="14.25" customHeight="1" x14ac:dyDescent="0.3">
      <c r="A11921" s="2" t="s">
        <v>11952</v>
      </c>
      <c r="B11921" s="2">
        <v>111919</v>
      </c>
      <c r="C11921" s="2" t="s">
        <v>25</v>
      </c>
      <c r="D11921" s="52" t="s">
        <v>25</v>
      </c>
      <c r="E11921" s="2" t="s">
        <v>26</v>
      </c>
      <c r="F11921" s="2">
        <v>2268.67</v>
      </c>
      <c r="G11921" s="2">
        <v>0.04</v>
      </c>
      <c r="H11921" s="2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52" t="s">
        <v>28</v>
      </c>
    </row>
    <row r="11922" spans="1:17" ht="14.25" customHeight="1" x14ac:dyDescent="0.3">
      <c r="A11922" s="2" t="s">
        <v>11953</v>
      </c>
      <c r="B11922" s="2">
        <v>111920</v>
      </c>
      <c r="C11922" s="2" t="s">
        <v>25</v>
      </c>
      <c r="D11922" s="52" t="s">
        <v>25</v>
      </c>
      <c r="E11922" s="2" t="s">
        <v>26</v>
      </c>
      <c r="F11922" s="2">
        <v>4378.46</v>
      </c>
      <c r="G11922" s="2">
        <v>0.46</v>
      </c>
      <c r="H11922" s="2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52" t="s">
        <v>48</v>
      </c>
    </row>
    <row r="11923" spans="1:17" ht="14.25" customHeight="1" x14ac:dyDescent="0.3">
      <c r="A11923" s="2" t="s">
        <v>11954</v>
      </c>
      <c r="B11923" s="2">
        <v>111921</v>
      </c>
      <c r="C11923" s="2" t="s">
        <v>25</v>
      </c>
      <c r="D11923" s="52" t="s">
        <v>25</v>
      </c>
      <c r="E11923" s="2" t="s">
        <v>20</v>
      </c>
      <c r="F11923" s="2">
        <v>4833.3</v>
      </c>
      <c r="G11923" s="2">
        <v>7.0000000000000007E-2</v>
      </c>
      <c r="H11923" s="2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52" t="s">
        <v>17</v>
      </c>
    </row>
    <row r="11924" spans="1:17" ht="14.25" customHeight="1" x14ac:dyDescent="0.3">
      <c r="A11924" s="2" t="s">
        <v>11955</v>
      </c>
      <c r="B11924" s="2">
        <v>111922</v>
      </c>
      <c r="C11924" s="2" t="s">
        <v>41</v>
      </c>
      <c r="D11924" s="52" t="s">
        <v>41</v>
      </c>
      <c r="E11924" s="2" t="s">
        <v>36</v>
      </c>
      <c r="F11924" s="2">
        <v>1350.09</v>
      </c>
      <c r="G11924" s="2">
        <v>0.27</v>
      </c>
      <c r="H11924" s="2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52" t="s">
        <v>34</v>
      </c>
    </row>
    <row r="11925" spans="1:17" ht="14.25" customHeight="1" x14ac:dyDescent="0.3">
      <c r="A11925" s="2" t="s">
        <v>11956</v>
      </c>
      <c r="B11925" s="2">
        <v>111923</v>
      </c>
      <c r="C11925" s="2" t="s">
        <v>25</v>
      </c>
      <c r="D11925" s="52" t="s">
        <v>25</v>
      </c>
      <c r="E11925" s="2" t="s">
        <v>14</v>
      </c>
      <c r="F11925" s="2">
        <v>430.32</v>
      </c>
      <c r="G11925" s="2">
        <v>0.05</v>
      </c>
      <c r="H11925" s="2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52" t="s">
        <v>28</v>
      </c>
    </row>
    <row r="11926" spans="1:17" ht="14.25" customHeight="1" x14ac:dyDescent="0.3">
      <c r="A11926" s="2" t="s">
        <v>11957</v>
      </c>
      <c r="B11926" s="2">
        <v>111924</v>
      </c>
      <c r="C11926" s="2" t="s">
        <v>41</v>
      </c>
      <c r="D11926" s="52" t="s">
        <v>41</v>
      </c>
      <c r="E11926" s="2" t="s">
        <v>14</v>
      </c>
      <c r="F11926" s="2">
        <v>3287.56</v>
      </c>
      <c r="G11926" s="2">
        <v>0.22</v>
      </c>
      <c r="H11926" s="2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52" t="s">
        <v>23</v>
      </c>
    </row>
    <row r="11927" spans="1:17" ht="14.25" customHeight="1" x14ac:dyDescent="0.3">
      <c r="A11927" s="2" t="s">
        <v>11958</v>
      </c>
      <c r="B11927" s="2">
        <v>111925</v>
      </c>
      <c r="C11927" s="2" t="s">
        <v>25</v>
      </c>
      <c r="D11927" s="52" t="s">
        <v>25</v>
      </c>
      <c r="E11927" s="2" t="s">
        <v>20</v>
      </c>
      <c r="F11927" s="2">
        <v>2563.92</v>
      </c>
      <c r="G11927" s="2">
        <v>0.15</v>
      </c>
      <c r="H11927" s="2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52" t="s">
        <v>48</v>
      </c>
    </row>
    <row r="11928" spans="1:17" ht="14.25" customHeight="1" x14ac:dyDescent="0.3">
      <c r="A11928" s="2" t="s">
        <v>11959</v>
      </c>
      <c r="B11928" s="2">
        <v>111926</v>
      </c>
      <c r="C11928" s="2" t="s">
        <v>19</v>
      </c>
      <c r="D11928" s="52" t="s">
        <v>19</v>
      </c>
      <c r="E11928" s="2" t="s">
        <v>14</v>
      </c>
      <c r="F11928" s="2">
        <v>2871.96</v>
      </c>
      <c r="G11928" s="2">
        <v>0.21</v>
      </c>
      <c r="H11928" s="2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52" t="s">
        <v>17</v>
      </c>
    </row>
    <row r="11929" spans="1:17" ht="14.25" customHeight="1" x14ac:dyDescent="0.3">
      <c r="A11929" s="2" t="s">
        <v>11960</v>
      </c>
      <c r="B11929" s="2">
        <v>111927</v>
      </c>
      <c r="C11929" s="2" t="s">
        <v>19</v>
      </c>
      <c r="D11929" s="52" t="s">
        <v>19</v>
      </c>
      <c r="E11929" s="2" t="s">
        <v>33</v>
      </c>
      <c r="F11929" s="2">
        <v>326.72000000000003</v>
      </c>
      <c r="G11929" s="2">
        <v>0.27</v>
      </c>
      <c r="H11929" s="2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52" t="s">
        <v>28</v>
      </c>
    </row>
    <row r="11930" spans="1:17" ht="14.25" customHeight="1" x14ac:dyDescent="0.3">
      <c r="A11930" s="2" t="s">
        <v>11961</v>
      </c>
      <c r="B11930" s="2">
        <v>111928</v>
      </c>
      <c r="C11930" s="2" t="s">
        <v>19</v>
      </c>
      <c r="D11930" s="52" t="s">
        <v>19</v>
      </c>
      <c r="E11930" s="2" t="s">
        <v>36</v>
      </c>
      <c r="F11930" s="2">
        <v>3899.02</v>
      </c>
      <c r="G11930" s="2">
        <v>0.23</v>
      </c>
      <c r="H11930" s="2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52" t="s">
        <v>28</v>
      </c>
    </row>
    <row r="11931" spans="1:17" ht="14.25" customHeight="1" x14ac:dyDescent="0.3">
      <c r="A11931" s="2" t="s">
        <v>11962</v>
      </c>
      <c r="B11931" s="2">
        <v>111929</v>
      </c>
      <c r="C11931" s="2" t="s">
        <v>19</v>
      </c>
      <c r="D11931" s="52" t="s">
        <v>19</v>
      </c>
      <c r="E11931" s="2" t="s">
        <v>26</v>
      </c>
      <c r="F11931" s="2">
        <v>1238.53</v>
      </c>
      <c r="G11931" s="2">
        <v>0.01</v>
      </c>
      <c r="H11931" s="2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52" t="s">
        <v>39</v>
      </c>
    </row>
    <row r="11932" spans="1:17" ht="14.25" customHeight="1" x14ac:dyDescent="0.3">
      <c r="A11932" s="2" t="s">
        <v>11963</v>
      </c>
      <c r="B11932" s="2">
        <v>111930</v>
      </c>
      <c r="C11932" s="2" t="s">
        <v>25</v>
      </c>
      <c r="D11932" s="52" t="s">
        <v>25</v>
      </c>
      <c r="E11932" s="2" t="s">
        <v>26</v>
      </c>
      <c r="F11932" s="2">
        <v>1741.19</v>
      </c>
      <c r="G11932" s="2">
        <v>0.43</v>
      </c>
      <c r="H11932" s="2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52" t="s">
        <v>17</v>
      </c>
    </row>
    <row r="11933" spans="1:17" ht="14.25" customHeight="1" x14ac:dyDescent="0.3">
      <c r="A11933" s="2" t="s">
        <v>11964</v>
      </c>
      <c r="B11933" s="2">
        <v>111931</v>
      </c>
      <c r="C11933" s="2" t="s">
        <v>25</v>
      </c>
      <c r="D11933" s="52" t="s">
        <v>25</v>
      </c>
      <c r="E11933" s="2" t="s">
        <v>20</v>
      </c>
      <c r="F11933" s="2">
        <v>1218.93</v>
      </c>
      <c r="G11933" s="2">
        <v>0.05</v>
      </c>
      <c r="H11933" s="2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52" t="s">
        <v>48</v>
      </c>
    </row>
    <row r="11934" spans="1:17" ht="14.25" customHeight="1" x14ac:dyDescent="0.3">
      <c r="A11934" s="2" t="s">
        <v>11965</v>
      </c>
      <c r="B11934" s="2">
        <v>111932</v>
      </c>
      <c r="C11934" s="2" t="s">
        <v>25</v>
      </c>
      <c r="D11934" s="52" t="s">
        <v>25</v>
      </c>
      <c r="E11934" s="2" t="s">
        <v>26</v>
      </c>
      <c r="F11934" s="2">
        <v>4735.13</v>
      </c>
      <c r="G11934" s="2">
        <v>0.49</v>
      </c>
      <c r="H11934" s="2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52" t="s">
        <v>23</v>
      </c>
    </row>
    <row r="11935" spans="1:17" ht="14.25" customHeight="1" x14ac:dyDescent="0.3">
      <c r="A11935" s="2" t="s">
        <v>11966</v>
      </c>
      <c r="B11935" s="2">
        <v>111933</v>
      </c>
      <c r="C11935" s="2" t="s">
        <v>25</v>
      </c>
      <c r="D11935" s="52" t="s">
        <v>25</v>
      </c>
      <c r="E11935" s="2" t="s">
        <v>33</v>
      </c>
      <c r="F11935" s="2">
        <v>926.74</v>
      </c>
      <c r="G11935" s="2">
        <v>0.43</v>
      </c>
      <c r="H11935" s="2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52" t="s">
        <v>48</v>
      </c>
    </row>
    <row r="11936" spans="1:17" ht="14.25" customHeight="1" x14ac:dyDescent="0.3">
      <c r="A11936" s="2" t="s">
        <v>11967</v>
      </c>
      <c r="B11936" s="2">
        <v>111934</v>
      </c>
      <c r="C11936" s="2" t="s">
        <v>19</v>
      </c>
      <c r="D11936" s="52" t="s">
        <v>19</v>
      </c>
      <c r="E11936" s="2" t="s">
        <v>33</v>
      </c>
      <c r="F11936" s="2">
        <v>3688.36</v>
      </c>
      <c r="G11936" s="2">
        <v>0.28000000000000003</v>
      </c>
      <c r="H11936" s="2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52" t="s">
        <v>23</v>
      </c>
    </row>
    <row r="11937" spans="1:17" ht="14.25" customHeight="1" x14ac:dyDescent="0.3">
      <c r="A11937" s="2" t="s">
        <v>11968</v>
      </c>
      <c r="B11937" s="2">
        <v>111935</v>
      </c>
      <c r="C11937" s="2" t="s">
        <v>41</v>
      </c>
      <c r="D11937" s="52" t="s">
        <v>41</v>
      </c>
      <c r="E11937" s="2" t="s">
        <v>20</v>
      </c>
      <c r="F11937" s="2">
        <v>1304.1600000000001</v>
      </c>
      <c r="G11937" s="2">
        <v>0.12</v>
      </c>
      <c r="H11937" s="2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52" t="s">
        <v>34</v>
      </c>
    </row>
    <row r="11938" spans="1:17" ht="14.25" customHeight="1" x14ac:dyDescent="0.3">
      <c r="A11938" s="2" t="s">
        <v>11969</v>
      </c>
      <c r="B11938" s="2">
        <v>111936</v>
      </c>
      <c r="C11938" s="2" t="s">
        <v>19</v>
      </c>
      <c r="D11938" s="52" t="s">
        <v>19</v>
      </c>
      <c r="E11938" s="2" t="s">
        <v>26</v>
      </c>
      <c r="F11938" s="2">
        <v>2182.11</v>
      </c>
      <c r="G11938" s="2">
        <v>0.04</v>
      </c>
      <c r="H11938" s="2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52" t="s">
        <v>34</v>
      </c>
    </row>
    <row r="11939" spans="1:17" ht="14.25" customHeight="1" x14ac:dyDescent="0.3">
      <c r="A11939" s="2" t="s">
        <v>11970</v>
      </c>
      <c r="B11939" s="2">
        <v>111937</v>
      </c>
      <c r="C11939" s="2" t="s">
        <v>25</v>
      </c>
      <c r="D11939" s="52" t="s">
        <v>25</v>
      </c>
      <c r="E11939" s="2" t="s">
        <v>14</v>
      </c>
      <c r="F11939" s="2">
        <v>4980.7</v>
      </c>
      <c r="G11939" s="2">
        <v>0.34</v>
      </c>
      <c r="H11939" s="2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52" t="s">
        <v>48</v>
      </c>
    </row>
    <row r="11940" spans="1:17" ht="14.25" customHeight="1" x14ac:dyDescent="0.3">
      <c r="A11940" s="2" t="s">
        <v>11971</v>
      </c>
      <c r="B11940" s="2">
        <v>111938</v>
      </c>
      <c r="C11940" s="2" t="s">
        <v>19</v>
      </c>
      <c r="D11940" s="52" t="s">
        <v>19</v>
      </c>
      <c r="E11940" s="2" t="s">
        <v>14</v>
      </c>
      <c r="F11940" s="2">
        <v>592.83000000000004</v>
      </c>
      <c r="G11940" s="2">
        <v>0.1</v>
      </c>
      <c r="H11940" s="2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52" t="s">
        <v>48</v>
      </c>
    </row>
    <row r="11941" spans="1:17" ht="14.25" customHeight="1" x14ac:dyDescent="0.3">
      <c r="A11941" s="2" t="s">
        <v>11972</v>
      </c>
      <c r="B11941" s="2">
        <v>111939</v>
      </c>
      <c r="C11941" s="2" t="s">
        <v>25</v>
      </c>
      <c r="D11941" s="52" t="s">
        <v>25</v>
      </c>
      <c r="E11941" s="2" t="s">
        <v>36</v>
      </c>
      <c r="F11941" s="2">
        <v>4418.66</v>
      </c>
      <c r="G11941" s="2">
        <v>0.37</v>
      </c>
      <c r="H11941" s="2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52" t="s">
        <v>17</v>
      </c>
    </row>
    <row r="11942" spans="1:17" ht="14.25" customHeight="1" x14ac:dyDescent="0.3">
      <c r="A11942" s="2" t="s">
        <v>11973</v>
      </c>
      <c r="B11942" s="2">
        <v>111940</v>
      </c>
      <c r="C11942" s="2" t="s">
        <v>19</v>
      </c>
      <c r="D11942" s="52" t="s">
        <v>19</v>
      </c>
      <c r="E11942" s="2" t="s">
        <v>20</v>
      </c>
      <c r="F11942" s="2">
        <v>4735.6400000000003</v>
      </c>
      <c r="G11942" s="2">
        <v>0.42</v>
      </c>
      <c r="H11942" s="2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52" t="s">
        <v>48</v>
      </c>
    </row>
    <row r="11943" spans="1:17" ht="14.25" customHeight="1" x14ac:dyDescent="0.3">
      <c r="A11943" s="2" t="s">
        <v>11974</v>
      </c>
      <c r="B11943" s="2">
        <v>111941</v>
      </c>
      <c r="C11943" s="2" t="s">
        <v>41</v>
      </c>
      <c r="D11943" s="52" t="s">
        <v>41</v>
      </c>
      <c r="E11943" s="2" t="s">
        <v>36</v>
      </c>
      <c r="F11943" s="2">
        <v>3521.31</v>
      </c>
      <c r="G11943" s="2">
        <v>0.49</v>
      </c>
      <c r="H11943" s="2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52" t="s">
        <v>28</v>
      </c>
    </row>
    <row r="11944" spans="1:17" ht="14.25" customHeight="1" x14ac:dyDescent="0.3">
      <c r="A11944" s="2" t="s">
        <v>11975</v>
      </c>
      <c r="B11944" s="2">
        <v>111942</v>
      </c>
      <c r="C11944" s="2" t="s">
        <v>19</v>
      </c>
      <c r="D11944" s="52" t="s">
        <v>19</v>
      </c>
      <c r="E11944" s="2" t="s">
        <v>14</v>
      </c>
      <c r="F11944" s="2">
        <v>148.81</v>
      </c>
      <c r="G11944" s="2">
        <v>0.25</v>
      </c>
      <c r="H11944" s="2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52" t="s">
        <v>23</v>
      </c>
    </row>
    <row r="11945" spans="1:17" ht="14.25" customHeight="1" x14ac:dyDescent="0.3">
      <c r="A11945" s="2" t="s">
        <v>11976</v>
      </c>
      <c r="B11945" s="2">
        <v>111943</v>
      </c>
      <c r="C11945" s="2" t="s">
        <v>41</v>
      </c>
      <c r="D11945" s="52" t="s">
        <v>41</v>
      </c>
      <c r="E11945" s="2" t="s">
        <v>14</v>
      </c>
      <c r="F11945" s="2">
        <v>4121.91</v>
      </c>
      <c r="G11945" s="2">
        <v>0.49</v>
      </c>
      <c r="H11945" s="2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52" t="s">
        <v>28</v>
      </c>
    </row>
    <row r="11946" spans="1:17" ht="14.25" customHeight="1" x14ac:dyDescent="0.3">
      <c r="A11946" s="2" t="s">
        <v>11977</v>
      </c>
      <c r="B11946" s="2">
        <v>111944</v>
      </c>
      <c r="C11946" s="2" t="s">
        <v>41</v>
      </c>
      <c r="D11946" s="52" t="s">
        <v>41</v>
      </c>
      <c r="E11946" s="2" t="s">
        <v>14</v>
      </c>
      <c r="F11946" s="2">
        <v>4423.13</v>
      </c>
      <c r="G11946" s="2">
        <v>7.0000000000000007E-2</v>
      </c>
      <c r="H11946" s="2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52" t="s">
        <v>28</v>
      </c>
    </row>
    <row r="11947" spans="1:17" ht="14.25" customHeight="1" x14ac:dyDescent="0.3">
      <c r="A11947" s="2" t="s">
        <v>11978</v>
      </c>
      <c r="B11947" s="2">
        <v>111945</v>
      </c>
      <c r="C11947" s="2" t="s">
        <v>25</v>
      </c>
      <c r="D11947" s="52" t="s">
        <v>25</v>
      </c>
      <c r="E11947" s="2" t="s">
        <v>36</v>
      </c>
      <c r="F11947" s="2">
        <v>4906.58</v>
      </c>
      <c r="G11947" s="2">
        <v>0.42</v>
      </c>
      <c r="H11947" s="2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52" t="s">
        <v>23</v>
      </c>
    </row>
    <row r="11948" spans="1:17" ht="14.25" customHeight="1" x14ac:dyDescent="0.3">
      <c r="A11948" s="2" t="s">
        <v>11979</v>
      </c>
      <c r="B11948" s="2">
        <v>111946</v>
      </c>
      <c r="C11948" s="2" t="s">
        <v>41</v>
      </c>
      <c r="D11948" s="52" t="s">
        <v>41</v>
      </c>
      <c r="E11948" s="2" t="s">
        <v>20</v>
      </c>
      <c r="F11948" s="2">
        <v>4212.6499999999996</v>
      </c>
      <c r="G11948" s="2">
        <v>0.18</v>
      </c>
      <c r="H11948" s="2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52" t="s">
        <v>23</v>
      </c>
    </row>
    <row r="11949" spans="1:17" ht="14.25" customHeight="1" x14ac:dyDescent="0.3">
      <c r="A11949" s="2" t="s">
        <v>11980</v>
      </c>
      <c r="B11949" s="2">
        <v>111947</v>
      </c>
      <c r="C11949" s="2" t="s">
        <v>25</v>
      </c>
      <c r="D11949" s="52" t="s">
        <v>25</v>
      </c>
      <c r="E11949" s="2" t="s">
        <v>33</v>
      </c>
      <c r="F11949" s="2">
        <v>2283.38</v>
      </c>
      <c r="G11949" s="2">
        <v>0.18</v>
      </c>
      <c r="H11949" s="2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52" t="s">
        <v>39</v>
      </c>
    </row>
    <row r="11950" spans="1:17" ht="14.25" customHeight="1" x14ac:dyDescent="0.3">
      <c r="A11950" s="2" t="s">
        <v>11981</v>
      </c>
      <c r="B11950" s="2">
        <v>111948</v>
      </c>
      <c r="C11950" s="2" t="s">
        <v>25</v>
      </c>
      <c r="D11950" s="52" t="s">
        <v>25</v>
      </c>
      <c r="E11950" s="2" t="s">
        <v>33</v>
      </c>
      <c r="F11950" s="2">
        <v>3474.38</v>
      </c>
      <c r="G11950" s="2">
        <v>0.13</v>
      </c>
      <c r="H11950" s="2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52" t="s">
        <v>17</v>
      </c>
    </row>
    <row r="11951" spans="1:17" ht="14.25" customHeight="1" x14ac:dyDescent="0.3">
      <c r="A11951" s="2" t="s">
        <v>11982</v>
      </c>
      <c r="B11951" s="2">
        <v>111949</v>
      </c>
      <c r="C11951" s="2" t="s">
        <v>25</v>
      </c>
      <c r="D11951" s="52" t="s">
        <v>25</v>
      </c>
      <c r="E11951" s="2" t="s">
        <v>14</v>
      </c>
      <c r="F11951" s="2">
        <v>2477.13</v>
      </c>
      <c r="G11951" s="2">
        <v>0.09</v>
      </c>
      <c r="H11951" s="2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52" t="s">
        <v>48</v>
      </c>
    </row>
    <row r="11952" spans="1:17" ht="14.25" customHeight="1" x14ac:dyDescent="0.3">
      <c r="A11952" s="2" t="s">
        <v>11983</v>
      </c>
      <c r="B11952" s="2">
        <v>111950</v>
      </c>
      <c r="C11952" s="2" t="s">
        <v>25</v>
      </c>
      <c r="D11952" s="52" t="s">
        <v>25</v>
      </c>
      <c r="E11952" s="2" t="s">
        <v>20</v>
      </c>
      <c r="F11952" s="2">
        <v>1829.79</v>
      </c>
      <c r="G11952" s="2">
        <v>0.22</v>
      </c>
      <c r="H11952" s="2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52" t="s">
        <v>34</v>
      </c>
    </row>
    <row r="11953" spans="1:17" ht="14.25" customHeight="1" x14ac:dyDescent="0.3">
      <c r="A11953" s="2" t="s">
        <v>11984</v>
      </c>
      <c r="B11953" s="2">
        <v>111951</v>
      </c>
      <c r="C11953" s="2" t="s">
        <v>25</v>
      </c>
      <c r="D11953" s="52" t="s">
        <v>25</v>
      </c>
      <c r="E11953" s="2" t="s">
        <v>20</v>
      </c>
      <c r="F11953" s="2">
        <v>3169.49</v>
      </c>
      <c r="G11953" s="2">
        <v>0.49</v>
      </c>
      <c r="H11953" s="2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52" t="s">
        <v>23</v>
      </c>
    </row>
    <row r="11954" spans="1:17" ht="14.25" customHeight="1" x14ac:dyDescent="0.3">
      <c r="A11954" s="2" t="s">
        <v>11985</v>
      </c>
      <c r="B11954" s="2">
        <v>111952</v>
      </c>
      <c r="C11954" s="2" t="s">
        <v>25</v>
      </c>
      <c r="D11954" s="52" t="s">
        <v>25</v>
      </c>
      <c r="E11954" s="2" t="s">
        <v>26</v>
      </c>
      <c r="F11954" s="2">
        <v>3872.18</v>
      </c>
      <c r="G11954" s="2">
        <v>0.16</v>
      </c>
      <c r="H11954" s="2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52" t="s">
        <v>39</v>
      </c>
    </row>
    <row r="11955" spans="1:17" ht="14.25" customHeight="1" x14ac:dyDescent="0.3">
      <c r="A11955" s="2" t="s">
        <v>11986</v>
      </c>
      <c r="B11955" s="2">
        <v>111953</v>
      </c>
      <c r="C11955" s="2" t="s">
        <v>25</v>
      </c>
      <c r="D11955" s="52" t="s">
        <v>25</v>
      </c>
      <c r="E11955" s="2" t="s">
        <v>26</v>
      </c>
      <c r="F11955" s="2">
        <v>3215.91</v>
      </c>
      <c r="G11955" s="2">
        <v>0.23</v>
      </c>
      <c r="H11955" s="2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52" t="s">
        <v>17</v>
      </c>
    </row>
    <row r="11956" spans="1:17" ht="14.25" customHeight="1" x14ac:dyDescent="0.3">
      <c r="A11956" s="2" t="s">
        <v>11987</v>
      </c>
      <c r="B11956" s="2">
        <v>111954</v>
      </c>
      <c r="C11956" s="2" t="s">
        <v>25</v>
      </c>
      <c r="D11956" s="52" t="s">
        <v>25</v>
      </c>
      <c r="E11956" s="2" t="s">
        <v>36</v>
      </c>
      <c r="F11956" s="2">
        <v>4150.2299999999996</v>
      </c>
      <c r="G11956" s="2">
        <v>0.11</v>
      </c>
      <c r="H11956" s="2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52" t="s">
        <v>34</v>
      </c>
    </row>
    <row r="11957" spans="1:17" ht="14.25" customHeight="1" x14ac:dyDescent="0.3">
      <c r="A11957" s="2" t="s">
        <v>11988</v>
      </c>
      <c r="B11957" s="2">
        <v>111955</v>
      </c>
      <c r="C11957" s="2" t="s">
        <v>41</v>
      </c>
      <c r="D11957" s="52" t="s">
        <v>41</v>
      </c>
      <c r="E11957" s="2" t="s">
        <v>26</v>
      </c>
      <c r="F11957" s="2">
        <v>964.24</v>
      </c>
      <c r="G11957" s="2">
        <v>0.17</v>
      </c>
      <c r="H11957" s="2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52" t="s">
        <v>28</v>
      </c>
    </row>
    <row r="11958" spans="1:17" ht="14.25" customHeight="1" x14ac:dyDescent="0.3">
      <c r="A11958" s="2" t="s">
        <v>11989</v>
      </c>
      <c r="B11958" s="2">
        <v>111956</v>
      </c>
      <c r="C11958" s="2" t="s">
        <v>19</v>
      </c>
      <c r="D11958" s="52" t="s">
        <v>19</v>
      </c>
      <c r="E11958" s="2" t="s">
        <v>36</v>
      </c>
      <c r="F11958" s="2">
        <v>1931.1</v>
      </c>
      <c r="G11958" s="2">
        <v>0.03</v>
      </c>
      <c r="H11958" s="2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52" t="s">
        <v>39</v>
      </c>
    </row>
    <row r="11959" spans="1:17" ht="14.25" customHeight="1" x14ac:dyDescent="0.3">
      <c r="A11959" s="2" t="s">
        <v>11990</v>
      </c>
      <c r="B11959" s="2">
        <v>111957</v>
      </c>
      <c r="C11959" s="2" t="s">
        <v>25</v>
      </c>
      <c r="D11959" s="52" t="s">
        <v>25</v>
      </c>
      <c r="E11959" s="2" t="s">
        <v>33</v>
      </c>
      <c r="F11959" s="2">
        <v>1631.67</v>
      </c>
      <c r="G11959" s="2">
        <v>0.48</v>
      </c>
      <c r="H11959" s="2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52" t="s">
        <v>23</v>
      </c>
    </row>
    <row r="11960" spans="1:17" ht="14.25" customHeight="1" x14ac:dyDescent="0.3">
      <c r="A11960" s="2" t="s">
        <v>11991</v>
      </c>
      <c r="B11960" s="2">
        <v>111958</v>
      </c>
      <c r="C11960" s="2" t="s">
        <v>25</v>
      </c>
      <c r="D11960" s="52" t="s">
        <v>25</v>
      </c>
      <c r="E11960" s="2" t="s">
        <v>14</v>
      </c>
      <c r="F11960" s="2">
        <v>1051.22</v>
      </c>
      <c r="G11960" s="2">
        <v>0.25</v>
      </c>
      <c r="H11960" s="2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52" t="s">
        <v>17</v>
      </c>
    </row>
    <row r="11961" spans="1:17" ht="14.25" customHeight="1" x14ac:dyDescent="0.3">
      <c r="A11961" s="2" t="s">
        <v>11992</v>
      </c>
      <c r="B11961" s="2">
        <v>111959</v>
      </c>
      <c r="C11961" s="2" t="s">
        <v>25</v>
      </c>
      <c r="D11961" s="52" t="s">
        <v>25</v>
      </c>
      <c r="E11961" s="2" t="s">
        <v>20</v>
      </c>
      <c r="F11961" s="2">
        <v>2271.5500000000002</v>
      </c>
      <c r="G11961" s="2">
        <v>0.37</v>
      </c>
      <c r="H11961" s="2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52" t="s">
        <v>28</v>
      </c>
    </row>
    <row r="11962" spans="1:17" ht="14.25" customHeight="1" x14ac:dyDescent="0.3">
      <c r="A11962" s="2" t="s">
        <v>11993</v>
      </c>
      <c r="B11962" s="2">
        <v>111960</v>
      </c>
      <c r="C11962" s="2" t="s">
        <v>41</v>
      </c>
      <c r="D11962" s="52" t="s">
        <v>41</v>
      </c>
      <c r="E11962" s="2" t="s">
        <v>33</v>
      </c>
      <c r="F11962" s="2">
        <v>4744.58</v>
      </c>
      <c r="G11962" s="2">
        <v>0.26</v>
      </c>
      <c r="H11962" s="2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52" t="s">
        <v>17</v>
      </c>
    </row>
    <row r="11963" spans="1:17" ht="14.25" customHeight="1" x14ac:dyDescent="0.3">
      <c r="A11963" s="2" t="s">
        <v>11994</v>
      </c>
      <c r="B11963" s="2">
        <v>111961</v>
      </c>
      <c r="C11963" s="2" t="s">
        <v>41</v>
      </c>
      <c r="D11963" s="52" t="s">
        <v>41</v>
      </c>
      <c r="E11963" s="2" t="s">
        <v>33</v>
      </c>
      <c r="F11963" s="2">
        <v>2736.24</v>
      </c>
      <c r="G11963" s="2">
        <v>0.39</v>
      </c>
      <c r="H11963" s="2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52" t="s">
        <v>23</v>
      </c>
    </row>
    <row r="11964" spans="1:17" ht="14.25" customHeight="1" x14ac:dyDescent="0.3">
      <c r="A11964" s="2" t="s">
        <v>11995</v>
      </c>
      <c r="B11964" s="2">
        <v>111962</v>
      </c>
      <c r="C11964" s="2" t="s">
        <v>25</v>
      </c>
      <c r="D11964" s="52" t="s">
        <v>25</v>
      </c>
      <c r="E11964" s="2" t="s">
        <v>36</v>
      </c>
      <c r="F11964" s="2">
        <v>1503.38</v>
      </c>
      <c r="G11964" s="2">
        <v>0.27</v>
      </c>
      <c r="H11964" s="2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52" t="s">
        <v>23</v>
      </c>
    </row>
    <row r="11965" spans="1:17" ht="14.25" customHeight="1" x14ac:dyDescent="0.3">
      <c r="A11965" s="2" t="s">
        <v>11996</v>
      </c>
      <c r="B11965" s="2">
        <v>111963</v>
      </c>
      <c r="C11965" s="2" t="s">
        <v>25</v>
      </c>
      <c r="D11965" s="52" t="s">
        <v>25</v>
      </c>
      <c r="E11965" s="2" t="s">
        <v>14</v>
      </c>
      <c r="F11965" s="2">
        <v>1834.9</v>
      </c>
      <c r="G11965" s="2">
        <v>0.35</v>
      </c>
      <c r="H11965" s="2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52" t="s">
        <v>23</v>
      </c>
    </row>
    <row r="11966" spans="1:17" ht="14.25" customHeight="1" x14ac:dyDescent="0.3">
      <c r="A11966" s="2" t="s">
        <v>11997</v>
      </c>
      <c r="B11966" s="2">
        <v>111964</v>
      </c>
      <c r="C11966" s="2" t="s">
        <v>19</v>
      </c>
      <c r="D11966" s="52" t="s">
        <v>19</v>
      </c>
      <c r="E11966" s="2" t="s">
        <v>36</v>
      </c>
      <c r="F11966" s="2">
        <v>3104.07</v>
      </c>
      <c r="G11966" s="2">
        <v>0.34</v>
      </c>
      <c r="H11966" s="2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52" t="s">
        <v>34</v>
      </c>
    </row>
    <row r="11967" spans="1:17" ht="14.25" customHeight="1" x14ac:dyDescent="0.3">
      <c r="A11967" s="2" t="s">
        <v>11998</v>
      </c>
      <c r="B11967" s="2">
        <v>111965</v>
      </c>
      <c r="C11967" s="2" t="s">
        <v>19</v>
      </c>
      <c r="D11967" s="52" t="s">
        <v>19</v>
      </c>
      <c r="E11967" s="2" t="s">
        <v>33</v>
      </c>
      <c r="F11967" s="2">
        <v>1828.46</v>
      </c>
      <c r="G11967" s="2">
        <v>0.27</v>
      </c>
      <c r="H11967" s="2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52" t="s">
        <v>28</v>
      </c>
    </row>
    <row r="11968" spans="1:17" ht="14.25" customHeight="1" x14ac:dyDescent="0.3">
      <c r="A11968" s="2" t="s">
        <v>11999</v>
      </c>
      <c r="B11968" s="2">
        <v>111966</v>
      </c>
      <c r="C11968" s="2" t="s">
        <v>25</v>
      </c>
      <c r="D11968" s="52" t="s">
        <v>25</v>
      </c>
      <c r="E11968" s="2" t="s">
        <v>20</v>
      </c>
      <c r="F11968" s="2">
        <v>2737.9</v>
      </c>
      <c r="G11968" s="2">
        <v>0.12</v>
      </c>
      <c r="H11968" s="2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52" t="s">
        <v>48</v>
      </c>
    </row>
    <row r="11969" spans="1:17" ht="14.25" customHeight="1" x14ac:dyDescent="0.3">
      <c r="A11969" s="2" t="s">
        <v>12000</v>
      </c>
      <c r="B11969" s="2">
        <v>111967</v>
      </c>
      <c r="C11969" s="2" t="s">
        <v>25</v>
      </c>
      <c r="D11969" s="52" t="s">
        <v>25</v>
      </c>
      <c r="E11969" s="2" t="s">
        <v>26</v>
      </c>
      <c r="F11969" s="2">
        <v>1443.38</v>
      </c>
      <c r="G11969" s="2">
        <v>0.11</v>
      </c>
      <c r="H11969" s="2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52" t="s">
        <v>23</v>
      </c>
    </row>
    <row r="11970" spans="1:17" ht="14.25" customHeight="1" x14ac:dyDescent="0.3">
      <c r="A11970" s="2" t="s">
        <v>12001</v>
      </c>
      <c r="B11970" s="2">
        <v>111968</v>
      </c>
      <c r="C11970" s="2" t="s">
        <v>25</v>
      </c>
      <c r="D11970" s="52" t="s">
        <v>25</v>
      </c>
      <c r="E11970" s="2" t="s">
        <v>36</v>
      </c>
      <c r="F11970" s="2">
        <v>1795.06</v>
      </c>
      <c r="G11970" s="2">
        <v>0.44</v>
      </c>
      <c r="H11970" s="2">
        <f t="shared" si="372"/>
        <v>789.82640000000004</v>
      </c>
      <c r="I11970" s="2">
        <f t="shared" si="373"/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52" t="s">
        <v>48</v>
      </c>
    </row>
    <row r="11971" spans="1:17" ht="14.25" customHeight="1" x14ac:dyDescent="0.3">
      <c r="A11971" s="2" t="s">
        <v>12002</v>
      </c>
      <c r="B11971" s="2">
        <v>111969</v>
      </c>
      <c r="C11971" s="2" t="s">
        <v>25</v>
      </c>
      <c r="D11971" s="52" t="s">
        <v>25</v>
      </c>
      <c r="E11971" s="2" t="s">
        <v>33</v>
      </c>
      <c r="F11971" s="2">
        <v>3558.07</v>
      </c>
      <c r="G11971" s="2">
        <v>0.06</v>
      </c>
      <c r="H11971" s="2">
        <f t="shared" ref="H11971:H12034" si="374">F11971*G11971</f>
        <v>213.48420000000002</v>
      </c>
      <c r="I11971" s="2">
        <f t="shared" ref="I11971:I12034" si="375">F11971-H11971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52" t="s">
        <v>48</v>
      </c>
    </row>
    <row r="11972" spans="1:17" ht="14.25" customHeight="1" x14ac:dyDescent="0.3">
      <c r="A11972" s="2" t="s">
        <v>12003</v>
      </c>
      <c r="B11972" s="2">
        <v>111970</v>
      </c>
      <c r="C11972" s="2" t="s">
        <v>41</v>
      </c>
      <c r="D11972" s="52" t="s">
        <v>41</v>
      </c>
      <c r="E11972" s="2" t="s">
        <v>26</v>
      </c>
      <c r="F11972" s="2">
        <v>2964.63</v>
      </c>
      <c r="G11972" s="2">
        <v>0.28000000000000003</v>
      </c>
      <c r="H11972" s="2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52" t="s">
        <v>28</v>
      </c>
    </row>
    <row r="11973" spans="1:17" ht="14.25" customHeight="1" x14ac:dyDescent="0.3">
      <c r="A11973" s="2" t="s">
        <v>12004</v>
      </c>
      <c r="B11973" s="2">
        <v>111971</v>
      </c>
      <c r="C11973" s="2" t="s">
        <v>19</v>
      </c>
      <c r="D11973" s="52" t="s">
        <v>19</v>
      </c>
      <c r="E11973" s="2" t="s">
        <v>26</v>
      </c>
      <c r="F11973" s="2">
        <v>558.09</v>
      </c>
      <c r="G11973" s="2">
        <v>0.25</v>
      </c>
      <c r="H11973" s="2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52" t="s">
        <v>23</v>
      </c>
    </row>
    <row r="11974" spans="1:17" ht="14.25" customHeight="1" x14ac:dyDescent="0.3">
      <c r="A11974" s="2" t="s">
        <v>12005</v>
      </c>
      <c r="B11974" s="2">
        <v>111972</v>
      </c>
      <c r="C11974" s="2" t="s">
        <v>25</v>
      </c>
      <c r="D11974" s="52" t="s">
        <v>25</v>
      </c>
      <c r="E11974" s="2" t="s">
        <v>33</v>
      </c>
      <c r="F11974" s="2">
        <v>4868.59</v>
      </c>
      <c r="G11974" s="2">
        <v>0.4</v>
      </c>
      <c r="H11974" s="2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52" t="s">
        <v>17</v>
      </c>
    </row>
    <row r="11975" spans="1:17" ht="14.25" customHeight="1" x14ac:dyDescent="0.3">
      <c r="A11975" s="2" t="s">
        <v>12006</v>
      </c>
      <c r="B11975" s="2">
        <v>111973</v>
      </c>
      <c r="C11975" s="2" t="s">
        <v>25</v>
      </c>
      <c r="D11975" s="52" t="s">
        <v>25</v>
      </c>
      <c r="E11975" s="2" t="s">
        <v>14</v>
      </c>
      <c r="F11975" s="2">
        <v>341.75</v>
      </c>
      <c r="G11975" s="2">
        <v>7.0000000000000007E-2</v>
      </c>
      <c r="H11975" s="2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52" t="s">
        <v>48</v>
      </c>
    </row>
    <row r="11976" spans="1:17" ht="14.25" customHeight="1" x14ac:dyDescent="0.3">
      <c r="A11976" s="2" t="s">
        <v>12007</v>
      </c>
      <c r="B11976" s="2">
        <v>111974</v>
      </c>
      <c r="C11976" s="2" t="s">
        <v>25</v>
      </c>
      <c r="D11976" s="52" t="s">
        <v>25</v>
      </c>
      <c r="E11976" s="2" t="s">
        <v>33</v>
      </c>
      <c r="F11976" s="2">
        <v>506.4</v>
      </c>
      <c r="G11976" s="2">
        <v>0.34</v>
      </c>
      <c r="H11976" s="2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52" t="s">
        <v>48</v>
      </c>
    </row>
    <row r="11977" spans="1:17" ht="14.25" customHeight="1" x14ac:dyDescent="0.3">
      <c r="A11977" s="2" t="s">
        <v>12008</v>
      </c>
      <c r="B11977" s="2">
        <v>111975</v>
      </c>
      <c r="C11977" s="2" t="s">
        <v>41</v>
      </c>
      <c r="D11977" s="52" t="s">
        <v>41</v>
      </c>
      <c r="E11977" s="2" t="s">
        <v>20</v>
      </c>
      <c r="F11977" s="2">
        <v>3536.79</v>
      </c>
      <c r="G11977" s="2">
        <v>0.3</v>
      </c>
      <c r="H11977" s="2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52" t="s">
        <v>39</v>
      </c>
    </row>
    <row r="11978" spans="1:17" ht="14.25" customHeight="1" x14ac:dyDescent="0.3">
      <c r="A11978" s="2" t="s">
        <v>12009</v>
      </c>
      <c r="B11978" s="2">
        <v>111976</v>
      </c>
      <c r="C11978" s="2" t="s">
        <v>25</v>
      </c>
      <c r="D11978" s="52" t="s">
        <v>25</v>
      </c>
      <c r="E11978" s="2" t="s">
        <v>26</v>
      </c>
      <c r="F11978" s="2">
        <v>3569.29</v>
      </c>
      <c r="G11978" s="2">
        <v>0.35</v>
      </c>
      <c r="H11978" s="2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52" t="s">
        <v>28</v>
      </c>
    </row>
    <row r="11979" spans="1:17" ht="14.25" customHeight="1" x14ac:dyDescent="0.3">
      <c r="A11979" s="2" t="s">
        <v>12010</v>
      </c>
      <c r="B11979" s="2">
        <v>111977</v>
      </c>
      <c r="C11979" s="2" t="s">
        <v>25</v>
      </c>
      <c r="D11979" s="52" t="s">
        <v>25</v>
      </c>
      <c r="E11979" s="2" t="s">
        <v>20</v>
      </c>
      <c r="F11979" s="2">
        <v>192.78</v>
      </c>
      <c r="G11979" s="2">
        <v>0.31</v>
      </c>
      <c r="H11979" s="2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52" t="s">
        <v>39</v>
      </c>
    </row>
    <row r="11980" spans="1:17" ht="14.25" customHeight="1" x14ac:dyDescent="0.3">
      <c r="A11980" s="2" t="s">
        <v>12011</v>
      </c>
      <c r="B11980" s="2">
        <v>111978</v>
      </c>
      <c r="C11980" s="2" t="s">
        <v>25</v>
      </c>
      <c r="D11980" s="52" t="s">
        <v>25</v>
      </c>
      <c r="E11980" s="2" t="s">
        <v>36</v>
      </c>
      <c r="F11980" s="2">
        <v>3249.49</v>
      </c>
      <c r="G11980" s="2">
        <v>0.28000000000000003</v>
      </c>
      <c r="H11980" s="2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52" t="s">
        <v>34</v>
      </c>
    </row>
    <row r="11981" spans="1:17" ht="14.25" customHeight="1" x14ac:dyDescent="0.3">
      <c r="A11981" s="2" t="s">
        <v>12012</v>
      </c>
      <c r="B11981" s="2">
        <v>111979</v>
      </c>
      <c r="C11981" s="2" t="s">
        <v>41</v>
      </c>
      <c r="D11981" s="52" t="s">
        <v>41</v>
      </c>
      <c r="E11981" s="2" t="s">
        <v>26</v>
      </c>
      <c r="F11981" s="2">
        <v>262.97000000000003</v>
      </c>
      <c r="G11981" s="2">
        <v>0.46</v>
      </c>
      <c r="H11981" s="2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52" t="s">
        <v>39</v>
      </c>
    </row>
    <row r="11982" spans="1:17" ht="14.25" customHeight="1" x14ac:dyDescent="0.3">
      <c r="A11982" s="2" t="s">
        <v>12013</v>
      </c>
      <c r="B11982" s="2">
        <v>111980</v>
      </c>
      <c r="C11982" s="2" t="s">
        <v>25</v>
      </c>
      <c r="D11982" s="52" t="s">
        <v>25</v>
      </c>
      <c r="E11982" s="2" t="s">
        <v>14</v>
      </c>
      <c r="F11982" s="2">
        <v>4807.7700000000004</v>
      </c>
      <c r="G11982" s="2">
        <v>0.17</v>
      </c>
      <c r="H11982" s="2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52" t="s">
        <v>28</v>
      </c>
    </row>
    <row r="11983" spans="1:17" ht="14.25" customHeight="1" x14ac:dyDescent="0.3">
      <c r="A11983" s="2" t="s">
        <v>12014</v>
      </c>
      <c r="B11983" s="2">
        <v>111981</v>
      </c>
      <c r="C11983" s="2" t="s">
        <v>19</v>
      </c>
      <c r="D11983" s="52" t="s">
        <v>19</v>
      </c>
      <c r="E11983" s="2" t="s">
        <v>33</v>
      </c>
      <c r="F11983" s="2">
        <v>3511.1</v>
      </c>
      <c r="G11983" s="2">
        <v>0.09</v>
      </c>
      <c r="H11983" s="2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52" t="s">
        <v>23</v>
      </c>
    </row>
    <row r="11984" spans="1:17" ht="14.25" customHeight="1" x14ac:dyDescent="0.3">
      <c r="A11984" s="2" t="s">
        <v>12015</v>
      </c>
      <c r="B11984" s="2">
        <v>111982</v>
      </c>
      <c r="C11984" s="2" t="s">
        <v>25</v>
      </c>
      <c r="D11984" s="52" t="s">
        <v>25</v>
      </c>
      <c r="E11984" s="2" t="s">
        <v>36</v>
      </c>
      <c r="F11984" s="2">
        <v>1014.23</v>
      </c>
      <c r="G11984" s="2">
        <v>0.4</v>
      </c>
      <c r="H11984" s="2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52" t="s">
        <v>39</v>
      </c>
    </row>
    <row r="11985" spans="1:17" ht="14.25" customHeight="1" x14ac:dyDescent="0.3">
      <c r="A11985" s="2" t="s">
        <v>12016</v>
      </c>
      <c r="B11985" s="2">
        <v>111983</v>
      </c>
      <c r="C11985" s="2" t="s">
        <v>25</v>
      </c>
      <c r="D11985" s="52" t="s">
        <v>25</v>
      </c>
      <c r="E11985" s="2" t="s">
        <v>20</v>
      </c>
      <c r="F11985" s="2">
        <v>874.71</v>
      </c>
      <c r="G11985" s="2">
        <v>0.06</v>
      </c>
      <c r="H11985" s="2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52" t="s">
        <v>48</v>
      </c>
    </row>
    <row r="11986" spans="1:17" ht="14.25" customHeight="1" x14ac:dyDescent="0.3">
      <c r="A11986" s="2" t="s">
        <v>12017</v>
      </c>
      <c r="B11986" s="2">
        <v>111984</v>
      </c>
      <c r="C11986" s="2" t="s">
        <v>25</v>
      </c>
      <c r="D11986" s="52" t="s">
        <v>25</v>
      </c>
      <c r="E11986" s="2" t="s">
        <v>36</v>
      </c>
      <c r="F11986" s="2">
        <v>2891.35</v>
      </c>
      <c r="G11986" s="2">
        <v>0.34</v>
      </c>
      <c r="H11986" s="2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52" t="s">
        <v>23</v>
      </c>
    </row>
    <row r="11987" spans="1:17" ht="14.25" customHeight="1" x14ac:dyDescent="0.3">
      <c r="A11987" s="2" t="s">
        <v>12018</v>
      </c>
      <c r="B11987" s="2">
        <v>111985</v>
      </c>
      <c r="C11987" s="2" t="s">
        <v>19</v>
      </c>
      <c r="D11987" s="52" t="s">
        <v>19</v>
      </c>
      <c r="E11987" s="2" t="s">
        <v>14</v>
      </c>
      <c r="F11987" s="2">
        <v>3204.24</v>
      </c>
      <c r="G11987" s="2">
        <v>0.27</v>
      </c>
      <c r="H11987" s="2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52" t="s">
        <v>39</v>
      </c>
    </row>
    <row r="11988" spans="1:17" ht="14.25" customHeight="1" x14ac:dyDescent="0.3">
      <c r="A11988" s="2" t="s">
        <v>12019</v>
      </c>
      <c r="B11988" s="2">
        <v>111986</v>
      </c>
      <c r="C11988" s="2" t="s">
        <v>25</v>
      </c>
      <c r="D11988" s="52" t="s">
        <v>25</v>
      </c>
      <c r="E11988" s="2" t="s">
        <v>33</v>
      </c>
      <c r="F11988" s="2">
        <v>4173.0600000000004</v>
      </c>
      <c r="G11988" s="2">
        <v>0</v>
      </c>
      <c r="H11988" s="2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52" t="s">
        <v>48</v>
      </c>
    </row>
    <row r="11989" spans="1:17" ht="14.25" customHeight="1" x14ac:dyDescent="0.3">
      <c r="A11989" s="2" t="s">
        <v>12020</v>
      </c>
      <c r="B11989" s="2">
        <v>111987</v>
      </c>
      <c r="C11989" s="2" t="s">
        <v>25</v>
      </c>
      <c r="D11989" s="52" t="s">
        <v>25</v>
      </c>
      <c r="E11989" s="2" t="s">
        <v>36</v>
      </c>
      <c r="F11989" s="2">
        <v>4526.2700000000004</v>
      </c>
      <c r="G11989" s="2">
        <v>0.12</v>
      </c>
      <c r="H11989" s="2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52" t="s">
        <v>34</v>
      </c>
    </row>
    <row r="11990" spans="1:17" ht="14.25" customHeight="1" x14ac:dyDescent="0.3">
      <c r="A11990" s="2" t="s">
        <v>12021</v>
      </c>
      <c r="B11990" s="2">
        <v>111988</v>
      </c>
      <c r="C11990" s="2" t="s">
        <v>41</v>
      </c>
      <c r="D11990" s="52" t="s">
        <v>41</v>
      </c>
      <c r="E11990" s="2" t="s">
        <v>20</v>
      </c>
      <c r="F11990" s="2">
        <v>2023.41</v>
      </c>
      <c r="G11990" s="2">
        <v>0.25</v>
      </c>
      <c r="H11990" s="2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52" t="s">
        <v>23</v>
      </c>
    </row>
    <row r="11991" spans="1:17" ht="14.25" customHeight="1" x14ac:dyDescent="0.3">
      <c r="A11991" s="2" t="s">
        <v>12022</v>
      </c>
      <c r="B11991" s="2">
        <v>111989</v>
      </c>
      <c r="C11991" s="2" t="s">
        <v>19</v>
      </c>
      <c r="D11991" s="52" t="s">
        <v>19</v>
      </c>
      <c r="E11991" s="2" t="s">
        <v>36</v>
      </c>
      <c r="F11991" s="2">
        <v>4236.0200000000004</v>
      </c>
      <c r="G11991" s="2">
        <v>0.16</v>
      </c>
      <c r="H11991" s="2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52" t="s">
        <v>39</v>
      </c>
    </row>
    <row r="11992" spans="1:17" ht="14.25" customHeight="1" x14ac:dyDescent="0.3">
      <c r="A11992" s="2" t="s">
        <v>12023</v>
      </c>
      <c r="B11992" s="2">
        <v>111990</v>
      </c>
      <c r="C11992" s="2" t="s">
        <v>41</v>
      </c>
      <c r="D11992" s="52" t="s">
        <v>41</v>
      </c>
      <c r="E11992" s="2" t="s">
        <v>33</v>
      </c>
      <c r="F11992" s="2">
        <v>2757.66</v>
      </c>
      <c r="G11992" s="2">
        <v>0.21</v>
      </c>
      <c r="H11992" s="2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52" t="s">
        <v>28</v>
      </c>
    </row>
    <row r="11993" spans="1:17" ht="14.25" customHeight="1" x14ac:dyDescent="0.3">
      <c r="A11993" s="2" t="s">
        <v>12024</v>
      </c>
      <c r="B11993" s="2">
        <v>111991</v>
      </c>
      <c r="C11993" s="2" t="s">
        <v>25</v>
      </c>
      <c r="D11993" s="52" t="s">
        <v>25</v>
      </c>
      <c r="E11993" s="2" t="s">
        <v>36</v>
      </c>
      <c r="F11993" s="2">
        <v>2405.85</v>
      </c>
      <c r="G11993" s="2">
        <v>0.3</v>
      </c>
      <c r="H11993" s="2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52" t="s">
        <v>39</v>
      </c>
    </row>
    <row r="11994" spans="1:17" ht="14.25" customHeight="1" x14ac:dyDescent="0.3">
      <c r="A11994" s="2" t="s">
        <v>12025</v>
      </c>
      <c r="B11994" s="2">
        <v>111992</v>
      </c>
      <c r="C11994" s="2" t="s">
        <v>41</v>
      </c>
      <c r="D11994" s="52" t="s">
        <v>41</v>
      </c>
      <c r="E11994" s="2" t="s">
        <v>20</v>
      </c>
      <c r="F11994" s="2">
        <v>3524.96</v>
      </c>
      <c r="G11994" s="2">
        <v>0.37</v>
      </c>
      <c r="H11994" s="2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52" t="s">
        <v>34</v>
      </c>
    </row>
    <row r="11995" spans="1:17" ht="14.25" customHeight="1" x14ac:dyDescent="0.3">
      <c r="A11995" s="2" t="s">
        <v>12026</v>
      </c>
      <c r="B11995" s="2">
        <v>111993</v>
      </c>
      <c r="C11995" s="2" t="s">
        <v>25</v>
      </c>
      <c r="D11995" s="52" t="s">
        <v>25</v>
      </c>
      <c r="E11995" s="2" t="s">
        <v>33</v>
      </c>
      <c r="F11995" s="2">
        <v>605.66</v>
      </c>
      <c r="G11995" s="2">
        <v>0.08</v>
      </c>
      <c r="H11995" s="2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52" t="s">
        <v>39</v>
      </c>
    </row>
    <row r="11996" spans="1:17" ht="14.25" customHeight="1" x14ac:dyDescent="0.3">
      <c r="A11996" s="2" t="s">
        <v>12027</v>
      </c>
      <c r="B11996" s="2">
        <v>111994</v>
      </c>
      <c r="C11996" s="2" t="s">
        <v>19</v>
      </c>
      <c r="D11996" s="52" t="s">
        <v>19</v>
      </c>
      <c r="E11996" s="2" t="s">
        <v>14</v>
      </c>
      <c r="F11996" s="2">
        <v>1400.39</v>
      </c>
      <c r="G11996" s="2">
        <v>0.14000000000000001</v>
      </c>
      <c r="H11996" s="2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52" t="s">
        <v>48</v>
      </c>
    </row>
    <row r="11997" spans="1:17" ht="14.25" customHeight="1" x14ac:dyDescent="0.3">
      <c r="A11997" s="2" t="s">
        <v>12028</v>
      </c>
      <c r="B11997" s="2">
        <v>111995</v>
      </c>
      <c r="C11997" s="2" t="s">
        <v>41</v>
      </c>
      <c r="D11997" s="52" t="s">
        <v>41</v>
      </c>
      <c r="E11997" s="2" t="s">
        <v>14</v>
      </c>
      <c r="F11997" s="2">
        <v>4102.1400000000003</v>
      </c>
      <c r="G11997" s="2">
        <v>0.32</v>
      </c>
      <c r="H11997" s="2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52" t="s">
        <v>17</v>
      </c>
    </row>
    <row r="11998" spans="1:17" ht="14.25" customHeight="1" x14ac:dyDescent="0.3">
      <c r="A11998" s="2" t="s">
        <v>12029</v>
      </c>
      <c r="B11998" s="2">
        <v>111996</v>
      </c>
      <c r="C11998" s="2" t="s">
        <v>41</v>
      </c>
      <c r="D11998" s="52" t="s">
        <v>41</v>
      </c>
      <c r="E11998" s="2" t="s">
        <v>26</v>
      </c>
      <c r="F11998" s="2">
        <v>2569.9899999999998</v>
      </c>
      <c r="G11998" s="2">
        <v>0.28999999999999998</v>
      </c>
      <c r="H11998" s="2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52" t="s">
        <v>28</v>
      </c>
    </row>
    <row r="11999" spans="1:17" ht="14.25" customHeight="1" x14ac:dyDescent="0.3">
      <c r="A11999" s="2" t="s">
        <v>12030</v>
      </c>
      <c r="B11999" s="2">
        <v>111997</v>
      </c>
      <c r="C11999" s="2" t="s">
        <v>25</v>
      </c>
      <c r="D11999" s="52" t="s">
        <v>25</v>
      </c>
      <c r="E11999" s="2" t="s">
        <v>36</v>
      </c>
      <c r="F11999" s="2">
        <v>4549.41</v>
      </c>
      <c r="G11999" s="2">
        <v>0.37</v>
      </c>
      <c r="H11999" s="2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52" t="s">
        <v>34</v>
      </c>
    </row>
    <row r="12000" spans="1:17" ht="14.25" customHeight="1" x14ac:dyDescent="0.3">
      <c r="A12000" s="2" t="s">
        <v>12031</v>
      </c>
      <c r="B12000" s="2">
        <v>111998</v>
      </c>
      <c r="C12000" s="2" t="s">
        <v>25</v>
      </c>
      <c r="D12000" s="52" t="s">
        <v>25</v>
      </c>
      <c r="E12000" s="2" t="s">
        <v>20</v>
      </c>
      <c r="F12000" s="2">
        <v>534.65</v>
      </c>
      <c r="G12000" s="2">
        <v>0.32</v>
      </c>
      <c r="H12000" s="2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52" t="s">
        <v>28</v>
      </c>
    </row>
    <row r="12001" spans="1:17" ht="14.25" customHeight="1" x14ac:dyDescent="0.3">
      <c r="A12001" s="2" t="s">
        <v>12032</v>
      </c>
      <c r="B12001" s="2">
        <v>111999</v>
      </c>
      <c r="C12001" s="2" t="s">
        <v>25</v>
      </c>
      <c r="D12001" s="52" t="s">
        <v>25</v>
      </c>
      <c r="E12001" s="2" t="s">
        <v>36</v>
      </c>
      <c r="F12001" s="2">
        <v>1635.72</v>
      </c>
      <c r="G12001" s="2">
        <v>0.17</v>
      </c>
      <c r="H12001" s="2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52" t="s">
        <v>39</v>
      </c>
    </row>
    <row r="12002" spans="1:17" ht="14.25" customHeight="1" x14ac:dyDescent="0.3">
      <c r="A12002" s="2" t="s">
        <v>12033</v>
      </c>
      <c r="B12002" s="2">
        <v>112000</v>
      </c>
      <c r="C12002" s="2" t="s">
        <v>25</v>
      </c>
      <c r="D12002" s="52" t="s">
        <v>25</v>
      </c>
      <c r="E12002" s="2" t="s">
        <v>33</v>
      </c>
      <c r="F12002" s="2">
        <v>1842.19</v>
      </c>
      <c r="G12002" s="2">
        <v>0.25</v>
      </c>
      <c r="H12002" s="2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52" t="s">
        <v>48</v>
      </c>
    </row>
    <row r="12003" spans="1:17" ht="14.25" customHeight="1" x14ac:dyDescent="0.3">
      <c r="A12003" s="2" t="s">
        <v>12034</v>
      </c>
      <c r="B12003" s="2">
        <v>112001</v>
      </c>
      <c r="C12003" s="2" t="s">
        <v>25</v>
      </c>
      <c r="D12003" s="52" t="s">
        <v>25</v>
      </c>
      <c r="E12003" s="2" t="s">
        <v>26</v>
      </c>
      <c r="F12003" s="2">
        <v>2171.33</v>
      </c>
      <c r="G12003" s="2">
        <v>0.44</v>
      </c>
      <c r="H12003" s="2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52" t="s">
        <v>17</v>
      </c>
    </row>
    <row r="12004" spans="1:17" ht="14.25" customHeight="1" x14ac:dyDescent="0.3">
      <c r="A12004" s="2" t="s">
        <v>12035</v>
      </c>
      <c r="B12004" s="2">
        <v>112002</v>
      </c>
      <c r="C12004" s="2" t="s">
        <v>25</v>
      </c>
      <c r="D12004" s="52" t="s">
        <v>25</v>
      </c>
      <c r="E12004" s="2" t="s">
        <v>20</v>
      </c>
      <c r="F12004" s="2">
        <v>4935.42</v>
      </c>
      <c r="G12004" s="2">
        <v>0.09</v>
      </c>
      <c r="H12004" s="2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52" t="s">
        <v>17</v>
      </c>
    </row>
    <row r="12005" spans="1:17" ht="14.25" customHeight="1" x14ac:dyDescent="0.3">
      <c r="A12005" s="2" t="s">
        <v>12036</v>
      </c>
      <c r="B12005" s="2">
        <v>112003</v>
      </c>
      <c r="C12005" s="2" t="s">
        <v>25</v>
      </c>
      <c r="D12005" s="52" t="s">
        <v>25</v>
      </c>
      <c r="E12005" s="2" t="s">
        <v>36</v>
      </c>
      <c r="F12005" s="2">
        <v>1622.25</v>
      </c>
      <c r="G12005" s="2">
        <v>0.19</v>
      </c>
      <c r="H12005" s="2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52" t="s">
        <v>48</v>
      </c>
    </row>
    <row r="12006" spans="1:17" ht="14.25" customHeight="1" x14ac:dyDescent="0.3">
      <c r="A12006" s="2" t="s">
        <v>12037</v>
      </c>
      <c r="B12006" s="2">
        <v>112004</v>
      </c>
      <c r="C12006" s="2" t="s">
        <v>25</v>
      </c>
      <c r="D12006" s="52" t="s">
        <v>25</v>
      </c>
      <c r="E12006" s="2" t="s">
        <v>20</v>
      </c>
      <c r="F12006" s="2">
        <v>2641.54</v>
      </c>
      <c r="G12006" s="2">
        <v>0.42</v>
      </c>
      <c r="H12006" s="2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52" t="s">
        <v>39</v>
      </c>
    </row>
    <row r="12007" spans="1:17" ht="14.25" customHeight="1" x14ac:dyDescent="0.3">
      <c r="A12007" s="2" t="s">
        <v>12038</v>
      </c>
      <c r="B12007" s="2">
        <v>112005</v>
      </c>
      <c r="C12007" s="2" t="s">
        <v>25</v>
      </c>
      <c r="D12007" s="52" t="s">
        <v>25</v>
      </c>
      <c r="E12007" s="2" t="s">
        <v>33</v>
      </c>
      <c r="F12007" s="2">
        <v>2726.75</v>
      </c>
      <c r="G12007" s="2">
        <v>0.18</v>
      </c>
      <c r="H12007" s="2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52" t="s">
        <v>48</v>
      </c>
    </row>
    <row r="12008" spans="1:17" ht="14.25" customHeight="1" x14ac:dyDescent="0.3">
      <c r="A12008" s="2" t="s">
        <v>12039</v>
      </c>
      <c r="B12008" s="2">
        <v>112006</v>
      </c>
      <c r="C12008" s="2" t="s">
        <v>19</v>
      </c>
      <c r="D12008" s="52" t="s">
        <v>19</v>
      </c>
      <c r="E12008" s="2" t="s">
        <v>26</v>
      </c>
      <c r="F12008" s="2">
        <v>3876.91</v>
      </c>
      <c r="G12008" s="2">
        <v>0.21</v>
      </c>
      <c r="H12008" s="2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52" t="s">
        <v>28</v>
      </c>
    </row>
    <row r="12009" spans="1:17" ht="14.25" customHeight="1" x14ac:dyDescent="0.3">
      <c r="A12009" s="2" t="s">
        <v>12040</v>
      </c>
      <c r="B12009" s="2">
        <v>112007</v>
      </c>
      <c r="C12009" s="2" t="s">
        <v>19</v>
      </c>
      <c r="D12009" s="52" t="s">
        <v>19</v>
      </c>
      <c r="E12009" s="2" t="s">
        <v>20</v>
      </c>
      <c r="F12009" s="2">
        <v>2637.56</v>
      </c>
      <c r="G12009" s="2">
        <v>0.16</v>
      </c>
      <c r="H12009" s="2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52" t="s">
        <v>28</v>
      </c>
    </row>
    <row r="12010" spans="1:17" ht="14.25" customHeight="1" x14ac:dyDescent="0.3">
      <c r="A12010" s="2" t="s">
        <v>12041</v>
      </c>
      <c r="B12010" s="2">
        <v>112008</v>
      </c>
      <c r="C12010" s="2" t="s">
        <v>25</v>
      </c>
      <c r="D12010" s="52" t="s">
        <v>25</v>
      </c>
      <c r="E12010" s="2" t="s">
        <v>33</v>
      </c>
      <c r="F12010" s="2">
        <v>3068.11</v>
      </c>
      <c r="G12010" s="2">
        <v>0.45</v>
      </c>
      <c r="H12010" s="2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52" t="s">
        <v>39</v>
      </c>
    </row>
    <row r="12011" spans="1:17" ht="14.25" customHeight="1" x14ac:dyDescent="0.3">
      <c r="A12011" s="2" t="s">
        <v>12042</v>
      </c>
      <c r="B12011" s="2">
        <v>112009</v>
      </c>
      <c r="C12011" s="2" t="s">
        <v>25</v>
      </c>
      <c r="D12011" s="52" t="s">
        <v>25</v>
      </c>
      <c r="E12011" s="2" t="s">
        <v>14</v>
      </c>
      <c r="F12011" s="2">
        <v>3791.31</v>
      </c>
      <c r="G12011" s="2">
        <v>0.33</v>
      </c>
      <c r="H12011" s="2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52" t="s">
        <v>48</v>
      </c>
    </row>
    <row r="12012" spans="1:17" ht="14.25" customHeight="1" x14ac:dyDescent="0.3">
      <c r="A12012" s="2" t="s">
        <v>12043</v>
      </c>
      <c r="B12012" s="2">
        <v>112010</v>
      </c>
      <c r="C12012" s="2" t="s">
        <v>25</v>
      </c>
      <c r="D12012" s="52" t="s">
        <v>25</v>
      </c>
      <c r="E12012" s="2" t="s">
        <v>20</v>
      </c>
      <c r="F12012" s="2">
        <v>595.54999999999995</v>
      </c>
      <c r="G12012" s="2">
        <v>0.1</v>
      </c>
      <c r="H12012" s="2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52" t="s">
        <v>48</v>
      </c>
    </row>
    <row r="12013" spans="1:17" ht="14.25" customHeight="1" x14ac:dyDescent="0.3">
      <c r="A12013" s="2" t="s">
        <v>12044</v>
      </c>
      <c r="B12013" s="2">
        <v>112011</v>
      </c>
      <c r="C12013" s="2" t="s">
        <v>25</v>
      </c>
      <c r="D12013" s="52" t="s">
        <v>25</v>
      </c>
      <c r="E12013" s="2" t="s">
        <v>26</v>
      </c>
      <c r="F12013" s="2">
        <v>4821.01</v>
      </c>
      <c r="G12013" s="2">
        <v>0.37</v>
      </c>
      <c r="H12013" s="2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52" t="s">
        <v>23</v>
      </c>
    </row>
    <row r="12014" spans="1:17" ht="14.25" customHeight="1" x14ac:dyDescent="0.3">
      <c r="A12014" s="2" t="s">
        <v>12045</v>
      </c>
      <c r="B12014" s="2">
        <v>112012</v>
      </c>
      <c r="C12014" s="2" t="s">
        <v>19</v>
      </c>
      <c r="D12014" s="52" t="s">
        <v>19</v>
      </c>
      <c r="E12014" s="2" t="s">
        <v>20</v>
      </c>
      <c r="F12014" s="2">
        <v>4246.8900000000003</v>
      </c>
      <c r="G12014" s="2">
        <v>0.02</v>
      </c>
      <c r="H12014" s="2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52" t="s">
        <v>34</v>
      </c>
    </row>
    <row r="12015" spans="1:17" ht="14.25" customHeight="1" x14ac:dyDescent="0.3">
      <c r="A12015" s="2" t="s">
        <v>12046</v>
      </c>
      <c r="B12015" s="2">
        <v>112013</v>
      </c>
      <c r="C12015" s="2" t="s">
        <v>41</v>
      </c>
      <c r="D12015" s="52" t="s">
        <v>41</v>
      </c>
      <c r="E12015" s="2" t="s">
        <v>20</v>
      </c>
      <c r="F12015" s="2">
        <v>2004.99</v>
      </c>
      <c r="G12015" s="2">
        <v>0.2</v>
      </c>
      <c r="H12015" s="2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52" t="s">
        <v>17</v>
      </c>
    </row>
    <row r="12016" spans="1:17" ht="14.25" customHeight="1" x14ac:dyDescent="0.3">
      <c r="A12016" s="2" t="s">
        <v>12047</v>
      </c>
      <c r="B12016" s="2">
        <v>112014</v>
      </c>
      <c r="C12016" s="2" t="s">
        <v>25</v>
      </c>
      <c r="D12016" s="52" t="s">
        <v>25</v>
      </c>
      <c r="E12016" s="2" t="s">
        <v>33</v>
      </c>
      <c r="F12016" s="2">
        <v>3669.25</v>
      </c>
      <c r="G12016" s="2">
        <v>0.45</v>
      </c>
      <c r="H12016" s="2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52" t="s">
        <v>34</v>
      </c>
    </row>
    <row r="12017" spans="1:17" ht="14.25" customHeight="1" x14ac:dyDescent="0.3">
      <c r="A12017" s="2" t="s">
        <v>12048</v>
      </c>
      <c r="B12017" s="2">
        <v>112015</v>
      </c>
      <c r="C12017" s="2" t="s">
        <v>41</v>
      </c>
      <c r="D12017" s="52" t="s">
        <v>41</v>
      </c>
      <c r="E12017" s="2" t="s">
        <v>36</v>
      </c>
      <c r="F12017" s="2">
        <v>3835.39</v>
      </c>
      <c r="G12017" s="2">
        <v>0.34</v>
      </c>
      <c r="H12017" s="2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52" t="s">
        <v>39</v>
      </c>
    </row>
    <row r="12018" spans="1:17" ht="14.25" customHeight="1" x14ac:dyDescent="0.3">
      <c r="A12018" s="2" t="s">
        <v>12049</v>
      </c>
      <c r="B12018" s="2">
        <v>112016</v>
      </c>
      <c r="C12018" s="2" t="s">
        <v>41</v>
      </c>
      <c r="D12018" s="52" t="s">
        <v>41</v>
      </c>
      <c r="E12018" s="2" t="s">
        <v>36</v>
      </c>
      <c r="F12018" s="2">
        <v>4266.21</v>
      </c>
      <c r="G12018" s="2">
        <v>0.4</v>
      </c>
      <c r="H12018" s="2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52" t="s">
        <v>17</v>
      </c>
    </row>
    <row r="12019" spans="1:17" ht="14.25" customHeight="1" x14ac:dyDescent="0.3">
      <c r="A12019" s="2" t="s">
        <v>12050</v>
      </c>
      <c r="B12019" s="2">
        <v>112017</v>
      </c>
      <c r="C12019" s="2" t="s">
        <v>25</v>
      </c>
      <c r="D12019" s="52" t="s">
        <v>25</v>
      </c>
      <c r="E12019" s="2" t="s">
        <v>20</v>
      </c>
      <c r="F12019" s="2">
        <v>1022.75</v>
      </c>
      <c r="G12019" s="2">
        <v>0.47</v>
      </c>
      <c r="H12019" s="2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52" t="s">
        <v>39</v>
      </c>
    </row>
    <row r="12020" spans="1:17" ht="14.25" customHeight="1" x14ac:dyDescent="0.3">
      <c r="A12020" s="2" t="s">
        <v>12051</v>
      </c>
      <c r="B12020" s="2">
        <v>112018</v>
      </c>
      <c r="C12020" s="2" t="s">
        <v>25</v>
      </c>
      <c r="D12020" s="52" t="s">
        <v>25</v>
      </c>
      <c r="E12020" s="2" t="s">
        <v>26</v>
      </c>
      <c r="F12020" s="2">
        <v>3548.14</v>
      </c>
      <c r="G12020" s="2">
        <v>0.39</v>
      </c>
      <c r="H12020" s="2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52" t="s">
        <v>48</v>
      </c>
    </row>
    <row r="12021" spans="1:17" ht="14.25" customHeight="1" x14ac:dyDescent="0.3">
      <c r="A12021" s="2" t="s">
        <v>12052</v>
      </c>
      <c r="B12021" s="2">
        <v>112019</v>
      </c>
      <c r="C12021" s="2" t="s">
        <v>25</v>
      </c>
      <c r="D12021" s="52" t="s">
        <v>25</v>
      </c>
      <c r="E12021" s="2" t="s">
        <v>26</v>
      </c>
      <c r="F12021" s="2">
        <v>263.37</v>
      </c>
      <c r="G12021" s="2">
        <v>0.04</v>
      </c>
      <c r="H12021" s="2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52" t="s">
        <v>34</v>
      </c>
    </row>
    <row r="12022" spans="1:17" ht="14.25" customHeight="1" x14ac:dyDescent="0.3">
      <c r="A12022" s="2" t="s">
        <v>12053</v>
      </c>
      <c r="B12022" s="2">
        <v>112020</v>
      </c>
      <c r="C12022" s="2" t="s">
        <v>25</v>
      </c>
      <c r="D12022" s="52" t="s">
        <v>25</v>
      </c>
      <c r="E12022" s="2" t="s">
        <v>33</v>
      </c>
      <c r="F12022" s="2">
        <v>666.34</v>
      </c>
      <c r="G12022" s="2">
        <v>0.12</v>
      </c>
      <c r="H12022" s="2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52" t="s">
        <v>39</v>
      </c>
    </row>
    <row r="12023" spans="1:17" ht="14.25" customHeight="1" x14ac:dyDescent="0.3">
      <c r="A12023" s="2" t="s">
        <v>12054</v>
      </c>
      <c r="B12023" s="2">
        <v>112021</v>
      </c>
      <c r="C12023" s="2" t="s">
        <v>41</v>
      </c>
      <c r="D12023" s="52" t="s">
        <v>41</v>
      </c>
      <c r="E12023" s="2" t="s">
        <v>20</v>
      </c>
      <c r="F12023" s="2">
        <v>3902.73</v>
      </c>
      <c r="G12023" s="2">
        <v>0.25</v>
      </c>
      <c r="H12023" s="2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52" t="s">
        <v>23</v>
      </c>
    </row>
    <row r="12024" spans="1:17" ht="14.25" customHeight="1" x14ac:dyDescent="0.3">
      <c r="A12024" s="2" t="s">
        <v>12055</v>
      </c>
      <c r="B12024" s="2">
        <v>112022</v>
      </c>
      <c r="C12024" s="2" t="s">
        <v>25</v>
      </c>
      <c r="D12024" s="52" t="s">
        <v>25</v>
      </c>
      <c r="E12024" s="2" t="s">
        <v>20</v>
      </c>
      <c r="F12024" s="2">
        <v>4083.71</v>
      </c>
      <c r="G12024" s="2">
        <v>0.01</v>
      </c>
      <c r="H12024" s="2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52" t="s">
        <v>23</v>
      </c>
    </row>
    <row r="12025" spans="1:17" ht="14.25" customHeight="1" x14ac:dyDescent="0.3">
      <c r="A12025" s="2" t="s">
        <v>12056</v>
      </c>
      <c r="B12025" s="2">
        <v>112023</v>
      </c>
      <c r="C12025" s="2" t="s">
        <v>19</v>
      </c>
      <c r="D12025" s="52" t="s">
        <v>19</v>
      </c>
      <c r="E12025" s="2" t="s">
        <v>36</v>
      </c>
      <c r="F12025" s="2">
        <v>3002.94</v>
      </c>
      <c r="G12025" s="2">
        <v>0.31</v>
      </c>
      <c r="H12025" s="2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52" t="s">
        <v>34</v>
      </c>
    </row>
    <row r="12026" spans="1:17" ht="14.25" customHeight="1" x14ac:dyDescent="0.3">
      <c r="A12026" s="2" t="s">
        <v>12057</v>
      </c>
      <c r="B12026" s="2">
        <v>112024</v>
      </c>
      <c r="C12026" s="2" t="s">
        <v>25</v>
      </c>
      <c r="D12026" s="52" t="s">
        <v>25</v>
      </c>
      <c r="E12026" s="2" t="s">
        <v>33</v>
      </c>
      <c r="F12026" s="2">
        <v>2950.26</v>
      </c>
      <c r="G12026" s="2">
        <v>0.33</v>
      </c>
      <c r="H12026" s="2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52" t="s">
        <v>23</v>
      </c>
    </row>
    <row r="12027" spans="1:17" ht="14.25" customHeight="1" x14ac:dyDescent="0.3">
      <c r="A12027" s="2" t="s">
        <v>12058</v>
      </c>
      <c r="B12027" s="2">
        <v>112025</v>
      </c>
      <c r="C12027" s="2" t="s">
        <v>19</v>
      </c>
      <c r="D12027" s="52" t="s">
        <v>19</v>
      </c>
      <c r="E12027" s="2" t="s">
        <v>14</v>
      </c>
      <c r="F12027" s="2">
        <v>3772.61</v>
      </c>
      <c r="G12027" s="2">
        <v>0.35</v>
      </c>
      <c r="H12027" s="2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52" t="s">
        <v>48</v>
      </c>
    </row>
    <row r="12028" spans="1:17" ht="14.25" customHeight="1" x14ac:dyDescent="0.3">
      <c r="A12028" s="2" t="s">
        <v>12059</v>
      </c>
      <c r="B12028" s="2">
        <v>112026</v>
      </c>
      <c r="C12028" s="2" t="s">
        <v>25</v>
      </c>
      <c r="D12028" s="52" t="s">
        <v>25</v>
      </c>
      <c r="E12028" s="2" t="s">
        <v>26</v>
      </c>
      <c r="F12028" s="2">
        <v>4539.82</v>
      </c>
      <c r="G12028" s="2">
        <v>0.28000000000000003</v>
      </c>
      <c r="H12028" s="2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52" t="s">
        <v>39</v>
      </c>
    </row>
    <row r="12029" spans="1:17" ht="14.25" customHeight="1" x14ac:dyDescent="0.3">
      <c r="A12029" s="2" t="s">
        <v>12060</v>
      </c>
      <c r="B12029" s="2">
        <v>112027</v>
      </c>
      <c r="C12029" s="2" t="s">
        <v>25</v>
      </c>
      <c r="D12029" s="52" t="s">
        <v>25</v>
      </c>
      <c r="E12029" s="2" t="s">
        <v>26</v>
      </c>
      <c r="F12029" s="2">
        <v>2163.46</v>
      </c>
      <c r="G12029" s="2">
        <v>0.23</v>
      </c>
      <c r="H12029" s="2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52" t="s">
        <v>23</v>
      </c>
    </row>
    <row r="12030" spans="1:17" ht="14.25" customHeight="1" x14ac:dyDescent="0.3">
      <c r="A12030" s="2" t="s">
        <v>12061</v>
      </c>
      <c r="B12030" s="2">
        <v>112028</v>
      </c>
      <c r="C12030" s="2" t="s">
        <v>19</v>
      </c>
      <c r="D12030" s="52" t="s">
        <v>19</v>
      </c>
      <c r="E12030" s="2" t="s">
        <v>20</v>
      </c>
      <c r="F12030" s="2">
        <v>662.62</v>
      </c>
      <c r="G12030" s="2">
        <v>0.43</v>
      </c>
      <c r="H12030" s="2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52" t="s">
        <v>48</v>
      </c>
    </row>
    <row r="12031" spans="1:17" ht="14.25" customHeight="1" x14ac:dyDescent="0.3">
      <c r="A12031" s="2" t="s">
        <v>12062</v>
      </c>
      <c r="B12031" s="2">
        <v>112029</v>
      </c>
      <c r="C12031" s="2" t="s">
        <v>19</v>
      </c>
      <c r="D12031" s="52" t="s">
        <v>19</v>
      </c>
      <c r="E12031" s="2" t="s">
        <v>33</v>
      </c>
      <c r="F12031" s="2">
        <v>4211.1000000000004</v>
      </c>
      <c r="G12031" s="2">
        <v>0.38</v>
      </c>
      <c r="H12031" s="2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52" t="s">
        <v>23</v>
      </c>
    </row>
    <row r="12032" spans="1:17" ht="14.25" customHeight="1" x14ac:dyDescent="0.3">
      <c r="A12032" s="2" t="s">
        <v>12063</v>
      </c>
      <c r="B12032" s="2">
        <v>112030</v>
      </c>
      <c r="C12032" s="2" t="s">
        <v>41</v>
      </c>
      <c r="D12032" s="52" t="s">
        <v>41</v>
      </c>
      <c r="E12032" s="2" t="s">
        <v>14</v>
      </c>
      <c r="F12032" s="2">
        <v>1774.06</v>
      </c>
      <c r="G12032" s="2">
        <v>0.31</v>
      </c>
      <c r="H12032" s="2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52" t="s">
        <v>39</v>
      </c>
    </row>
    <row r="12033" spans="1:17" ht="14.25" customHeight="1" x14ac:dyDescent="0.3">
      <c r="A12033" s="2" t="s">
        <v>12064</v>
      </c>
      <c r="B12033" s="2">
        <v>112031</v>
      </c>
      <c r="C12033" s="2" t="s">
        <v>25</v>
      </c>
      <c r="D12033" s="52" t="s">
        <v>25</v>
      </c>
      <c r="E12033" s="2" t="s">
        <v>26</v>
      </c>
      <c r="F12033" s="2">
        <v>755.55</v>
      </c>
      <c r="G12033" s="2">
        <v>0.02</v>
      </c>
      <c r="H12033" s="2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52" t="s">
        <v>48</v>
      </c>
    </row>
    <row r="12034" spans="1:17" ht="14.25" customHeight="1" x14ac:dyDescent="0.3">
      <c r="A12034" s="2" t="s">
        <v>12065</v>
      </c>
      <c r="B12034" s="2">
        <v>112032</v>
      </c>
      <c r="C12034" s="2" t="s">
        <v>19</v>
      </c>
      <c r="D12034" s="52" t="s">
        <v>19</v>
      </c>
      <c r="E12034" s="2" t="s">
        <v>33</v>
      </c>
      <c r="F12034" s="2">
        <v>3111.62</v>
      </c>
      <c r="G12034" s="2">
        <v>0.35</v>
      </c>
      <c r="H12034" s="2">
        <f t="shared" si="374"/>
        <v>1089.0669999999998</v>
      </c>
      <c r="I12034" s="2">
        <f t="shared" si="375"/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52" t="s">
        <v>23</v>
      </c>
    </row>
    <row r="12035" spans="1:17" ht="14.25" customHeight="1" x14ac:dyDescent="0.3">
      <c r="A12035" s="2" t="s">
        <v>12066</v>
      </c>
      <c r="B12035" s="2">
        <v>112033</v>
      </c>
      <c r="C12035" s="2" t="s">
        <v>19</v>
      </c>
      <c r="D12035" s="52" t="s">
        <v>19</v>
      </c>
      <c r="E12035" s="2" t="s">
        <v>14</v>
      </c>
      <c r="F12035" s="2">
        <v>2932.61</v>
      </c>
      <c r="G12035" s="2">
        <v>0.28000000000000003</v>
      </c>
      <c r="H12035" s="2">
        <f t="shared" ref="H12035:H12098" si="376">F12035*G12035</f>
        <v>821.13080000000014</v>
      </c>
      <c r="I12035" s="2">
        <f t="shared" ref="I12035:I12098" si="377">F12035-H12035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52" t="s">
        <v>17</v>
      </c>
    </row>
    <row r="12036" spans="1:17" ht="14.25" customHeight="1" x14ac:dyDescent="0.3">
      <c r="A12036" s="2" t="s">
        <v>12067</v>
      </c>
      <c r="B12036" s="2">
        <v>112034</v>
      </c>
      <c r="C12036" s="2" t="s">
        <v>41</v>
      </c>
      <c r="D12036" s="52" t="s">
        <v>41</v>
      </c>
      <c r="E12036" s="2" t="s">
        <v>20</v>
      </c>
      <c r="F12036" s="2">
        <v>2423.81</v>
      </c>
      <c r="G12036" s="2">
        <v>0.35</v>
      </c>
      <c r="H12036" s="2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52" t="s">
        <v>23</v>
      </c>
    </row>
    <row r="12037" spans="1:17" ht="14.25" customHeight="1" x14ac:dyDescent="0.3">
      <c r="A12037" s="2" t="s">
        <v>12068</v>
      </c>
      <c r="B12037" s="2">
        <v>112035</v>
      </c>
      <c r="C12037" s="2" t="s">
        <v>19</v>
      </c>
      <c r="D12037" s="52" t="s">
        <v>19</v>
      </c>
      <c r="E12037" s="2" t="s">
        <v>36</v>
      </c>
      <c r="F12037" s="2">
        <v>4313.01</v>
      </c>
      <c r="G12037" s="2">
        <v>0.16</v>
      </c>
      <c r="H12037" s="2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52" t="s">
        <v>17</v>
      </c>
    </row>
    <row r="12038" spans="1:17" ht="14.25" customHeight="1" x14ac:dyDescent="0.3">
      <c r="A12038" s="2" t="s">
        <v>12069</v>
      </c>
      <c r="B12038" s="2">
        <v>112036</v>
      </c>
      <c r="C12038" s="2" t="s">
        <v>19</v>
      </c>
      <c r="D12038" s="52" t="s">
        <v>19</v>
      </c>
      <c r="E12038" s="2" t="s">
        <v>26</v>
      </c>
      <c r="F12038" s="2">
        <v>1433.91</v>
      </c>
      <c r="G12038" s="2">
        <v>0.39</v>
      </c>
      <c r="H12038" s="2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52" t="s">
        <v>23</v>
      </c>
    </row>
    <row r="12039" spans="1:17" ht="14.25" customHeight="1" x14ac:dyDescent="0.3">
      <c r="A12039" s="2" t="s">
        <v>12070</v>
      </c>
      <c r="B12039" s="2">
        <v>112037</v>
      </c>
      <c r="C12039" s="2" t="s">
        <v>19</v>
      </c>
      <c r="D12039" s="52" t="s">
        <v>19</v>
      </c>
      <c r="E12039" s="2" t="s">
        <v>26</v>
      </c>
      <c r="F12039" s="2">
        <v>164.85</v>
      </c>
      <c r="G12039" s="2">
        <v>0.21</v>
      </c>
      <c r="H12039" s="2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52" t="s">
        <v>23</v>
      </c>
    </row>
    <row r="12040" spans="1:17" ht="14.25" customHeight="1" x14ac:dyDescent="0.3">
      <c r="A12040" s="2" t="s">
        <v>12071</v>
      </c>
      <c r="B12040" s="2">
        <v>112038</v>
      </c>
      <c r="C12040" s="2" t="s">
        <v>41</v>
      </c>
      <c r="D12040" s="52" t="s">
        <v>41</v>
      </c>
      <c r="E12040" s="2" t="s">
        <v>14</v>
      </c>
      <c r="F12040" s="2">
        <v>1685</v>
      </c>
      <c r="G12040" s="2">
        <v>0.45</v>
      </c>
      <c r="H12040" s="2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52" t="s">
        <v>39</v>
      </c>
    </row>
    <row r="12041" spans="1:17" ht="14.25" customHeight="1" x14ac:dyDescent="0.3">
      <c r="A12041" s="2" t="s">
        <v>12072</v>
      </c>
      <c r="B12041" s="2">
        <v>112039</v>
      </c>
      <c r="C12041" s="2" t="s">
        <v>19</v>
      </c>
      <c r="D12041" s="52" t="s">
        <v>19</v>
      </c>
      <c r="E12041" s="2" t="s">
        <v>36</v>
      </c>
      <c r="F12041" s="2">
        <v>147.56</v>
      </c>
      <c r="G12041" s="2">
        <v>0.05</v>
      </c>
      <c r="H12041" s="2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52" t="s">
        <v>39</v>
      </c>
    </row>
    <row r="12042" spans="1:17" ht="14.25" customHeight="1" x14ac:dyDescent="0.3">
      <c r="A12042" s="2" t="s">
        <v>12073</v>
      </c>
      <c r="B12042" s="2">
        <v>112040</v>
      </c>
      <c r="C12042" s="2" t="s">
        <v>19</v>
      </c>
      <c r="D12042" s="52" t="s">
        <v>19</v>
      </c>
      <c r="E12042" s="2" t="s">
        <v>33</v>
      </c>
      <c r="F12042" s="2">
        <v>2763.6</v>
      </c>
      <c r="G12042" s="2">
        <v>0.24</v>
      </c>
      <c r="H12042" s="2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52" t="s">
        <v>17</v>
      </c>
    </row>
    <row r="12043" spans="1:17" ht="14.25" customHeight="1" x14ac:dyDescent="0.3">
      <c r="A12043" s="2" t="s">
        <v>12074</v>
      </c>
      <c r="B12043" s="2">
        <v>112041</v>
      </c>
      <c r="C12043" s="2" t="s">
        <v>25</v>
      </c>
      <c r="D12043" s="52" t="s">
        <v>25</v>
      </c>
      <c r="E12043" s="2" t="s">
        <v>20</v>
      </c>
      <c r="F12043" s="2">
        <v>1953.42</v>
      </c>
      <c r="G12043" s="2">
        <v>0.1</v>
      </c>
      <c r="H12043" s="2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52" t="s">
        <v>39</v>
      </c>
    </row>
    <row r="12044" spans="1:17" ht="14.25" customHeight="1" x14ac:dyDescent="0.3">
      <c r="A12044" s="2" t="s">
        <v>12075</v>
      </c>
      <c r="B12044" s="2">
        <v>112042</v>
      </c>
      <c r="C12044" s="2" t="s">
        <v>25</v>
      </c>
      <c r="D12044" s="52" t="s">
        <v>25</v>
      </c>
      <c r="E12044" s="2" t="s">
        <v>33</v>
      </c>
      <c r="F12044" s="2">
        <v>4088.32</v>
      </c>
      <c r="G12044" s="2">
        <v>0.23</v>
      </c>
      <c r="H12044" s="2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52" t="s">
        <v>34</v>
      </c>
    </row>
    <row r="12045" spans="1:17" ht="14.25" customHeight="1" x14ac:dyDescent="0.3">
      <c r="A12045" s="2" t="s">
        <v>12076</v>
      </c>
      <c r="B12045" s="2">
        <v>112043</v>
      </c>
      <c r="C12045" s="2" t="s">
        <v>41</v>
      </c>
      <c r="D12045" s="52" t="s">
        <v>41</v>
      </c>
      <c r="E12045" s="2" t="s">
        <v>14</v>
      </c>
      <c r="F12045" s="2">
        <v>4008.17</v>
      </c>
      <c r="G12045" s="2">
        <v>0.18</v>
      </c>
      <c r="H12045" s="2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52" t="s">
        <v>23</v>
      </c>
    </row>
    <row r="12046" spans="1:17" ht="14.25" customHeight="1" x14ac:dyDescent="0.3">
      <c r="A12046" s="2" t="s">
        <v>12077</v>
      </c>
      <c r="B12046" s="2">
        <v>112044</v>
      </c>
      <c r="C12046" s="2" t="s">
        <v>25</v>
      </c>
      <c r="D12046" s="52" t="s">
        <v>25</v>
      </c>
      <c r="E12046" s="2" t="s">
        <v>26</v>
      </c>
      <c r="F12046" s="2">
        <v>2229.73</v>
      </c>
      <c r="G12046" s="2">
        <v>0.4</v>
      </c>
      <c r="H12046" s="2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52" t="s">
        <v>23</v>
      </c>
    </row>
    <row r="12047" spans="1:17" ht="14.25" customHeight="1" x14ac:dyDescent="0.3">
      <c r="A12047" s="2" t="s">
        <v>12078</v>
      </c>
      <c r="B12047" s="2">
        <v>112045</v>
      </c>
      <c r="C12047" s="2" t="s">
        <v>25</v>
      </c>
      <c r="D12047" s="52" t="s">
        <v>25</v>
      </c>
      <c r="E12047" s="2" t="s">
        <v>26</v>
      </c>
      <c r="F12047" s="2">
        <v>1160.78</v>
      </c>
      <c r="G12047" s="2">
        <v>0.08</v>
      </c>
      <c r="H12047" s="2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52" t="s">
        <v>28</v>
      </c>
    </row>
    <row r="12048" spans="1:17" ht="14.25" customHeight="1" x14ac:dyDescent="0.3">
      <c r="A12048" s="2" t="s">
        <v>12079</v>
      </c>
      <c r="B12048" s="2">
        <v>112046</v>
      </c>
      <c r="C12048" s="2" t="s">
        <v>41</v>
      </c>
      <c r="D12048" s="52" t="s">
        <v>41</v>
      </c>
      <c r="E12048" s="2" t="s">
        <v>33</v>
      </c>
      <c r="F12048" s="2">
        <v>2169.91</v>
      </c>
      <c r="G12048" s="2">
        <v>0.3</v>
      </c>
      <c r="H12048" s="2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52" t="s">
        <v>28</v>
      </c>
    </row>
    <row r="12049" spans="1:17" ht="14.25" customHeight="1" x14ac:dyDescent="0.3">
      <c r="A12049" s="2" t="s">
        <v>12080</v>
      </c>
      <c r="B12049" s="2">
        <v>112047</v>
      </c>
      <c r="C12049" s="2" t="s">
        <v>19</v>
      </c>
      <c r="D12049" s="52" t="s">
        <v>19</v>
      </c>
      <c r="E12049" s="2" t="s">
        <v>20</v>
      </c>
      <c r="F12049" s="2">
        <v>3242.46</v>
      </c>
      <c r="G12049" s="2">
        <v>0.2</v>
      </c>
      <c r="H12049" s="2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52" t="s">
        <v>17</v>
      </c>
    </row>
    <row r="12050" spans="1:17" ht="14.25" customHeight="1" x14ac:dyDescent="0.3">
      <c r="A12050" s="2" t="s">
        <v>12081</v>
      </c>
      <c r="B12050" s="2">
        <v>112048</v>
      </c>
      <c r="C12050" s="2" t="s">
        <v>19</v>
      </c>
      <c r="D12050" s="52" t="s">
        <v>19</v>
      </c>
      <c r="E12050" s="2" t="s">
        <v>14</v>
      </c>
      <c r="F12050" s="2">
        <v>1032.01</v>
      </c>
      <c r="G12050" s="2">
        <v>0.26</v>
      </c>
      <c r="H12050" s="2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52" t="s">
        <v>34</v>
      </c>
    </row>
    <row r="12051" spans="1:17" ht="14.25" customHeight="1" x14ac:dyDescent="0.3">
      <c r="A12051" s="2" t="s">
        <v>12082</v>
      </c>
      <c r="B12051" s="2">
        <v>112049</v>
      </c>
      <c r="C12051" s="2" t="s">
        <v>41</v>
      </c>
      <c r="D12051" s="52" t="s">
        <v>41</v>
      </c>
      <c r="E12051" s="2" t="s">
        <v>20</v>
      </c>
      <c r="F12051" s="2">
        <v>3887.93</v>
      </c>
      <c r="G12051" s="2">
        <v>0.36</v>
      </c>
      <c r="H12051" s="2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52" t="s">
        <v>28</v>
      </c>
    </row>
    <row r="12052" spans="1:17" ht="14.25" customHeight="1" x14ac:dyDescent="0.3">
      <c r="A12052" s="2" t="s">
        <v>12083</v>
      </c>
      <c r="B12052" s="2">
        <v>112050</v>
      </c>
      <c r="C12052" s="2" t="s">
        <v>19</v>
      </c>
      <c r="D12052" s="52" t="s">
        <v>19</v>
      </c>
      <c r="E12052" s="2" t="s">
        <v>14</v>
      </c>
      <c r="F12052" s="2">
        <v>1719.75</v>
      </c>
      <c r="G12052" s="2">
        <v>0.18</v>
      </c>
      <c r="H12052" s="2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52" t="s">
        <v>48</v>
      </c>
    </row>
    <row r="12053" spans="1:17" ht="14.25" customHeight="1" x14ac:dyDescent="0.3">
      <c r="A12053" s="2" t="s">
        <v>12084</v>
      </c>
      <c r="B12053" s="2">
        <v>112051</v>
      </c>
      <c r="C12053" s="2" t="s">
        <v>19</v>
      </c>
      <c r="D12053" s="52" t="s">
        <v>19</v>
      </c>
      <c r="E12053" s="2" t="s">
        <v>20</v>
      </c>
      <c r="F12053" s="2">
        <v>4667.67</v>
      </c>
      <c r="G12053" s="2">
        <v>0.18</v>
      </c>
      <c r="H12053" s="2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52" t="s">
        <v>34</v>
      </c>
    </row>
    <row r="12054" spans="1:17" ht="14.25" customHeight="1" x14ac:dyDescent="0.3">
      <c r="A12054" s="2" t="s">
        <v>12085</v>
      </c>
      <c r="B12054" s="2">
        <v>112052</v>
      </c>
      <c r="C12054" s="2" t="s">
        <v>25</v>
      </c>
      <c r="D12054" s="52" t="s">
        <v>25</v>
      </c>
      <c r="E12054" s="2" t="s">
        <v>33</v>
      </c>
      <c r="F12054" s="2">
        <v>2608.17</v>
      </c>
      <c r="G12054" s="2">
        <v>0.04</v>
      </c>
      <c r="H12054" s="2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52" t="s">
        <v>34</v>
      </c>
    </row>
    <row r="12055" spans="1:17" ht="14.25" customHeight="1" x14ac:dyDescent="0.3">
      <c r="A12055" s="2" t="s">
        <v>12086</v>
      </c>
      <c r="B12055" s="2">
        <v>112053</v>
      </c>
      <c r="C12055" s="2" t="s">
        <v>19</v>
      </c>
      <c r="D12055" s="52" t="s">
        <v>19</v>
      </c>
      <c r="E12055" s="2" t="s">
        <v>36</v>
      </c>
      <c r="F12055" s="2">
        <v>4250.92</v>
      </c>
      <c r="G12055" s="2">
        <v>0.28000000000000003</v>
      </c>
      <c r="H12055" s="2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52" t="s">
        <v>17</v>
      </c>
    </row>
    <row r="12056" spans="1:17" ht="14.25" customHeight="1" x14ac:dyDescent="0.3">
      <c r="A12056" s="2" t="s">
        <v>12087</v>
      </c>
      <c r="B12056" s="2">
        <v>112054</v>
      </c>
      <c r="C12056" s="2" t="s">
        <v>25</v>
      </c>
      <c r="D12056" s="52" t="s">
        <v>25</v>
      </c>
      <c r="E12056" s="2" t="s">
        <v>14</v>
      </c>
      <c r="F12056" s="2">
        <v>3117.87</v>
      </c>
      <c r="G12056" s="2">
        <v>0.21</v>
      </c>
      <c r="H12056" s="2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52" t="s">
        <v>28</v>
      </c>
    </row>
    <row r="12057" spans="1:17" ht="14.25" customHeight="1" x14ac:dyDescent="0.3">
      <c r="A12057" s="2" t="s">
        <v>12088</v>
      </c>
      <c r="B12057" s="2">
        <v>112055</v>
      </c>
      <c r="C12057" s="2" t="s">
        <v>19</v>
      </c>
      <c r="D12057" s="52" t="s">
        <v>19</v>
      </c>
      <c r="E12057" s="2" t="s">
        <v>33</v>
      </c>
      <c r="F12057" s="2">
        <v>2817.55</v>
      </c>
      <c r="G12057" s="2">
        <v>0.41</v>
      </c>
      <c r="H12057" s="2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52" t="s">
        <v>48</v>
      </c>
    </row>
    <row r="12058" spans="1:17" ht="14.25" customHeight="1" x14ac:dyDescent="0.3">
      <c r="A12058" s="2" t="s">
        <v>12089</v>
      </c>
      <c r="B12058" s="2">
        <v>112056</v>
      </c>
      <c r="C12058" s="2" t="s">
        <v>41</v>
      </c>
      <c r="D12058" s="52" t="s">
        <v>41</v>
      </c>
      <c r="E12058" s="2" t="s">
        <v>26</v>
      </c>
      <c r="F12058" s="2">
        <v>3442.44</v>
      </c>
      <c r="G12058" s="2">
        <v>0.22</v>
      </c>
      <c r="H12058" s="2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52" t="s">
        <v>39</v>
      </c>
    </row>
    <row r="12059" spans="1:17" ht="14.25" customHeight="1" x14ac:dyDescent="0.3">
      <c r="A12059" s="2" t="s">
        <v>12090</v>
      </c>
      <c r="B12059" s="2">
        <v>112057</v>
      </c>
      <c r="C12059" s="2" t="s">
        <v>25</v>
      </c>
      <c r="D12059" s="52" t="s">
        <v>25</v>
      </c>
      <c r="E12059" s="2" t="s">
        <v>26</v>
      </c>
      <c r="F12059" s="2">
        <v>4076.31</v>
      </c>
      <c r="G12059" s="2">
        <v>0.49</v>
      </c>
      <c r="H12059" s="2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52" t="s">
        <v>39</v>
      </c>
    </row>
    <row r="12060" spans="1:17" ht="14.25" customHeight="1" x14ac:dyDescent="0.3">
      <c r="A12060" s="2" t="s">
        <v>12091</v>
      </c>
      <c r="B12060" s="2">
        <v>112058</v>
      </c>
      <c r="C12060" s="2" t="s">
        <v>19</v>
      </c>
      <c r="D12060" s="52" t="s">
        <v>19</v>
      </c>
      <c r="E12060" s="2" t="s">
        <v>20</v>
      </c>
      <c r="F12060" s="2">
        <v>3258.09</v>
      </c>
      <c r="G12060" s="2">
        <v>0.09</v>
      </c>
      <c r="H12060" s="2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52" t="s">
        <v>23</v>
      </c>
    </row>
    <row r="12061" spans="1:17" ht="14.25" customHeight="1" x14ac:dyDescent="0.3">
      <c r="A12061" s="2" t="s">
        <v>12092</v>
      </c>
      <c r="B12061" s="2">
        <v>112059</v>
      </c>
      <c r="C12061" s="2" t="s">
        <v>41</v>
      </c>
      <c r="D12061" s="52" t="s">
        <v>41</v>
      </c>
      <c r="E12061" s="2" t="s">
        <v>26</v>
      </c>
      <c r="F12061" s="2">
        <v>4006.48</v>
      </c>
      <c r="G12061" s="2">
        <v>0.13</v>
      </c>
      <c r="H12061" s="2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52" t="s">
        <v>17</v>
      </c>
    </row>
    <row r="12062" spans="1:17" ht="14.25" customHeight="1" x14ac:dyDescent="0.3">
      <c r="A12062" s="2" t="s">
        <v>12093</v>
      </c>
      <c r="B12062" s="2">
        <v>112060</v>
      </c>
      <c r="C12062" s="2" t="s">
        <v>25</v>
      </c>
      <c r="D12062" s="52" t="s">
        <v>25</v>
      </c>
      <c r="E12062" s="2" t="s">
        <v>36</v>
      </c>
      <c r="F12062" s="2">
        <v>1033.28</v>
      </c>
      <c r="G12062" s="2">
        <v>0.2</v>
      </c>
      <c r="H12062" s="2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52" t="s">
        <v>34</v>
      </c>
    </row>
    <row r="12063" spans="1:17" ht="14.25" customHeight="1" x14ac:dyDescent="0.3">
      <c r="A12063" s="2" t="s">
        <v>12094</v>
      </c>
      <c r="B12063" s="2">
        <v>112061</v>
      </c>
      <c r="C12063" s="2" t="s">
        <v>19</v>
      </c>
      <c r="D12063" s="52" t="s">
        <v>19</v>
      </c>
      <c r="E12063" s="2" t="s">
        <v>14</v>
      </c>
      <c r="F12063" s="2">
        <v>1459.83</v>
      </c>
      <c r="G12063" s="2">
        <v>0.09</v>
      </c>
      <c r="H12063" s="2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52" t="s">
        <v>48</v>
      </c>
    </row>
    <row r="12064" spans="1:17" ht="14.25" customHeight="1" x14ac:dyDescent="0.3">
      <c r="A12064" s="2" t="s">
        <v>12095</v>
      </c>
      <c r="B12064" s="2">
        <v>112062</v>
      </c>
      <c r="C12064" s="2" t="s">
        <v>25</v>
      </c>
      <c r="D12064" s="52" t="s">
        <v>25</v>
      </c>
      <c r="E12064" s="2" t="s">
        <v>20</v>
      </c>
      <c r="F12064" s="2">
        <v>1225.6400000000001</v>
      </c>
      <c r="G12064" s="2">
        <v>0.49</v>
      </c>
      <c r="H12064" s="2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52" t="s">
        <v>39</v>
      </c>
    </row>
    <row r="12065" spans="1:17" ht="14.25" customHeight="1" x14ac:dyDescent="0.3">
      <c r="A12065" s="2" t="s">
        <v>12096</v>
      </c>
      <c r="B12065" s="2">
        <v>112063</v>
      </c>
      <c r="C12065" s="2" t="s">
        <v>19</v>
      </c>
      <c r="D12065" s="52" t="s">
        <v>19</v>
      </c>
      <c r="E12065" s="2" t="s">
        <v>14</v>
      </c>
      <c r="F12065" s="2">
        <v>4011.69</v>
      </c>
      <c r="G12065" s="2">
        <v>0.32</v>
      </c>
      <c r="H12065" s="2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52" t="s">
        <v>39</v>
      </c>
    </row>
    <row r="12066" spans="1:17" ht="14.25" customHeight="1" x14ac:dyDescent="0.3">
      <c r="A12066" s="2" t="s">
        <v>12097</v>
      </c>
      <c r="B12066" s="2">
        <v>112064</v>
      </c>
      <c r="C12066" s="2" t="s">
        <v>41</v>
      </c>
      <c r="D12066" s="52" t="s">
        <v>41</v>
      </c>
      <c r="E12066" s="2" t="s">
        <v>14</v>
      </c>
      <c r="F12066" s="2">
        <v>522.03</v>
      </c>
      <c r="G12066" s="2">
        <v>0.01</v>
      </c>
      <c r="H12066" s="2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52" t="s">
        <v>17</v>
      </c>
    </row>
    <row r="12067" spans="1:17" ht="14.25" customHeight="1" x14ac:dyDescent="0.3">
      <c r="A12067" s="2" t="s">
        <v>12098</v>
      </c>
      <c r="B12067" s="2">
        <v>112065</v>
      </c>
      <c r="C12067" s="2" t="s">
        <v>25</v>
      </c>
      <c r="D12067" s="52" t="s">
        <v>25</v>
      </c>
      <c r="E12067" s="2" t="s">
        <v>33</v>
      </c>
      <c r="F12067" s="2">
        <v>3999.73</v>
      </c>
      <c r="G12067" s="2">
        <v>0.28999999999999998</v>
      </c>
      <c r="H12067" s="2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52" t="s">
        <v>23</v>
      </c>
    </row>
    <row r="12068" spans="1:17" ht="14.25" customHeight="1" x14ac:dyDescent="0.3">
      <c r="A12068" s="2" t="s">
        <v>12099</v>
      </c>
      <c r="B12068" s="2">
        <v>112066</v>
      </c>
      <c r="C12068" s="2" t="s">
        <v>19</v>
      </c>
      <c r="D12068" s="52" t="s">
        <v>19</v>
      </c>
      <c r="E12068" s="2" t="s">
        <v>26</v>
      </c>
      <c r="F12068" s="2">
        <v>2006.31</v>
      </c>
      <c r="G12068" s="2">
        <v>0.39</v>
      </c>
      <c r="H12068" s="2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52" t="s">
        <v>34</v>
      </c>
    </row>
    <row r="12069" spans="1:17" ht="14.25" customHeight="1" x14ac:dyDescent="0.3">
      <c r="A12069" s="2" t="s">
        <v>12100</v>
      </c>
      <c r="B12069" s="2">
        <v>112067</v>
      </c>
      <c r="C12069" s="2" t="s">
        <v>25</v>
      </c>
      <c r="D12069" s="52" t="s">
        <v>25</v>
      </c>
      <c r="E12069" s="2" t="s">
        <v>14</v>
      </c>
      <c r="F12069" s="2">
        <v>489.59</v>
      </c>
      <c r="G12069" s="2">
        <v>0.03</v>
      </c>
      <c r="H12069" s="2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52" t="s">
        <v>39</v>
      </c>
    </row>
    <row r="12070" spans="1:17" ht="14.25" customHeight="1" x14ac:dyDescent="0.3">
      <c r="A12070" s="2" t="s">
        <v>12101</v>
      </c>
      <c r="B12070" s="2">
        <v>112068</v>
      </c>
      <c r="C12070" s="2" t="s">
        <v>25</v>
      </c>
      <c r="D12070" s="52" t="s">
        <v>25</v>
      </c>
      <c r="E12070" s="2" t="s">
        <v>36</v>
      </c>
      <c r="F12070" s="2">
        <v>2179.69</v>
      </c>
      <c r="G12070" s="2">
        <v>0.28999999999999998</v>
      </c>
      <c r="H12070" s="2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52" t="s">
        <v>48</v>
      </c>
    </row>
    <row r="12071" spans="1:17" ht="14.25" customHeight="1" x14ac:dyDescent="0.3">
      <c r="A12071" s="2" t="s">
        <v>12102</v>
      </c>
      <c r="B12071" s="2">
        <v>112069</v>
      </c>
      <c r="C12071" s="2" t="s">
        <v>25</v>
      </c>
      <c r="D12071" s="52" t="s">
        <v>25</v>
      </c>
      <c r="E12071" s="2" t="s">
        <v>36</v>
      </c>
      <c r="F12071" s="2">
        <v>1572.46</v>
      </c>
      <c r="G12071" s="2">
        <v>0.19</v>
      </c>
      <c r="H12071" s="2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52" t="s">
        <v>39</v>
      </c>
    </row>
    <row r="12072" spans="1:17" ht="14.25" customHeight="1" x14ac:dyDescent="0.3">
      <c r="A12072" s="2" t="s">
        <v>12103</v>
      </c>
      <c r="B12072" s="2">
        <v>112070</v>
      </c>
      <c r="C12072" s="2" t="s">
        <v>41</v>
      </c>
      <c r="D12072" s="52" t="s">
        <v>41</v>
      </c>
      <c r="E12072" s="2" t="s">
        <v>26</v>
      </c>
      <c r="F12072" s="2">
        <v>3000.57</v>
      </c>
      <c r="G12072" s="2">
        <v>0.28999999999999998</v>
      </c>
      <c r="H12072" s="2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52" t="s">
        <v>17</v>
      </c>
    </row>
    <row r="12073" spans="1:17" ht="14.25" customHeight="1" x14ac:dyDescent="0.3">
      <c r="A12073" s="2" t="s">
        <v>12104</v>
      </c>
      <c r="B12073" s="2">
        <v>112071</v>
      </c>
      <c r="C12073" s="2" t="s">
        <v>19</v>
      </c>
      <c r="D12073" s="52" t="s">
        <v>19</v>
      </c>
      <c r="E12073" s="2" t="s">
        <v>26</v>
      </c>
      <c r="F12073" s="2">
        <v>2415.38</v>
      </c>
      <c r="G12073" s="2">
        <v>0.13</v>
      </c>
      <c r="H12073" s="2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52" t="s">
        <v>28</v>
      </c>
    </row>
    <row r="12074" spans="1:17" ht="14.25" customHeight="1" x14ac:dyDescent="0.3">
      <c r="A12074" s="2" t="s">
        <v>12105</v>
      </c>
      <c r="B12074" s="2">
        <v>112072</v>
      </c>
      <c r="C12074" s="2" t="s">
        <v>25</v>
      </c>
      <c r="D12074" s="52" t="s">
        <v>25</v>
      </c>
      <c r="E12074" s="2" t="s">
        <v>20</v>
      </c>
      <c r="F12074" s="2">
        <v>1554.21</v>
      </c>
      <c r="G12074" s="2">
        <v>0.33</v>
      </c>
      <c r="H12074" s="2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52" t="s">
        <v>39</v>
      </c>
    </row>
    <row r="12075" spans="1:17" ht="14.25" customHeight="1" x14ac:dyDescent="0.3">
      <c r="A12075" s="2" t="s">
        <v>12106</v>
      </c>
      <c r="B12075" s="2">
        <v>112073</v>
      </c>
      <c r="C12075" s="2" t="s">
        <v>41</v>
      </c>
      <c r="D12075" s="52" t="s">
        <v>41</v>
      </c>
      <c r="E12075" s="2" t="s">
        <v>20</v>
      </c>
      <c r="F12075" s="2">
        <v>4325.1000000000004</v>
      </c>
      <c r="G12075" s="2">
        <v>0.34</v>
      </c>
      <c r="H12075" s="2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52" t="s">
        <v>23</v>
      </c>
    </row>
    <row r="12076" spans="1:17" ht="14.25" customHeight="1" x14ac:dyDescent="0.3">
      <c r="A12076" s="2" t="s">
        <v>12107</v>
      </c>
      <c r="B12076" s="2">
        <v>112074</v>
      </c>
      <c r="C12076" s="2" t="s">
        <v>19</v>
      </c>
      <c r="D12076" s="52" t="s">
        <v>19</v>
      </c>
      <c r="E12076" s="2" t="s">
        <v>20</v>
      </c>
      <c r="F12076" s="2">
        <v>2093.42</v>
      </c>
      <c r="G12076" s="2">
        <v>0.27</v>
      </c>
      <c r="H12076" s="2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52" t="s">
        <v>23</v>
      </c>
    </row>
    <row r="12077" spans="1:17" ht="14.25" customHeight="1" x14ac:dyDescent="0.3">
      <c r="A12077" s="2" t="s">
        <v>12108</v>
      </c>
      <c r="B12077" s="2">
        <v>112075</v>
      </c>
      <c r="C12077" s="2" t="s">
        <v>41</v>
      </c>
      <c r="D12077" s="52" t="s">
        <v>41</v>
      </c>
      <c r="E12077" s="2" t="s">
        <v>26</v>
      </c>
      <c r="F12077" s="2">
        <v>2406.38</v>
      </c>
      <c r="G12077" s="2">
        <v>0.46</v>
      </c>
      <c r="H12077" s="2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52" t="s">
        <v>17</v>
      </c>
    </row>
    <row r="12078" spans="1:17" ht="14.25" customHeight="1" x14ac:dyDescent="0.3">
      <c r="A12078" s="2" t="s">
        <v>12109</v>
      </c>
      <c r="B12078" s="2">
        <v>112076</v>
      </c>
      <c r="C12078" s="2" t="s">
        <v>25</v>
      </c>
      <c r="D12078" s="52" t="s">
        <v>25</v>
      </c>
      <c r="E12078" s="2" t="s">
        <v>14</v>
      </c>
      <c r="F12078" s="2">
        <v>4248.4799999999996</v>
      </c>
      <c r="G12078" s="2">
        <v>0.45</v>
      </c>
      <c r="H12078" s="2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52" t="s">
        <v>23</v>
      </c>
    </row>
    <row r="12079" spans="1:17" ht="14.25" customHeight="1" x14ac:dyDescent="0.3">
      <c r="A12079" s="2" t="s">
        <v>12110</v>
      </c>
      <c r="B12079" s="2">
        <v>112077</v>
      </c>
      <c r="C12079" s="2" t="s">
        <v>41</v>
      </c>
      <c r="D12079" s="52" t="s">
        <v>41</v>
      </c>
      <c r="E12079" s="2" t="s">
        <v>33</v>
      </c>
      <c r="F12079" s="2">
        <v>536.38</v>
      </c>
      <c r="G12079" s="2">
        <v>0.02</v>
      </c>
      <c r="H12079" s="2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52" t="s">
        <v>39</v>
      </c>
    </row>
    <row r="12080" spans="1:17" ht="14.25" customHeight="1" x14ac:dyDescent="0.3">
      <c r="A12080" s="2" t="s">
        <v>12111</v>
      </c>
      <c r="B12080" s="2">
        <v>112078</v>
      </c>
      <c r="C12080" s="2" t="s">
        <v>25</v>
      </c>
      <c r="D12080" s="52" t="s">
        <v>25</v>
      </c>
      <c r="E12080" s="2" t="s">
        <v>20</v>
      </c>
      <c r="F12080" s="2">
        <v>2010.48</v>
      </c>
      <c r="G12080" s="2">
        <v>0.14000000000000001</v>
      </c>
      <c r="H12080" s="2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52" t="s">
        <v>34</v>
      </c>
    </row>
    <row r="12081" spans="1:17" ht="14.25" customHeight="1" x14ac:dyDescent="0.3">
      <c r="A12081" s="2" t="s">
        <v>12112</v>
      </c>
      <c r="B12081" s="2">
        <v>112079</v>
      </c>
      <c r="C12081" s="2" t="s">
        <v>19</v>
      </c>
      <c r="D12081" s="52" t="s">
        <v>19</v>
      </c>
      <c r="E12081" s="2" t="s">
        <v>33</v>
      </c>
      <c r="F12081" s="2">
        <v>2074</v>
      </c>
      <c r="G12081" s="2">
        <v>0.18</v>
      </c>
      <c r="H12081" s="2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52" t="s">
        <v>17</v>
      </c>
    </row>
    <row r="12082" spans="1:17" ht="14.25" customHeight="1" x14ac:dyDescent="0.3">
      <c r="A12082" s="2" t="s">
        <v>12113</v>
      </c>
      <c r="B12082" s="2">
        <v>112080</v>
      </c>
      <c r="C12082" s="2" t="s">
        <v>41</v>
      </c>
      <c r="D12082" s="52" t="s">
        <v>41</v>
      </c>
      <c r="E12082" s="2" t="s">
        <v>36</v>
      </c>
      <c r="F12082" s="2">
        <v>2529.5500000000002</v>
      </c>
      <c r="G12082" s="2">
        <v>0.03</v>
      </c>
      <c r="H12082" s="2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52" t="s">
        <v>28</v>
      </c>
    </row>
    <row r="12083" spans="1:17" ht="14.25" customHeight="1" x14ac:dyDescent="0.3">
      <c r="A12083" s="2" t="s">
        <v>12114</v>
      </c>
      <c r="B12083" s="2">
        <v>112081</v>
      </c>
      <c r="C12083" s="2" t="s">
        <v>25</v>
      </c>
      <c r="D12083" s="52" t="s">
        <v>25</v>
      </c>
      <c r="E12083" s="2" t="s">
        <v>26</v>
      </c>
      <c r="F12083" s="2">
        <v>619.99</v>
      </c>
      <c r="G12083" s="2">
        <v>0.26</v>
      </c>
      <c r="H12083" s="2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52" t="s">
        <v>39</v>
      </c>
    </row>
    <row r="12084" spans="1:17" ht="14.25" customHeight="1" x14ac:dyDescent="0.3">
      <c r="A12084" s="2" t="s">
        <v>12115</v>
      </c>
      <c r="B12084" s="2">
        <v>112082</v>
      </c>
      <c r="C12084" s="2" t="s">
        <v>19</v>
      </c>
      <c r="D12084" s="52" t="s">
        <v>19</v>
      </c>
      <c r="E12084" s="2" t="s">
        <v>36</v>
      </c>
      <c r="F12084" s="2">
        <v>603.03</v>
      </c>
      <c r="G12084" s="2">
        <v>0.01</v>
      </c>
      <c r="H12084" s="2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52" t="s">
        <v>39</v>
      </c>
    </row>
    <row r="12085" spans="1:17" ht="14.25" customHeight="1" x14ac:dyDescent="0.3">
      <c r="A12085" s="2" t="s">
        <v>12116</v>
      </c>
      <c r="B12085" s="2">
        <v>112083</v>
      </c>
      <c r="C12085" s="2" t="s">
        <v>25</v>
      </c>
      <c r="D12085" s="52" t="s">
        <v>25</v>
      </c>
      <c r="E12085" s="2" t="s">
        <v>20</v>
      </c>
      <c r="F12085" s="2">
        <v>2140.44</v>
      </c>
      <c r="G12085" s="2">
        <v>0.34</v>
      </c>
      <c r="H12085" s="2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52" t="s">
        <v>34</v>
      </c>
    </row>
    <row r="12086" spans="1:17" ht="14.25" customHeight="1" x14ac:dyDescent="0.3">
      <c r="A12086" s="2" t="s">
        <v>12117</v>
      </c>
      <c r="B12086" s="2">
        <v>112084</v>
      </c>
      <c r="C12086" s="2" t="s">
        <v>19</v>
      </c>
      <c r="D12086" s="52" t="s">
        <v>19</v>
      </c>
      <c r="E12086" s="2" t="s">
        <v>14</v>
      </c>
      <c r="F12086" s="2">
        <v>261.83999999999997</v>
      </c>
      <c r="G12086" s="2">
        <v>0</v>
      </c>
      <c r="H12086" s="2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52" t="s">
        <v>23</v>
      </c>
    </row>
    <row r="12087" spans="1:17" ht="14.25" customHeight="1" x14ac:dyDescent="0.3">
      <c r="A12087" s="2" t="s">
        <v>12118</v>
      </c>
      <c r="B12087" s="2">
        <v>112085</v>
      </c>
      <c r="C12087" s="2" t="s">
        <v>25</v>
      </c>
      <c r="D12087" s="52" t="s">
        <v>25</v>
      </c>
      <c r="E12087" s="2" t="s">
        <v>20</v>
      </c>
      <c r="F12087" s="2">
        <v>1349.42</v>
      </c>
      <c r="G12087" s="2">
        <v>0.02</v>
      </c>
      <c r="H12087" s="2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52" t="s">
        <v>17</v>
      </c>
    </row>
    <row r="12088" spans="1:17" ht="14.25" customHeight="1" x14ac:dyDescent="0.3">
      <c r="A12088" s="2" t="s">
        <v>12119</v>
      </c>
      <c r="B12088" s="2">
        <v>112086</v>
      </c>
      <c r="C12088" s="2" t="s">
        <v>19</v>
      </c>
      <c r="D12088" s="52" t="s">
        <v>19</v>
      </c>
      <c r="E12088" s="2" t="s">
        <v>33</v>
      </c>
      <c r="F12088" s="2">
        <v>1085.77</v>
      </c>
      <c r="G12088" s="2">
        <v>0.42</v>
      </c>
      <c r="H12088" s="2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52" t="s">
        <v>17</v>
      </c>
    </row>
    <row r="12089" spans="1:17" ht="14.25" customHeight="1" x14ac:dyDescent="0.3">
      <c r="A12089" s="2" t="s">
        <v>12120</v>
      </c>
      <c r="B12089" s="2">
        <v>112087</v>
      </c>
      <c r="C12089" s="2" t="s">
        <v>41</v>
      </c>
      <c r="D12089" s="52" t="s">
        <v>41</v>
      </c>
      <c r="E12089" s="2" t="s">
        <v>20</v>
      </c>
      <c r="F12089" s="2">
        <v>2497.9899999999998</v>
      </c>
      <c r="G12089" s="2">
        <v>0.13</v>
      </c>
      <c r="H12089" s="2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52" t="s">
        <v>39</v>
      </c>
    </row>
    <row r="12090" spans="1:17" ht="14.25" customHeight="1" x14ac:dyDescent="0.3">
      <c r="A12090" s="2" t="s">
        <v>12121</v>
      </c>
      <c r="B12090" s="2">
        <v>112088</v>
      </c>
      <c r="C12090" s="2" t="s">
        <v>41</v>
      </c>
      <c r="D12090" s="52" t="s">
        <v>41</v>
      </c>
      <c r="E12090" s="2" t="s">
        <v>14</v>
      </c>
      <c r="F12090" s="2">
        <v>154.68</v>
      </c>
      <c r="G12090" s="2">
        <v>0.04</v>
      </c>
      <c r="H12090" s="2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52" t="s">
        <v>23</v>
      </c>
    </row>
    <row r="12091" spans="1:17" ht="14.25" customHeight="1" x14ac:dyDescent="0.3">
      <c r="A12091" s="2" t="s">
        <v>12122</v>
      </c>
      <c r="B12091" s="2">
        <v>112089</v>
      </c>
      <c r="C12091" s="2" t="s">
        <v>25</v>
      </c>
      <c r="D12091" s="52" t="s">
        <v>25</v>
      </c>
      <c r="E12091" s="2" t="s">
        <v>14</v>
      </c>
      <c r="F12091" s="2">
        <v>3411.09</v>
      </c>
      <c r="G12091" s="2">
        <v>0.2</v>
      </c>
      <c r="H12091" s="2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52" t="s">
        <v>23</v>
      </c>
    </row>
    <row r="12092" spans="1:17" ht="14.25" customHeight="1" x14ac:dyDescent="0.3">
      <c r="A12092" s="2" t="s">
        <v>12123</v>
      </c>
      <c r="B12092" s="2">
        <v>112090</v>
      </c>
      <c r="C12092" s="2" t="s">
        <v>25</v>
      </c>
      <c r="D12092" s="52" t="s">
        <v>25</v>
      </c>
      <c r="E12092" s="2" t="s">
        <v>26</v>
      </c>
      <c r="F12092" s="2">
        <v>4292.38</v>
      </c>
      <c r="G12092" s="2">
        <v>0.03</v>
      </c>
      <c r="H12092" s="2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52" t="s">
        <v>39</v>
      </c>
    </row>
    <row r="12093" spans="1:17" ht="14.25" customHeight="1" x14ac:dyDescent="0.3">
      <c r="A12093" s="2" t="s">
        <v>12124</v>
      </c>
      <c r="B12093" s="2">
        <v>112091</v>
      </c>
      <c r="C12093" s="2" t="s">
        <v>25</v>
      </c>
      <c r="D12093" s="52" t="s">
        <v>25</v>
      </c>
      <c r="E12093" s="2" t="s">
        <v>26</v>
      </c>
      <c r="F12093" s="2">
        <v>3563.03</v>
      </c>
      <c r="G12093" s="2">
        <v>0.38</v>
      </c>
      <c r="H12093" s="2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52" t="s">
        <v>28</v>
      </c>
    </row>
    <row r="12094" spans="1:17" ht="14.25" customHeight="1" x14ac:dyDescent="0.3">
      <c r="A12094" s="2" t="s">
        <v>12125</v>
      </c>
      <c r="B12094" s="2">
        <v>112092</v>
      </c>
      <c r="C12094" s="2" t="s">
        <v>41</v>
      </c>
      <c r="D12094" s="52" t="s">
        <v>41</v>
      </c>
      <c r="E12094" s="2" t="s">
        <v>14</v>
      </c>
      <c r="F12094" s="2">
        <v>4108.58</v>
      </c>
      <c r="G12094" s="2">
        <v>0.25</v>
      </c>
      <c r="H12094" s="2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52" t="s">
        <v>39</v>
      </c>
    </row>
    <row r="12095" spans="1:17" ht="14.25" customHeight="1" x14ac:dyDescent="0.3">
      <c r="A12095" s="2" t="s">
        <v>12126</v>
      </c>
      <c r="B12095" s="2">
        <v>112093</v>
      </c>
      <c r="C12095" s="2" t="s">
        <v>25</v>
      </c>
      <c r="D12095" s="52" t="s">
        <v>25</v>
      </c>
      <c r="E12095" s="2" t="s">
        <v>14</v>
      </c>
      <c r="F12095" s="2">
        <v>3252.25</v>
      </c>
      <c r="G12095" s="2">
        <v>0.28000000000000003</v>
      </c>
      <c r="H12095" s="2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52" t="s">
        <v>17</v>
      </c>
    </row>
    <row r="12096" spans="1:17" ht="14.25" customHeight="1" x14ac:dyDescent="0.3">
      <c r="A12096" s="2" t="s">
        <v>12127</v>
      </c>
      <c r="B12096" s="2">
        <v>112094</v>
      </c>
      <c r="C12096" s="2" t="s">
        <v>25</v>
      </c>
      <c r="D12096" s="52" t="s">
        <v>25</v>
      </c>
      <c r="E12096" s="2" t="s">
        <v>33</v>
      </c>
      <c r="F12096" s="2">
        <v>2586.1</v>
      </c>
      <c r="G12096" s="2">
        <v>0.38</v>
      </c>
      <c r="H12096" s="2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52" t="s">
        <v>17</v>
      </c>
    </row>
    <row r="12097" spans="1:17" ht="14.25" customHeight="1" x14ac:dyDescent="0.3">
      <c r="A12097" s="2" t="s">
        <v>12128</v>
      </c>
      <c r="B12097" s="2">
        <v>112095</v>
      </c>
      <c r="C12097" s="2" t="s">
        <v>25</v>
      </c>
      <c r="D12097" s="52" t="s">
        <v>25</v>
      </c>
      <c r="E12097" s="2" t="s">
        <v>20</v>
      </c>
      <c r="F12097" s="2">
        <v>1173.21</v>
      </c>
      <c r="G12097" s="2">
        <v>0.39</v>
      </c>
      <c r="H12097" s="2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52" t="s">
        <v>28</v>
      </c>
    </row>
    <row r="12098" spans="1:17" ht="14.25" customHeight="1" x14ac:dyDescent="0.3">
      <c r="A12098" s="2" t="s">
        <v>12129</v>
      </c>
      <c r="B12098" s="2">
        <v>112096</v>
      </c>
      <c r="C12098" s="2" t="s">
        <v>25</v>
      </c>
      <c r="D12098" s="52" t="s">
        <v>25</v>
      </c>
      <c r="E12098" s="2" t="s">
        <v>26</v>
      </c>
      <c r="F12098" s="2">
        <v>1470.17</v>
      </c>
      <c r="G12098" s="2">
        <v>7.0000000000000007E-2</v>
      </c>
      <c r="H12098" s="2">
        <f t="shared" si="376"/>
        <v>102.91190000000002</v>
      </c>
      <c r="I12098" s="2">
        <f t="shared" si="377"/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52" t="s">
        <v>39</v>
      </c>
    </row>
    <row r="12099" spans="1:17" ht="14.25" customHeight="1" x14ac:dyDescent="0.3">
      <c r="A12099" s="2" t="s">
        <v>12130</v>
      </c>
      <c r="B12099" s="2">
        <v>112097</v>
      </c>
      <c r="C12099" s="2" t="s">
        <v>25</v>
      </c>
      <c r="D12099" s="52" t="s">
        <v>25</v>
      </c>
      <c r="E12099" s="2" t="s">
        <v>33</v>
      </c>
      <c r="F12099" s="2">
        <v>1656.77</v>
      </c>
      <c r="G12099" s="2">
        <v>0.14000000000000001</v>
      </c>
      <c r="H12099" s="2">
        <f t="shared" ref="H12099:H12162" si="378">F12099*G12099</f>
        <v>231.94780000000003</v>
      </c>
      <c r="I12099" s="2">
        <f t="shared" ref="I12099:I12162" si="379">F12099-H12099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52" t="s">
        <v>48</v>
      </c>
    </row>
    <row r="12100" spans="1:17" ht="14.25" customHeight="1" x14ac:dyDescent="0.3">
      <c r="A12100" s="2" t="s">
        <v>12131</v>
      </c>
      <c r="B12100" s="2">
        <v>112098</v>
      </c>
      <c r="C12100" s="2" t="s">
        <v>25</v>
      </c>
      <c r="D12100" s="52" t="s">
        <v>25</v>
      </c>
      <c r="E12100" s="2" t="s">
        <v>20</v>
      </c>
      <c r="F12100" s="2">
        <v>286.29000000000002</v>
      </c>
      <c r="G12100" s="2">
        <v>0.09</v>
      </c>
      <c r="H12100" s="2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52" t="s">
        <v>23</v>
      </c>
    </row>
    <row r="12101" spans="1:17" ht="14.25" customHeight="1" x14ac:dyDescent="0.3">
      <c r="A12101" s="2" t="s">
        <v>12132</v>
      </c>
      <c r="B12101" s="2">
        <v>112099</v>
      </c>
      <c r="C12101" s="2" t="s">
        <v>25</v>
      </c>
      <c r="D12101" s="52" t="s">
        <v>25</v>
      </c>
      <c r="E12101" s="2" t="s">
        <v>26</v>
      </c>
      <c r="F12101" s="2">
        <v>4574.13</v>
      </c>
      <c r="G12101" s="2">
        <v>0.03</v>
      </c>
      <c r="H12101" s="2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52" t="s">
        <v>23</v>
      </c>
    </row>
    <row r="12102" spans="1:17" ht="14.25" customHeight="1" x14ac:dyDescent="0.3">
      <c r="A12102" s="2" t="s">
        <v>12133</v>
      </c>
      <c r="B12102" s="2">
        <v>112100</v>
      </c>
      <c r="C12102" s="2" t="s">
        <v>25</v>
      </c>
      <c r="D12102" s="52" t="s">
        <v>25</v>
      </c>
      <c r="E12102" s="2" t="s">
        <v>33</v>
      </c>
      <c r="F12102" s="2">
        <v>4511.4799999999996</v>
      </c>
      <c r="G12102" s="2">
        <v>0.27</v>
      </c>
      <c r="H12102" s="2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52" t="s">
        <v>34</v>
      </c>
    </row>
    <row r="12103" spans="1:17" ht="14.25" customHeight="1" x14ac:dyDescent="0.3">
      <c r="A12103" s="2" t="s">
        <v>12134</v>
      </c>
      <c r="B12103" s="2">
        <v>112101</v>
      </c>
      <c r="C12103" s="2" t="s">
        <v>25</v>
      </c>
      <c r="D12103" s="52" t="s">
        <v>25</v>
      </c>
      <c r="E12103" s="2" t="s">
        <v>36</v>
      </c>
      <c r="F12103" s="2">
        <v>628.11</v>
      </c>
      <c r="G12103" s="2">
        <v>0.12</v>
      </c>
      <c r="H12103" s="2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52" t="s">
        <v>23</v>
      </c>
    </row>
    <row r="12104" spans="1:17" ht="14.25" customHeight="1" x14ac:dyDescent="0.3">
      <c r="A12104" s="2" t="s">
        <v>12135</v>
      </c>
      <c r="B12104" s="2">
        <v>112102</v>
      </c>
      <c r="C12104" s="2" t="s">
        <v>25</v>
      </c>
      <c r="D12104" s="52" t="s">
        <v>25</v>
      </c>
      <c r="E12104" s="2" t="s">
        <v>36</v>
      </c>
      <c r="F12104" s="2">
        <v>2827.8</v>
      </c>
      <c r="G12104" s="2">
        <v>0.08</v>
      </c>
      <c r="H12104" s="2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52" t="s">
        <v>48</v>
      </c>
    </row>
    <row r="12105" spans="1:17" ht="14.25" customHeight="1" x14ac:dyDescent="0.3">
      <c r="A12105" s="2" t="s">
        <v>12136</v>
      </c>
      <c r="B12105" s="2">
        <v>112103</v>
      </c>
      <c r="C12105" s="2" t="s">
        <v>41</v>
      </c>
      <c r="D12105" s="52" t="s">
        <v>41</v>
      </c>
      <c r="E12105" s="2" t="s">
        <v>26</v>
      </c>
      <c r="F12105" s="2">
        <v>2391.44</v>
      </c>
      <c r="G12105" s="2">
        <v>0.26</v>
      </c>
      <c r="H12105" s="2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52" t="s">
        <v>17</v>
      </c>
    </row>
    <row r="12106" spans="1:17" ht="14.25" customHeight="1" x14ac:dyDescent="0.3">
      <c r="A12106" s="2" t="s">
        <v>12137</v>
      </c>
      <c r="B12106" s="2">
        <v>112104</v>
      </c>
      <c r="C12106" s="2" t="s">
        <v>41</v>
      </c>
      <c r="D12106" s="52" t="s">
        <v>41</v>
      </c>
      <c r="E12106" s="2" t="s">
        <v>33</v>
      </c>
      <c r="F12106" s="2">
        <v>3448.73</v>
      </c>
      <c r="G12106" s="2">
        <v>0.32</v>
      </c>
      <c r="H12106" s="2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52" t="s">
        <v>39</v>
      </c>
    </row>
    <row r="12107" spans="1:17" ht="14.25" customHeight="1" x14ac:dyDescent="0.3">
      <c r="A12107" s="2" t="s">
        <v>12138</v>
      </c>
      <c r="B12107" s="2">
        <v>112105</v>
      </c>
      <c r="C12107" s="2" t="s">
        <v>25</v>
      </c>
      <c r="D12107" s="52" t="s">
        <v>25</v>
      </c>
      <c r="E12107" s="2" t="s">
        <v>20</v>
      </c>
      <c r="F12107" s="2">
        <v>3054.79</v>
      </c>
      <c r="G12107" s="2">
        <v>0.39</v>
      </c>
      <c r="H12107" s="2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52" t="s">
        <v>23</v>
      </c>
    </row>
    <row r="12108" spans="1:17" ht="14.25" customHeight="1" x14ac:dyDescent="0.3">
      <c r="A12108" s="2" t="s">
        <v>12139</v>
      </c>
      <c r="B12108" s="2">
        <v>112106</v>
      </c>
      <c r="C12108" s="2" t="s">
        <v>19</v>
      </c>
      <c r="D12108" s="52" t="s">
        <v>19</v>
      </c>
      <c r="E12108" s="2" t="s">
        <v>20</v>
      </c>
      <c r="F12108" s="2">
        <v>709.18</v>
      </c>
      <c r="G12108" s="2">
        <v>0.01</v>
      </c>
      <c r="H12108" s="2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52" t="s">
        <v>28</v>
      </c>
    </row>
    <row r="12109" spans="1:17" ht="14.25" customHeight="1" x14ac:dyDescent="0.3">
      <c r="A12109" s="2" t="s">
        <v>12140</v>
      </c>
      <c r="B12109" s="2">
        <v>112107</v>
      </c>
      <c r="C12109" s="2" t="s">
        <v>41</v>
      </c>
      <c r="D12109" s="52" t="s">
        <v>41</v>
      </c>
      <c r="E12109" s="2" t="s">
        <v>33</v>
      </c>
      <c r="F12109" s="2">
        <v>3334.38</v>
      </c>
      <c r="G12109" s="2">
        <v>0.26</v>
      </c>
      <c r="H12109" s="2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52" t="s">
        <v>39</v>
      </c>
    </row>
    <row r="12110" spans="1:17" ht="14.25" customHeight="1" x14ac:dyDescent="0.3">
      <c r="A12110" s="2" t="s">
        <v>12141</v>
      </c>
      <c r="B12110" s="2">
        <v>112108</v>
      </c>
      <c r="C12110" s="2" t="s">
        <v>25</v>
      </c>
      <c r="D12110" s="52" t="s">
        <v>25</v>
      </c>
      <c r="E12110" s="2" t="s">
        <v>36</v>
      </c>
      <c r="F12110" s="2">
        <v>3083.47</v>
      </c>
      <c r="G12110" s="2">
        <v>0.13</v>
      </c>
      <c r="H12110" s="2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52" t="s">
        <v>28</v>
      </c>
    </row>
    <row r="12111" spans="1:17" ht="14.25" customHeight="1" x14ac:dyDescent="0.3">
      <c r="A12111" s="2" t="s">
        <v>12142</v>
      </c>
      <c r="B12111" s="2">
        <v>112109</v>
      </c>
      <c r="C12111" s="2" t="s">
        <v>25</v>
      </c>
      <c r="D12111" s="52" t="s">
        <v>25</v>
      </c>
      <c r="E12111" s="2" t="s">
        <v>33</v>
      </c>
      <c r="F12111" s="2">
        <v>2703</v>
      </c>
      <c r="G12111" s="2">
        <v>0.5</v>
      </c>
      <c r="H12111" s="2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52" t="s">
        <v>23</v>
      </c>
    </row>
    <row r="12112" spans="1:17" ht="14.25" customHeight="1" x14ac:dyDescent="0.3">
      <c r="A12112" s="2" t="s">
        <v>12143</v>
      </c>
      <c r="B12112" s="2">
        <v>112110</v>
      </c>
      <c r="C12112" s="2" t="s">
        <v>25</v>
      </c>
      <c r="D12112" s="52" t="s">
        <v>25</v>
      </c>
      <c r="E12112" s="2" t="s">
        <v>36</v>
      </c>
      <c r="F12112" s="2">
        <v>2071.79</v>
      </c>
      <c r="G12112" s="2">
        <v>0.08</v>
      </c>
      <c r="H12112" s="2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52" t="s">
        <v>28</v>
      </c>
    </row>
    <row r="12113" spans="1:17" ht="14.25" customHeight="1" x14ac:dyDescent="0.3">
      <c r="A12113" s="2" t="s">
        <v>12144</v>
      </c>
      <c r="B12113" s="2">
        <v>112111</v>
      </c>
      <c r="C12113" s="2" t="s">
        <v>19</v>
      </c>
      <c r="D12113" s="52" t="s">
        <v>19</v>
      </c>
      <c r="E12113" s="2" t="s">
        <v>36</v>
      </c>
      <c r="F12113" s="2">
        <v>4779.1099999999997</v>
      </c>
      <c r="G12113" s="2">
        <v>0.22</v>
      </c>
      <c r="H12113" s="2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52" t="s">
        <v>28</v>
      </c>
    </row>
    <row r="12114" spans="1:17" ht="14.25" customHeight="1" x14ac:dyDescent="0.3">
      <c r="A12114" s="2" t="s">
        <v>12145</v>
      </c>
      <c r="B12114" s="2">
        <v>112112</v>
      </c>
      <c r="C12114" s="2" t="s">
        <v>25</v>
      </c>
      <c r="D12114" s="52" t="s">
        <v>25</v>
      </c>
      <c r="E12114" s="2" t="s">
        <v>20</v>
      </c>
      <c r="F12114" s="2">
        <v>4262.25</v>
      </c>
      <c r="G12114" s="2">
        <v>0.49</v>
      </c>
      <c r="H12114" s="2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52" t="s">
        <v>23</v>
      </c>
    </row>
    <row r="12115" spans="1:17" ht="14.25" customHeight="1" x14ac:dyDescent="0.3">
      <c r="A12115" s="2" t="s">
        <v>12146</v>
      </c>
      <c r="B12115" s="2">
        <v>112113</v>
      </c>
      <c r="C12115" s="2" t="s">
        <v>41</v>
      </c>
      <c r="D12115" s="52" t="s">
        <v>41</v>
      </c>
      <c r="E12115" s="2" t="s">
        <v>26</v>
      </c>
      <c r="F12115" s="2">
        <v>2966.92</v>
      </c>
      <c r="G12115" s="2">
        <v>0.11</v>
      </c>
      <c r="H12115" s="2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52" t="s">
        <v>17</v>
      </c>
    </row>
    <row r="12116" spans="1:17" ht="14.25" customHeight="1" x14ac:dyDescent="0.3">
      <c r="A12116" s="2" t="s">
        <v>12147</v>
      </c>
      <c r="B12116" s="2">
        <v>112114</v>
      </c>
      <c r="C12116" s="2" t="s">
        <v>25</v>
      </c>
      <c r="D12116" s="52" t="s">
        <v>25</v>
      </c>
      <c r="E12116" s="2" t="s">
        <v>14</v>
      </c>
      <c r="F12116" s="2">
        <v>131.25</v>
      </c>
      <c r="G12116" s="2">
        <v>0.4</v>
      </c>
      <c r="H12116" s="2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52" t="s">
        <v>39</v>
      </c>
    </row>
    <row r="12117" spans="1:17" ht="14.25" customHeight="1" x14ac:dyDescent="0.3">
      <c r="A12117" s="2" t="s">
        <v>12148</v>
      </c>
      <c r="B12117" s="2">
        <v>112115</v>
      </c>
      <c r="C12117" s="2" t="s">
        <v>41</v>
      </c>
      <c r="D12117" s="52" t="s">
        <v>41</v>
      </c>
      <c r="E12117" s="2" t="s">
        <v>33</v>
      </c>
      <c r="F12117" s="2">
        <v>2217.4</v>
      </c>
      <c r="G12117" s="2">
        <v>0.12</v>
      </c>
      <c r="H12117" s="2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52" t="s">
        <v>28</v>
      </c>
    </row>
    <row r="12118" spans="1:17" ht="14.25" customHeight="1" x14ac:dyDescent="0.3">
      <c r="A12118" s="2" t="s">
        <v>12149</v>
      </c>
      <c r="B12118" s="2">
        <v>112116</v>
      </c>
      <c r="C12118" s="2" t="s">
        <v>41</v>
      </c>
      <c r="D12118" s="52" t="s">
        <v>41</v>
      </c>
      <c r="E12118" s="2" t="s">
        <v>36</v>
      </c>
      <c r="F12118" s="2">
        <v>3531.66</v>
      </c>
      <c r="G12118" s="2">
        <v>0.04</v>
      </c>
      <c r="H12118" s="2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52" t="s">
        <v>17</v>
      </c>
    </row>
    <row r="12119" spans="1:17" ht="14.25" customHeight="1" x14ac:dyDescent="0.3">
      <c r="A12119" s="2" t="s">
        <v>12150</v>
      </c>
      <c r="B12119" s="2">
        <v>112117</v>
      </c>
      <c r="C12119" s="2" t="s">
        <v>25</v>
      </c>
      <c r="D12119" s="52" t="s">
        <v>25</v>
      </c>
      <c r="E12119" s="2" t="s">
        <v>33</v>
      </c>
      <c r="F12119" s="2">
        <v>674.74</v>
      </c>
      <c r="G12119" s="2">
        <v>0.02</v>
      </c>
      <c r="H12119" s="2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52" t="s">
        <v>23</v>
      </c>
    </row>
    <row r="12120" spans="1:17" ht="14.25" customHeight="1" x14ac:dyDescent="0.3">
      <c r="A12120" s="2" t="s">
        <v>12151</v>
      </c>
      <c r="B12120" s="2">
        <v>112118</v>
      </c>
      <c r="C12120" s="2" t="s">
        <v>25</v>
      </c>
      <c r="D12120" s="52" t="s">
        <v>25</v>
      </c>
      <c r="E12120" s="2" t="s">
        <v>26</v>
      </c>
      <c r="F12120" s="2">
        <v>2092.09</v>
      </c>
      <c r="G12120" s="2">
        <v>0.47</v>
      </c>
      <c r="H12120" s="2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52" t="s">
        <v>39</v>
      </c>
    </row>
    <row r="12121" spans="1:17" ht="14.25" customHeight="1" x14ac:dyDescent="0.3">
      <c r="A12121" s="2" t="s">
        <v>12152</v>
      </c>
      <c r="B12121" s="2">
        <v>112119</v>
      </c>
      <c r="C12121" s="2" t="s">
        <v>19</v>
      </c>
      <c r="D12121" s="52" t="s">
        <v>19</v>
      </c>
      <c r="E12121" s="2" t="s">
        <v>26</v>
      </c>
      <c r="F12121" s="2">
        <v>1039.45</v>
      </c>
      <c r="G12121" s="2">
        <v>0.11</v>
      </c>
      <c r="H12121" s="2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52" t="s">
        <v>39</v>
      </c>
    </row>
    <row r="12122" spans="1:17" ht="14.25" customHeight="1" x14ac:dyDescent="0.3">
      <c r="A12122" s="2" t="s">
        <v>12153</v>
      </c>
      <c r="B12122" s="2">
        <v>112120</v>
      </c>
      <c r="C12122" s="2" t="s">
        <v>41</v>
      </c>
      <c r="D12122" s="52" t="s">
        <v>41</v>
      </c>
      <c r="E12122" s="2" t="s">
        <v>14</v>
      </c>
      <c r="F12122" s="2">
        <v>1756.9</v>
      </c>
      <c r="G12122" s="2">
        <v>0.15</v>
      </c>
      <c r="H12122" s="2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52" t="s">
        <v>23</v>
      </c>
    </row>
    <row r="12123" spans="1:17" ht="14.25" customHeight="1" x14ac:dyDescent="0.3">
      <c r="A12123" s="2" t="s">
        <v>12154</v>
      </c>
      <c r="B12123" s="2">
        <v>112121</v>
      </c>
      <c r="C12123" s="2" t="s">
        <v>25</v>
      </c>
      <c r="D12123" s="52" t="s">
        <v>25</v>
      </c>
      <c r="E12123" s="2" t="s">
        <v>14</v>
      </c>
      <c r="F12123" s="2">
        <v>230.68</v>
      </c>
      <c r="G12123" s="2">
        <v>0.48</v>
      </c>
      <c r="H12123" s="2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52" t="s">
        <v>17</v>
      </c>
    </row>
    <row r="12124" spans="1:17" ht="14.25" customHeight="1" x14ac:dyDescent="0.3">
      <c r="A12124" s="2" t="s">
        <v>12155</v>
      </c>
      <c r="B12124" s="2">
        <v>112122</v>
      </c>
      <c r="C12124" s="2" t="s">
        <v>25</v>
      </c>
      <c r="D12124" s="52" t="s">
        <v>25</v>
      </c>
      <c r="E12124" s="2" t="s">
        <v>36</v>
      </c>
      <c r="F12124" s="2">
        <v>720.99</v>
      </c>
      <c r="G12124" s="2">
        <v>0.33</v>
      </c>
      <c r="H12124" s="2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52" t="s">
        <v>34</v>
      </c>
    </row>
    <row r="12125" spans="1:17" ht="14.25" customHeight="1" x14ac:dyDescent="0.3">
      <c r="A12125" s="2" t="s">
        <v>12156</v>
      </c>
      <c r="B12125" s="2">
        <v>112123</v>
      </c>
      <c r="C12125" s="2" t="s">
        <v>19</v>
      </c>
      <c r="D12125" s="52" t="s">
        <v>19</v>
      </c>
      <c r="E12125" s="2" t="s">
        <v>14</v>
      </c>
      <c r="F12125" s="2">
        <v>2328.31</v>
      </c>
      <c r="G12125" s="2">
        <v>0.24</v>
      </c>
      <c r="H12125" s="2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52" t="s">
        <v>17</v>
      </c>
    </row>
    <row r="12126" spans="1:17" ht="14.25" customHeight="1" x14ac:dyDescent="0.3">
      <c r="A12126" s="2" t="s">
        <v>12157</v>
      </c>
      <c r="B12126" s="2">
        <v>112124</v>
      </c>
      <c r="C12126" s="2" t="s">
        <v>25</v>
      </c>
      <c r="D12126" s="52" t="s">
        <v>25</v>
      </c>
      <c r="E12126" s="2" t="s">
        <v>36</v>
      </c>
      <c r="F12126" s="2">
        <v>4501.13</v>
      </c>
      <c r="G12126" s="2">
        <v>0.22</v>
      </c>
      <c r="H12126" s="2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52" t="s">
        <v>17</v>
      </c>
    </row>
    <row r="12127" spans="1:17" ht="14.25" customHeight="1" x14ac:dyDescent="0.3">
      <c r="A12127" s="2" t="s">
        <v>12158</v>
      </c>
      <c r="B12127" s="2">
        <v>112125</v>
      </c>
      <c r="C12127" s="2" t="s">
        <v>41</v>
      </c>
      <c r="D12127" s="52" t="s">
        <v>41</v>
      </c>
      <c r="E12127" s="2" t="s">
        <v>20</v>
      </c>
      <c r="F12127" s="2">
        <v>2503.85</v>
      </c>
      <c r="G12127" s="2">
        <v>0.02</v>
      </c>
      <c r="H12127" s="2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52" t="s">
        <v>48</v>
      </c>
    </row>
    <row r="12128" spans="1:17" ht="14.25" customHeight="1" x14ac:dyDescent="0.3">
      <c r="A12128" s="2" t="s">
        <v>12159</v>
      </c>
      <c r="B12128" s="2">
        <v>112126</v>
      </c>
      <c r="C12128" s="2" t="s">
        <v>25</v>
      </c>
      <c r="D12128" s="52" t="s">
        <v>25</v>
      </c>
      <c r="E12128" s="2" t="s">
        <v>36</v>
      </c>
      <c r="F12128" s="2">
        <v>2320.08</v>
      </c>
      <c r="G12128" s="2">
        <v>0.42</v>
      </c>
      <c r="H12128" s="2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52" t="s">
        <v>28</v>
      </c>
    </row>
    <row r="12129" spans="1:17" ht="14.25" customHeight="1" x14ac:dyDescent="0.3">
      <c r="A12129" s="2" t="s">
        <v>12160</v>
      </c>
      <c r="B12129" s="2">
        <v>112127</v>
      </c>
      <c r="C12129" s="2" t="s">
        <v>25</v>
      </c>
      <c r="D12129" s="52" t="s">
        <v>25</v>
      </c>
      <c r="E12129" s="2" t="s">
        <v>14</v>
      </c>
      <c r="F12129" s="2">
        <v>3959.09</v>
      </c>
      <c r="G12129" s="2">
        <v>0.38</v>
      </c>
      <c r="H12129" s="2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52" t="s">
        <v>28</v>
      </c>
    </row>
    <row r="12130" spans="1:17" ht="14.25" customHeight="1" x14ac:dyDescent="0.3">
      <c r="A12130" s="2" t="s">
        <v>12161</v>
      </c>
      <c r="B12130" s="2">
        <v>112128</v>
      </c>
      <c r="C12130" s="2" t="s">
        <v>25</v>
      </c>
      <c r="D12130" s="52" t="s">
        <v>25</v>
      </c>
      <c r="E12130" s="2" t="s">
        <v>33</v>
      </c>
      <c r="F12130" s="2">
        <v>1412.37</v>
      </c>
      <c r="G12130" s="2">
        <v>0.05</v>
      </c>
      <c r="H12130" s="2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52" t="s">
        <v>17</v>
      </c>
    </row>
    <row r="12131" spans="1:17" ht="14.25" customHeight="1" x14ac:dyDescent="0.3">
      <c r="A12131" s="2" t="s">
        <v>12162</v>
      </c>
      <c r="B12131" s="2">
        <v>112129</v>
      </c>
      <c r="C12131" s="2" t="s">
        <v>41</v>
      </c>
      <c r="D12131" s="52" t="s">
        <v>41</v>
      </c>
      <c r="E12131" s="2" t="s">
        <v>14</v>
      </c>
      <c r="F12131" s="2">
        <v>565.84</v>
      </c>
      <c r="G12131" s="2">
        <v>0.18</v>
      </c>
      <c r="H12131" s="2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52" t="s">
        <v>28</v>
      </c>
    </row>
    <row r="12132" spans="1:17" ht="14.25" customHeight="1" x14ac:dyDescent="0.3">
      <c r="A12132" s="2" t="s">
        <v>12163</v>
      </c>
      <c r="B12132" s="2">
        <v>112130</v>
      </c>
      <c r="C12132" s="2" t="s">
        <v>25</v>
      </c>
      <c r="D12132" s="52" t="s">
        <v>25</v>
      </c>
      <c r="E12132" s="2" t="s">
        <v>26</v>
      </c>
      <c r="F12132" s="2">
        <v>1126.9100000000001</v>
      </c>
      <c r="G12132" s="2">
        <v>0.44</v>
      </c>
      <c r="H12132" s="2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52" t="s">
        <v>17</v>
      </c>
    </row>
    <row r="12133" spans="1:17" ht="14.25" customHeight="1" x14ac:dyDescent="0.3">
      <c r="A12133" s="2" t="s">
        <v>12164</v>
      </c>
      <c r="B12133" s="2">
        <v>112131</v>
      </c>
      <c r="C12133" s="2" t="s">
        <v>19</v>
      </c>
      <c r="D12133" s="52" t="s">
        <v>19</v>
      </c>
      <c r="E12133" s="2" t="s">
        <v>14</v>
      </c>
      <c r="F12133" s="2">
        <v>3977.37</v>
      </c>
      <c r="G12133" s="2">
        <v>0.12</v>
      </c>
      <c r="H12133" s="2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52" t="s">
        <v>23</v>
      </c>
    </row>
    <row r="12134" spans="1:17" ht="14.25" customHeight="1" x14ac:dyDescent="0.3">
      <c r="A12134" s="2" t="s">
        <v>12165</v>
      </c>
      <c r="B12134" s="2">
        <v>112132</v>
      </c>
      <c r="C12134" s="2" t="s">
        <v>25</v>
      </c>
      <c r="D12134" s="52" t="s">
        <v>25</v>
      </c>
      <c r="E12134" s="2" t="s">
        <v>20</v>
      </c>
      <c r="F12134" s="2">
        <v>3417.53</v>
      </c>
      <c r="G12134" s="2">
        <v>0.31</v>
      </c>
      <c r="H12134" s="2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52" t="s">
        <v>17</v>
      </c>
    </row>
    <row r="12135" spans="1:17" ht="14.25" customHeight="1" x14ac:dyDescent="0.3">
      <c r="A12135" s="2" t="s">
        <v>12166</v>
      </c>
      <c r="B12135" s="2">
        <v>112133</v>
      </c>
      <c r="C12135" s="2" t="s">
        <v>41</v>
      </c>
      <c r="D12135" s="52" t="s">
        <v>41</v>
      </c>
      <c r="E12135" s="2" t="s">
        <v>36</v>
      </c>
      <c r="F12135" s="2">
        <v>548.51</v>
      </c>
      <c r="G12135" s="2">
        <v>0.24</v>
      </c>
      <c r="H12135" s="2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52" t="s">
        <v>39</v>
      </c>
    </row>
    <row r="12136" spans="1:17" ht="14.25" customHeight="1" x14ac:dyDescent="0.3">
      <c r="A12136" s="2" t="s">
        <v>12167</v>
      </c>
      <c r="B12136" s="2">
        <v>112134</v>
      </c>
      <c r="C12136" s="2" t="s">
        <v>19</v>
      </c>
      <c r="D12136" s="52" t="s">
        <v>19</v>
      </c>
      <c r="E12136" s="2" t="s">
        <v>26</v>
      </c>
      <c r="F12136" s="2">
        <v>3368.76</v>
      </c>
      <c r="G12136" s="2">
        <v>0.41</v>
      </c>
      <c r="H12136" s="2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52" t="s">
        <v>34</v>
      </c>
    </row>
    <row r="12137" spans="1:17" ht="14.25" customHeight="1" x14ac:dyDescent="0.3">
      <c r="A12137" s="2" t="s">
        <v>12168</v>
      </c>
      <c r="B12137" s="2">
        <v>112135</v>
      </c>
      <c r="C12137" s="2" t="s">
        <v>25</v>
      </c>
      <c r="D12137" s="52" t="s">
        <v>25</v>
      </c>
      <c r="E12137" s="2" t="s">
        <v>36</v>
      </c>
      <c r="F12137" s="2">
        <v>4664.6000000000004</v>
      </c>
      <c r="G12137" s="2">
        <v>0.02</v>
      </c>
      <c r="H12137" s="2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52" t="s">
        <v>39</v>
      </c>
    </row>
    <row r="12138" spans="1:17" ht="14.25" customHeight="1" x14ac:dyDescent="0.3">
      <c r="A12138" s="2" t="s">
        <v>12169</v>
      </c>
      <c r="B12138" s="2">
        <v>112136</v>
      </c>
      <c r="C12138" s="2" t="s">
        <v>19</v>
      </c>
      <c r="D12138" s="52" t="s">
        <v>19</v>
      </c>
      <c r="E12138" s="2" t="s">
        <v>36</v>
      </c>
      <c r="F12138" s="2">
        <v>320.27999999999997</v>
      </c>
      <c r="G12138" s="2">
        <v>0.41</v>
      </c>
      <c r="H12138" s="2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52" t="s">
        <v>23</v>
      </c>
    </row>
    <row r="12139" spans="1:17" ht="14.25" customHeight="1" x14ac:dyDescent="0.3">
      <c r="A12139" s="2" t="s">
        <v>12170</v>
      </c>
      <c r="B12139" s="2">
        <v>112137</v>
      </c>
      <c r="C12139" s="2" t="s">
        <v>41</v>
      </c>
      <c r="D12139" s="52" t="s">
        <v>41</v>
      </c>
      <c r="E12139" s="2" t="s">
        <v>14</v>
      </c>
      <c r="F12139" s="2">
        <v>3120.45</v>
      </c>
      <c r="G12139" s="2">
        <v>7.0000000000000007E-2</v>
      </c>
      <c r="H12139" s="2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52" t="s">
        <v>34</v>
      </c>
    </row>
    <row r="12140" spans="1:17" ht="14.25" customHeight="1" x14ac:dyDescent="0.3">
      <c r="A12140" s="2" t="s">
        <v>12171</v>
      </c>
      <c r="B12140" s="2">
        <v>112138</v>
      </c>
      <c r="C12140" s="2" t="s">
        <v>41</v>
      </c>
      <c r="D12140" s="52" t="s">
        <v>41</v>
      </c>
      <c r="E12140" s="2" t="s">
        <v>33</v>
      </c>
      <c r="F12140" s="2">
        <v>1957.91</v>
      </c>
      <c r="G12140" s="2">
        <v>0.01</v>
      </c>
      <c r="H12140" s="2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52" t="s">
        <v>17</v>
      </c>
    </row>
    <row r="12141" spans="1:17" ht="14.25" customHeight="1" x14ac:dyDescent="0.3">
      <c r="A12141" s="2" t="s">
        <v>12172</v>
      </c>
      <c r="B12141" s="2">
        <v>112139</v>
      </c>
      <c r="C12141" s="2" t="s">
        <v>19</v>
      </c>
      <c r="D12141" s="52" t="s">
        <v>19</v>
      </c>
      <c r="E12141" s="2" t="s">
        <v>26</v>
      </c>
      <c r="F12141" s="2">
        <v>2555.0500000000002</v>
      </c>
      <c r="G12141" s="2">
        <v>0.3</v>
      </c>
      <c r="H12141" s="2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52" t="s">
        <v>17</v>
      </c>
    </row>
    <row r="12142" spans="1:17" ht="14.25" customHeight="1" x14ac:dyDescent="0.3">
      <c r="A12142" s="2" t="s">
        <v>12173</v>
      </c>
      <c r="B12142" s="2">
        <v>112140</v>
      </c>
      <c r="C12142" s="2" t="s">
        <v>25</v>
      </c>
      <c r="D12142" s="52" t="s">
        <v>25</v>
      </c>
      <c r="E12142" s="2" t="s">
        <v>20</v>
      </c>
      <c r="F12142" s="2">
        <v>2688.08</v>
      </c>
      <c r="G12142" s="2">
        <v>0.13</v>
      </c>
      <c r="H12142" s="2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52" t="s">
        <v>28</v>
      </c>
    </row>
    <row r="12143" spans="1:17" ht="14.25" customHeight="1" x14ac:dyDescent="0.3">
      <c r="A12143" s="2" t="s">
        <v>12174</v>
      </c>
      <c r="B12143" s="2">
        <v>112141</v>
      </c>
      <c r="C12143" s="2" t="s">
        <v>25</v>
      </c>
      <c r="D12143" s="52" t="s">
        <v>25</v>
      </c>
      <c r="E12143" s="2" t="s">
        <v>20</v>
      </c>
      <c r="F12143" s="2">
        <v>3878.13</v>
      </c>
      <c r="G12143" s="2">
        <v>0.35</v>
      </c>
      <c r="H12143" s="2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52" t="s">
        <v>28</v>
      </c>
    </row>
    <row r="12144" spans="1:17" ht="14.25" customHeight="1" x14ac:dyDescent="0.3">
      <c r="A12144" s="2" t="s">
        <v>12175</v>
      </c>
      <c r="B12144" s="2">
        <v>112142</v>
      </c>
      <c r="C12144" s="2" t="s">
        <v>25</v>
      </c>
      <c r="D12144" s="52" t="s">
        <v>25</v>
      </c>
      <c r="E12144" s="2" t="s">
        <v>33</v>
      </c>
      <c r="F12144" s="2">
        <v>2829.36</v>
      </c>
      <c r="G12144" s="2">
        <v>0.23</v>
      </c>
      <c r="H12144" s="2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52" t="s">
        <v>39</v>
      </c>
    </row>
    <row r="12145" spans="1:17" ht="14.25" customHeight="1" x14ac:dyDescent="0.3">
      <c r="A12145" s="2" t="s">
        <v>12176</v>
      </c>
      <c r="B12145" s="2">
        <v>112143</v>
      </c>
      <c r="C12145" s="2" t="s">
        <v>19</v>
      </c>
      <c r="D12145" s="52" t="s">
        <v>19</v>
      </c>
      <c r="E12145" s="2" t="s">
        <v>33</v>
      </c>
      <c r="F12145" s="2">
        <v>3006.12</v>
      </c>
      <c r="G12145" s="2">
        <v>0.3</v>
      </c>
      <c r="H12145" s="2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52" t="s">
        <v>17</v>
      </c>
    </row>
    <row r="12146" spans="1:17" ht="14.25" customHeight="1" x14ac:dyDescent="0.3">
      <c r="A12146" s="2" t="s">
        <v>12177</v>
      </c>
      <c r="B12146" s="2">
        <v>112144</v>
      </c>
      <c r="C12146" s="2" t="s">
        <v>41</v>
      </c>
      <c r="D12146" s="52" t="s">
        <v>41</v>
      </c>
      <c r="E12146" s="2" t="s">
        <v>14</v>
      </c>
      <c r="F12146" s="2">
        <v>1731.27</v>
      </c>
      <c r="G12146" s="2">
        <v>0.34</v>
      </c>
      <c r="H12146" s="2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52" t="s">
        <v>39</v>
      </c>
    </row>
    <row r="12147" spans="1:17" ht="14.25" customHeight="1" x14ac:dyDescent="0.3">
      <c r="A12147" s="2" t="s">
        <v>12178</v>
      </c>
      <c r="B12147" s="2">
        <v>112145</v>
      </c>
      <c r="C12147" s="2" t="s">
        <v>25</v>
      </c>
      <c r="D12147" s="52" t="s">
        <v>25</v>
      </c>
      <c r="E12147" s="2" t="s">
        <v>20</v>
      </c>
      <c r="F12147" s="2">
        <v>717.13</v>
      </c>
      <c r="G12147" s="2">
        <v>0.46</v>
      </c>
      <c r="H12147" s="2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52" t="s">
        <v>23</v>
      </c>
    </row>
    <row r="12148" spans="1:17" ht="14.25" customHeight="1" x14ac:dyDescent="0.3">
      <c r="A12148" s="2" t="s">
        <v>12179</v>
      </c>
      <c r="B12148" s="2">
        <v>112146</v>
      </c>
      <c r="C12148" s="2" t="s">
        <v>25</v>
      </c>
      <c r="D12148" s="52" t="s">
        <v>25</v>
      </c>
      <c r="E12148" s="2" t="s">
        <v>26</v>
      </c>
      <c r="F12148" s="2">
        <v>3445.39</v>
      </c>
      <c r="G12148" s="2">
        <v>0.41</v>
      </c>
      <c r="H12148" s="2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52" t="s">
        <v>34</v>
      </c>
    </row>
    <row r="12149" spans="1:17" ht="14.25" customHeight="1" x14ac:dyDescent="0.3">
      <c r="A12149" s="2" t="s">
        <v>12180</v>
      </c>
      <c r="B12149" s="2">
        <v>112147</v>
      </c>
      <c r="C12149" s="2" t="s">
        <v>41</v>
      </c>
      <c r="D12149" s="52" t="s">
        <v>41</v>
      </c>
      <c r="E12149" s="2" t="s">
        <v>33</v>
      </c>
      <c r="F12149" s="2">
        <v>102.36</v>
      </c>
      <c r="G12149" s="2">
        <v>0.25</v>
      </c>
      <c r="H12149" s="2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52" t="s">
        <v>17</v>
      </c>
    </row>
    <row r="12150" spans="1:17" ht="14.25" customHeight="1" x14ac:dyDescent="0.3">
      <c r="A12150" s="2" t="s">
        <v>12181</v>
      </c>
      <c r="B12150" s="2">
        <v>112148</v>
      </c>
      <c r="C12150" s="2" t="s">
        <v>25</v>
      </c>
      <c r="D12150" s="52" t="s">
        <v>25</v>
      </c>
      <c r="E12150" s="2" t="s">
        <v>33</v>
      </c>
      <c r="F12150" s="2">
        <v>1710.71</v>
      </c>
      <c r="G12150" s="2">
        <v>0.22</v>
      </c>
      <c r="H12150" s="2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52" t="s">
        <v>28</v>
      </c>
    </row>
    <row r="12151" spans="1:17" ht="14.25" customHeight="1" x14ac:dyDescent="0.3">
      <c r="A12151" s="2" t="s">
        <v>12182</v>
      </c>
      <c r="B12151" s="2">
        <v>112149</v>
      </c>
      <c r="C12151" s="2" t="s">
        <v>25</v>
      </c>
      <c r="D12151" s="52" t="s">
        <v>25</v>
      </c>
      <c r="E12151" s="2" t="s">
        <v>33</v>
      </c>
      <c r="F12151" s="2">
        <v>1168.42</v>
      </c>
      <c r="G12151" s="2">
        <v>0.33</v>
      </c>
      <c r="H12151" s="2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52" t="s">
        <v>48</v>
      </c>
    </row>
    <row r="12152" spans="1:17" ht="14.25" customHeight="1" x14ac:dyDescent="0.3">
      <c r="A12152" s="2" t="s">
        <v>12183</v>
      </c>
      <c r="B12152" s="2">
        <v>112150</v>
      </c>
      <c r="C12152" s="2" t="s">
        <v>19</v>
      </c>
      <c r="D12152" s="52" t="s">
        <v>19</v>
      </c>
      <c r="E12152" s="2" t="s">
        <v>26</v>
      </c>
      <c r="F12152" s="2">
        <v>2003.81</v>
      </c>
      <c r="G12152" s="2">
        <v>0.37</v>
      </c>
      <c r="H12152" s="2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52" t="s">
        <v>17</v>
      </c>
    </row>
    <row r="12153" spans="1:17" ht="14.25" customHeight="1" x14ac:dyDescent="0.3">
      <c r="A12153" s="2" t="s">
        <v>12184</v>
      </c>
      <c r="B12153" s="2">
        <v>112151</v>
      </c>
      <c r="C12153" s="2" t="s">
        <v>25</v>
      </c>
      <c r="D12153" s="52" t="s">
        <v>25</v>
      </c>
      <c r="E12153" s="2" t="s">
        <v>20</v>
      </c>
      <c r="F12153" s="2">
        <v>1625.21</v>
      </c>
      <c r="G12153" s="2">
        <v>0.09</v>
      </c>
      <c r="H12153" s="2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52" t="s">
        <v>39</v>
      </c>
    </row>
    <row r="12154" spans="1:17" ht="14.25" customHeight="1" x14ac:dyDescent="0.3">
      <c r="A12154" s="2" t="s">
        <v>12185</v>
      </c>
      <c r="B12154" s="2">
        <v>112152</v>
      </c>
      <c r="C12154" s="2" t="s">
        <v>19</v>
      </c>
      <c r="D12154" s="52" t="s">
        <v>19</v>
      </c>
      <c r="E12154" s="2" t="s">
        <v>26</v>
      </c>
      <c r="F12154" s="2">
        <v>3550.66</v>
      </c>
      <c r="G12154" s="2">
        <v>0.02</v>
      </c>
      <c r="H12154" s="2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52" t="s">
        <v>23</v>
      </c>
    </row>
    <row r="12155" spans="1:17" ht="14.25" customHeight="1" x14ac:dyDescent="0.3">
      <c r="A12155" s="2" t="s">
        <v>12186</v>
      </c>
      <c r="B12155" s="2">
        <v>112153</v>
      </c>
      <c r="C12155" s="2" t="s">
        <v>25</v>
      </c>
      <c r="D12155" s="52" t="s">
        <v>25</v>
      </c>
      <c r="E12155" s="2" t="s">
        <v>26</v>
      </c>
      <c r="F12155" s="2">
        <v>1375.01</v>
      </c>
      <c r="G12155" s="2">
        <v>0.23</v>
      </c>
      <c r="H12155" s="2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52" t="s">
        <v>28</v>
      </c>
    </row>
    <row r="12156" spans="1:17" ht="14.25" customHeight="1" x14ac:dyDescent="0.3">
      <c r="A12156" s="2" t="s">
        <v>12187</v>
      </c>
      <c r="B12156" s="2">
        <v>112154</v>
      </c>
      <c r="C12156" s="2" t="s">
        <v>41</v>
      </c>
      <c r="D12156" s="52" t="s">
        <v>41</v>
      </c>
      <c r="E12156" s="2" t="s">
        <v>14</v>
      </c>
      <c r="F12156" s="2">
        <v>2847.68</v>
      </c>
      <c r="G12156" s="2">
        <v>0.05</v>
      </c>
      <c r="H12156" s="2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52" t="s">
        <v>34</v>
      </c>
    </row>
    <row r="12157" spans="1:17" ht="14.25" customHeight="1" x14ac:dyDescent="0.3">
      <c r="A12157" s="2" t="s">
        <v>12188</v>
      </c>
      <c r="B12157" s="2">
        <v>112155</v>
      </c>
      <c r="C12157" s="2" t="s">
        <v>19</v>
      </c>
      <c r="D12157" s="52" t="s">
        <v>19</v>
      </c>
      <c r="E12157" s="2" t="s">
        <v>33</v>
      </c>
      <c r="F12157" s="2">
        <v>2333.2800000000002</v>
      </c>
      <c r="G12157" s="2">
        <v>0.14000000000000001</v>
      </c>
      <c r="H12157" s="2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52" t="s">
        <v>34</v>
      </c>
    </row>
    <row r="12158" spans="1:17" ht="14.25" customHeight="1" x14ac:dyDescent="0.3">
      <c r="A12158" s="2" t="s">
        <v>12189</v>
      </c>
      <c r="B12158" s="2">
        <v>112156</v>
      </c>
      <c r="C12158" s="2" t="s">
        <v>19</v>
      </c>
      <c r="D12158" s="52" t="s">
        <v>19</v>
      </c>
      <c r="E12158" s="2" t="s">
        <v>20</v>
      </c>
      <c r="F12158" s="2">
        <v>4025.18</v>
      </c>
      <c r="G12158" s="2">
        <v>0.28999999999999998</v>
      </c>
      <c r="H12158" s="2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52" t="s">
        <v>34</v>
      </c>
    </row>
    <row r="12159" spans="1:17" ht="14.25" customHeight="1" x14ac:dyDescent="0.3">
      <c r="A12159" s="2" t="s">
        <v>12190</v>
      </c>
      <c r="B12159" s="2">
        <v>112157</v>
      </c>
      <c r="C12159" s="2" t="s">
        <v>41</v>
      </c>
      <c r="D12159" s="52" t="s">
        <v>41</v>
      </c>
      <c r="E12159" s="2" t="s">
        <v>14</v>
      </c>
      <c r="F12159" s="2">
        <v>2197.65</v>
      </c>
      <c r="G12159" s="2">
        <v>0.08</v>
      </c>
      <c r="H12159" s="2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52" t="s">
        <v>28</v>
      </c>
    </row>
    <row r="12160" spans="1:17" ht="14.25" customHeight="1" x14ac:dyDescent="0.3">
      <c r="A12160" s="2" t="s">
        <v>12191</v>
      </c>
      <c r="B12160" s="2">
        <v>112158</v>
      </c>
      <c r="C12160" s="2" t="s">
        <v>19</v>
      </c>
      <c r="D12160" s="52" t="s">
        <v>19</v>
      </c>
      <c r="E12160" s="2" t="s">
        <v>14</v>
      </c>
      <c r="F12160" s="2">
        <v>4332.99</v>
      </c>
      <c r="G12160" s="2">
        <v>0.01</v>
      </c>
      <c r="H12160" s="2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52" t="s">
        <v>23</v>
      </c>
    </row>
    <row r="12161" spans="1:17" ht="14.25" customHeight="1" x14ac:dyDescent="0.3">
      <c r="A12161" s="2" t="s">
        <v>12192</v>
      </c>
      <c r="B12161" s="2">
        <v>112159</v>
      </c>
      <c r="C12161" s="2" t="s">
        <v>25</v>
      </c>
      <c r="D12161" s="52" t="s">
        <v>25</v>
      </c>
      <c r="E12161" s="2" t="s">
        <v>36</v>
      </c>
      <c r="F12161" s="2">
        <v>100.71</v>
      </c>
      <c r="G12161" s="2">
        <v>0.28000000000000003</v>
      </c>
      <c r="H12161" s="2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52" t="s">
        <v>39</v>
      </c>
    </row>
    <row r="12162" spans="1:17" ht="14.25" customHeight="1" x14ac:dyDescent="0.3">
      <c r="A12162" s="2" t="s">
        <v>12193</v>
      </c>
      <c r="B12162" s="2">
        <v>112160</v>
      </c>
      <c r="C12162" s="2" t="s">
        <v>25</v>
      </c>
      <c r="D12162" s="52" t="s">
        <v>25</v>
      </c>
      <c r="E12162" s="2" t="s">
        <v>33</v>
      </c>
      <c r="F12162" s="2">
        <v>3063.7</v>
      </c>
      <c r="G12162" s="2">
        <v>0.23</v>
      </c>
      <c r="H12162" s="2">
        <f t="shared" si="378"/>
        <v>704.65099999999995</v>
      </c>
      <c r="I12162" s="2">
        <f t="shared" si="379"/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52" t="s">
        <v>23</v>
      </c>
    </row>
    <row r="12163" spans="1:17" ht="14.25" customHeight="1" x14ac:dyDescent="0.3">
      <c r="A12163" s="2" t="s">
        <v>12194</v>
      </c>
      <c r="B12163" s="2">
        <v>112161</v>
      </c>
      <c r="C12163" s="2" t="s">
        <v>25</v>
      </c>
      <c r="D12163" s="52" t="s">
        <v>25</v>
      </c>
      <c r="E12163" s="2" t="s">
        <v>20</v>
      </c>
      <c r="F12163" s="2">
        <v>148.05000000000001</v>
      </c>
      <c r="G12163" s="2">
        <v>0.15</v>
      </c>
      <c r="H12163" s="2">
        <f t="shared" ref="H12163:H12226" si="380">F12163*G12163</f>
        <v>22.2075</v>
      </c>
      <c r="I12163" s="2">
        <f t="shared" ref="I12163:I12226" si="381">F12163-H12163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52" t="s">
        <v>17</v>
      </c>
    </row>
    <row r="12164" spans="1:17" ht="14.25" customHeight="1" x14ac:dyDescent="0.3">
      <c r="A12164" s="2" t="s">
        <v>12195</v>
      </c>
      <c r="B12164" s="2">
        <v>112162</v>
      </c>
      <c r="C12164" s="2" t="s">
        <v>41</v>
      </c>
      <c r="D12164" s="52" t="s">
        <v>41</v>
      </c>
      <c r="E12164" s="2" t="s">
        <v>20</v>
      </c>
      <c r="F12164" s="2">
        <v>3598.28</v>
      </c>
      <c r="G12164" s="2">
        <v>0.23</v>
      </c>
      <c r="H12164" s="2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52" t="s">
        <v>28</v>
      </c>
    </row>
    <row r="12165" spans="1:17" ht="14.25" customHeight="1" x14ac:dyDescent="0.3">
      <c r="A12165" s="2" t="s">
        <v>12196</v>
      </c>
      <c r="B12165" s="2">
        <v>112163</v>
      </c>
      <c r="C12165" s="2" t="s">
        <v>25</v>
      </c>
      <c r="D12165" s="52" t="s">
        <v>25</v>
      </c>
      <c r="E12165" s="2" t="s">
        <v>20</v>
      </c>
      <c r="F12165" s="2">
        <v>1251.1199999999999</v>
      </c>
      <c r="G12165" s="2">
        <v>0.34</v>
      </c>
      <c r="H12165" s="2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52" t="s">
        <v>48</v>
      </c>
    </row>
    <row r="12166" spans="1:17" ht="14.25" customHeight="1" x14ac:dyDescent="0.3">
      <c r="A12166" s="2" t="s">
        <v>12197</v>
      </c>
      <c r="B12166" s="2">
        <v>112164</v>
      </c>
      <c r="C12166" s="2" t="s">
        <v>19</v>
      </c>
      <c r="D12166" s="52" t="s">
        <v>19</v>
      </c>
      <c r="E12166" s="2" t="s">
        <v>33</v>
      </c>
      <c r="F12166" s="2">
        <v>1961.91</v>
      </c>
      <c r="G12166" s="2">
        <v>0.05</v>
      </c>
      <c r="H12166" s="2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52" t="s">
        <v>17</v>
      </c>
    </row>
    <row r="12167" spans="1:17" ht="14.25" customHeight="1" x14ac:dyDescent="0.3">
      <c r="A12167" s="2" t="s">
        <v>12198</v>
      </c>
      <c r="B12167" s="2">
        <v>112165</v>
      </c>
      <c r="C12167" s="2" t="s">
        <v>19</v>
      </c>
      <c r="D12167" s="52" t="s">
        <v>19</v>
      </c>
      <c r="E12167" s="2" t="s">
        <v>20</v>
      </c>
      <c r="F12167" s="2">
        <v>1964.14</v>
      </c>
      <c r="G12167" s="2">
        <v>0.13</v>
      </c>
      <c r="H12167" s="2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52" t="s">
        <v>28</v>
      </c>
    </row>
    <row r="12168" spans="1:17" ht="14.25" customHeight="1" x14ac:dyDescent="0.3">
      <c r="A12168" s="2" t="s">
        <v>12199</v>
      </c>
      <c r="B12168" s="2">
        <v>112166</v>
      </c>
      <c r="C12168" s="2" t="s">
        <v>25</v>
      </c>
      <c r="D12168" s="52" t="s">
        <v>25</v>
      </c>
      <c r="E12168" s="2" t="s">
        <v>26</v>
      </c>
      <c r="F12168" s="2">
        <v>4247.47</v>
      </c>
      <c r="G12168" s="2">
        <v>0.4</v>
      </c>
      <c r="H12168" s="2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52" t="s">
        <v>23</v>
      </c>
    </row>
    <row r="12169" spans="1:17" ht="14.25" customHeight="1" x14ac:dyDescent="0.3">
      <c r="A12169" s="2" t="s">
        <v>12200</v>
      </c>
      <c r="B12169" s="2">
        <v>112167</v>
      </c>
      <c r="C12169" s="2" t="s">
        <v>19</v>
      </c>
      <c r="D12169" s="52" t="s">
        <v>19</v>
      </c>
      <c r="E12169" s="2" t="s">
        <v>26</v>
      </c>
      <c r="F12169" s="2">
        <v>600.25</v>
      </c>
      <c r="G12169" s="2">
        <v>0.34</v>
      </c>
      <c r="H12169" s="2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52" t="s">
        <v>17</v>
      </c>
    </row>
    <row r="12170" spans="1:17" ht="14.25" customHeight="1" x14ac:dyDescent="0.3">
      <c r="A12170" s="2" t="s">
        <v>12201</v>
      </c>
      <c r="B12170" s="2">
        <v>112168</v>
      </c>
      <c r="C12170" s="2" t="s">
        <v>25</v>
      </c>
      <c r="D12170" s="52" t="s">
        <v>25</v>
      </c>
      <c r="E12170" s="2" t="s">
        <v>33</v>
      </c>
      <c r="F12170" s="2">
        <v>3367.8</v>
      </c>
      <c r="G12170" s="2">
        <v>0.13</v>
      </c>
      <c r="H12170" s="2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52" t="s">
        <v>39</v>
      </c>
    </row>
    <row r="12171" spans="1:17" ht="14.25" customHeight="1" x14ac:dyDescent="0.3">
      <c r="A12171" s="2" t="s">
        <v>12202</v>
      </c>
      <c r="B12171" s="2">
        <v>112169</v>
      </c>
      <c r="C12171" s="2" t="s">
        <v>41</v>
      </c>
      <c r="D12171" s="52" t="s">
        <v>41</v>
      </c>
      <c r="E12171" s="2" t="s">
        <v>20</v>
      </c>
      <c r="F12171" s="2">
        <v>4908.16</v>
      </c>
      <c r="G12171" s="2">
        <v>0.2</v>
      </c>
      <c r="H12171" s="2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52" t="s">
        <v>23</v>
      </c>
    </row>
    <row r="12172" spans="1:17" ht="14.25" customHeight="1" x14ac:dyDescent="0.3">
      <c r="A12172" s="2" t="s">
        <v>12203</v>
      </c>
      <c r="B12172" s="2">
        <v>112170</v>
      </c>
      <c r="C12172" s="2" t="s">
        <v>19</v>
      </c>
      <c r="D12172" s="52" t="s">
        <v>19</v>
      </c>
      <c r="E12172" s="2" t="s">
        <v>36</v>
      </c>
      <c r="F12172" s="2">
        <v>209.68</v>
      </c>
      <c r="G12172" s="2">
        <v>0.06</v>
      </c>
      <c r="H12172" s="2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52" t="s">
        <v>48</v>
      </c>
    </row>
    <row r="12173" spans="1:17" ht="14.25" customHeight="1" x14ac:dyDescent="0.3">
      <c r="A12173" s="2" t="s">
        <v>12204</v>
      </c>
      <c r="B12173" s="2">
        <v>112171</v>
      </c>
      <c r="C12173" s="2" t="s">
        <v>25</v>
      </c>
      <c r="D12173" s="52" t="s">
        <v>25</v>
      </c>
      <c r="E12173" s="2" t="s">
        <v>36</v>
      </c>
      <c r="F12173" s="2">
        <v>4832.88</v>
      </c>
      <c r="G12173" s="2">
        <v>0.13</v>
      </c>
      <c r="H12173" s="2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52" t="s">
        <v>23</v>
      </c>
    </row>
    <row r="12174" spans="1:17" ht="14.25" customHeight="1" x14ac:dyDescent="0.3">
      <c r="A12174" s="2" t="s">
        <v>12205</v>
      </c>
      <c r="B12174" s="2">
        <v>112172</v>
      </c>
      <c r="C12174" s="2" t="s">
        <v>19</v>
      </c>
      <c r="D12174" s="52" t="s">
        <v>19</v>
      </c>
      <c r="E12174" s="2" t="s">
        <v>36</v>
      </c>
      <c r="F12174" s="2">
        <v>190.18</v>
      </c>
      <c r="G12174" s="2">
        <v>0.42</v>
      </c>
      <c r="H12174" s="2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52" t="s">
        <v>17</v>
      </c>
    </row>
    <row r="12175" spans="1:17" ht="14.25" customHeight="1" x14ac:dyDescent="0.3">
      <c r="A12175" s="2" t="s">
        <v>12206</v>
      </c>
      <c r="B12175" s="2">
        <v>112173</v>
      </c>
      <c r="C12175" s="2" t="s">
        <v>25</v>
      </c>
      <c r="D12175" s="52" t="s">
        <v>25</v>
      </c>
      <c r="E12175" s="2" t="s">
        <v>26</v>
      </c>
      <c r="F12175" s="2">
        <v>4221.63</v>
      </c>
      <c r="G12175" s="2">
        <v>0.22</v>
      </c>
      <c r="H12175" s="2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52" t="s">
        <v>48</v>
      </c>
    </row>
    <row r="12176" spans="1:17" ht="14.25" customHeight="1" x14ac:dyDescent="0.3">
      <c r="A12176" s="2" t="s">
        <v>12207</v>
      </c>
      <c r="B12176" s="2">
        <v>112174</v>
      </c>
      <c r="C12176" s="2" t="s">
        <v>41</v>
      </c>
      <c r="D12176" s="52" t="s">
        <v>41</v>
      </c>
      <c r="E12176" s="2" t="s">
        <v>36</v>
      </c>
      <c r="F12176" s="2">
        <v>4810.1000000000004</v>
      </c>
      <c r="G12176" s="2">
        <v>0.32</v>
      </c>
      <c r="H12176" s="2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52" t="s">
        <v>39</v>
      </c>
    </row>
    <row r="12177" spans="1:17" ht="14.25" customHeight="1" x14ac:dyDescent="0.3">
      <c r="A12177" s="2" t="s">
        <v>12208</v>
      </c>
      <c r="B12177" s="2">
        <v>112175</v>
      </c>
      <c r="C12177" s="2" t="s">
        <v>25</v>
      </c>
      <c r="D12177" s="52" t="s">
        <v>25</v>
      </c>
      <c r="E12177" s="2" t="s">
        <v>20</v>
      </c>
      <c r="F12177" s="2">
        <v>4965.83</v>
      </c>
      <c r="G12177" s="2">
        <v>0.08</v>
      </c>
      <c r="H12177" s="2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52" t="s">
        <v>17</v>
      </c>
    </row>
    <row r="12178" spans="1:17" ht="14.25" customHeight="1" x14ac:dyDescent="0.3">
      <c r="A12178" s="2" t="s">
        <v>12209</v>
      </c>
      <c r="B12178" s="2">
        <v>112176</v>
      </c>
      <c r="C12178" s="2" t="s">
        <v>19</v>
      </c>
      <c r="D12178" s="52" t="s">
        <v>19</v>
      </c>
      <c r="E12178" s="2" t="s">
        <v>20</v>
      </c>
      <c r="F12178" s="2">
        <v>2349.69</v>
      </c>
      <c r="G12178" s="2">
        <v>0.09</v>
      </c>
      <c r="H12178" s="2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52" t="s">
        <v>48</v>
      </c>
    </row>
    <row r="12179" spans="1:17" ht="14.25" customHeight="1" x14ac:dyDescent="0.3">
      <c r="A12179" s="2" t="s">
        <v>12210</v>
      </c>
      <c r="B12179" s="2">
        <v>112177</v>
      </c>
      <c r="C12179" s="2" t="s">
        <v>25</v>
      </c>
      <c r="D12179" s="52" t="s">
        <v>25</v>
      </c>
      <c r="E12179" s="2" t="s">
        <v>36</v>
      </c>
      <c r="F12179" s="2">
        <v>4348.09</v>
      </c>
      <c r="G12179" s="2">
        <v>0.47</v>
      </c>
      <c r="H12179" s="2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52" t="s">
        <v>23</v>
      </c>
    </row>
    <row r="12180" spans="1:17" ht="14.25" customHeight="1" x14ac:dyDescent="0.3">
      <c r="A12180" s="2" t="s">
        <v>12211</v>
      </c>
      <c r="B12180" s="2">
        <v>112178</v>
      </c>
      <c r="C12180" s="2" t="s">
        <v>25</v>
      </c>
      <c r="D12180" s="52" t="s">
        <v>25</v>
      </c>
      <c r="E12180" s="2" t="s">
        <v>14</v>
      </c>
      <c r="F12180" s="2">
        <v>699.46</v>
      </c>
      <c r="G12180" s="2">
        <v>0.42</v>
      </c>
      <c r="H12180" s="2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52" t="s">
        <v>34</v>
      </c>
    </row>
    <row r="12181" spans="1:17" ht="14.25" customHeight="1" x14ac:dyDescent="0.3">
      <c r="A12181" s="2" t="s">
        <v>12212</v>
      </c>
      <c r="B12181" s="2">
        <v>112179</v>
      </c>
      <c r="C12181" s="2" t="s">
        <v>41</v>
      </c>
      <c r="D12181" s="52" t="s">
        <v>41</v>
      </c>
      <c r="E12181" s="2" t="s">
        <v>36</v>
      </c>
      <c r="F12181" s="2">
        <v>2184.38</v>
      </c>
      <c r="G12181" s="2">
        <v>0.4</v>
      </c>
      <c r="H12181" s="2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52" t="s">
        <v>17</v>
      </c>
    </row>
    <row r="12182" spans="1:17" ht="14.25" customHeight="1" x14ac:dyDescent="0.3">
      <c r="A12182" s="2" t="s">
        <v>12213</v>
      </c>
      <c r="B12182" s="2">
        <v>112180</v>
      </c>
      <c r="C12182" s="2" t="s">
        <v>25</v>
      </c>
      <c r="D12182" s="52" t="s">
        <v>25</v>
      </c>
      <c r="E12182" s="2" t="s">
        <v>14</v>
      </c>
      <c r="F12182" s="2">
        <v>1609.08</v>
      </c>
      <c r="G12182" s="2">
        <v>0.16</v>
      </c>
      <c r="H12182" s="2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52" t="s">
        <v>48</v>
      </c>
    </row>
    <row r="12183" spans="1:17" ht="14.25" customHeight="1" x14ac:dyDescent="0.3">
      <c r="A12183" s="2" t="s">
        <v>12214</v>
      </c>
      <c r="B12183" s="2">
        <v>112181</v>
      </c>
      <c r="C12183" s="2" t="s">
        <v>19</v>
      </c>
      <c r="D12183" s="52" t="s">
        <v>19</v>
      </c>
      <c r="E12183" s="2" t="s">
        <v>33</v>
      </c>
      <c r="F12183" s="2">
        <v>2036.37</v>
      </c>
      <c r="G12183" s="2">
        <v>0.28000000000000003</v>
      </c>
      <c r="H12183" s="2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52" t="s">
        <v>23</v>
      </c>
    </row>
    <row r="12184" spans="1:17" ht="14.25" customHeight="1" x14ac:dyDescent="0.3">
      <c r="A12184" s="2" t="s">
        <v>12215</v>
      </c>
      <c r="B12184" s="2">
        <v>112182</v>
      </c>
      <c r="C12184" s="2" t="s">
        <v>41</v>
      </c>
      <c r="D12184" s="52" t="s">
        <v>41</v>
      </c>
      <c r="E12184" s="2" t="s">
        <v>33</v>
      </c>
      <c r="F12184" s="2">
        <v>3539.71</v>
      </c>
      <c r="G12184" s="2">
        <v>0.25</v>
      </c>
      <c r="H12184" s="2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52" t="s">
        <v>39</v>
      </c>
    </row>
    <row r="12185" spans="1:17" ht="14.25" customHeight="1" x14ac:dyDescent="0.3">
      <c r="A12185" s="2" t="s">
        <v>12216</v>
      </c>
      <c r="B12185" s="2">
        <v>112183</v>
      </c>
      <c r="C12185" s="2" t="s">
        <v>25</v>
      </c>
      <c r="D12185" s="52" t="s">
        <v>25</v>
      </c>
      <c r="E12185" s="2" t="s">
        <v>20</v>
      </c>
      <c r="F12185" s="2">
        <v>528.65</v>
      </c>
      <c r="G12185" s="2">
        <v>0.48</v>
      </c>
      <c r="H12185" s="2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52" t="s">
        <v>34</v>
      </c>
    </row>
    <row r="12186" spans="1:17" ht="14.25" customHeight="1" x14ac:dyDescent="0.3">
      <c r="A12186" s="2" t="s">
        <v>12217</v>
      </c>
      <c r="B12186" s="2">
        <v>112184</v>
      </c>
      <c r="C12186" s="2" t="s">
        <v>25</v>
      </c>
      <c r="D12186" s="52" t="s">
        <v>25</v>
      </c>
      <c r="E12186" s="2" t="s">
        <v>26</v>
      </c>
      <c r="F12186" s="2">
        <v>4991</v>
      </c>
      <c r="G12186" s="2">
        <v>0.12</v>
      </c>
      <c r="H12186" s="2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52" t="s">
        <v>39</v>
      </c>
    </row>
    <row r="12187" spans="1:17" ht="14.25" customHeight="1" x14ac:dyDescent="0.3">
      <c r="A12187" s="2" t="s">
        <v>12218</v>
      </c>
      <c r="B12187" s="2">
        <v>112185</v>
      </c>
      <c r="C12187" s="2" t="s">
        <v>25</v>
      </c>
      <c r="D12187" s="52" t="s">
        <v>25</v>
      </c>
      <c r="E12187" s="2" t="s">
        <v>20</v>
      </c>
      <c r="F12187" s="2">
        <v>3211.83</v>
      </c>
      <c r="G12187" s="2">
        <v>0.47</v>
      </c>
      <c r="H12187" s="2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52" t="s">
        <v>28</v>
      </c>
    </row>
    <row r="12188" spans="1:17" ht="14.25" customHeight="1" x14ac:dyDescent="0.3">
      <c r="A12188" s="2" t="s">
        <v>12219</v>
      </c>
      <c r="B12188" s="2">
        <v>112186</v>
      </c>
      <c r="C12188" s="2" t="s">
        <v>25</v>
      </c>
      <c r="D12188" s="52" t="s">
        <v>25</v>
      </c>
      <c r="E12188" s="2" t="s">
        <v>20</v>
      </c>
      <c r="F12188" s="2">
        <v>4380.24</v>
      </c>
      <c r="G12188" s="2">
        <v>0.35</v>
      </c>
      <c r="H12188" s="2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52" t="s">
        <v>23</v>
      </c>
    </row>
    <row r="12189" spans="1:17" ht="14.25" customHeight="1" x14ac:dyDescent="0.3">
      <c r="A12189" s="2" t="s">
        <v>12220</v>
      </c>
      <c r="B12189" s="2">
        <v>112187</v>
      </c>
      <c r="C12189" s="2" t="s">
        <v>25</v>
      </c>
      <c r="D12189" s="52" t="s">
        <v>25</v>
      </c>
      <c r="E12189" s="2" t="s">
        <v>26</v>
      </c>
      <c r="F12189" s="2">
        <v>4165.51</v>
      </c>
      <c r="G12189" s="2">
        <v>0.21</v>
      </c>
      <c r="H12189" s="2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52" t="s">
        <v>28</v>
      </c>
    </row>
    <row r="12190" spans="1:17" ht="14.25" customHeight="1" x14ac:dyDescent="0.3">
      <c r="A12190" s="2" t="s">
        <v>12221</v>
      </c>
      <c r="B12190" s="2">
        <v>112188</v>
      </c>
      <c r="C12190" s="2" t="s">
        <v>41</v>
      </c>
      <c r="D12190" s="52" t="s">
        <v>41</v>
      </c>
      <c r="E12190" s="2" t="s">
        <v>20</v>
      </c>
      <c r="F12190" s="2">
        <v>3853.39</v>
      </c>
      <c r="G12190" s="2">
        <v>0.13</v>
      </c>
      <c r="H12190" s="2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52" t="s">
        <v>39</v>
      </c>
    </row>
    <row r="12191" spans="1:17" ht="14.25" customHeight="1" x14ac:dyDescent="0.3">
      <c r="A12191" s="2" t="s">
        <v>12222</v>
      </c>
      <c r="B12191" s="2">
        <v>112189</v>
      </c>
      <c r="C12191" s="2" t="s">
        <v>25</v>
      </c>
      <c r="D12191" s="52" t="s">
        <v>25</v>
      </c>
      <c r="E12191" s="2" t="s">
        <v>26</v>
      </c>
      <c r="F12191" s="2">
        <v>292.2</v>
      </c>
      <c r="G12191" s="2">
        <v>0.38</v>
      </c>
      <c r="H12191" s="2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52" t="s">
        <v>48</v>
      </c>
    </row>
    <row r="12192" spans="1:17" ht="14.25" customHeight="1" x14ac:dyDescent="0.3">
      <c r="A12192" s="2" t="s">
        <v>12223</v>
      </c>
      <c r="B12192" s="2">
        <v>112190</v>
      </c>
      <c r="C12192" s="2" t="s">
        <v>41</v>
      </c>
      <c r="D12192" s="52" t="s">
        <v>41</v>
      </c>
      <c r="E12192" s="2" t="s">
        <v>20</v>
      </c>
      <c r="F12192" s="2">
        <v>2630.69</v>
      </c>
      <c r="G12192" s="2">
        <v>0.41</v>
      </c>
      <c r="H12192" s="2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52" t="s">
        <v>28</v>
      </c>
    </row>
    <row r="12193" spans="1:17" ht="14.25" customHeight="1" x14ac:dyDescent="0.3">
      <c r="A12193" s="2" t="s">
        <v>12224</v>
      </c>
      <c r="B12193" s="2">
        <v>112191</v>
      </c>
      <c r="C12193" s="2" t="s">
        <v>25</v>
      </c>
      <c r="D12193" s="52" t="s">
        <v>25</v>
      </c>
      <c r="E12193" s="2" t="s">
        <v>33</v>
      </c>
      <c r="F12193" s="2">
        <v>1707.93</v>
      </c>
      <c r="G12193" s="2">
        <v>0.18</v>
      </c>
      <c r="H12193" s="2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52" t="s">
        <v>39</v>
      </c>
    </row>
    <row r="12194" spans="1:17" ht="14.25" customHeight="1" x14ac:dyDescent="0.3">
      <c r="A12194" s="2" t="s">
        <v>12225</v>
      </c>
      <c r="B12194" s="2">
        <v>112192</v>
      </c>
      <c r="C12194" s="2" t="s">
        <v>25</v>
      </c>
      <c r="D12194" s="52" t="s">
        <v>25</v>
      </c>
      <c r="E12194" s="2" t="s">
        <v>14</v>
      </c>
      <c r="F12194" s="2">
        <v>653.4</v>
      </c>
      <c r="G12194" s="2">
        <v>0.09</v>
      </c>
      <c r="H12194" s="2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52" t="s">
        <v>17</v>
      </c>
    </row>
    <row r="12195" spans="1:17" ht="14.25" customHeight="1" x14ac:dyDescent="0.3">
      <c r="A12195" s="2" t="s">
        <v>12226</v>
      </c>
      <c r="B12195" s="2">
        <v>112193</v>
      </c>
      <c r="C12195" s="2" t="s">
        <v>25</v>
      </c>
      <c r="D12195" s="52" t="s">
        <v>25</v>
      </c>
      <c r="E12195" s="2" t="s">
        <v>20</v>
      </c>
      <c r="F12195" s="2">
        <v>1780.65</v>
      </c>
      <c r="G12195" s="2">
        <v>0.25</v>
      </c>
      <c r="H12195" s="2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52" t="s">
        <v>34</v>
      </c>
    </row>
    <row r="12196" spans="1:17" ht="14.25" customHeight="1" x14ac:dyDescent="0.3">
      <c r="A12196" s="2" t="s">
        <v>12227</v>
      </c>
      <c r="B12196" s="2">
        <v>112194</v>
      </c>
      <c r="C12196" s="2" t="s">
        <v>41</v>
      </c>
      <c r="D12196" s="52" t="s">
        <v>41</v>
      </c>
      <c r="E12196" s="2" t="s">
        <v>14</v>
      </c>
      <c r="F12196" s="2">
        <v>3259.53</v>
      </c>
      <c r="G12196" s="2">
        <v>0.23</v>
      </c>
      <c r="H12196" s="2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52" t="s">
        <v>28</v>
      </c>
    </row>
    <row r="12197" spans="1:17" ht="14.25" customHeight="1" x14ac:dyDescent="0.3">
      <c r="A12197" s="2" t="s">
        <v>12228</v>
      </c>
      <c r="B12197" s="2">
        <v>112195</v>
      </c>
      <c r="C12197" s="2" t="s">
        <v>25</v>
      </c>
      <c r="D12197" s="52" t="s">
        <v>25</v>
      </c>
      <c r="E12197" s="2" t="s">
        <v>36</v>
      </c>
      <c r="F12197" s="2">
        <v>1230.07</v>
      </c>
      <c r="G12197" s="2">
        <v>0.36</v>
      </c>
      <c r="H12197" s="2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52" t="s">
        <v>17</v>
      </c>
    </row>
    <row r="12198" spans="1:17" ht="14.25" customHeight="1" x14ac:dyDescent="0.3">
      <c r="A12198" s="2" t="s">
        <v>12229</v>
      </c>
      <c r="B12198" s="2">
        <v>112196</v>
      </c>
      <c r="C12198" s="2" t="s">
        <v>41</v>
      </c>
      <c r="D12198" s="52" t="s">
        <v>41</v>
      </c>
      <c r="E12198" s="2" t="s">
        <v>20</v>
      </c>
      <c r="F12198" s="2">
        <v>2278.52</v>
      </c>
      <c r="G12198" s="2">
        <v>0.49</v>
      </c>
      <c r="H12198" s="2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52" t="s">
        <v>28</v>
      </c>
    </row>
    <row r="12199" spans="1:17" ht="14.25" customHeight="1" x14ac:dyDescent="0.3">
      <c r="A12199" s="2" t="s">
        <v>12230</v>
      </c>
      <c r="B12199" s="2">
        <v>112197</v>
      </c>
      <c r="C12199" s="2" t="s">
        <v>41</v>
      </c>
      <c r="D12199" s="52" t="s">
        <v>41</v>
      </c>
      <c r="E12199" s="2" t="s">
        <v>33</v>
      </c>
      <c r="F12199" s="2">
        <v>2082.02</v>
      </c>
      <c r="G12199" s="2">
        <v>0.27</v>
      </c>
      <c r="H12199" s="2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52" t="s">
        <v>34</v>
      </c>
    </row>
    <row r="12200" spans="1:17" ht="14.25" customHeight="1" x14ac:dyDescent="0.3">
      <c r="A12200" s="2" t="s">
        <v>12231</v>
      </c>
      <c r="B12200" s="2">
        <v>112198</v>
      </c>
      <c r="C12200" s="2" t="s">
        <v>41</v>
      </c>
      <c r="D12200" s="52" t="s">
        <v>41</v>
      </c>
      <c r="E12200" s="2" t="s">
        <v>26</v>
      </c>
      <c r="F12200" s="2">
        <v>357.07</v>
      </c>
      <c r="G12200" s="2">
        <v>0.37</v>
      </c>
      <c r="H12200" s="2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52" t="s">
        <v>23</v>
      </c>
    </row>
    <row r="12201" spans="1:17" ht="14.25" customHeight="1" x14ac:dyDescent="0.3">
      <c r="A12201" s="2" t="s">
        <v>12232</v>
      </c>
      <c r="B12201" s="2">
        <v>112199</v>
      </c>
      <c r="C12201" s="2" t="s">
        <v>25</v>
      </c>
      <c r="D12201" s="52" t="s">
        <v>25</v>
      </c>
      <c r="E12201" s="2" t="s">
        <v>33</v>
      </c>
      <c r="F12201" s="2">
        <v>3177.6</v>
      </c>
      <c r="G12201" s="2">
        <v>0.18</v>
      </c>
      <c r="H12201" s="2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52" t="s">
        <v>17</v>
      </c>
    </row>
    <row r="12202" spans="1:17" ht="14.25" customHeight="1" x14ac:dyDescent="0.3">
      <c r="A12202" s="2" t="s">
        <v>12233</v>
      </c>
      <c r="B12202" s="2">
        <v>112200</v>
      </c>
      <c r="C12202" s="2" t="s">
        <v>41</v>
      </c>
      <c r="D12202" s="52" t="s">
        <v>41</v>
      </c>
      <c r="E12202" s="2" t="s">
        <v>14</v>
      </c>
      <c r="F12202" s="2">
        <v>3132.35</v>
      </c>
      <c r="G12202" s="2">
        <v>0.3</v>
      </c>
      <c r="H12202" s="2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52" t="s">
        <v>28</v>
      </c>
    </row>
    <row r="12203" spans="1:17" ht="14.25" customHeight="1" x14ac:dyDescent="0.3">
      <c r="A12203" s="2" t="s">
        <v>12234</v>
      </c>
      <c r="B12203" s="2">
        <v>112201</v>
      </c>
      <c r="C12203" s="2" t="s">
        <v>25</v>
      </c>
      <c r="D12203" s="52" t="s">
        <v>25</v>
      </c>
      <c r="E12203" s="2" t="s">
        <v>26</v>
      </c>
      <c r="F12203" s="2">
        <v>4835.43</v>
      </c>
      <c r="G12203" s="2">
        <v>0.06</v>
      </c>
      <c r="H12203" s="2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52" t="s">
        <v>34</v>
      </c>
    </row>
    <row r="12204" spans="1:17" ht="14.25" customHeight="1" x14ac:dyDescent="0.3">
      <c r="A12204" s="2" t="s">
        <v>12235</v>
      </c>
      <c r="B12204" s="2">
        <v>112202</v>
      </c>
      <c r="C12204" s="2" t="s">
        <v>41</v>
      </c>
      <c r="D12204" s="52" t="s">
        <v>41</v>
      </c>
      <c r="E12204" s="2" t="s">
        <v>33</v>
      </c>
      <c r="F12204" s="2">
        <v>1560.23</v>
      </c>
      <c r="G12204" s="2">
        <v>0.41</v>
      </c>
      <c r="H12204" s="2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52" t="s">
        <v>39</v>
      </c>
    </row>
    <row r="12205" spans="1:17" ht="14.25" customHeight="1" x14ac:dyDescent="0.3">
      <c r="A12205" s="2" t="s">
        <v>12236</v>
      </c>
      <c r="B12205" s="2">
        <v>112203</v>
      </c>
      <c r="C12205" s="2" t="s">
        <v>25</v>
      </c>
      <c r="D12205" s="52" t="s">
        <v>25</v>
      </c>
      <c r="E12205" s="2" t="s">
        <v>33</v>
      </c>
      <c r="F12205" s="2">
        <v>2152.86</v>
      </c>
      <c r="G12205" s="2">
        <v>0.17</v>
      </c>
      <c r="H12205" s="2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52" t="s">
        <v>23</v>
      </c>
    </row>
    <row r="12206" spans="1:17" ht="14.25" customHeight="1" x14ac:dyDescent="0.3">
      <c r="A12206" s="2" t="s">
        <v>12237</v>
      </c>
      <c r="B12206" s="2">
        <v>112204</v>
      </c>
      <c r="C12206" s="2" t="s">
        <v>19</v>
      </c>
      <c r="D12206" s="52" t="s">
        <v>19</v>
      </c>
      <c r="E12206" s="2" t="s">
        <v>33</v>
      </c>
      <c r="F12206" s="2">
        <v>2077.8200000000002</v>
      </c>
      <c r="G12206" s="2">
        <v>0.04</v>
      </c>
      <c r="H12206" s="2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52" t="s">
        <v>48</v>
      </c>
    </row>
    <row r="12207" spans="1:17" ht="14.25" customHeight="1" x14ac:dyDescent="0.3">
      <c r="A12207" s="2" t="s">
        <v>12238</v>
      </c>
      <c r="B12207" s="2">
        <v>112205</v>
      </c>
      <c r="C12207" s="2" t="s">
        <v>25</v>
      </c>
      <c r="D12207" s="52" t="s">
        <v>25</v>
      </c>
      <c r="E12207" s="2" t="s">
        <v>26</v>
      </c>
      <c r="F12207" s="2">
        <v>4606.75</v>
      </c>
      <c r="G12207" s="2">
        <v>0.5</v>
      </c>
      <c r="H12207" s="2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52" t="s">
        <v>23</v>
      </c>
    </row>
    <row r="12208" spans="1:17" ht="14.25" customHeight="1" x14ac:dyDescent="0.3">
      <c r="A12208" s="2" t="s">
        <v>12239</v>
      </c>
      <c r="B12208" s="2">
        <v>112206</v>
      </c>
      <c r="C12208" s="2" t="s">
        <v>25</v>
      </c>
      <c r="D12208" s="52" t="s">
        <v>25</v>
      </c>
      <c r="E12208" s="2" t="s">
        <v>33</v>
      </c>
      <c r="F12208" s="2">
        <v>2102.38</v>
      </c>
      <c r="G12208" s="2">
        <v>0.45</v>
      </c>
      <c r="H12208" s="2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52" t="s">
        <v>23</v>
      </c>
    </row>
    <row r="12209" spans="1:17" ht="14.25" customHeight="1" x14ac:dyDescent="0.3">
      <c r="A12209" s="2" t="s">
        <v>12240</v>
      </c>
      <c r="B12209" s="2">
        <v>112207</v>
      </c>
      <c r="C12209" s="2" t="s">
        <v>25</v>
      </c>
      <c r="D12209" s="52" t="s">
        <v>25</v>
      </c>
      <c r="E12209" s="2" t="s">
        <v>33</v>
      </c>
      <c r="F12209" s="2">
        <v>2269.54</v>
      </c>
      <c r="G12209" s="2">
        <v>0.1</v>
      </c>
      <c r="H12209" s="2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52" t="s">
        <v>23</v>
      </c>
    </row>
    <row r="12210" spans="1:17" ht="14.25" customHeight="1" x14ac:dyDescent="0.3">
      <c r="A12210" s="2" t="s">
        <v>12241</v>
      </c>
      <c r="B12210" s="2">
        <v>112208</v>
      </c>
      <c r="C12210" s="2" t="s">
        <v>41</v>
      </c>
      <c r="D12210" s="52" t="s">
        <v>41</v>
      </c>
      <c r="E12210" s="2" t="s">
        <v>14</v>
      </c>
      <c r="F12210" s="2">
        <v>1336.49</v>
      </c>
      <c r="G12210" s="2">
        <v>0.18</v>
      </c>
      <c r="H12210" s="2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52" t="s">
        <v>48</v>
      </c>
    </row>
    <row r="12211" spans="1:17" ht="14.25" customHeight="1" x14ac:dyDescent="0.3">
      <c r="A12211" s="2" t="s">
        <v>12242</v>
      </c>
      <c r="B12211" s="2">
        <v>112209</v>
      </c>
      <c r="C12211" s="2" t="s">
        <v>19</v>
      </c>
      <c r="D12211" s="52" t="s">
        <v>19</v>
      </c>
      <c r="E12211" s="2" t="s">
        <v>33</v>
      </c>
      <c r="F12211" s="2">
        <v>105.72</v>
      </c>
      <c r="G12211" s="2">
        <v>0.47</v>
      </c>
      <c r="H12211" s="2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52" t="s">
        <v>39</v>
      </c>
    </row>
    <row r="12212" spans="1:17" ht="14.25" customHeight="1" x14ac:dyDescent="0.3">
      <c r="A12212" s="2" t="s">
        <v>12243</v>
      </c>
      <c r="B12212" s="2">
        <v>112210</v>
      </c>
      <c r="C12212" s="2" t="s">
        <v>25</v>
      </c>
      <c r="D12212" s="52" t="s">
        <v>25</v>
      </c>
      <c r="E12212" s="2" t="s">
        <v>33</v>
      </c>
      <c r="F12212" s="2">
        <v>641.21</v>
      </c>
      <c r="G12212" s="2">
        <v>0.4</v>
      </c>
      <c r="H12212" s="2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52" t="s">
        <v>28</v>
      </c>
    </row>
    <row r="12213" spans="1:17" ht="14.25" customHeight="1" x14ac:dyDescent="0.3">
      <c r="A12213" s="2" t="s">
        <v>12244</v>
      </c>
      <c r="B12213" s="2">
        <v>112211</v>
      </c>
      <c r="C12213" s="2" t="s">
        <v>41</v>
      </c>
      <c r="D12213" s="52" t="s">
        <v>41</v>
      </c>
      <c r="E12213" s="2" t="s">
        <v>36</v>
      </c>
      <c r="F12213" s="2">
        <v>3549.06</v>
      </c>
      <c r="G12213" s="2">
        <v>0.45</v>
      </c>
      <c r="H12213" s="2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52" t="s">
        <v>23</v>
      </c>
    </row>
    <row r="12214" spans="1:17" ht="14.25" customHeight="1" x14ac:dyDescent="0.3">
      <c r="A12214" s="2" t="s">
        <v>12245</v>
      </c>
      <c r="B12214" s="2">
        <v>112212</v>
      </c>
      <c r="C12214" s="2" t="s">
        <v>19</v>
      </c>
      <c r="D12214" s="52" t="s">
        <v>19</v>
      </c>
      <c r="E12214" s="2" t="s">
        <v>26</v>
      </c>
      <c r="F12214" s="2">
        <v>3444.23</v>
      </c>
      <c r="G12214" s="2">
        <v>0.28000000000000003</v>
      </c>
      <c r="H12214" s="2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52" t="s">
        <v>48</v>
      </c>
    </row>
    <row r="12215" spans="1:17" ht="14.25" customHeight="1" x14ac:dyDescent="0.3">
      <c r="A12215" s="2" t="s">
        <v>12246</v>
      </c>
      <c r="B12215" s="2">
        <v>112213</v>
      </c>
      <c r="C12215" s="2" t="s">
        <v>19</v>
      </c>
      <c r="D12215" s="52" t="s">
        <v>19</v>
      </c>
      <c r="E12215" s="2" t="s">
        <v>36</v>
      </c>
      <c r="F12215" s="2">
        <v>1680.4</v>
      </c>
      <c r="G12215" s="2">
        <v>0.12</v>
      </c>
      <c r="H12215" s="2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52" t="s">
        <v>28</v>
      </c>
    </row>
    <row r="12216" spans="1:17" ht="14.25" customHeight="1" x14ac:dyDescent="0.3">
      <c r="A12216" s="2" t="s">
        <v>12247</v>
      </c>
      <c r="B12216" s="2">
        <v>112214</v>
      </c>
      <c r="C12216" s="2" t="s">
        <v>19</v>
      </c>
      <c r="D12216" s="52" t="s">
        <v>19</v>
      </c>
      <c r="E12216" s="2" t="s">
        <v>14</v>
      </c>
      <c r="F12216" s="2">
        <v>2417.73</v>
      </c>
      <c r="G12216" s="2">
        <v>0.11</v>
      </c>
      <c r="H12216" s="2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52" t="s">
        <v>39</v>
      </c>
    </row>
    <row r="12217" spans="1:17" ht="14.25" customHeight="1" x14ac:dyDescent="0.3">
      <c r="A12217" s="2" t="s">
        <v>12248</v>
      </c>
      <c r="B12217" s="2">
        <v>112215</v>
      </c>
      <c r="C12217" s="2" t="s">
        <v>41</v>
      </c>
      <c r="D12217" s="52" t="s">
        <v>41</v>
      </c>
      <c r="E12217" s="2" t="s">
        <v>36</v>
      </c>
      <c r="F12217" s="2">
        <v>1557.15</v>
      </c>
      <c r="G12217" s="2">
        <v>0.26</v>
      </c>
      <c r="H12217" s="2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52" t="s">
        <v>23</v>
      </c>
    </row>
    <row r="12218" spans="1:17" ht="14.25" customHeight="1" x14ac:dyDescent="0.3">
      <c r="A12218" s="2" t="s">
        <v>12249</v>
      </c>
      <c r="B12218" s="2">
        <v>112216</v>
      </c>
      <c r="C12218" s="2" t="s">
        <v>19</v>
      </c>
      <c r="D12218" s="52" t="s">
        <v>19</v>
      </c>
      <c r="E12218" s="2" t="s">
        <v>20</v>
      </c>
      <c r="F12218" s="2">
        <v>3681.49</v>
      </c>
      <c r="G12218" s="2">
        <v>0.46</v>
      </c>
      <c r="H12218" s="2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52" t="s">
        <v>28</v>
      </c>
    </row>
    <row r="12219" spans="1:17" ht="14.25" customHeight="1" x14ac:dyDescent="0.3">
      <c r="A12219" s="2" t="s">
        <v>12250</v>
      </c>
      <c r="B12219" s="2">
        <v>112217</v>
      </c>
      <c r="C12219" s="2" t="s">
        <v>19</v>
      </c>
      <c r="D12219" s="52" t="s">
        <v>19</v>
      </c>
      <c r="E12219" s="2" t="s">
        <v>26</v>
      </c>
      <c r="F12219" s="2">
        <v>4228.25</v>
      </c>
      <c r="G12219" s="2">
        <v>0.32</v>
      </c>
      <c r="H12219" s="2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52" t="s">
        <v>39</v>
      </c>
    </row>
    <row r="12220" spans="1:17" ht="14.25" customHeight="1" x14ac:dyDescent="0.3">
      <c r="A12220" s="2" t="s">
        <v>12251</v>
      </c>
      <c r="B12220" s="2">
        <v>112218</v>
      </c>
      <c r="C12220" s="2" t="s">
        <v>25</v>
      </c>
      <c r="D12220" s="52" t="s">
        <v>25</v>
      </c>
      <c r="E12220" s="2" t="s">
        <v>33</v>
      </c>
      <c r="F12220" s="2">
        <v>4505.62</v>
      </c>
      <c r="G12220" s="2">
        <v>0.02</v>
      </c>
      <c r="H12220" s="2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52" t="s">
        <v>17</v>
      </c>
    </row>
    <row r="12221" spans="1:17" ht="14.25" customHeight="1" x14ac:dyDescent="0.3">
      <c r="A12221" s="2" t="s">
        <v>12252</v>
      </c>
      <c r="B12221" s="2">
        <v>112219</v>
      </c>
      <c r="C12221" s="2" t="s">
        <v>25</v>
      </c>
      <c r="D12221" s="52" t="s">
        <v>25</v>
      </c>
      <c r="E12221" s="2" t="s">
        <v>36</v>
      </c>
      <c r="F12221" s="2">
        <v>951.97</v>
      </c>
      <c r="G12221" s="2">
        <v>0.28000000000000003</v>
      </c>
      <c r="H12221" s="2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52" t="s">
        <v>48</v>
      </c>
    </row>
    <row r="12222" spans="1:17" ht="14.25" customHeight="1" x14ac:dyDescent="0.3">
      <c r="A12222" s="2" t="s">
        <v>12253</v>
      </c>
      <c r="B12222" s="2">
        <v>112220</v>
      </c>
      <c r="C12222" s="2" t="s">
        <v>41</v>
      </c>
      <c r="D12222" s="52" t="s">
        <v>41</v>
      </c>
      <c r="E12222" s="2" t="s">
        <v>36</v>
      </c>
      <c r="F12222" s="2">
        <v>3505.58</v>
      </c>
      <c r="G12222" s="2">
        <v>0.3</v>
      </c>
      <c r="H12222" s="2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52" t="s">
        <v>48</v>
      </c>
    </row>
    <row r="12223" spans="1:17" ht="14.25" customHeight="1" x14ac:dyDescent="0.3">
      <c r="A12223" s="2" t="s">
        <v>12254</v>
      </c>
      <c r="B12223" s="2">
        <v>112221</v>
      </c>
      <c r="C12223" s="2" t="s">
        <v>25</v>
      </c>
      <c r="D12223" s="52" t="s">
        <v>25</v>
      </c>
      <c r="E12223" s="2" t="s">
        <v>33</v>
      </c>
      <c r="F12223" s="2">
        <v>4818.72</v>
      </c>
      <c r="G12223" s="2">
        <v>0.28999999999999998</v>
      </c>
      <c r="H12223" s="2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52" t="s">
        <v>48</v>
      </c>
    </row>
    <row r="12224" spans="1:17" ht="14.25" customHeight="1" x14ac:dyDescent="0.3">
      <c r="A12224" s="2" t="s">
        <v>12255</v>
      </c>
      <c r="B12224" s="2">
        <v>112222</v>
      </c>
      <c r="C12224" s="2" t="s">
        <v>25</v>
      </c>
      <c r="D12224" s="52" t="s">
        <v>25</v>
      </c>
      <c r="E12224" s="2" t="s">
        <v>33</v>
      </c>
      <c r="F12224" s="2">
        <v>3288</v>
      </c>
      <c r="G12224" s="2">
        <v>0.35</v>
      </c>
      <c r="H12224" s="2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52" t="s">
        <v>17</v>
      </c>
    </row>
    <row r="12225" spans="1:17" ht="14.25" customHeight="1" x14ac:dyDescent="0.3">
      <c r="A12225" s="2" t="s">
        <v>12256</v>
      </c>
      <c r="B12225" s="2">
        <v>112223</v>
      </c>
      <c r="C12225" s="2" t="s">
        <v>25</v>
      </c>
      <c r="D12225" s="52" t="s">
        <v>25</v>
      </c>
      <c r="E12225" s="2" t="s">
        <v>14</v>
      </c>
      <c r="F12225" s="2">
        <v>1819.77</v>
      </c>
      <c r="G12225" s="2">
        <v>0.15</v>
      </c>
      <c r="H12225" s="2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52" t="s">
        <v>34</v>
      </c>
    </row>
    <row r="12226" spans="1:17" ht="14.25" customHeight="1" x14ac:dyDescent="0.3">
      <c r="A12226" s="2" t="s">
        <v>12257</v>
      </c>
      <c r="B12226" s="2">
        <v>112224</v>
      </c>
      <c r="C12226" s="2" t="s">
        <v>19</v>
      </c>
      <c r="D12226" s="52" t="s">
        <v>19</v>
      </c>
      <c r="E12226" s="2" t="s">
        <v>36</v>
      </c>
      <c r="F12226" s="2">
        <v>3216.14</v>
      </c>
      <c r="G12226" s="2">
        <v>7.0000000000000007E-2</v>
      </c>
      <c r="H12226" s="2">
        <f t="shared" si="380"/>
        <v>225.12980000000002</v>
      </c>
      <c r="I12226" s="2">
        <f t="shared" si="381"/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52" t="s">
        <v>23</v>
      </c>
    </row>
    <row r="12227" spans="1:17" ht="14.25" customHeight="1" x14ac:dyDescent="0.3">
      <c r="A12227" s="2" t="s">
        <v>12258</v>
      </c>
      <c r="B12227" s="2">
        <v>112225</v>
      </c>
      <c r="C12227" s="2" t="s">
        <v>19</v>
      </c>
      <c r="D12227" s="52" t="s">
        <v>19</v>
      </c>
      <c r="E12227" s="2" t="s">
        <v>36</v>
      </c>
      <c r="F12227" s="2">
        <v>3473.29</v>
      </c>
      <c r="G12227" s="2">
        <v>0.38</v>
      </c>
      <c r="H12227" s="2">
        <f t="shared" ref="H12227:H12290" si="382">F12227*G12227</f>
        <v>1319.8502000000001</v>
      </c>
      <c r="I12227" s="2">
        <f t="shared" ref="I12227:I12290" si="383">F12227-H12227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52" t="s">
        <v>48</v>
      </c>
    </row>
    <row r="12228" spans="1:17" ht="14.25" customHeight="1" x14ac:dyDescent="0.3">
      <c r="A12228" s="2" t="s">
        <v>12259</v>
      </c>
      <c r="B12228" s="2">
        <v>112226</v>
      </c>
      <c r="C12228" s="2" t="s">
        <v>41</v>
      </c>
      <c r="D12228" s="52" t="s">
        <v>41</v>
      </c>
      <c r="E12228" s="2" t="s">
        <v>20</v>
      </c>
      <c r="F12228" s="2">
        <v>2045.53</v>
      </c>
      <c r="G12228" s="2">
        <v>0.1</v>
      </c>
      <c r="H12228" s="2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52" t="s">
        <v>28</v>
      </c>
    </row>
    <row r="12229" spans="1:17" ht="14.25" customHeight="1" x14ac:dyDescent="0.3">
      <c r="A12229" s="2" t="s">
        <v>12260</v>
      </c>
      <c r="B12229" s="2">
        <v>112227</v>
      </c>
      <c r="C12229" s="2" t="s">
        <v>41</v>
      </c>
      <c r="D12229" s="52" t="s">
        <v>41</v>
      </c>
      <c r="E12229" s="2" t="s">
        <v>20</v>
      </c>
      <c r="F12229" s="2">
        <v>609.55999999999995</v>
      </c>
      <c r="G12229" s="2">
        <v>0.06</v>
      </c>
      <c r="H12229" s="2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52" t="s">
        <v>48</v>
      </c>
    </row>
    <row r="12230" spans="1:17" ht="14.25" customHeight="1" x14ac:dyDescent="0.3">
      <c r="A12230" s="2" t="s">
        <v>12261</v>
      </c>
      <c r="B12230" s="2">
        <v>112228</v>
      </c>
      <c r="C12230" s="2" t="s">
        <v>41</v>
      </c>
      <c r="D12230" s="52" t="s">
        <v>41</v>
      </c>
      <c r="E12230" s="2" t="s">
        <v>36</v>
      </c>
      <c r="F12230" s="2">
        <v>3072.63</v>
      </c>
      <c r="G12230" s="2">
        <v>0.18</v>
      </c>
      <c r="H12230" s="2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52" t="s">
        <v>39</v>
      </c>
    </row>
    <row r="12231" spans="1:17" ht="14.25" customHeight="1" x14ac:dyDescent="0.3">
      <c r="A12231" s="2" t="s">
        <v>12262</v>
      </c>
      <c r="B12231" s="2">
        <v>112229</v>
      </c>
      <c r="C12231" s="2" t="s">
        <v>25</v>
      </c>
      <c r="D12231" s="52" t="s">
        <v>25</v>
      </c>
      <c r="E12231" s="2" t="s">
        <v>20</v>
      </c>
      <c r="F12231" s="2">
        <v>4030.49</v>
      </c>
      <c r="G12231" s="2">
        <v>0.42</v>
      </c>
      <c r="H12231" s="2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52" t="s">
        <v>17</v>
      </c>
    </row>
    <row r="12232" spans="1:17" ht="14.25" customHeight="1" x14ac:dyDescent="0.3">
      <c r="A12232" s="2" t="s">
        <v>12263</v>
      </c>
      <c r="B12232" s="2">
        <v>112230</v>
      </c>
      <c r="C12232" s="2" t="s">
        <v>41</v>
      </c>
      <c r="D12232" s="52" t="s">
        <v>41</v>
      </c>
      <c r="E12232" s="2" t="s">
        <v>36</v>
      </c>
      <c r="F12232" s="2">
        <v>4988.12</v>
      </c>
      <c r="G12232" s="2">
        <v>0.04</v>
      </c>
      <c r="H12232" s="2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52" t="s">
        <v>23</v>
      </c>
    </row>
    <row r="12233" spans="1:17" ht="14.25" customHeight="1" x14ac:dyDescent="0.3">
      <c r="A12233" s="2" t="s">
        <v>12264</v>
      </c>
      <c r="B12233" s="2">
        <v>112231</v>
      </c>
      <c r="C12233" s="2" t="s">
        <v>25</v>
      </c>
      <c r="D12233" s="52" t="s">
        <v>25</v>
      </c>
      <c r="E12233" s="2" t="s">
        <v>26</v>
      </c>
      <c r="F12233" s="2">
        <v>1192.99</v>
      </c>
      <c r="G12233" s="2">
        <v>0.1</v>
      </c>
      <c r="H12233" s="2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52" t="s">
        <v>34</v>
      </c>
    </row>
    <row r="12234" spans="1:17" ht="14.25" customHeight="1" x14ac:dyDescent="0.3">
      <c r="A12234" s="2" t="s">
        <v>12265</v>
      </c>
      <c r="B12234" s="2">
        <v>112232</v>
      </c>
      <c r="C12234" s="2" t="s">
        <v>19</v>
      </c>
      <c r="D12234" s="52" t="s">
        <v>19</v>
      </c>
      <c r="E12234" s="2" t="s">
        <v>14</v>
      </c>
      <c r="F12234" s="2">
        <v>3531.91</v>
      </c>
      <c r="G12234" s="2">
        <v>0.24</v>
      </c>
      <c r="H12234" s="2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52" t="s">
        <v>48</v>
      </c>
    </row>
    <row r="12235" spans="1:17" ht="14.25" customHeight="1" x14ac:dyDescent="0.3">
      <c r="A12235" s="2" t="s">
        <v>12266</v>
      </c>
      <c r="B12235" s="2">
        <v>112233</v>
      </c>
      <c r="C12235" s="2" t="s">
        <v>25</v>
      </c>
      <c r="D12235" s="52" t="s">
        <v>25</v>
      </c>
      <c r="E12235" s="2" t="s">
        <v>20</v>
      </c>
      <c r="F12235" s="2">
        <v>237.41</v>
      </c>
      <c r="G12235" s="2">
        <v>0.14000000000000001</v>
      </c>
      <c r="H12235" s="2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52" t="s">
        <v>17</v>
      </c>
    </row>
    <row r="12236" spans="1:17" ht="14.25" customHeight="1" x14ac:dyDescent="0.3">
      <c r="A12236" s="2" t="s">
        <v>12267</v>
      </c>
      <c r="B12236" s="2">
        <v>112234</v>
      </c>
      <c r="C12236" s="2" t="s">
        <v>19</v>
      </c>
      <c r="D12236" s="52" t="s">
        <v>19</v>
      </c>
      <c r="E12236" s="2" t="s">
        <v>36</v>
      </c>
      <c r="F12236" s="2">
        <v>4852.1400000000003</v>
      </c>
      <c r="G12236" s="2">
        <v>0.36</v>
      </c>
      <c r="H12236" s="2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52" t="s">
        <v>23</v>
      </c>
    </row>
    <row r="12237" spans="1:17" ht="14.25" customHeight="1" x14ac:dyDescent="0.3">
      <c r="A12237" s="2" t="s">
        <v>12268</v>
      </c>
      <c r="B12237" s="2">
        <v>112235</v>
      </c>
      <c r="C12237" s="2" t="s">
        <v>19</v>
      </c>
      <c r="D12237" s="52" t="s">
        <v>19</v>
      </c>
      <c r="E12237" s="2" t="s">
        <v>20</v>
      </c>
      <c r="F12237" s="2">
        <v>161.57</v>
      </c>
      <c r="G12237" s="2">
        <v>0.34</v>
      </c>
      <c r="H12237" s="2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52" t="s">
        <v>48</v>
      </c>
    </row>
    <row r="12238" spans="1:17" ht="14.25" customHeight="1" x14ac:dyDescent="0.3">
      <c r="A12238" s="2" t="s">
        <v>12269</v>
      </c>
      <c r="B12238" s="2">
        <v>112236</v>
      </c>
      <c r="C12238" s="2" t="s">
        <v>19</v>
      </c>
      <c r="D12238" s="52" t="s">
        <v>19</v>
      </c>
      <c r="E12238" s="2" t="s">
        <v>14</v>
      </c>
      <c r="F12238" s="2">
        <v>1858.1</v>
      </c>
      <c r="G12238" s="2">
        <v>0.42</v>
      </c>
      <c r="H12238" s="2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52" t="s">
        <v>28</v>
      </c>
    </row>
    <row r="12239" spans="1:17" ht="14.25" customHeight="1" x14ac:dyDescent="0.3">
      <c r="A12239" s="2" t="s">
        <v>12270</v>
      </c>
      <c r="B12239" s="2">
        <v>112237</v>
      </c>
      <c r="C12239" s="2" t="s">
        <v>41</v>
      </c>
      <c r="D12239" s="52" t="s">
        <v>41</v>
      </c>
      <c r="E12239" s="2" t="s">
        <v>26</v>
      </c>
      <c r="F12239" s="2">
        <v>474.37</v>
      </c>
      <c r="G12239" s="2">
        <v>0.1</v>
      </c>
      <c r="H12239" s="2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52" t="s">
        <v>23</v>
      </c>
    </row>
    <row r="12240" spans="1:17" ht="14.25" customHeight="1" x14ac:dyDescent="0.3">
      <c r="A12240" s="2" t="s">
        <v>12271</v>
      </c>
      <c r="B12240" s="2">
        <v>112238</v>
      </c>
      <c r="C12240" s="2" t="s">
        <v>41</v>
      </c>
      <c r="D12240" s="52" t="s">
        <v>41</v>
      </c>
      <c r="E12240" s="2" t="s">
        <v>33</v>
      </c>
      <c r="F12240" s="2">
        <v>3142.74</v>
      </c>
      <c r="G12240" s="2">
        <v>0.32</v>
      </c>
      <c r="H12240" s="2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52" t="s">
        <v>48</v>
      </c>
    </row>
    <row r="12241" spans="1:17" ht="14.25" customHeight="1" x14ac:dyDescent="0.3">
      <c r="A12241" s="2" t="s">
        <v>12272</v>
      </c>
      <c r="B12241" s="2">
        <v>112239</v>
      </c>
      <c r="C12241" s="2" t="s">
        <v>41</v>
      </c>
      <c r="D12241" s="52" t="s">
        <v>41</v>
      </c>
      <c r="E12241" s="2" t="s">
        <v>33</v>
      </c>
      <c r="F12241" s="2">
        <v>1763.55</v>
      </c>
      <c r="G12241" s="2">
        <v>0.39</v>
      </c>
      <c r="H12241" s="2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52" t="s">
        <v>48</v>
      </c>
    </row>
    <row r="12242" spans="1:17" ht="14.25" customHeight="1" x14ac:dyDescent="0.3">
      <c r="A12242" s="2" t="s">
        <v>12273</v>
      </c>
      <c r="B12242" s="2">
        <v>112240</v>
      </c>
      <c r="C12242" s="2" t="s">
        <v>25</v>
      </c>
      <c r="D12242" s="52" t="s">
        <v>25</v>
      </c>
      <c r="E12242" s="2" t="s">
        <v>20</v>
      </c>
      <c r="F12242" s="2">
        <v>3691.43</v>
      </c>
      <c r="G12242" s="2">
        <v>0.03</v>
      </c>
      <c r="H12242" s="2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52" t="s">
        <v>17</v>
      </c>
    </row>
    <row r="12243" spans="1:17" ht="14.25" customHeight="1" x14ac:dyDescent="0.3">
      <c r="A12243" s="2" t="s">
        <v>12274</v>
      </c>
      <c r="B12243" s="2">
        <v>112241</v>
      </c>
      <c r="C12243" s="2" t="s">
        <v>41</v>
      </c>
      <c r="D12243" s="52" t="s">
        <v>41</v>
      </c>
      <c r="E12243" s="2" t="s">
        <v>36</v>
      </c>
      <c r="F12243" s="2">
        <v>2483.25</v>
      </c>
      <c r="G12243" s="2">
        <v>0.02</v>
      </c>
      <c r="H12243" s="2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52" t="s">
        <v>28</v>
      </c>
    </row>
    <row r="12244" spans="1:17" ht="14.25" customHeight="1" x14ac:dyDescent="0.3">
      <c r="A12244" s="2" t="s">
        <v>12275</v>
      </c>
      <c r="B12244" s="2">
        <v>112242</v>
      </c>
      <c r="C12244" s="2" t="s">
        <v>25</v>
      </c>
      <c r="D12244" s="52" t="s">
        <v>25</v>
      </c>
      <c r="E12244" s="2" t="s">
        <v>14</v>
      </c>
      <c r="F12244" s="2">
        <v>2155.08</v>
      </c>
      <c r="G12244" s="2">
        <v>0.28000000000000003</v>
      </c>
      <c r="H12244" s="2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52" t="s">
        <v>39</v>
      </c>
    </row>
    <row r="12245" spans="1:17" ht="14.25" customHeight="1" x14ac:dyDescent="0.3">
      <c r="A12245" s="2" t="s">
        <v>12276</v>
      </c>
      <c r="B12245" s="2">
        <v>112243</v>
      </c>
      <c r="C12245" s="2" t="s">
        <v>19</v>
      </c>
      <c r="D12245" s="52" t="s">
        <v>19</v>
      </c>
      <c r="E12245" s="2" t="s">
        <v>26</v>
      </c>
      <c r="F12245" s="2">
        <v>1807.73</v>
      </c>
      <c r="G12245" s="2">
        <v>0.28999999999999998</v>
      </c>
      <c r="H12245" s="2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52" t="s">
        <v>39</v>
      </c>
    </row>
    <row r="12246" spans="1:17" ht="14.25" customHeight="1" x14ac:dyDescent="0.3">
      <c r="A12246" s="2" t="s">
        <v>12277</v>
      </c>
      <c r="B12246" s="2">
        <v>112244</v>
      </c>
      <c r="C12246" s="2" t="s">
        <v>25</v>
      </c>
      <c r="D12246" s="52" t="s">
        <v>25</v>
      </c>
      <c r="E12246" s="2" t="s">
        <v>26</v>
      </c>
      <c r="F12246" s="2">
        <v>522.03</v>
      </c>
      <c r="G12246" s="2">
        <v>0.2</v>
      </c>
      <c r="H12246" s="2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52" t="s">
        <v>48</v>
      </c>
    </row>
    <row r="12247" spans="1:17" ht="14.25" customHeight="1" x14ac:dyDescent="0.3">
      <c r="A12247" s="2" t="s">
        <v>12278</v>
      </c>
      <c r="B12247" s="2">
        <v>112245</v>
      </c>
      <c r="C12247" s="2" t="s">
        <v>25</v>
      </c>
      <c r="D12247" s="52" t="s">
        <v>25</v>
      </c>
      <c r="E12247" s="2" t="s">
        <v>26</v>
      </c>
      <c r="F12247" s="2">
        <v>1103.6400000000001</v>
      </c>
      <c r="G12247" s="2">
        <v>0.02</v>
      </c>
      <c r="H12247" s="2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52" t="s">
        <v>23</v>
      </c>
    </row>
    <row r="12248" spans="1:17" ht="14.25" customHeight="1" x14ac:dyDescent="0.3">
      <c r="A12248" s="2" t="s">
        <v>12279</v>
      </c>
      <c r="B12248" s="2">
        <v>112246</v>
      </c>
      <c r="C12248" s="2" t="s">
        <v>25</v>
      </c>
      <c r="D12248" s="52" t="s">
        <v>25</v>
      </c>
      <c r="E12248" s="2" t="s">
        <v>33</v>
      </c>
      <c r="F12248" s="2">
        <v>3231.6</v>
      </c>
      <c r="G12248" s="2">
        <v>0.2</v>
      </c>
      <c r="H12248" s="2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52" t="s">
        <v>23</v>
      </c>
    </row>
    <row r="12249" spans="1:17" ht="14.25" customHeight="1" x14ac:dyDescent="0.3">
      <c r="A12249" s="2" t="s">
        <v>12280</v>
      </c>
      <c r="B12249" s="2">
        <v>112247</v>
      </c>
      <c r="C12249" s="2" t="s">
        <v>25</v>
      </c>
      <c r="D12249" s="52" t="s">
        <v>25</v>
      </c>
      <c r="E12249" s="2" t="s">
        <v>14</v>
      </c>
      <c r="F12249" s="2">
        <v>2534.08</v>
      </c>
      <c r="G12249" s="2">
        <v>0.32</v>
      </c>
      <c r="H12249" s="2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52" t="s">
        <v>23</v>
      </c>
    </row>
    <row r="12250" spans="1:17" ht="14.25" customHeight="1" x14ac:dyDescent="0.3">
      <c r="A12250" s="2" t="s">
        <v>12281</v>
      </c>
      <c r="B12250" s="2">
        <v>112248</v>
      </c>
      <c r="C12250" s="2" t="s">
        <v>25</v>
      </c>
      <c r="D12250" s="52" t="s">
        <v>25</v>
      </c>
      <c r="E12250" s="2" t="s">
        <v>33</v>
      </c>
      <c r="F12250" s="2">
        <v>443.44</v>
      </c>
      <c r="G12250" s="2">
        <v>0.35</v>
      </c>
      <c r="H12250" s="2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52" t="s">
        <v>17</v>
      </c>
    </row>
    <row r="12251" spans="1:17" ht="14.25" customHeight="1" x14ac:dyDescent="0.3">
      <c r="A12251" s="2" t="s">
        <v>12282</v>
      </c>
      <c r="B12251" s="2">
        <v>112249</v>
      </c>
      <c r="C12251" s="2" t="s">
        <v>25</v>
      </c>
      <c r="D12251" s="52" t="s">
        <v>25</v>
      </c>
      <c r="E12251" s="2" t="s">
        <v>20</v>
      </c>
      <c r="F12251" s="2">
        <v>2765.36</v>
      </c>
      <c r="G12251" s="2">
        <v>0.25</v>
      </c>
      <c r="H12251" s="2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52" t="s">
        <v>23</v>
      </c>
    </row>
    <row r="12252" spans="1:17" ht="14.25" customHeight="1" x14ac:dyDescent="0.3">
      <c r="A12252" s="2" t="s">
        <v>12283</v>
      </c>
      <c r="B12252" s="2">
        <v>112250</v>
      </c>
      <c r="C12252" s="2" t="s">
        <v>19</v>
      </c>
      <c r="D12252" s="52" t="s">
        <v>19</v>
      </c>
      <c r="E12252" s="2" t="s">
        <v>26</v>
      </c>
      <c r="F12252" s="2">
        <v>365.3</v>
      </c>
      <c r="G12252" s="2">
        <v>0.26</v>
      </c>
      <c r="H12252" s="2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52" t="s">
        <v>17</v>
      </c>
    </row>
    <row r="12253" spans="1:17" ht="14.25" customHeight="1" x14ac:dyDescent="0.3">
      <c r="A12253" s="2" t="s">
        <v>12284</v>
      </c>
      <c r="B12253" s="2">
        <v>112251</v>
      </c>
      <c r="C12253" s="2" t="s">
        <v>25</v>
      </c>
      <c r="D12253" s="52" t="s">
        <v>25</v>
      </c>
      <c r="E12253" s="2" t="s">
        <v>14</v>
      </c>
      <c r="F12253" s="2">
        <v>2607.46</v>
      </c>
      <c r="G12253" s="2">
        <v>0.34</v>
      </c>
      <c r="H12253" s="2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52" t="s">
        <v>17</v>
      </c>
    </row>
    <row r="12254" spans="1:17" ht="14.25" customHeight="1" x14ac:dyDescent="0.3">
      <c r="A12254" s="2" t="s">
        <v>12285</v>
      </c>
      <c r="B12254" s="2">
        <v>112252</v>
      </c>
      <c r="C12254" s="2" t="s">
        <v>19</v>
      </c>
      <c r="D12254" s="52" t="s">
        <v>19</v>
      </c>
      <c r="E12254" s="2" t="s">
        <v>26</v>
      </c>
      <c r="F12254" s="2">
        <v>4828.3100000000004</v>
      </c>
      <c r="G12254" s="2">
        <v>0.22</v>
      </c>
      <c r="H12254" s="2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52" t="s">
        <v>48</v>
      </c>
    </row>
    <row r="12255" spans="1:17" ht="14.25" customHeight="1" x14ac:dyDescent="0.3">
      <c r="A12255" s="2" t="s">
        <v>12286</v>
      </c>
      <c r="B12255" s="2">
        <v>112253</v>
      </c>
      <c r="C12255" s="2" t="s">
        <v>41</v>
      </c>
      <c r="D12255" s="52" t="s">
        <v>41</v>
      </c>
      <c r="E12255" s="2" t="s">
        <v>33</v>
      </c>
      <c r="F12255" s="2">
        <v>1605.99</v>
      </c>
      <c r="G12255" s="2">
        <v>0.13</v>
      </c>
      <c r="H12255" s="2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52" t="s">
        <v>28</v>
      </c>
    </row>
    <row r="12256" spans="1:17" ht="14.25" customHeight="1" x14ac:dyDescent="0.3">
      <c r="A12256" s="2" t="s">
        <v>12287</v>
      </c>
      <c r="B12256" s="2">
        <v>112254</v>
      </c>
      <c r="C12256" s="2" t="s">
        <v>25</v>
      </c>
      <c r="D12256" s="52" t="s">
        <v>25</v>
      </c>
      <c r="E12256" s="2" t="s">
        <v>33</v>
      </c>
      <c r="F12256" s="2">
        <v>3645.17</v>
      </c>
      <c r="G12256" s="2">
        <v>0.11</v>
      </c>
      <c r="H12256" s="2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52" t="s">
        <v>28</v>
      </c>
    </row>
    <row r="12257" spans="1:17" ht="14.25" customHeight="1" x14ac:dyDescent="0.3">
      <c r="A12257" s="2" t="s">
        <v>12288</v>
      </c>
      <c r="B12257" s="2">
        <v>112255</v>
      </c>
      <c r="C12257" s="2" t="s">
        <v>25</v>
      </c>
      <c r="D12257" s="52" t="s">
        <v>25</v>
      </c>
      <c r="E12257" s="2" t="s">
        <v>33</v>
      </c>
      <c r="F12257" s="2">
        <v>3753.2</v>
      </c>
      <c r="G12257" s="2">
        <v>0.38</v>
      </c>
      <c r="H12257" s="2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52" t="s">
        <v>23</v>
      </c>
    </row>
    <row r="12258" spans="1:17" ht="14.25" customHeight="1" x14ac:dyDescent="0.3">
      <c r="A12258" s="2" t="s">
        <v>12289</v>
      </c>
      <c r="B12258" s="2">
        <v>112256</v>
      </c>
      <c r="C12258" s="2" t="s">
        <v>19</v>
      </c>
      <c r="D12258" s="52" t="s">
        <v>19</v>
      </c>
      <c r="E12258" s="2" t="s">
        <v>26</v>
      </c>
      <c r="F12258" s="2">
        <v>2083.81</v>
      </c>
      <c r="G12258" s="2">
        <v>0.24</v>
      </c>
      <c r="H12258" s="2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52" t="s">
        <v>48</v>
      </c>
    </row>
    <row r="12259" spans="1:17" ht="14.25" customHeight="1" x14ac:dyDescent="0.3">
      <c r="A12259" s="2" t="s">
        <v>12290</v>
      </c>
      <c r="B12259" s="2">
        <v>112257</v>
      </c>
      <c r="C12259" s="2" t="s">
        <v>25</v>
      </c>
      <c r="D12259" s="52" t="s">
        <v>25</v>
      </c>
      <c r="E12259" s="2" t="s">
        <v>14</v>
      </c>
      <c r="F12259" s="2">
        <v>3007.13</v>
      </c>
      <c r="G12259" s="2">
        <v>0.31</v>
      </c>
      <c r="H12259" s="2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52" t="s">
        <v>17</v>
      </c>
    </row>
    <row r="12260" spans="1:17" ht="14.25" customHeight="1" x14ac:dyDescent="0.3">
      <c r="A12260" s="2" t="s">
        <v>12291</v>
      </c>
      <c r="B12260" s="2">
        <v>112258</v>
      </c>
      <c r="C12260" s="2" t="s">
        <v>25</v>
      </c>
      <c r="D12260" s="52" t="s">
        <v>25</v>
      </c>
      <c r="E12260" s="2" t="s">
        <v>14</v>
      </c>
      <c r="F12260" s="2">
        <v>2413.0300000000002</v>
      </c>
      <c r="G12260" s="2">
        <v>0.24</v>
      </c>
      <c r="H12260" s="2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52" t="s">
        <v>39</v>
      </c>
    </row>
    <row r="12261" spans="1:17" ht="14.25" customHeight="1" x14ac:dyDescent="0.3">
      <c r="A12261" s="2" t="s">
        <v>12292</v>
      </c>
      <c r="B12261" s="2">
        <v>112259</v>
      </c>
      <c r="C12261" s="2" t="s">
        <v>25</v>
      </c>
      <c r="D12261" s="52" t="s">
        <v>25</v>
      </c>
      <c r="E12261" s="2" t="s">
        <v>20</v>
      </c>
      <c r="F12261" s="2">
        <v>1488.48</v>
      </c>
      <c r="G12261" s="2">
        <v>0.41</v>
      </c>
      <c r="H12261" s="2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52" t="s">
        <v>28</v>
      </c>
    </row>
    <row r="12262" spans="1:17" ht="14.25" customHeight="1" x14ac:dyDescent="0.3">
      <c r="A12262" s="2" t="s">
        <v>12293</v>
      </c>
      <c r="B12262" s="2">
        <v>112260</v>
      </c>
      <c r="C12262" s="2" t="s">
        <v>25</v>
      </c>
      <c r="D12262" s="52" t="s">
        <v>25</v>
      </c>
      <c r="E12262" s="2" t="s">
        <v>26</v>
      </c>
      <c r="F12262" s="2">
        <v>3798.24</v>
      </c>
      <c r="G12262" s="2">
        <v>0.25</v>
      </c>
      <c r="H12262" s="2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52" t="s">
        <v>23</v>
      </c>
    </row>
    <row r="12263" spans="1:17" ht="14.25" customHeight="1" x14ac:dyDescent="0.3">
      <c r="A12263" s="2" t="s">
        <v>12294</v>
      </c>
      <c r="B12263" s="2">
        <v>112261</v>
      </c>
      <c r="C12263" s="2" t="s">
        <v>25</v>
      </c>
      <c r="D12263" s="52" t="s">
        <v>25</v>
      </c>
      <c r="E12263" s="2" t="s">
        <v>20</v>
      </c>
      <c r="F12263" s="2">
        <v>3543.85</v>
      </c>
      <c r="G12263" s="2">
        <v>0.49</v>
      </c>
      <c r="H12263" s="2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52" t="s">
        <v>48</v>
      </c>
    </row>
    <row r="12264" spans="1:17" ht="14.25" customHeight="1" x14ac:dyDescent="0.3">
      <c r="A12264" s="2" t="s">
        <v>12295</v>
      </c>
      <c r="B12264" s="2">
        <v>112262</v>
      </c>
      <c r="C12264" s="2" t="s">
        <v>25</v>
      </c>
      <c r="D12264" s="52" t="s">
        <v>25</v>
      </c>
      <c r="E12264" s="2" t="s">
        <v>20</v>
      </c>
      <c r="F12264" s="2">
        <v>4512.6899999999996</v>
      </c>
      <c r="G12264" s="2">
        <v>0.12</v>
      </c>
      <c r="H12264" s="2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52" t="s">
        <v>28</v>
      </c>
    </row>
    <row r="12265" spans="1:17" ht="14.25" customHeight="1" x14ac:dyDescent="0.3">
      <c r="A12265" s="2" t="s">
        <v>12296</v>
      </c>
      <c r="B12265" s="2">
        <v>112263</v>
      </c>
      <c r="C12265" s="2" t="s">
        <v>25</v>
      </c>
      <c r="D12265" s="52" t="s">
        <v>25</v>
      </c>
      <c r="E12265" s="2" t="s">
        <v>20</v>
      </c>
      <c r="F12265" s="2">
        <v>3128.82</v>
      </c>
      <c r="G12265" s="2">
        <v>7.0000000000000007E-2</v>
      </c>
      <c r="H12265" s="2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52" t="s">
        <v>17</v>
      </c>
    </row>
    <row r="12266" spans="1:17" ht="14.25" customHeight="1" x14ac:dyDescent="0.3">
      <c r="A12266" s="2" t="s">
        <v>12297</v>
      </c>
      <c r="B12266" s="2">
        <v>112264</v>
      </c>
      <c r="C12266" s="2" t="s">
        <v>41</v>
      </c>
      <c r="D12266" s="52" t="s">
        <v>41</v>
      </c>
      <c r="E12266" s="2" t="s">
        <v>20</v>
      </c>
      <c r="F12266" s="2">
        <v>2004.73</v>
      </c>
      <c r="G12266" s="2">
        <v>0.19</v>
      </c>
      <c r="H12266" s="2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52" t="s">
        <v>48</v>
      </c>
    </row>
    <row r="12267" spans="1:17" ht="14.25" customHeight="1" x14ac:dyDescent="0.3">
      <c r="A12267" s="2" t="s">
        <v>12298</v>
      </c>
      <c r="B12267" s="2">
        <v>112265</v>
      </c>
      <c r="C12267" s="2" t="s">
        <v>25</v>
      </c>
      <c r="D12267" s="52" t="s">
        <v>25</v>
      </c>
      <c r="E12267" s="2" t="s">
        <v>33</v>
      </c>
      <c r="F12267" s="2">
        <v>3598.64</v>
      </c>
      <c r="G12267" s="2">
        <v>0.46</v>
      </c>
      <c r="H12267" s="2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52" t="s">
        <v>34</v>
      </c>
    </row>
    <row r="12268" spans="1:17" ht="14.25" customHeight="1" x14ac:dyDescent="0.3">
      <c r="A12268" s="2" t="s">
        <v>12299</v>
      </c>
      <c r="B12268" s="2">
        <v>112266</v>
      </c>
      <c r="C12268" s="2" t="s">
        <v>41</v>
      </c>
      <c r="D12268" s="52" t="s">
        <v>41</v>
      </c>
      <c r="E12268" s="2" t="s">
        <v>20</v>
      </c>
      <c r="F12268" s="2">
        <v>3133.28</v>
      </c>
      <c r="G12268" s="2">
        <v>0.43</v>
      </c>
      <c r="H12268" s="2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52" t="s">
        <v>39</v>
      </c>
    </row>
    <row r="12269" spans="1:17" ht="14.25" customHeight="1" x14ac:dyDescent="0.3">
      <c r="A12269" s="2" t="s">
        <v>12300</v>
      </c>
      <c r="B12269" s="2">
        <v>112267</v>
      </c>
      <c r="C12269" s="2" t="s">
        <v>19</v>
      </c>
      <c r="D12269" s="52" t="s">
        <v>19</v>
      </c>
      <c r="E12269" s="2" t="s">
        <v>14</v>
      </c>
      <c r="F12269" s="2">
        <v>3121.41</v>
      </c>
      <c r="G12269" s="2">
        <v>0.12</v>
      </c>
      <c r="H12269" s="2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52" t="s">
        <v>39</v>
      </c>
    </row>
    <row r="12270" spans="1:17" ht="14.25" customHeight="1" x14ac:dyDescent="0.3">
      <c r="A12270" s="2" t="s">
        <v>12301</v>
      </c>
      <c r="B12270" s="2">
        <v>112268</v>
      </c>
      <c r="C12270" s="2" t="s">
        <v>41</v>
      </c>
      <c r="D12270" s="52" t="s">
        <v>41</v>
      </c>
      <c r="E12270" s="2" t="s">
        <v>20</v>
      </c>
      <c r="F12270" s="2">
        <v>4264.21</v>
      </c>
      <c r="G12270" s="2">
        <v>0.3</v>
      </c>
      <c r="H12270" s="2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52" t="s">
        <v>39</v>
      </c>
    </row>
    <row r="12271" spans="1:17" ht="14.25" customHeight="1" x14ac:dyDescent="0.3">
      <c r="A12271" s="2" t="s">
        <v>12302</v>
      </c>
      <c r="B12271" s="2">
        <v>112269</v>
      </c>
      <c r="C12271" s="2" t="s">
        <v>19</v>
      </c>
      <c r="D12271" s="52" t="s">
        <v>19</v>
      </c>
      <c r="E12271" s="2" t="s">
        <v>33</v>
      </c>
      <c r="F12271" s="2">
        <v>4561.3</v>
      </c>
      <c r="G12271" s="2">
        <v>0.28999999999999998</v>
      </c>
      <c r="H12271" s="2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52" t="s">
        <v>48</v>
      </c>
    </row>
    <row r="12272" spans="1:17" ht="14.25" customHeight="1" x14ac:dyDescent="0.3">
      <c r="A12272" s="2" t="s">
        <v>12303</v>
      </c>
      <c r="B12272" s="2">
        <v>112270</v>
      </c>
      <c r="C12272" s="2" t="s">
        <v>25</v>
      </c>
      <c r="D12272" s="52" t="s">
        <v>25</v>
      </c>
      <c r="E12272" s="2" t="s">
        <v>36</v>
      </c>
      <c r="F12272" s="2">
        <v>983.18</v>
      </c>
      <c r="G12272" s="2">
        <v>0.15</v>
      </c>
      <c r="H12272" s="2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52" t="s">
        <v>34</v>
      </c>
    </row>
    <row r="12273" spans="1:17" ht="14.25" customHeight="1" x14ac:dyDescent="0.3">
      <c r="A12273" s="2" t="s">
        <v>12304</v>
      </c>
      <c r="B12273" s="2">
        <v>112271</v>
      </c>
      <c r="C12273" s="2" t="s">
        <v>19</v>
      </c>
      <c r="D12273" s="52" t="s">
        <v>19</v>
      </c>
      <c r="E12273" s="2" t="s">
        <v>36</v>
      </c>
      <c r="F12273" s="2">
        <v>1638.85</v>
      </c>
      <c r="G12273" s="2">
        <v>0.12</v>
      </c>
      <c r="H12273" s="2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52" t="s">
        <v>34</v>
      </c>
    </row>
    <row r="12274" spans="1:17" ht="14.25" customHeight="1" x14ac:dyDescent="0.3">
      <c r="A12274" s="2" t="s">
        <v>12305</v>
      </c>
      <c r="B12274" s="2">
        <v>112272</v>
      </c>
      <c r="C12274" s="2" t="s">
        <v>19</v>
      </c>
      <c r="D12274" s="52" t="s">
        <v>19</v>
      </c>
      <c r="E12274" s="2" t="s">
        <v>36</v>
      </c>
      <c r="F12274" s="2">
        <v>3286.5</v>
      </c>
      <c r="G12274" s="2">
        <v>0.2</v>
      </c>
      <c r="H12274" s="2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52" t="s">
        <v>17</v>
      </c>
    </row>
    <row r="12275" spans="1:17" ht="14.25" customHeight="1" x14ac:dyDescent="0.3">
      <c r="A12275" s="2" t="s">
        <v>12306</v>
      </c>
      <c r="B12275" s="2">
        <v>112273</v>
      </c>
      <c r="C12275" s="2" t="s">
        <v>41</v>
      </c>
      <c r="D12275" s="52" t="s">
        <v>41</v>
      </c>
      <c r="E12275" s="2" t="s">
        <v>26</v>
      </c>
      <c r="F12275" s="2">
        <v>2830.38</v>
      </c>
      <c r="G12275" s="2">
        <v>0.39</v>
      </c>
      <c r="H12275" s="2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52" t="s">
        <v>34</v>
      </c>
    </row>
    <row r="12276" spans="1:17" ht="14.25" customHeight="1" x14ac:dyDescent="0.3">
      <c r="A12276" s="2" t="s">
        <v>12307</v>
      </c>
      <c r="B12276" s="2">
        <v>112274</v>
      </c>
      <c r="C12276" s="2" t="s">
        <v>41</v>
      </c>
      <c r="D12276" s="52" t="s">
        <v>41</v>
      </c>
      <c r="E12276" s="2" t="s">
        <v>14</v>
      </c>
      <c r="F12276" s="2">
        <v>3296.4</v>
      </c>
      <c r="G12276" s="2">
        <v>0.1</v>
      </c>
      <c r="H12276" s="2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52" t="s">
        <v>34</v>
      </c>
    </row>
    <row r="12277" spans="1:17" ht="14.25" customHeight="1" x14ac:dyDescent="0.3">
      <c r="A12277" s="2" t="s">
        <v>12308</v>
      </c>
      <c r="B12277" s="2">
        <v>112275</v>
      </c>
      <c r="C12277" s="2" t="s">
        <v>41</v>
      </c>
      <c r="D12277" s="52" t="s">
        <v>41</v>
      </c>
      <c r="E12277" s="2" t="s">
        <v>33</v>
      </c>
      <c r="F12277" s="2">
        <v>2221.77</v>
      </c>
      <c r="G12277" s="2">
        <v>0.22</v>
      </c>
      <c r="H12277" s="2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52" t="s">
        <v>34</v>
      </c>
    </row>
    <row r="12278" spans="1:17" ht="14.25" customHeight="1" x14ac:dyDescent="0.3">
      <c r="A12278" s="2" t="s">
        <v>12309</v>
      </c>
      <c r="B12278" s="2">
        <v>112276</v>
      </c>
      <c r="C12278" s="2" t="s">
        <v>25</v>
      </c>
      <c r="D12278" s="52" t="s">
        <v>25</v>
      </c>
      <c r="E12278" s="2" t="s">
        <v>36</v>
      </c>
      <c r="F12278" s="2">
        <v>2120.9499999999998</v>
      </c>
      <c r="G12278" s="2">
        <v>0.24</v>
      </c>
      <c r="H12278" s="2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52" t="s">
        <v>17</v>
      </c>
    </row>
    <row r="12279" spans="1:17" ht="14.25" customHeight="1" x14ac:dyDescent="0.3">
      <c r="A12279" s="2" t="s">
        <v>12310</v>
      </c>
      <c r="B12279" s="2">
        <v>112277</v>
      </c>
      <c r="C12279" s="2" t="s">
        <v>25</v>
      </c>
      <c r="D12279" s="52" t="s">
        <v>25</v>
      </c>
      <c r="E12279" s="2" t="s">
        <v>33</v>
      </c>
      <c r="F12279" s="2">
        <v>676.5</v>
      </c>
      <c r="G12279" s="2">
        <v>0.47</v>
      </c>
      <c r="H12279" s="2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52" t="s">
        <v>48</v>
      </c>
    </row>
    <row r="12280" spans="1:17" ht="14.25" customHeight="1" x14ac:dyDescent="0.3">
      <c r="A12280" s="2" t="s">
        <v>12311</v>
      </c>
      <c r="B12280" s="2">
        <v>112278</v>
      </c>
      <c r="C12280" s="2" t="s">
        <v>41</v>
      </c>
      <c r="D12280" s="52" t="s">
        <v>41</v>
      </c>
      <c r="E12280" s="2" t="s">
        <v>33</v>
      </c>
      <c r="F12280" s="2">
        <v>3155.88</v>
      </c>
      <c r="G12280" s="2">
        <v>0.15</v>
      </c>
      <c r="H12280" s="2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52" t="s">
        <v>23</v>
      </c>
    </row>
    <row r="12281" spans="1:17" ht="14.25" customHeight="1" x14ac:dyDescent="0.3">
      <c r="A12281" s="2" t="s">
        <v>12312</v>
      </c>
      <c r="B12281" s="2">
        <v>112279</v>
      </c>
      <c r="C12281" s="2" t="s">
        <v>25</v>
      </c>
      <c r="D12281" s="52" t="s">
        <v>25</v>
      </c>
      <c r="E12281" s="2" t="s">
        <v>26</v>
      </c>
      <c r="F12281" s="2">
        <v>961.35</v>
      </c>
      <c r="G12281" s="2">
        <v>0.01</v>
      </c>
      <c r="H12281" s="2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52" t="s">
        <v>48</v>
      </c>
    </row>
    <row r="12282" spans="1:17" ht="14.25" customHeight="1" x14ac:dyDescent="0.3">
      <c r="A12282" s="2" t="s">
        <v>12313</v>
      </c>
      <c r="B12282" s="2">
        <v>112280</v>
      </c>
      <c r="C12282" s="2" t="s">
        <v>25</v>
      </c>
      <c r="D12282" s="52" t="s">
        <v>25</v>
      </c>
      <c r="E12282" s="2" t="s">
        <v>36</v>
      </c>
      <c r="F12282" s="2">
        <v>3388.01</v>
      </c>
      <c r="G12282" s="2">
        <v>0.35</v>
      </c>
      <c r="H12282" s="2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52" t="s">
        <v>48</v>
      </c>
    </row>
    <row r="12283" spans="1:17" ht="14.25" customHeight="1" x14ac:dyDescent="0.3">
      <c r="A12283" s="2" t="s">
        <v>12314</v>
      </c>
      <c r="B12283" s="2">
        <v>112281</v>
      </c>
      <c r="C12283" s="2" t="s">
        <v>19</v>
      </c>
      <c r="D12283" s="52" t="s">
        <v>19</v>
      </c>
      <c r="E12283" s="2" t="s">
        <v>20</v>
      </c>
      <c r="F12283" s="2">
        <v>4838.6499999999996</v>
      </c>
      <c r="G12283" s="2">
        <v>0.38</v>
      </c>
      <c r="H12283" s="2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52" t="s">
        <v>28</v>
      </c>
    </row>
    <row r="12284" spans="1:17" ht="14.25" customHeight="1" x14ac:dyDescent="0.3">
      <c r="A12284" s="2" t="s">
        <v>12315</v>
      </c>
      <c r="B12284" s="2">
        <v>112282</v>
      </c>
      <c r="C12284" s="2" t="s">
        <v>19</v>
      </c>
      <c r="D12284" s="52" t="s">
        <v>19</v>
      </c>
      <c r="E12284" s="2" t="s">
        <v>33</v>
      </c>
      <c r="F12284" s="2">
        <v>1356.42</v>
      </c>
      <c r="G12284" s="2">
        <v>0.35</v>
      </c>
      <c r="H12284" s="2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52" t="s">
        <v>17</v>
      </c>
    </row>
    <row r="12285" spans="1:17" ht="14.25" customHeight="1" x14ac:dyDescent="0.3">
      <c r="A12285" s="2" t="s">
        <v>12316</v>
      </c>
      <c r="B12285" s="2">
        <v>112283</v>
      </c>
      <c r="C12285" s="2" t="s">
        <v>41</v>
      </c>
      <c r="D12285" s="52" t="s">
        <v>41</v>
      </c>
      <c r="E12285" s="2" t="s">
        <v>36</v>
      </c>
      <c r="F12285" s="2">
        <v>796.55</v>
      </c>
      <c r="G12285" s="2">
        <v>0.35</v>
      </c>
      <c r="H12285" s="2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52" t="s">
        <v>48</v>
      </c>
    </row>
    <row r="12286" spans="1:17" ht="14.25" customHeight="1" x14ac:dyDescent="0.3">
      <c r="A12286" s="2" t="s">
        <v>12317</v>
      </c>
      <c r="B12286" s="2">
        <v>112284</v>
      </c>
      <c r="C12286" s="2" t="s">
        <v>25</v>
      </c>
      <c r="D12286" s="52" t="s">
        <v>25</v>
      </c>
      <c r="E12286" s="2" t="s">
        <v>33</v>
      </c>
      <c r="F12286" s="2">
        <v>218.46</v>
      </c>
      <c r="G12286" s="2">
        <v>0.24</v>
      </c>
      <c r="H12286" s="2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52" t="s">
        <v>23</v>
      </c>
    </row>
    <row r="12287" spans="1:17" ht="14.25" customHeight="1" x14ac:dyDescent="0.3">
      <c r="A12287" s="2" t="s">
        <v>12318</v>
      </c>
      <c r="B12287" s="2">
        <v>112285</v>
      </c>
      <c r="C12287" s="2" t="s">
        <v>19</v>
      </c>
      <c r="D12287" s="52" t="s">
        <v>19</v>
      </c>
      <c r="E12287" s="2" t="s">
        <v>26</v>
      </c>
      <c r="F12287" s="2">
        <v>1956.25</v>
      </c>
      <c r="G12287" s="2">
        <v>0.01</v>
      </c>
      <c r="H12287" s="2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52" t="s">
        <v>48</v>
      </c>
    </row>
    <row r="12288" spans="1:17" ht="14.25" customHeight="1" x14ac:dyDescent="0.3">
      <c r="A12288" s="2" t="s">
        <v>12319</v>
      </c>
      <c r="B12288" s="2">
        <v>112286</v>
      </c>
      <c r="C12288" s="2" t="s">
        <v>25</v>
      </c>
      <c r="D12288" s="52" t="s">
        <v>25</v>
      </c>
      <c r="E12288" s="2" t="s">
        <v>26</v>
      </c>
      <c r="F12288" s="2">
        <v>1151.5899999999999</v>
      </c>
      <c r="G12288" s="2">
        <v>0.36</v>
      </c>
      <c r="H12288" s="2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52" t="s">
        <v>48</v>
      </c>
    </row>
    <row r="12289" spans="1:17" ht="14.25" customHeight="1" x14ac:dyDescent="0.3">
      <c r="A12289" s="2" t="s">
        <v>12320</v>
      </c>
      <c r="B12289" s="2">
        <v>112287</v>
      </c>
      <c r="C12289" s="2" t="s">
        <v>25</v>
      </c>
      <c r="D12289" s="52" t="s">
        <v>25</v>
      </c>
      <c r="E12289" s="2" t="s">
        <v>20</v>
      </c>
      <c r="F12289" s="2">
        <v>2510.11</v>
      </c>
      <c r="G12289" s="2">
        <v>0.47</v>
      </c>
      <c r="H12289" s="2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52" t="s">
        <v>34</v>
      </c>
    </row>
    <row r="12290" spans="1:17" ht="14.25" customHeight="1" x14ac:dyDescent="0.3">
      <c r="A12290" s="2" t="s">
        <v>12321</v>
      </c>
      <c r="B12290" s="2">
        <v>112288</v>
      </c>
      <c r="C12290" s="2" t="s">
        <v>25</v>
      </c>
      <c r="D12290" s="52" t="s">
        <v>25</v>
      </c>
      <c r="E12290" s="2" t="s">
        <v>26</v>
      </c>
      <c r="F12290" s="2">
        <v>2669.1</v>
      </c>
      <c r="G12290" s="2">
        <v>0.08</v>
      </c>
      <c r="H12290" s="2">
        <f t="shared" si="382"/>
        <v>213.52799999999999</v>
      </c>
      <c r="I12290" s="2">
        <f t="shared" si="383"/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52" t="s">
        <v>39</v>
      </c>
    </row>
    <row r="12291" spans="1:17" ht="14.25" customHeight="1" x14ac:dyDescent="0.3">
      <c r="A12291" s="2" t="s">
        <v>12322</v>
      </c>
      <c r="B12291" s="2">
        <v>112289</v>
      </c>
      <c r="C12291" s="2" t="s">
        <v>41</v>
      </c>
      <c r="D12291" s="52" t="s">
        <v>41</v>
      </c>
      <c r="E12291" s="2" t="s">
        <v>36</v>
      </c>
      <c r="F12291" s="2">
        <v>1811.71</v>
      </c>
      <c r="G12291" s="2">
        <v>0.03</v>
      </c>
      <c r="H12291" s="2">
        <f t="shared" ref="H12291:H12354" si="384">F12291*G12291</f>
        <v>54.351300000000002</v>
      </c>
      <c r="I12291" s="2">
        <f t="shared" ref="I12291:I12354" si="385">F12291-H12291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52" t="s">
        <v>39</v>
      </c>
    </row>
    <row r="12292" spans="1:17" ht="14.25" customHeight="1" x14ac:dyDescent="0.3">
      <c r="A12292" s="2" t="s">
        <v>12323</v>
      </c>
      <c r="B12292" s="2">
        <v>112290</v>
      </c>
      <c r="C12292" s="2" t="s">
        <v>25</v>
      </c>
      <c r="D12292" s="52" t="s">
        <v>25</v>
      </c>
      <c r="E12292" s="2" t="s">
        <v>26</v>
      </c>
      <c r="F12292" s="2">
        <v>3774.54</v>
      </c>
      <c r="G12292" s="2">
        <v>0.13</v>
      </c>
      <c r="H12292" s="2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52" t="s">
        <v>39</v>
      </c>
    </row>
    <row r="12293" spans="1:17" ht="14.25" customHeight="1" x14ac:dyDescent="0.3">
      <c r="A12293" s="2" t="s">
        <v>12324</v>
      </c>
      <c r="B12293" s="2">
        <v>112291</v>
      </c>
      <c r="C12293" s="2" t="s">
        <v>41</v>
      </c>
      <c r="D12293" s="52" t="s">
        <v>41</v>
      </c>
      <c r="E12293" s="2" t="s">
        <v>20</v>
      </c>
      <c r="F12293" s="2">
        <v>4533.55</v>
      </c>
      <c r="G12293" s="2">
        <v>0.42</v>
      </c>
      <c r="H12293" s="2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52" t="s">
        <v>48</v>
      </c>
    </row>
    <row r="12294" spans="1:17" ht="14.25" customHeight="1" x14ac:dyDescent="0.3">
      <c r="A12294" s="2" t="s">
        <v>12325</v>
      </c>
      <c r="B12294" s="2">
        <v>112292</v>
      </c>
      <c r="C12294" s="2" t="s">
        <v>41</v>
      </c>
      <c r="D12294" s="52" t="s">
        <v>41</v>
      </c>
      <c r="E12294" s="2" t="s">
        <v>14</v>
      </c>
      <c r="F12294" s="2">
        <v>1136.46</v>
      </c>
      <c r="G12294" s="2">
        <v>0.05</v>
      </c>
      <c r="H12294" s="2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52" t="s">
        <v>34</v>
      </c>
    </row>
    <row r="12295" spans="1:17" ht="14.25" customHeight="1" x14ac:dyDescent="0.3">
      <c r="A12295" s="2" t="s">
        <v>12326</v>
      </c>
      <c r="B12295" s="2">
        <v>112293</v>
      </c>
      <c r="C12295" s="2" t="s">
        <v>41</v>
      </c>
      <c r="D12295" s="52" t="s">
        <v>41</v>
      </c>
      <c r="E12295" s="2" t="s">
        <v>33</v>
      </c>
      <c r="F12295" s="2">
        <v>4197.8599999999997</v>
      </c>
      <c r="G12295" s="2">
        <v>0.36</v>
      </c>
      <c r="H12295" s="2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52" t="s">
        <v>17</v>
      </c>
    </row>
    <row r="12296" spans="1:17" ht="14.25" customHeight="1" x14ac:dyDescent="0.3">
      <c r="A12296" s="2" t="s">
        <v>12327</v>
      </c>
      <c r="B12296" s="2">
        <v>112294</v>
      </c>
      <c r="C12296" s="2" t="s">
        <v>41</v>
      </c>
      <c r="D12296" s="52" t="s">
        <v>41</v>
      </c>
      <c r="E12296" s="2" t="s">
        <v>33</v>
      </c>
      <c r="F12296" s="2">
        <v>742.82</v>
      </c>
      <c r="G12296" s="2">
        <v>0.03</v>
      </c>
      <c r="H12296" s="2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52" t="s">
        <v>17</v>
      </c>
    </row>
    <row r="12297" spans="1:17" ht="14.25" customHeight="1" x14ac:dyDescent="0.3">
      <c r="A12297" s="2" t="s">
        <v>12328</v>
      </c>
      <c r="B12297" s="2">
        <v>112295</v>
      </c>
      <c r="C12297" s="2" t="s">
        <v>41</v>
      </c>
      <c r="D12297" s="52" t="s">
        <v>41</v>
      </c>
      <c r="E12297" s="2" t="s">
        <v>36</v>
      </c>
      <c r="F12297" s="2">
        <v>1220.6400000000001</v>
      </c>
      <c r="G12297" s="2">
        <v>0.02</v>
      </c>
      <c r="H12297" s="2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52" t="s">
        <v>39</v>
      </c>
    </row>
    <row r="12298" spans="1:17" ht="14.25" customHeight="1" x14ac:dyDescent="0.3">
      <c r="A12298" s="2" t="s">
        <v>12329</v>
      </c>
      <c r="B12298" s="2">
        <v>112296</v>
      </c>
      <c r="C12298" s="2" t="s">
        <v>25</v>
      </c>
      <c r="D12298" s="52" t="s">
        <v>25</v>
      </c>
      <c r="E12298" s="2" t="s">
        <v>20</v>
      </c>
      <c r="F12298" s="2">
        <v>2850.94</v>
      </c>
      <c r="G12298" s="2">
        <v>0.45</v>
      </c>
      <c r="H12298" s="2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52" t="s">
        <v>48</v>
      </c>
    </row>
    <row r="12299" spans="1:17" ht="14.25" customHeight="1" x14ac:dyDescent="0.3">
      <c r="A12299" s="2" t="s">
        <v>12330</v>
      </c>
      <c r="B12299" s="2">
        <v>112297</v>
      </c>
      <c r="C12299" s="2" t="s">
        <v>25</v>
      </c>
      <c r="D12299" s="52" t="s">
        <v>25</v>
      </c>
      <c r="E12299" s="2" t="s">
        <v>20</v>
      </c>
      <c r="F12299" s="2">
        <v>1602.25</v>
      </c>
      <c r="G12299" s="2">
        <v>0.39</v>
      </c>
      <c r="H12299" s="2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52" t="s">
        <v>23</v>
      </c>
    </row>
    <row r="12300" spans="1:17" ht="14.25" customHeight="1" x14ac:dyDescent="0.3">
      <c r="A12300" s="2" t="s">
        <v>12331</v>
      </c>
      <c r="B12300" s="2">
        <v>112298</v>
      </c>
      <c r="C12300" s="2" t="s">
        <v>25</v>
      </c>
      <c r="D12300" s="52" t="s">
        <v>25</v>
      </c>
      <c r="E12300" s="2" t="s">
        <v>20</v>
      </c>
      <c r="F12300" s="2">
        <v>304.38</v>
      </c>
      <c r="G12300" s="2">
        <v>0.3</v>
      </c>
      <c r="H12300" s="2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52" t="s">
        <v>17</v>
      </c>
    </row>
    <row r="12301" spans="1:17" ht="14.25" customHeight="1" x14ac:dyDescent="0.3">
      <c r="A12301" s="2" t="s">
        <v>12332</v>
      </c>
      <c r="B12301" s="2">
        <v>112299</v>
      </c>
      <c r="C12301" s="2" t="s">
        <v>25</v>
      </c>
      <c r="D12301" s="52" t="s">
        <v>25</v>
      </c>
      <c r="E12301" s="2" t="s">
        <v>33</v>
      </c>
      <c r="F12301" s="2">
        <v>1544.87</v>
      </c>
      <c r="G12301" s="2">
        <v>0.09</v>
      </c>
      <c r="H12301" s="2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52" t="s">
        <v>28</v>
      </c>
    </row>
    <row r="12302" spans="1:17" ht="14.25" customHeight="1" x14ac:dyDescent="0.3">
      <c r="A12302" s="2" t="s">
        <v>12333</v>
      </c>
      <c r="B12302" s="2">
        <v>112300</v>
      </c>
      <c r="C12302" s="2" t="s">
        <v>25</v>
      </c>
      <c r="D12302" s="52" t="s">
        <v>25</v>
      </c>
      <c r="E12302" s="2" t="s">
        <v>26</v>
      </c>
      <c r="F12302" s="2">
        <v>4533.8599999999997</v>
      </c>
      <c r="G12302" s="2">
        <v>0.14000000000000001</v>
      </c>
      <c r="H12302" s="2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52" t="s">
        <v>23</v>
      </c>
    </row>
    <row r="12303" spans="1:17" ht="14.25" customHeight="1" x14ac:dyDescent="0.3">
      <c r="A12303" s="2" t="s">
        <v>12334</v>
      </c>
      <c r="B12303" s="2">
        <v>112301</v>
      </c>
      <c r="C12303" s="2" t="s">
        <v>19</v>
      </c>
      <c r="D12303" s="52" t="s">
        <v>19</v>
      </c>
      <c r="E12303" s="2" t="s">
        <v>33</v>
      </c>
      <c r="F12303" s="2">
        <v>953.69</v>
      </c>
      <c r="G12303" s="2">
        <v>0.02</v>
      </c>
      <c r="H12303" s="2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52" t="s">
        <v>17</v>
      </c>
    </row>
    <row r="12304" spans="1:17" ht="14.25" customHeight="1" x14ac:dyDescent="0.3">
      <c r="A12304" s="2" t="s">
        <v>12335</v>
      </c>
      <c r="B12304" s="2">
        <v>112302</v>
      </c>
      <c r="C12304" s="2" t="s">
        <v>19</v>
      </c>
      <c r="D12304" s="52" t="s">
        <v>19</v>
      </c>
      <c r="E12304" s="2" t="s">
        <v>33</v>
      </c>
      <c r="F12304" s="2">
        <v>3842.38</v>
      </c>
      <c r="G12304" s="2">
        <v>0.32</v>
      </c>
      <c r="H12304" s="2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52" t="s">
        <v>23</v>
      </c>
    </row>
    <row r="12305" spans="1:17" ht="14.25" customHeight="1" x14ac:dyDescent="0.3">
      <c r="A12305" s="2" t="s">
        <v>12336</v>
      </c>
      <c r="B12305" s="2">
        <v>112303</v>
      </c>
      <c r="C12305" s="2" t="s">
        <v>25</v>
      </c>
      <c r="D12305" s="52" t="s">
        <v>25</v>
      </c>
      <c r="E12305" s="2" t="s">
        <v>33</v>
      </c>
      <c r="F12305" s="2">
        <v>3639.18</v>
      </c>
      <c r="G12305" s="2">
        <v>0.34</v>
      </c>
      <c r="H12305" s="2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52" t="s">
        <v>48</v>
      </c>
    </row>
    <row r="12306" spans="1:17" ht="14.25" customHeight="1" x14ac:dyDescent="0.3">
      <c r="A12306" s="2" t="s">
        <v>12337</v>
      </c>
      <c r="B12306" s="2">
        <v>112304</v>
      </c>
      <c r="C12306" s="2" t="s">
        <v>25</v>
      </c>
      <c r="D12306" s="52" t="s">
        <v>25</v>
      </c>
      <c r="E12306" s="2" t="s">
        <v>26</v>
      </c>
      <c r="F12306" s="2">
        <v>620.5</v>
      </c>
      <c r="G12306" s="2">
        <v>0.16</v>
      </c>
      <c r="H12306" s="2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52" t="s">
        <v>17</v>
      </c>
    </row>
    <row r="12307" spans="1:17" ht="14.25" customHeight="1" x14ac:dyDescent="0.3">
      <c r="A12307" s="2" t="s">
        <v>12338</v>
      </c>
      <c r="B12307" s="2">
        <v>112305</v>
      </c>
      <c r="C12307" s="2" t="s">
        <v>25</v>
      </c>
      <c r="D12307" s="52" t="s">
        <v>25</v>
      </c>
      <c r="E12307" s="2" t="s">
        <v>14</v>
      </c>
      <c r="F12307" s="2">
        <v>1714.27</v>
      </c>
      <c r="G12307" s="2">
        <v>0.17</v>
      </c>
      <c r="H12307" s="2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52" t="s">
        <v>48</v>
      </c>
    </row>
    <row r="12308" spans="1:17" ht="14.25" customHeight="1" x14ac:dyDescent="0.3">
      <c r="A12308" s="2" t="s">
        <v>12339</v>
      </c>
      <c r="B12308" s="2">
        <v>112306</v>
      </c>
      <c r="C12308" s="2" t="s">
        <v>41</v>
      </c>
      <c r="D12308" s="52" t="s">
        <v>41</v>
      </c>
      <c r="E12308" s="2" t="s">
        <v>36</v>
      </c>
      <c r="F12308" s="2">
        <v>1027.8499999999999</v>
      </c>
      <c r="G12308" s="2">
        <v>0.31</v>
      </c>
      <c r="H12308" s="2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52" t="s">
        <v>34</v>
      </c>
    </row>
    <row r="12309" spans="1:17" ht="14.25" customHeight="1" x14ac:dyDescent="0.3">
      <c r="A12309" s="2" t="s">
        <v>12340</v>
      </c>
      <c r="B12309" s="2">
        <v>112307</v>
      </c>
      <c r="C12309" s="2" t="s">
        <v>19</v>
      </c>
      <c r="D12309" s="52" t="s">
        <v>19</v>
      </c>
      <c r="E12309" s="2" t="s">
        <v>14</v>
      </c>
      <c r="F12309" s="2">
        <v>213.44</v>
      </c>
      <c r="G12309" s="2">
        <v>0.47</v>
      </c>
      <c r="H12309" s="2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52" t="s">
        <v>17</v>
      </c>
    </row>
    <row r="12310" spans="1:17" ht="14.25" customHeight="1" x14ac:dyDescent="0.3">
      <c r="A12310" s="2" t="s">
        <v>12341</v>
      </c>
      <c r="B12310" s="2">
        <v>112308</v>
      </c>
      <c r="C12310" s="2" t="s">
        <v>19</v>
      </c>
      <c r="D12310" s="52" t="s">
        <v>19</v>
      </c>
      <c r="E12310" s="2" t="s">
        <v>14</v>
      </c>
      <c r="F12310" s="2">
        <v>947.9</v>
      </c>
      <c r="G12310" s="2">
        <v>0.2</v>
      </c>
      <c r="H12310" s="2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52" t="s">
        <v>17</v>
      </c>
    </row>
    <row r="12311" spans="1:17" ht="14.25" customHeight="1" x14ac:dyDescent="0.3">
      <c r="A12311" s="2" t="s">
        <v>12342</v>
      </c>
      <c r="B12311" s="2">
        <v>112309</v>
      </c>
      <c r="C12311" s="2" t="s">
        <v>25</v>
      </c>
      <c r="D12311" s="52" t="s">
        <v>25</v>
      </c>
      <c r="E12311" s="2" t="s">
        <v>33</v>
      </c>
      <c r="F12311" s="2">
        <v>1087.73</v>
      </c>
      <c r="G12311" s="2">
        <v>0.25</v>
      </c>
      <c r="H12311" s="2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52" t="s">
        <v>23</v>
      </c>
    </row>
    <row r="12312" spans="1:17" ht="14.25" customHeight="1" x14ac:dyDescent="0.3">
      <c r="A12312" s="2" t="s">
        <v>12343</v>
      </c>
      <c r="B12312" s="2">
        <v>112310</v>
      </c>
      <c r="C12312" s="2" t="s">
        <v>25</v>
      </c>
      <c r="D12312" s="52" t="s">
        <v>25</v>
      </c>
      <c r="E12312" s="2" t="s">
        <v>14</v>
      </c>
      <c r="F12312" s="2">
        <v>913.3</v>
      </c>
      <c r="G12312" s="2">
        <v>0.35</v>
      </c>
      <c r="H12312" s="2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52" t="s">
        <v>39</v>
      </c>
    </row>
    <row r="12313" spans="1:17" ht="14.25" customHeight="1" x14ac:dyDescent="0.3">
      <c r="A12313" s="2" t="s">
        <v>12344</v>
      </c>
      <c r="B12313" s="2">
        <v>112311</v>
      </c>
      <c r="C12313" s="2" t="s">
        <v>25</v>
      </c>
      <c r="D12313" s="52" t="s">
        <v>25</v>
      </c>
      <c r="E12313" s="2" t="s">
        <v>33</v>
      </c>
      <c r="F12313" s="2">
        <v>546.38</v>
      </c>
      <c r="G12313" s="2">
        <v>0.17</v>
      </c>
      <c r="H12313" s="2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52" t="s">
        <v>23</v>
      </c>
    </row>
    <row r="12314" spans="1:17" ht="14.25" customHeight="1" x14ac:dyDescent="0.3">
      <c r="A12314" s="2" t="s">
        <v>12345</v>
      </c>
      <c r="B12314" s="2">
        <v>112312</v>
      </c>
      <c r="C12314" s="2" t="s">
        <v>25</v>
      </c>
      <c r="D12314" s="52" t="s">
        <v>25</v>
      </c>
      <c r="E12314" s="2" t="s">
        <v>33</v>
      </c>
      <c r="F12314" s="2">
        <v>2678.9</v>
      </c>
      <c r="G12314" s="2">
        <v>0.43</v>
      </c>
      <c r="H12314" s="2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52" t="s">
        <v>23</v>
      </c>
    </row>
    <row r="12315" spans="1:17" ht="14.25" customHeight="1" x14ac:dyDescent="0.3">
      <c r="A12315" s="2" t="s">
        <v>12346</v>
      </c>
      <c r="B12315" s="2">
        <v>112313</v>
      </c>
      <c r="C12315" s="2" t="s">
        <v>41</v>
      </c>
      <c r="D12315" s="52" t="s">
        <v>41</v>
      </c>
      <c r="E12315" s="2" t="s">
        <v>36</v>
      </c>
      <c r="F12315" s="2">
        <v>1680.93</v>
      </c>
      <c r="G12315" s="2">
        <v>0.42</v>
      </c>
      <c r="H12315" s="2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52" t="s">
        <v>48</v>
      </c>
    </row>
    <row r="12316" spans="1:17" ht="14.25" customHeight="1" x14ac:dyDescent="0.3">
      <c r="A12316" s="2" t="s">
        <v>12347</v>
      </c>
      <c r="B12316" s="2">
        <v>112314</v>
      </c>
      <c r="C12316" s="2" t="s">
        <v>25</v>
      </c>
      <c r="D12316" s="52" t="s">
        <v>25</v>
      </c>
      <c r="E12316" s="2" t="s">
        <v>20</v>
      </c>
      <c r="F12316" s="2">
        <v>4550.42</v>
      </c>
      <c r="G12316" s="2">
        <v>0.34</v>
      </c>
      <c r="H12316" s="2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52" t="s">
        <v>34</v>
      </c>
    </row>
    <row r="12317" spans="1:17" ht="14.25" customHeight="1" x14ac:dyDescent="0.3">
      <c r="A12317" s="2" t="s">
        <v>12348</v>
      </c>
      <c r="B12317" s="2">
        <v>112315</v>
      </c>
      <c r="C12317" s="2" t="s">
        <v>25</v>
      </c>
      <c r="D12317" s="52" t="s">
        <v>25</v>
      </c>
      <c r="E12317" s="2" t="s">
        <v>33</v>
      </c>
      <c r="F12317" s="2">
        <v>1017.35</v>
      </c>
      <c r="G12317" s="2">
        <v>0.27</v>
      </c>
      <c r="H12317" s="2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52" t="s">
        <v>34</v>
      </c>
    </row>
    <row r="12318" spans="1:17" ht="14.25" customHeight="1" x14ac:dyDescent="0.3">
      <c r="A12318" s="2" t="s">
        <v>12349</v>
      </c>
      <c r="B12318" s="2">
        <v>112316</v>
      </c>
      <c r="C12318" s="2" t="s">
        <v>25</v>
      </c>
      <c r="D12318" s="52" t="s">
        <v>25</v>
      </c>
      <c r="E12318" s="2" t="s">
        <v>14</v>
      </c>
      <c r="F12318" s="2">
        <v>3054.03</v>
      </c>
      <c r="G12318" s="2">
        <v>0.49</v>
      </c>
      <c r="H12318" s="2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52" t="s">
        <v>39</v>
      </c>
    </row>
    <row r="12319" spans="1:17" ht="14.25" customHeight="1" x14ac:dyDescent="0.3">
      <c r="A12319" s="2" t="s">
        <v>12350</v>
      </c>
      <c r="B12319" s="2">
        <v>112317</v>
      </c>
      <c r="C12319" s="2" t="s">
        <v>19</v>
      </c>
      <c r="D12319" s="52" t="s">
        <v>19</v>
      </c>
      <c r="E12319" s="2" t="s">
        <v>36</v>
      </c>
      <c r="F12319" s="2">
        <v>4513.04</v>
      </c>
      <c r="G12319" s="2">
        <v>0.35</v>
      </c>
      <c r="H12319" s="2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52" t="s">
        <v>48</v>
      </c>
    </row>
    <row r="12320" spans="1:17" ht="14.25" customHeight="1" x14ac:dyDescent="0.3">
      <c r="A12320" s="2" t="s">
        <v>12351</v>
      </c>
      <c r="B12320" s="2">
        <v>112318</v>
      </c>
      <c r="C12320" s="2" t="s">
        <v>41</v>
      </c>
      <c r="D12320" s="52" t="s">
        <v>41</v>
      </c>
      <c r="E12320" s="2" t="s">
        <v>14</v>
      </c>
      <c r="F12320" s="2">
        <v>331.23</v>
      </c>
      <c r="G12320" s="2">
        <v>0.32</v>
      </c>
      <c r="H12320" s="2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52" t="s">
        <v>39</v>
      </c>
    </row>
    <row r="12321" spans="1:17" ht="14.25" customHeight="1" x14ac:dyDescent="0.3">
      <c r="A12321" s="2" t="s">
        <v>12352</v>
      </c>
      <c r="B12321" s="2">
        <v>112319</v>
      </c>
      <c r="C12321" s="2" t="s">
        <v>25</v>
      </c>
      <c r="D12321" s="52" t="s">
        <v>25</v>
      </c>
      <c r="E12321" s="2" t="s">
        <v>20</v>
      </c>
      <c r="F12321" s="2">
        <v>2629.76</v>
      </c>
      <c r="G12321" s="2">
        <v>0.44</v>
      </c>
      <c r="H12321" s="2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52" t="s">
        <v>39</v>
      </c>
    </row>
    <row r="12322" spans="1:17" ht="14.25" customHeight="1" x14ac:dyDescent="0.3">
      <c r="A12322" s="2" t="s">
        <v>12353</v>
      </c>
      <c r="B12322" s="2">
        <v>112320</v>
      </c>
      <c r="C12322" s="2" t="s">
        <v>19</v>
      </c>
      <c r="D12322" s="52" t="s">
        <v>19</v>
      </c>
      <c r="E12322" s="2" t="s">
        <v>26</v>
      </c>
      <c r="F12322" s="2">
        <v>2308.2800000000002</v>
      </c>
      <c r="G12322" s="2">
        <v>0.28000000000000003</v>
      </c>
      <c r="H12322" s="2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52" t="s">
        <v>48</v>
      </c>
    </row>
    <row r="12323" spans="1:17" ht="14.25" customHeight="1" x14ac:dyDescent="0.3">
      <c r="A12323" s="2" t="s">
        <v>12354</v>
      </c>
      <c r="B12323" s="2">
        <v>112321</v>
      </c>
      <c r="C12323" s="2" t="s">
        <v>19</v>
      </c>
      <c r="D12323" s="52" t="s">
        <v>19</v>
      </c>
      <c r="E12323" s="2" t="s">
        <v>20</v>
      </c>
      <c r="F12323" s="2">
        <v>4651.0200000000004</v>
      </c>
      <c r="G12323" s="2">
        <v>0.12</v>
      </c>
      <c r="H12323" s="2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52" t="s">
        <v>39</v>
      </c>
    </row>
    <row r="12324" spans="1:17" ht="14.25" customHeight="1" x14ac:dyDescent="0.3">
      <c r="A12324" s="2" t="s">
        <v>12355</v>
      </c>
      <c r="B12324" s="2">
        <v>112322</v>
      </c>
      <c r="C12324" s="2" t="s">
        <v>19</v>
      </c>
      <c r="D12324" s="52" t="s">
        <v>19</v>
      </c>
      <c r="E12324" s="2" t="s">
        <v>36</v>
      </c>
      <c r="F12324" s="2">
        <v>3352.45</v>
      </c>
      <c r="G12324" s="2">
        <v>7.0000000000000007E-2</v>
      </c>
      <c r="H12324" s="2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52" t="s">
        <v>23</v>
      </c>
    </row>
    <row r="12325" spans="1:17" ht="14.25" customHeight="1" x14ac:dyDescent="0.3">
      <c r="A12325" s="2" t="s">
        <v>12356</v>
      </c>
      <c r="B12325" s="2">
        <v>112323</v>
      </c>
      <c r="C12325" s="2" t="s">
        <v>19</v>
      </c>
      <c r="D12325" s="52" t="s">
        <v>19</v>
      </c>
      <c r="E12325" s="2" t="s">
        <v>20</v>
      </c>
      <c r="F12325" s="2">
        <v>1810.89</v>
      </c>
      <c r="G12325" s="2">
        <v>0.24</v>
      </c>
      <c r="H12325" s="2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52" t="s">
        <v>17</v>
      </c>
    </row>
    <row r="12326" spans="1:17" ht="14.25" customHeight="1" x14ac:dyDescent="0.3">
      <c r="A12326" s="2" t="s">
        <v>12357</v>
      </c>
      <c r="B12326" s="2">
        <v>112324</v>
      </c>
      <c r="C12326" s="2" t="s">
        <v>41</v>
      </c>
      <c r="D12326" s="52" t="s">
        <v>41</v>
      </c>
      <c r="E12326" s="2" t="s">
        <v>20</v>
      </c>
      <c r="F12326" s="2">
        <v>3586.45</v>
      </c>
      <c r="G12326" s="2">
        <v>0.26</v>
      </c>
      <c r="H12326" s="2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52" t="s">
        <v>48</v>
      </c>
    </row>
    <row r="12327" spans="1:17" ht="14.25" customHeight="1" x14ac:dyDescent="0.3">
      <c r="A12327" s="2" t="s">
        <v>12358</v>
      </c>
      <c r="B12327" s="2">
        <v>112325</v>
      </c>
      <c r="C12327" s="2" t="s">
        <v>25</v>
      </c>
      <c r="D12327" s="52" t="s">
        <v>25</v>
      </c>
      <c r="E12327" s="2" t="s">
        <v>36</v>
      </c>
      <c r="F12327" s="2">
        <v>2955</v>
      </c>
      <c r="G12327" s="2">
        <v>0.41</v>
      </c>
      <c r="H12327" s="2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52" t="s">
        <v>28</v>
      </c>
    </row>
    <row r="12328" spans="1:17" ht="14.25" customHeight="1" x14ac:dyDescent="0.3">
      <c r="A12328" s="2" t="s">
        <v>12359</v>
      </c>
      <c r="B12328" s="2">
        <v>112326</v>
      </c>
      <c r="C12328" s="2" t="s">
        <v>25</v>
      </c>
      <c r="D12328" s="52" t="s">
        <v>25</v>
      </c>
      <c r="E12328" s="2" t="s">
        <v>36</v>
      </c>
      <c r="F12328" s="2">
        <v>1801.13</v>
      </c>
      <c r="G12328" s="2">
        <v>7.0000000000000007E-2</v>
      </c>
      <c r="H12328" s="2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52" t="s">
        <v>48</v>
      </c>
    </row>
    <row r="12329" spans="1:17" ht="14.25" customHeight="1" x14ac:dyDescent="0.3">
      <c r="A12329" s="2" t="s">
        <v>12360</v>
      </c>
      <c r="B12329" s="2">
        <v>112327</v>
      </c>
      <c r="C12329" s="2" t="s">
        <v>25</v>
      </c>
      <c r="D12329" s="52" t="s">
        <v>25</v>
      </c>
      <c r="E12329" s="2" t="s">
        <v>14</v>
      </c>
      <c r="F12329" s="2">
        <v>3947.72</v>
      </c>
      <c r="G12329" s="2">
        <v>0.34</v>
      </c>
      <c r="H12329" s="2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52" t="s">
        <v>34</v>
      </c>
    </row>
    <row r="12330" spans="1:17" ht="14.25" customHeight="1" x14ac:dyDescent="0.3">
      <c r="A12330" s="2" t="s">
        <v>12361</v>
      </c>
      <c r="B12330" s="2">
        <v>112328</v>
      </c>
      <c r="C12330" s="2" t="s">
        <v>19</v>
      </c>
      <c r="D12330" s="52" t="s">
        <v>19</v>
      </c>
      <c r="E12330" s="2" t="s">
        <v>33</v>
      </c>
      <c r="F12330" s="2">
        <v>3374.03</v>
      </c>
      <c r="G12330" s="2">
        <v>0.15</v>
      </c>
      <c r="H12330" s="2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52" t="s">
        <v>17</v>
      </c>
    </row>
    <row r="12331" spans="1:17" ht="14.25" customHeight="1" x14ac:dyDescent="0.3">
      <c r="A12331" s="2" t="s">
        <v>12362</v>
      </c>
      <c r="B12331" s="2">
        <v>112329</v>
      </c>
      <c r="C12331" s="2" t="s">
        <v>19</v>
      </c>
      <c r="D12331" s="52" t="s">
        <v>19</v>
      </c>
      <c r="E12331" s="2" t="s">
        <v>26</v>
      </c>
      <c r="F12331" s="2">
        <v>126.54</v>
      </c>
      <c r="G12331" s="2">
        <v>0.47</v>
      </c>
      <c r="H12331" s="2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52" t="s">
        <v>23</v>
      </c>
    </row>
    <row r="12332" spans="1:17" ht="14.25" customHeight="1" x14ac:dyDescent="0.3">
      <c r="A12332" s="2" t="s">
        <v>12363</v>
      </c>
      <c r="B12332" s="2">
        <v>112330</v>
      </c>
      <c r="C12332" s="2" t="s">
        <v>41</v>
      </c>
      <c r="D12332" s="52" t="s">
        <v>41</v>
      </c>
      <c r="E12332" s="2" t="s">
        <v>26</v>
      </c>
      <c r="F12332" s="2">
        <v>4339.16</v>
      </c>
      <c r="G12332" s="2">
        <v>0.24</v>
      </c>
      <c r="H12332" s="2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52" t="s">
        <v>23</v>
      </c>
    </row>
    <row r="12333" spans="1:17" ht="14.25" customHeight="1" x14ac:dyDescent="0.3">
      <c r="A12333" s="2" t="s">
        <v>12364</v>
      </c>
      <c r="B12333" s="2">
        <v>112331</v>
      </c>
      <c r="C12333" s="2" t="s">
        <v>19</v>
      </c>
      <c r="D12333" s="52" t="s">
        <v>19</v>
      </c>
      <c r="E12333" s="2" t="s">
        <v>26</v>
      </c>
      <c r="F12333" s="2">
        <v>2045.75</v>
      </c>
      <c r="G12333" s="2">
        <v>0.31</v>
      </c>
      <c r="H12333" s="2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52" t="s">
        <v>17</v>
      </c>
    </row>
    <row r="12334" spans="1:17" ht="14.25" customHeight="1" x14ac:dyDescent="0.3">
      <c r="A12334" s="2" t="s">
        <v>12365</v>
      </c>
      <c r="B12334" s="2">
        <v>112332</v>
      </c>
      <c r="C12334" s="2" t="s">
        <v>25</v>
      </c>
      <c r="D12334" s="52" t="s">
        <v>25</v>
      </c>
      <c r="E12334" s="2" t="s">
        <v>20</v>
      </c>
      <c r="F12334" s="2">
        <v>3262.69</v>
      </c>
      <c r="G12334" s="2">
        <v>0.33</v>
      </c>
      <c r="H12334" s="2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52" t="s">
        <v>28</v>
      </c>
    </row>
    <row r="12335" spans="1:17" ht="14.25" customHeight="1" x14ac:dyDescent="0.3">
      <c r="A12335" s="2" t="s">
        <v>12366</v>
      </c>
      <c r="B12335" s="2">
        <v>112333</v>
      </c>
      <c r="C12335" s="2" t="s">
        <v>25</v>
      </c>
      <c r="D12335" s="52" t="s">
        <v>25</v>
      </c>
      <c r="E12335" s="2" t="s">
        <v>36</v>
      </c>
      <c r="F12335" s="2">
        <v>2044.16</v>
      </c>
      <c r="G12335" s="2">
        <v>0.05</v>
      </c>
      <c r="H12335" s="2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52" t="s">
        <v>17</v>
      </c>
    </row>
    <row r="12336" spans="1:17" ht="14.25" customHeight="1" x14ac:dyDescent="0.3">
      <c r="A12336" s="2" t="s">
        <v>12367</v>
      </c>
      <c r="B12336" s="2">
        <v>112334</v>
      </c>
      <c r="C12336" s="2" t="s">
        <v>25</v>
      </c>
      <c r="D12336" s="52" t="s">
        <v>25</v>
      </c>
      <c r="E12336" s="2" t="s">
        <v>36</v>
      </c>
      <c r="F12336" s="2">
        <v>4418.67</v>
      </c>
      <c r="G12336" s="2">
        <v>0.43</v>
      </c>
      <c r="H12336" s="2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52" t="s">
        <v>17</v>
      </c>
    </row>
    <row r="12337" spans="1:17" ht="14.25" customHeight="1" x14ac:dyDescent="0.3">
      <c r="A12337" s="2" t="s">
        <v>12368</v>
      </c>
      <c r="B12337" s="2">
        <v>112335</v>
      </c>
      <c r="C12337" s="2" t="s">
        <v>25</v>
      </c>
      <c r="D12337" s="52" t="s">
        <v>25</v>
      </c>
      <c r="E12337" s="2" t="s">
        <v>36</v>
      </c>
      <c r="F12337" s="2">
        <v>3289.09</v>
      </c>
      <c r="G12337" s="2">
        <v>0.08</v>
      </c>
      <c r="H12337" s="2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52" t="s">
        <v>17</v>
      </c>
    </row>
    <row r="12338" spans="1:17" ht="14.25" customHeight="1" x14ac:dyDescent="0.3">
      <c r="A12338" s="2" t="s">
        <v>12369</v>
      </c>
      <c r="B12338" s="2">
        <v>112336</v>
      </c>
      <c r="C12338" s="2" t="s">
        <v>25</v>
      </c>
      <c r="D12338" s="52" t="s">
        <v>25</v>
      </c>
      <c r="E12338" s="2" t="s">
        <v>33</v>
      </c>
      <c r="F12338" s="2">
        <v>2938.99</v>
      </c>
      <c r="G12338" s="2">
        <v>0.2</v>
      </c>
      <c r="H12338" s="2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52" t="s">
        <v>28</v>
      </c>
    </row>
    <row r="12339" spans="1:17" ht="14.25" customHeight="1" x14ac:dyDescent="0.3">
      <c r="A12339" s="2" t="s">
        <v>12370</v>
      </c>
      <c r="B12339" s="2">
        <v>112337</v>
      </c>
      <c r="C12339" s="2" t="s">
        <v>25</v>
      </c>
      <c r="D12339" s="52" t="s">
        <v>25</v>
      </c>
      <c r="E12339" s="2" t="s">
        <v>36</v>
      </c>
      <c r="F12339" s="2">
        <v>4903.3</v>
      </c>
      <c r="G12339" s="2">
        <v>0.34</v>
      </c>
      <c r="H12339" s="2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52" t="s">
        <v>28</v>
      </c>
    </row>
    <row r="12340" spans="1:17" ht="14.25" customHeight="1" x14ac:dyDescent="0.3">
      <c r="A12340" s="2" t="s">
        <v>12371</v>
      </c>
      <c r="B12340" s="2">
        <v>112338</v>
      </c>
      <c r="C12340" s="2" t="s">
        <v>41</v>
      </c>
      <c r="D12340" s="52" t="s">
        <v>41</v>
      </c>
      <c r="E12340" s="2" t="s">
        <v>36</v>
      </c>
      <c r="F12340" s="2">
        <v>1475.14</v>
      </c>
      <c r="G12340" s="2">
        <v>0.03</v>
      </c>
      <c r="H12340" s="2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52" t="s">
        <v>28</v>
      </c>
    </row>
    <row r="12341" spans="1:17" ht="14.25" customHeight="1" x14ac:dyDescent="0.3">
      <c r="A12341" s="2" t="s">
        <v>12372</v>
      </c>
      <c r="B12341" s="2">
        <v>112339</v>
      </c>
      <c r="C12341" s="2" t="s">
        <v>41</v>
      </c>
      <c r="D12341" s="52" t="s">
        <v>41</v>
      </c>
      <c r="E12341" s="2" t="s">
        <v>20</v>
      </c>
      <c r="F12341" s="2">
        <v>419.75</v>
      </c>
      <c r="G12341" s="2">
        <v>0.28999999999999998</v>
      </c>
      <c r="H12341" s="2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52" t="s">
        <v>23</v>
      </c>
    </row>
    <row r="12342" spans="1:17" ht="14.25" customHeight="1" x14ac:dyDescent="0.3">
      <c r="A12342" s="2" t="s">
        <v>12373</v>
      </c>
      <c r="B12342" s="2">
        <v>112340</v>
      </c>
      <c r="C12342" s="2" t="s">
        <v>25</v>
      </c>
      <c r="D12342" s="52" t="s">
        <v>25</v>
      </c>
      <c r="E12342" s="2" t="s">
        <v>14</v>
      </c>
      <c r="F12342" s="2">
        <v>2628.45</v>
      </c>
      <c r="G12342" s="2">
        <v>0.2</v>
      </c>
      <c r="H12342" s="2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52" t="s">
        <v>17</v>
      </c>
    </row>
    <row r="12343" spans="1:17" ht="14.25" customHeight="1" x14ac:dyDescent="0.3">
      <c r="A12343" s="2" t="s">
        <v>12374</v>
      </c>
      <c r="B12343" s="2">
        <v>112341</v>
      </c>
      <c r="C12343" s="2" t="s">
        <v>19</v>
      </c>
      <c r="D12343" s="52" t="s">
        <v>19</v>
      </c>
      <c r="E12343" s="2" t="s">
        <v>26</v>
      </c>
      <c r="F12343" s="2">
        <v>2177.69</v>
      </c>
      <c r="G12343" s="2">
        <v>0.03</v>
      </c>
      <c r="H12343" s="2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52" t="s">
        <v>48</v>
      </c>
    </row>
    <row r="12344" spans="1:17" ht="14.25" customHeight="1" x14ac:dyDescent="0.3">
      <c r="A12344" s="2" t="s">
        <v>12375</v>
      </c>
      <c r="B12344" s="2">
        <v>112342</v>
      </c>
      <c r="C12344" s="2" t="s">
        <v>25</v>
      </c>
      <c r="D12344" s="52" t="s">
        <v>25</v>
      </c>
      <c r="E12344" s="2" t="s">
        <v>20</v>
      </c>
      <c r="F12344" s="2">
        <v>2326.02</v>
      </c>
      <c r="G12344" s="2">
        <v>0.36</v>
      </c>
      <c r="H12344" s="2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52" t="s">
        <v>48</v>
      </c>
    </row>
    <row r="12345" spans="1:17" ht="14.25" customHeight="1" x14ac:dyDescent="0.3">
      <c r="A12345" s="2" t="s">
        <v>12376</v>
      </c>
      <c r="B12345" s="2">
        <v>112343</v>
      </c>
      <c r="C12345" s="2" t="s">
        <v>25</v>
      </c>
      <c r="D12345" s="52" t="s">
        <v>25</v>
      </c>
      <c r="E12345" s="2" t="s">
        <v>20</v>
      </c>
      <c r="F12345" s="2">
        <v>3138.51</v>
      </c>
      <c r="G12345" s="2">
        <v>0.25</v>
      </c>
      <c r="H12345" s="2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52" t="s">
        <v>34</v>
      </c>
    </row>
    <row r="12346" spans="1:17" ht="14.25" customHeight="1" x14ac:dyDescent="0.3">
      <c r="A12346" s="2" t="s">
        <v>12377</v>
      </c>
      <c r="B12346" s="2">
        <v>112344</v>
      </c>
      <c r="C12346" s="2" t="s">
        <v>19</v>
      </c>
      <c r="D12346" s="52" t="s">
        <v>19</v>
      </c>
      <c r="E12346" s="2" t="s">
        <v>20</v>
      </c>
      <c r="F12346" s="2">
        <v>3114.1</v>
      </c>
      <c r="G12346" s="2">
        <v>0.15</v>
      </c>
      <c r="H12346" s="2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52" t="s">
        <v>48</v>
      </c>
    </row>
    <row r="12347" spans="1:17" ht="14.25" customHeight="1" x14ac:dyDescent="0.3">
      <c r="A12347" s="2" t="s">
        <v>12378</v>
      </c>
      <c r="B12347" s="2">
        <v>112345</v>
      </c>
      <c r="C12347" s="2" t="s">
        <v>25</v>
      </c>
      <c r="D12347" s="52" t="s">
        <v>25</v>
      </c>
      <c r="E12347" s="2" t="s">
        <v>26</v>
      </c>
      <c r="F12347" s="2">
        <v>2022.1</v>
      </c>
      <c r="G12347" s="2">
        <v>0.04</v>
      </c>
      <c r="H12347" s="2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52" t="s">
        <v>39</v>
      </c>
    </row>
    <row r="12348" spans="1:17" ht="14.25" customHeight="1" x14ac:dyDescent="0.3">
      <c r="A12348" s="2" t="s">
        <v>12379</v>
      </c>
      <c r="B12348" s="2">
        <v>112346</v>
      </c>
      <c r="C12348" s="2" t="s">
        <v>25</v>
      </c>
      <c r="D12348" s="52" t="s">
        <v>25</v>
      </c>
      <c r="E12348" s="2" t="s">
        <v>20</v>
      </c>
      <c r="F12348" s="2">
        <v>4328.1000000000004</v>
      </c>
      <c r="G12348" s="2">
        <v>0.27</v>
      </c>
      <c r="H12348" s="2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52" t="s">
        <v>48</v>
      </c>
    </row>
    <row r="12349" spans="1:17" ht="14.25" customHeight="1" x14ac:dyDescent="0.3">
      <c r="A12349" s="2" t="s">
        <v>12380</v>
      </c>
      <c r="B12349" s="2">
        <v>112347</v>
      </c>
      <c r="C12349" s="2" t="s">
        <v>25</v>
      </c>
      <c r="D12349" s="52" t="s">
        <v>25</v>
      </c>
      <c r="E12349" s="2" t="s">
        <v>14</v>
      </c>
      <c r="F12349" s="2">
        <v>3292.15</v>
      </c>
      <c r="G12349" s="2">
        <v>0.15</v>
      </c>
      <c r="H12349" s="2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52" t="s">
        <v>28</v>
      </c>
    </row>
    <row r="12350" spans="1:17" ht="14.25" customHeight="1" x14ac:dyDescent="0.3">
      <c r="A12350" s="2" t="s">
        <v>12381</v>
      </c>
      <c r="B12350" s="2">
        <v>112348</v>
      </c>
      <c r="C12350" s="2" t="s">
        <v>41</v>
      </c>
      <c r="D12350" s="52" t="s">
        <v>41</v>
      </c>
      <c r="E12350" s="2" t="s">
        <v>36</v>
      </c>
      <c r="F12350" s="2">
        <v>4460.57</v>
      </c>
      <c r="G12350" s="2">
        <v>0.47</v>
      </c>
      <c r="H12350" s="2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52" t="s">
        <v>23</v>
      </c>
    </row>
    <row r="12351" spans="1:17" ht="14.25" customHeight="1" x14ac:dyDescent="0.3">
      <c r="A12351" s="2" t="s">
        <v>12382</v>
      </c>
      <c r="B12351" s="2">
        <v>112349</v>
      </c>
      <c r="C12351" s="2" t="s">
        <v>41</v>
      </c>
      <c r="D12351" s="52" t="s">
        <v>41</v>
      </c>
      <c r="E12351" s="2" t="s">
        <v>14</v>
      </c>
      <c r="F12351" s="2">
        <v>4574.45</v>
      </c>
      <c r="G12351" s="2">
        <v>0.3</v>
      </c>
      <c r="H12351" s="2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52" t="s">
        <v>39</v>
      </c>
    </row>
    <row r="12352" spans="1:17" ht="14.25" customHeight="1" x14ac:dyDescent="0.3">
      <c r="A12352" s="2" t="s">
        <v>12383</v>
      </c>
      <c r="B12352" s="2">
        <v>112350</v>
      </c>
      <c r="C12352" s="2" t="s">
        <v>41</v>
      </c>
      <c r="D12352" s="52" t="s">
        <v>41</v>
      </c>
      <c r="E12352" s="2" t="s">
        <v>36</v>
      </c>
      <c r="F12352" s="2">
        <v>919.83</v>
      </c>
      <c r="G12352" s="2">
        <v>0.14000000000000001</v>
      </c>
      <c r="H12352" s="2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52" t="s">
        <v>17</v>
      </c>
    </row>
    <row r="12353" spans="1:17" ht="14.25" customHeight="1" x14ac:dyDescent="0.3">
      <c r="A12353" s="2" t="s">
        <v>12384</v>
      </c>
      <c r="B12353" s="2">
        <v>112351</v>
      </c>
      <c r="C12353" s="2" t="s">
        <v>41</v>
      </c>
      <c r="D12353" s="52" t="s">
        <v>41</v>
      </c>
      <c r="E12353" s="2" t="s">
        <v>36</v>
      </c>
      <c r="F12353" s="2">
        <v>3434.75</v>
      </c>
      <c r="G12353" s="2">
        <v>0.26</v>
      </c>
      <c r="H12353" s="2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52" t="s">
        <v>28</v>
      </c>
    </row>
    <row r="12354" spans="1:17" ht="14.25" customHeight="1" x14ac:dyDescent="0.3">
      <c r="A12354" s="2" t="s">
        <v>12385</v>
      </c>
      <c r="B12354" s="2">
        <v>112352</v>
      </c>
      <c r="C12354" s="2" t="s">
        <v>25</v>
      </c>
      <c r="D12354" s="52" t="s">
        <v>25</v>
      </c>
      <c r="E12354" s="2" t="s">
        <v>20</v>
      </c>
      <c r="F12354" s="2">
        <v>1655.81</v>
      </c>
      <c r="G12354" s="2">
        <v>0.27</v>
      </c>
      <c r="H12354" s="2">
        <f t="shared" si="384"/>
        <v>447.06870000000004</v>
      </c>
      <c r="I12354" s="2">
        <f t="shared" si="385"/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52" t="s">
        <v>48</v>
      </c>
    </row>
    <row r="12355" spans="1:17" ht="14.25" customHeight="1" x14ac:dyDescent="0.3">
      <c r="A12355" s="2" t="s">
        <v>12386</v>
      </c>
      <c r="B12355" s="2">
        <v>112353</v>
      </c>
      <c r="C12355" s="2" t="s">
        <v>19</v>
      </c>
      <c r="D12355" s="52" t="s">
        <v>19</v>
      </c>
      <c r="E12355" s="2" t="s">
        <v>20</v>
      </c>
      <c r="F12355" s="2">
        <v>4198.5</v>
      </c>
      <c r="G12355" s="2">
        <v>0.36</v>
      </c>
      <c r="H12355" s="2">
        <f t="shared" ref="H12355:H12418" si="386">F12355*G12355</f>
        <v>1511.46</v>
      </c>
      <c r="I12355" s="2">
        <f t="shared" ref="I12355:I12418" si="387">F12355-H12355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52" t="s">
        <v>23</v>
      </c>
    </row>
    <row r="12356" spans="1:17" ht="14.25" customHeight="1" x14ac:dyDescent="0.3">
      <c r="A12356" s="2" t="s">
        <v>12387</v>
      </c>
      <c r="B12356" s="2">
        <v>112354</v>
      </c>
      <c r="C12356" s="2" t="s">
        <v>19</v>
      </c>
      <c r="D12356" s="52" t="s">
        <v>19</v>
      </c>
      <c r="E12356" s="2" t="s">
        <v>26</v>
      </c>
      <c r="F12356" s="2">
        <v>3690.97</v>
      </c>
      <c r="G12356" s="2">
        <v>0.45</v>
      </c>
      <c r="H12356" s="2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52" t="s">
        <v>17</v>
      </c>
    </row>
    <row r="12357" spans="1:17" ht="14.25" customHeight="1" x14ac:dyDescent="0.3">
      <c r="A12357" s="2" t="s">
        <v>12388</v>
      </c>
      <c r="B12357" s="2">
        <v>112355</v>
      </c>
      <c r="C12357" s="2" t="s">
        <v>19</v>
      </c>
      <c r="D12357" s="52" t="s">
        <v>19</v>
      </c>
      <c r="E12357" s="2" t="s">
        <v>33</v>
      </c>
      <c r="F12357" s="2">
        <v>1073.8599999999999</v>
      </c>
      <c r="G12357" s="2">
        <v>0.48</v>
      </c>
      <c r="H12357" s="2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52" t="s">
        <v>34</v>
      </c>
    </row>
    <row r="12358" spans="1:17" ht="14.25" customHeight="1" x14ac:dyDescent="0.3">
      <c r="A12358" s="2" t="s">
        <v>12389</v>
      </c>
      <c r="B12358" s="2">
        <v>112356</v>
      </c>
      <c r="C12358" s="2" t="s">
        <v>25</v>
      </c>
      <c r="D12358" s="52" t="s">
        <v>25</v>
      </c>
      <c r="E12358" s="2" t="s">
        <v>14</v>
      </c>
      <c r="F12358" s="2">
        <v>4699.78</v>
      </c>
      <c r="G12358" s="2">
        <v>0.36</v>
      </c>
      <c r="H12358" s="2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52" t="s">
        <v>28</v>
      </c>
    </row>
    <row r="12359" spans="1:17" ht="14.25" customHeight="1" x14ac:dyDescent="0.3">
      <c r="A12359" s="2" t="s">
        <v>12390</v>
      </c>
      <c r="B12359" s="2">
        <v>112357</v>
      </c>
      <c r="C12359" s="2" t="s">
        <v>41</v>
      </c>
      <c r="D12359" s="52" t="s">
        <v>41</v>
      </c>
      <c r="E12359" s="2" t="s">
        <v>26</v>
      </c>
      <c r="F12359" s="2">
        <v>3449.05</v>
      </c>
      <c r="G12359" s="2">
        <v>0.27</v>
      </c>
      <c r="H12359" s="2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52" t="s">
        <v>39</v>
      </c>
    </row>
    <row r="12360" spans="1:17" ht="14.25" customHeight="1" x14ac:dyDescent="0.3">
      <c r="A12360" s="2" t="s">
        <v>12391</v>
      </c>
      <c r="B12360" s="2">
        <v>112358</v>
      </c>
      <c r="C12360" s="2" t="s">
        <v>41</v>
      </c>
      <c r="D12360" s="52" t="s">
        <v>41</v>
      </c>
      <c r="E12360" s="2" t="s">
        <v>26</v>
      </c>
      <c r="F12360" s="2">
        <v>4748.3</v>
      </c>
      <c r="G12360" s="2">
        <v>0.11</v>
      </c>
      <c r="H12360" s="2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52" t="s">
        <v>28</v>
      </c>
    </row>
    <row r="12361" spans="1:17" ht="14.25" customHeight="1" x14ac:dyDescent="0.3">
      <c r="A12361" s="2" t="s">
        <v>12392</v>
      </c>
      <c r="B12361" s="2">
        <v>112359</v>
      </c>
      <c r="C12361" s="2" t="s">
        <v>25</v>
      </c>
      <c r="D12361" s="52" t="s">
        <v>25</v>
      </c>
      <c r="E12361" s="2" t="s">
        <v>14</v>
      </c>
      <c r="F12361" s="2">
        <v>1089.3599999999999</v>
      </c>
      <c r="G12361" s="2">
        <v>0.2</v>
      </c>
      <c r="H12361" s="2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52" t="s">
        <v>39</v>
      </c>
    </row>
    <row r="12362" spans="1:17" ht="14.25" customHeight="1" x14ac:dyDescent="0.3">
      <c r="A12362" s="2" t="s">
        <v>12393</v>
      </c>
      <c r="B12362" s="2">
        <v>112360</v>
      </c>
      <c r="C12362" s="2" t="s">
        <v>25</v>
      </c>
      <c r="D12362" s="52" t="s">
        <v>25</v>
      </c>
      <c r="E12362" s="2" t="s">
        <v>14</v>
      </c>
      <c r="F12362" s="2">
        <v>4361.55</v>
      </c>
      <c r="G12362" s="2">
        <v>0.24</v>
      </c>
      <c r="H12362" s="2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52" t="s">
        <v>39</v>
      </c>
    </row>
    <row r="12363" spans="1:17" ht="14.25" customHeight="1" x14ac:dyDescent="0.3">
      <c r="A12363" s="2" t="s">
        <v>12394</v>
      </c>
      <c r="B12363" s="2">
        <v>112361</v>
      </c>
      <c r="C12363" s="2" t="s">
        <v>25</v>
      </c>
      <c r="D12363" s="52" t="s">
        <v>25</v>
      </c>
      <c r="E12363" s="2" t="s">
        <v>36</v>
      </c>
      <c r="F12363" s="2">
        <v>3373.56</v>
      </c>
      <c r="G12363" s="2">
        <v>0.06</v>
      </c>
      <c r="H12363" s="2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52" t="s">
        <v>34</v>
      </c>
    </row>
    <row r="12364" spans="1:17" ht="14.25" customHeight="1" x14ac:dyDescent="0.3">
      <c r="A12364" s="2" t="s">
        <v>12395</v>
      </c>
      <c r="B12364" s="2">
        <v>112362</v>
      </c>
      <c r="C12364" s="2" t="s">
        <v>25</v>
      </c>
      <c r="D12364" s="52" t="s">
        <v>25</v>
      </c>
      <c r="E12364" s="2" t="s">
        <v>33</v>
      </c>
      <c r="F12364" s="2">
        <v>2806.2</v>
      </c>
      <c r="G12364" s="2">
        <v>0.13</v>
      </c>
      <c r="H12364" s="2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52" t="s">
        <v>39</v>
      </c>
    </row>
    <row r="12365" spans="1:17" ht="14.25" customHeight="1" x14ac:dyDescent="0.3">
      <c r="A12365" s="2" t="s">
        <v>12396</v>
      </c>
      <c r="B12365" s="2">
        <v>112363</v>
      </c>
      <c r="C12365" s="2" t="s">
        <v>19</v>
      </c>
      <c r="D12365" s="52" t="s">
        <v>19</v>
      </c>
      <c r="E12365" s="2" t="s">
        <v>20</v>
      </c>
      <c r="F12365" s="2">
        <v>4120.51</v>
      </c>
      <c r="G12365" s="2">
        <v>0.49</v>
      </c>
      <c r="H12365" s="2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52" t="s">
        <v>17</v>
      </c>
    </row>
    <row r="12366" spans="1:17" ht="14.25" customHeight="1" x14ac:dyDescent="0.3">
      <c r="A12366" s="2" t="s">
        <v>12397</v>
      </c>
      <c r="B12366" s="2">
        <v>112364</v>
      </c>
      <c r="C12366" s="2" t="s">
        <v>25</v>
      </c>
      <c r="D12366" s="52" t="s">
        <v>25</v>
      </c>
      <c r="E12366" s="2" t="s">
        <v>33</v>
      </c>
      <c r="F12366" s="2">
        <v>3201.03</v>
      </c>
      <c r="G12366" s="2">
        <v>0.38</v>
      </c>
      <c r="H12366" s="2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52" t="s">
        <v>39</v>
      </c>
    </row>
    <row r="12367" spans="1:17" ht="14.25" customHeight="1" x14ac:dyDescent="0.3">
      <c r="A12367" s="2" t="s">
        <v>12398</v>
      </c>
      <c r="B12367" s="2">
        <v>112365</v>
      </c>
      <c r="C12367" s="2" t="s">
        <v>41</v>
      </c>
      <c r="D12367" s="52" t="s">
        <v>41</v>
      </c>
      <c r="E12367" s="2" t="s">
        <v>33</v>
      </c>
      <c r="F12367" s="2">
        <v>3381.04</v>
      </c>
      <c r="G12367" s="2">
        <v>0.24</v>
      </c>
      <c r="H12367" s="2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52" t="s">
        <v>23</v>
      </c>
    </row>
    <row r="12368" spans="1:17" ht="14.25" customHeight="1" x14ac:dyDescent="0.3">
      <c r="A12368" s="2" t="s">
        <v>12399</v>
      </c>
      <c r="B12368" s="2">
        <v>112366</v>
      </c>
      <c r="C12368" s="2" t="s">
        <v>19</v>
      </c>
      <c r="D12368" s="52" t="s">
        <v>19</v>
      </c>
      <c r="E12368" s="2" t="s">
        <v>20</v>
      </c>
      <c r="F12368" s="2">
        <v>1342.99</v>
      </c>
      <c r="G12368" s="2">
        <v>0.11</v>
      </c>
      <c r="H12368" s="2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52" t="s">
        <v>39</v>
      </c>
    </row>
    <row r="12369" spans="1:17" ht="14.25" customHeight="1" x14ac:dyDescent="0.3">
      <c r="A12369" s="2" t="s">
        <v>12400</v>
      </c>
      <c r="B12369" s="2">
        <v>112367</v>
      </c>
      <c r="C12369" s="2" t="s">
        <v>41</v>
      </c>
      <c r="D12369" s="52" t="s">
        <v>41</v>
      </c>
      <c r="E12369" s="2" t="s">
        <v>33</v>
      </c>
      <c r="F12369" s="2">
        <v>4103.5600000000004</v>
      </c>
      <c r="G12369" s="2">
        <v>0.28999999999999998</v>
      </c>
      <c r="H12369" s="2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52" t="s">
        <v>23</v>
      </c>
    </row>
    <row r="12370" spans="1:17" ht="14.25" customHeight="1" x14ac:dyDescent="0.3">
      <c r="A12370" s="2" t="s">
        <v>12401</v>
      </c>
      <c r="B12370" s="2">
        <v>112368</v>
      </c>
      <c r="C12370" s="2" t="s">
        <v>19</v>
      </c>
      <c r="D12370" s="52" t="s">
        <v>19</v>
      </c>
      <c r="E12370" s="2" t="s">
        <v>26</v>
      </c>
      <c r="F12370" s="2">
        <v>3286.48</v>
      </c>
      <c r="G12370" s="2">
        <v>0.12</v>
      </c>
      <c r="H12370" s="2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52" t="s">
        <v>39</v>
      </c>
    </row>
    <row r="12371" spans="1:17" ht="14.25" customHeight="1" x14ac:dyDescent="0.3">
      <c r="A12371" s="2" t="s">
        <v>12402</v>
      </c>
      <c r="B12371" s="2">
        <v>112369</v>
      </c>
      <c r="C12371" s="2" t="s">
        <v>41</v>
      </c>
      <c r="D12371" s="52" t="s">
        <v>41</v>
      </c>
      <c r="E12371" s="2" t="s">
        <v>26</v>
      </c>
      <c r="F12371" s="2">
        <v>4237.51</v>
      </c>
      <c r="G12371" s="2">
        <v>0.1</v>
      </c>
      <c r="H12371" s="2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52" t="s">
        <v>28</v>
      </c>
    </row>
    <row r="12372" spans="1:17" ht="14.25" customHeight="1" x14ac:dyDescent="0.3">
      <c r="A12372" s="2" t="s">
        <v>12403</v>
      </c>
      <c r="B12372" s="2">
        <v>112370</v>
      </c>
      <c r="C12372" s="2" t="s">
        <v>25</v>
      </c>
      <c r="D12372" s="52" t="s">
        <v>25</v>
      </c>
      <c r="E12372" s="2" t="s">
        <v>20</v>
      </c>
      <c r="F12372" s="2">
        <v>1822.48</v>
      </c>
      <c r="G12372" s="2">
        <v>0.05</v>
      </c>
      <c r="H12372" s="2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52" t="s">
        <v>39</v>
      </c>
    </row>
    <row r="12373" spans="1:17" ht="14.25" customHeight="1" x14ac:dyDescent="0.3">
      <c r="A12373" s="2" t="s">
        <v>12404</v>
      </c>
      <c r="B12373" s="2">
        <v>112371</v>
      </c>
      <c r="C12373" s="2" t="s">
        <v>19</v>
      </c>
      <c r="D12373" s="52" t="s">
        <v>19</v>
      </c>
      <c r="E12373" s="2" t="s">
        <v>20</v>
      </c>
      <c r="F12373" s="2">
        <v>1725.38</v>
      </c>
      <c r="G12373" s="2">
        <v>0.17</v>
      </c>
      <c r="H12373" s="2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52" t="s">
        <v>28</v>
      </c>
    </row>
    <row r="12374" spans="1:17" ht="14.25" customHeight="1" x14ac:dyDescent="0.3">
      <c r="A12374" s="2" t="s">
        <v>12405</v>
      </c>
      <c r="B12374" s="2">
        <v>112372</v>
      </c>
      <c r="C12374" s="2" t="s">
        <v>41</v>
      </c>
      <c r="D12374" s="52" t="s">
        <v>41</v>
      </c>
      <c r="E12374" s="2" t="s">
        <v>14</v>
      </c>
      <c r="F12374" s="2">
        <v>217.12</v>
      </c>
      <c r="G12374" s="2">
        <v>0.27</v>
      </c>
      <c r="H12374" s="2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52" t="s">
        <v>23</v>
      </c>
    </row>
    <row r="12375" spans="1:17" ht="14.25" customHeight="1" x14ac:dyDescent="0.3">
      <c r="A12375" s="2" t="s">
        <v>12406</v>
      </c>
      <c r="B12375" s="2">
        <v>112373</v>
      </c>
      <c r="C12375" s="2" t="s">
        <v>41</v>
      </c>
      <c r="D12375" s="52" t="s">
        <v>41</v>
      </c>
      <c r="E12375" s="2" t="s">
        <v>14</v>
      </c>
      <c r="F12375" s="2">
        <v>3866.17</v>
      </c>
      <c r="G12375" s="2">
        <v>0.08</v>
      </c>
      <c r="H12375" s="2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52" t="s">
        <v>28</v>
      </c>
    </row>
    <row r="12376" spans="1:17" ht="14.25" customHeight="1" x14ac:dyDescent="0.3">
      <c r="A12376" s="2" t="s">
        <v>12407</v>
      </c>
      <c r="B12376" s="2">
        <v>112374</v>
      </c>
      <c r="C12376" s="2" t="s">
        <v>25</v>
      </c>
      <c r="D12376" s="52" t="s">
        <v>25</v>
      </c>
      <c r="E12376" s="2" t="s">
        <v>33</v>
      </c>
      <c r="F12376" s="2">
        <v>1718.54</v>
      </c>
      <c r="G12376" s="2">
        <v>0.1</v>
      </c>
      <c r="H12376" s="2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52" t="s">
        <v>48</v>
      </c>
    </row>
    <row r="12377" spans="1:17" ht="14.25" customHeight="1" x14ac:dyDescent="0.3">
      <c r="A12377" s="2" t="s">
        <v>12408</v>
      </c>
      <c r="B12377" s="2">
        <v>112375</v>
      </c>
      <c r="C12377" s="2" t="s">
        <v>19</v>
      </c>
      <c r="D12377" s="52" t="s">
        <v>19</v>
      </c>
      <c r="E12377" s="2" t="s">
        <v>33</v>
      </c>
      <c r="F12377" s="2">
        <v>1703.34</v>
      </c>
      <c r="G12377" s="2">
        <v>0.2</v>
      </c>
      <c r="H12377" s="2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52" t="s">
        <v>34</v>
      </c>
    </row>
    <row r="12378" spans="1:17" ht="14.25" customHeight="1" x14ac:dyDescent="0.3">
      <c r="A12378" s="2" t="s">
        <v>12409</v>
      </c>
      <c r="B12378" s="2">
        <v>112376</v>
      </c>
      <c r="C12378" s="2" t="s">
        <v>41</v>
      </c>
      <c r="D12378" s="52" t="s">
        <v>41</v>
      </c>
      <c r="E12378" s="2" t="s">
        <v>20</v>
      </c>
      <c r="F12378" s="2">
        <v>3474.55</v>
      </c>
      <c r="G12378" s="2">
        <v>0.24</v>
      </c>
      <c r="H12378" s="2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52" t="s">
        <v>34</v>
      </c>
    </row>
    <row r="12379" spans="1:17" ht="14.25" customHeight="1" x14ac:dyDescent="0.3">
      <c r="A12379" s="2" t="s">
        <v>12410</v>
      </c>
      <c r="B12379" s="2">
        <v>112377</v>
      </c>
      <c r="C12379" s="2" t="s">
        <v>25</v>
      </c>
      <c r="D12379" s="52" t="s">
        <v>25</v>
      </c>
      <c r="E12379" s="2" t="s">
        <v>33</v>
      </c>
      <c r="F12379" s="2">
        <v>1339.06</v>
      </c>
      <c r="G12379" s="2">
        <v>0.38</v>
      </c>
      <c r="H12379" s="2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52" t="s">
        <v>23</v>
      </c>
    </row>
    <row r="12380" spans="1:17" ht="14.25" customHeight="1" x14ac:dyDescent="0.3">
      <c r="A12380" s="2" t="s">
        <v>12411</v>
      </c>
      <c r="B12380" s="2">
        <v>112378</v>
      </c>
      <c r="C12380" s="2" t="s">
        <v>41</v>
      </c>
      <c r="D12380" s="52" t="s">
        <v>41</v>
      </c>
      <c r="E12380" s="2" t="s">
        <v>36</v>
      </c>
      <c r="F12380" s="2">
        <v>4554.2</v>
      </c>
      <c r="G12380" s="2">
        <v>0.28000000000000003</v>
      </c>
      <c r="H12380" s="2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52" t="s">
        <v>23</v>
      </c>
    </row>
    <row r="12381" spans="1:17" ht="14.25" customHeight="1" x14ac:dyDescent="0.3">
      <c r="A12381" s="2" t="s">
        <v>12412</v>
      </c>
      <c r="B12381" s="2">
        <v>112379</v>
      </c>
      <c r="C12381" s="2" t="s">
        <v>19</v>
      </c>
      <c r="D12381" s="52" t="s">
        <v>19</v>
      </c>
      <c r="E12381" s="2" t="s">
        <v>26</v>
      </c>
      <c r="F12381" s="2">
        <v>2736.52</v>
      </c>
      <c r="G12381" s="2">
        <v>0.31</v>
      </c>
      <c r="H12381" s="2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52" t="s">
        <v>34</v>
      </c>
    </row>
    <row r="12382" spans="1:17" ht="14.25" customHeight="1" x14ac:dyDescent="0.3">
      <c r="A12382" s="2" t="s">
        <v>12413</v>
      </c>
      <c r="B12382" s="2">
        <v>112380</v>
      </c>
      <c r="C12382" s="2" t="s">
        <v>25</v>
      </c>
      <c r="D12382" s="52" t="s">
        <v>25</v>
      </c>
      <c r="E12382" s="2" t="s">
        <v>33</v>
      </c>
      <c r="F12382" s="2">
        <v>4850.4399999999996</v>
      </c>
      <c r="G12382" s="2">
        <v>0.35</v>
      </c>
      <c r="H12382" s="2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52" t="s">
        <v>39</v>
      </c>
    </row>
    <row r="12383" spans="1:17" ht="14.25" customHeight="1" x14ac:dyDescent="0.3">
      <c r="A12383" s="2" t="s">
        <v>12414</v>
      </c>
      <c r="B12383" s="2">
        <v>112381</v>
      </c>
      <c r="C12383" s="2" t="s">
        <v>19</v>
      </c>
      <c r="D12383" s="52" t="s">
        <v>19</v>
      </c>
      <c r="E12383" s="2" t="s">
        <v>33</v>
      </c>
      <c r="F12383" s="2">
        <v>475.68</v>
      </c>
      <c r="G12383" s="2">
        <v>0.23</v>
      </c>
      <c r="H12383" s="2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52" t="s">
        <v>48</v>
      </c>
    </row>
    <row r="12384" spans="1:17" ht="14.25" customHeight="1" x14ac:dyDescent="0.3">
      <c r="A12384" s="2" t="s">
        <v>12415</v>
      </c>
      <c r="B12384" s="2">
        <v>112382</v>
      </c>
      <c r="C12384" s="2" t="s">
        <v>19</v>
      </c>
      <c r="D12384" s="52" t="s">
        <v>19</v>
      </c>
      <c r="E12384" s="2" t="s">
        <v>14</v>
      </c>
      <c r="F12384" s="2">
        <v>1750.44</v>
      </c>
      <c r="G12384" s="2">
        <v>0.17</v>
      </c>
      <c r="H12384" s="2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52" t="s">
        <v>23</v>
      </c>
    </row>
    <row r="12385" spans="1:17" ht="14.25" customHeight="1" x14ac:dyDescent="0.3">
      <c r="A12385" s="2" t="s">
        <v>12416</v>
      </c>
      <c r="B12385" s="2">
        <v>112383</v>
      </c>
      <c r="C12385" s="2" t="s">
        <v>41</v>
      </c>
      <c r="D12385" s="52" t="s">
        <v>41</v>
      </c>
      <c r="E12385" s="2" t="s">
        <v>36</v>
      </c>
      <c r="F12385" s="2">
        <v>1969.2</v>
      </c>
      <c r="G12385" s="2">
        <v>0.4</v>
      </c>
      <c r="H12385" s="2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52" t="s">
        <v>48</v>
      </c>
    </row>
    <row r="12386" spans="1:17" ht="14.25" customHeight="1" x14ac:dyDescent="0.3">
      <c r="A12386" s="2" t="s">
        <v>12417</v>
      </c>
      <c r="B12386" s="2">
        <v>112384</v>
      </c>
      <c r="C12386" s="2" t="s">
        <v>41</v>
      </c>
      <c r="D12386" s="52" t="s">
        <v>41</v>
      </c>
      <c r="E12386" s="2" t="s">
        <v>33</v>
      </c>
      <c r="F12386" s="2">
        <v>3679.06</v>
      </c>
      <c r="G12386" s="2">
        <v>0.41</v>
      </c>
      <c r="H12386" s="2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52" t="s">
        <v>34</v>
      </c>
    </row>
    <row r="12387" spans="1:17" ht="14.25" customHeight="1" x14ac:dyDescent="0.3">
      <c r="A12387" s="2" t="s">
        <v>12418</v>
      </c>
      <c r="B12387" s="2">
        <v>112385</v>
      </c>
      <c r="C12387" s="2" t="s">
        <v>19</v>
      </c>
      <c r="D12387" s="52" t="s">
        <v>19</v>
      </c>
      <c r="E12387" s="2" t="s">
        <v>26</v>
      </c>
      <c r="F12387" s="2">
        <v>1143.52</v>
      </c>
      <c r="G12387" s="2">
        <v>0.08</v>
      </c>
      <c r="H12387" s="2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52" t="s">
        <v>34</v>
      </c>
    </row>
    <row r="12388" spans="1:17" ht="14.25" customHeight="1" x14ac:dyDescent="0.3">
      <c r="A12388" s="2" t="s">
        <v>12419</v>
      </c>
      <c r="B12388" s="2">
        <v>112386</v>
      </c>
      <c r="C12388" s="2" t="s">
        <v>25</v>
      </c>
      <c r="D12388" s="52" t="s">
        <v>25</v>
      </c>
      <c r="E12388" s="2" t="s">
        <v>33</v>
      </c>
      <c r="F12388" s="2">
        <v>1939.19</v>
      </c>
      <c r="G12388" s="2">
        <v>0.48</v>
      </c>
      <c r="H12388" s="2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52" t="s">
        <v>34</v>
      </c>
    </row>
    <row r="12389" spans="1:17" ht="14.25" customHeight="1" x14ac:dyDescent="0.3">
      <c r="A12389" s="2" t="s">
        <v>12420</v>
      </c>
      <c r="B12389" s="2">
        <v>112387</v>
      </c>
      <c r="C12389" s="2" t="s">
        <v>25</v>
      </c>
      <c r="D12389" s="52" t="s">
        <v>25</v>
      </c>
      <c r="E12389" s="2" t="s">
        <v>20</v>
      </c>
      <c r="F12389" s="2">
        <v>4562.1499999999996</v>
      </c>
      <c r="G12389" s="2">
        <v>0.46</v>
      </c>
      <c r="H12389" s="2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52" t="s">
        <v>28</v>
      </c>
    </row>
    <row r="12390" spans="1:17" ht="14.25" customHeight="1" x14ac:dyDescent="0.3">
      <c r="A12390" s="2" t="s">
        <v>12421</v>
      </c>
      <c r="B12390" s="2">
        <v>112388</v>
      </c>
      <c r="C12390" s="2" t="s">
        <v>25</v>
      </c>
      <c r="D12390" s="52" t="s">
        <v>25</v>
      </c>
      <c r="E12390" s="2" t="s">
        <v>36</v>
      </c>
      <c r="F12390" s="2">
        <v>661.3</v>
      </c>
      <c r="G12390" s="2">
        <v>0.44</v>
      </c>
      <c r="H12390" s="2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52" t="s">
        <v>23</v>
      </c>
    </row>
    <row r="12391" spans="1:17" ht="14.25" customHeight="1" x14ac:dyDescent="0.3">
      <c r="A12391" s="2" t="s">
        <v>12422</v>
      </c>
      <c r="B12391" s="2">
        <v>112389</v>
      </c>
      <c r="C12391" s="2" t="s">
        <v>41</v>
      </c>
      <c r="D12391" s="52" t="s">
        <v>41</v>
      </c>
      <c r="E12391" s="2" t="s">
        <v>33</v>
      </c>
      <c r="F12391" s="2">
        <v>3752.09</v>
      </c>
      <c r="G12391" s="2">
        <v>0.21</v>
      </c>
      <c r="H12391" s="2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52" t="s">
        <v>28</v>
      </c>
    </row>
    <row r="12392" spans="1:17" ht="14.25" customHeight="1" x14ac:dyDescent="0.3">
      <c r="A12392" s="2" t="s">
        <v>12423</v>
      </c>
      <c r="B12392" s="2">
        <v>112390</v>
      </c>
      <c r="C12392" s="2" t="s">
        <v>41</v>
      </c>
      <c r="D12392" s="52" t="s">
        <v>41</v>
      </c>
      <c r="E12392" s="2" t="s">
        <v>36</v>
      </c>
      <c r="F12392" s="2">
        <v>3542.18</v>
      </c>
      <c r="G12392" s="2">
        <v>0.42</v>
      </c>
      <c r="H12392" s="2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52" t="s">
        <v>39</v>
      </c>
    </row>
    <row r="12393" spans="1:17" ht="14.25" customHeight="1" x14ac:dyDescent="0.3">
      <c r="A12393" s="2" t="s">
        <v>12424</v>
      </c>
      <c r="B12393" s="2">
        <v>112391</v>
      </c>
      <c r="C12393" s="2" t="s">
        <v>19</v>
      </c>
      <c r="D12393" s="52" t="s">
        <v>19</v>
      </c>
      <c r="E12393" s="2" t="s">
        <v>33</v>
      </c>
      <c r="F12393" s="2">
        <v>739.47</v>
      </c>
      <c r="G12393" s="2">
        <v>0.31</v>
      </c>
      <c r="H12393" s="2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52" t="s">
        <v>17</v>
      </c>
    </row>
    <row r="12394" spans="1:17" ht="14.25" customHeight="1" x14ac:dyDescent="0.3">
      <c r="A12394" s="2" t="s">
        <v>12425</v>
      </c>
      <c r="B12394" s="2">
        <v>112392</v>
      </c>
      <c r="C12394" s="2" t="s">
        <v>25</v>
      </c>
      <c r="D12394" s="52" t="s">
        <v>25</v>
      </c>
      <c r="E12394" s="2" t="s">
        <v>26</v>
      </c>
      <c r="F12394" s="2">
        <v>3473.6</v>
      </c>
      <c r="G12394" s="2">
        <v>0.1</v>
      </c>
      <c r="H12394" s="2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52" t="s">
        <v>28</v>
      </c>
    </row>
    <row r="12395" spans="1:17" ht="14.25" customHeight="1" x14ac:dyDescent="0.3">
      <c r="A12395" s="2" t="s">
        <v>12426</v>
      </c>
      <c r="B12395" s="2">
        <v>112393</v>
      </c>
      <c r="C12395" s="2" t="s">
        <v>41</v>
      </c>
      <c r="D12395" s="52" t="s">
        <v>41</v>
      </c>
      <c r="E12395" s="2" t="s">
        <v>26</v>
      </c>
      <c r="F12395" s="2">
        <v>2891.94</v>
      </c>
      <c r="G12395" s="2">
        <v>0.39</v>
      </c>
      <c r="H12395" s="2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52" t="s">
        <v>48</v>
      </c>
    </row>
    <row r="12396" spans="1:17" ht="14.25" customHeight="1" x14ac:dyDescent="0.3">
      <c r="A12396" s="2" t="s">
        <v>12427</v>
      </c>
      <c r="B12396" s="2">
        <v>112394</v>
      </c>
      <c r="C12396" s="2" t="s">
        <v>19</v>
      </c>
      <c r="D12396" s="52" t="s">
        <v>19</v>
      </c>
      <c r="E12396" s="2" t="s">
        <v>36</v>
      </c>
      <c r="F12396" s="2">
        <v>1508.86</v>
      </c>
      <c r="G12396" s="2">
        <v>0.2</v>
      </c>
      <c r="H12396" s="2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52" t="s">
        <v>28</v>
      </c>
    </row>
    <row r="12397" spans="1:17" ht="14.25" customHeight="1" x14ac:dyDescent="0.3">
      <c r="A12397" s="2" t="s">
        <v>12428</v>
      </c>
      <c r="B12397" s="2">
        <v>112395</v>
      </c>
      <c r="C12397" s="2" t="s">
        <v>19</v>
      </c>
      <c r="D12397" s="52" t="s">
        <v>19</v>
      </c>
      <c r="E12397" s="2" t="s">
        <v>14</v>
      </c>
      <c r="F12397" s="2">
        <v>1624.59</v>
      </c>
      <c r="G12397" s="2">
        <v>0.15</v>
      </c>
      <c r="H12397" s="2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52" t="s">
        <v>48</v>
      </c>
    </row>
    <row r="12398" spans="1:17" ht="14.25" customHeight="1" x14ac:dyDescent="0.3">
      <c r="A12398" s="2" t="s">
        <v>12429</v>
      </c>
      <c r="B12398" s="2">
        <v>112396</v>
      </c>
      <c r="C12398" s="2" t="s">
        <v>25</v>
      </c>
      <c r="D12398" s="52" t="s">
        <v>25</v>
      </c>
      <c r="E12398" s="2" t="s">
        <v>14</v>
      </c>
      <c r="F12398" s="2">
        <v>4181.66</v>
      </c>
      <c r="G12398" s="2">
        <v>0.44</v>
      </c>
      <c r="H12398" s="2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52" t="s">
        <v>48</v>
      </c>
    </row>
    <row r="12399" spans="1:17" ht="14.25" customHeight="1" x14ac:dyDescent="0.3">
      <c r="A12399" s="2" t="s">
        <v>12430</v>
      </c>
      <c r="B12399" s="2">
        <v>112397</v>
      </c>
      <c r="C12399" s="2" t="s">
        <v>25</v>
      </c>
      <c r="D12399" s="52" t="s">
        <v>25</v>
      </c>
      <c r="E12399" s="2" t="s">
        <v>20</v>
      </c>
      <c r="F12399" s="2">
        <v>1231.97</v>
      </c>
      <c r="G12399" s="2">
        <v>0.43</v>
      </c>
      <c r="H12399" s="2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52" t="s">
        <v>28</v>
      </c>
    </row>
    <row r="12400" spans="1:17" ht="14.25" customHeight="1" x14ac:dyDescent="0.3">
      <c r="A12400" s="2" t="s">
        <v>12431</v>
      </c>
      <c r="B12400" s="2">
        <v>112398</v>
      </c>
      <c r="C12400" s="2" t="s">
        <v>19</v>
      </c>
      <c r="D12400" s="52" t="s">
        <v>19</v>
      </c>
      <c r="E12400" s="2" t="s">
        <v>14</v>
      </c>
      <c r="F12400" s="2">
        <v>2612.62</v>
      </c>
      <c r="G12400" s="2">
        <v>0.43</v>
      </c>
      <c r="H12400" s="2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52" t="s">
        <v>23</v>
      </c>
    </row>
    <row r="12401" spans="1:17" ht="14.25" customHeight="1" x14ac:dyDescent="0.3">
      <c r="A12401" s="2" t="s">
        <v>12432</v>
      </c>
      <c r="B12401" s="2">
        <v>112399</v>
      </c>
      <c r="C12401" s="2" t="s">
        <v>19</v>
      </c>
      <c r="D12401" s="52" t="s">
        <v>19</v>
      </c>
      <c r="E12401" s="2" t="s">
        <v>36</v>
      </c>
      <c r="F12401" s="2">
        <v>3437.63</v>
      </c>
      <c r="G12401" s="2">
        <v>0.43</v>
      </c>
      <c r="H12401" s="2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52" t="s">
        <v>28</v>
      </c>
    </row>
    <row r="12402" spans="1:17" ht="14.25" customHeight="1" x14ac:dyDescent="0.3">
      <c r="A12402" s="2" t="s">
        <v>12433</v>
      </c>
      <c r="B12402" s="2">
        <v>112400</v>
      </c>
      <c r="C12402" s="2" t="s">
        <v>19</v>
      </c>
      <c r="D12402" s="52" t="s">
        <v>19</v>
      </c>
      <c r="E12402" s="2" t="s">
        <v>14</v>
      </c>
      <c r="F12402" s="2">
        <v>736.52</v>
      </c>
      <c r="G12402" s="2">
        <v>0.28000000000000003</v>
      </c>
      <c r="H12402" s="2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52" t="s">
        <v>34</v>
      </c>
    </row>
    <row r="12403" spans="1:17" ht="14.25" customHeight="1" x14ac:dyDescent="0.3">
      <c r="A12403" s="2" t="s">
        <v>12434</v>
      </c>
      <c r="B12403" s="2">
        <v>112401</v>
      </c>
      <c r="C12403" s="2" t="s">
        <v>25</v>
      </c>
      <c r="D12403" s="52" t="s">
        <v>25</v>
      </c>
      <c r="E12403" s="2" t="s">
        <v>20</v>
      </c>
      <c r="F12403" s="2">
        <v>4668.53</v>
      </c>
      <c r="G12403" s="2">
        <v>0.31</v>
      </c>
      <c r="H12403" s="2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52" t="s">
        <v>48</v>
      </c>
    </row>
    <row r="12404" spans="1:17" ht="14.25" customHeight="1" x14ac:dyDescent="0.3">
      <c r="A12404" s="2" t="s">
        <v>12435</v>
      </c>
      <c r="B12404" s="2">
        <v>112402</v>
      </c>
      <c r="C12404" s="2" t="s">
        <v>25</v>
      </c>
      <c r="D12404" s="52" t="s">
        <v>25</v>
      </c>
      <c r="E12404" s="2" t="s">
        <v>33</v>
      </c>
      <c r="F12404" s="2">
        <v>1377.11</v>
      </c>
      <c r="G12404" s="2">
        <v>0.47</v>
      </c>
      <c r="H12404" s="2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52" t="s">
        <v>39</v>
      </c>
    </row>
    <row r="12405" spans="1:17" ht="14.25" customHeight="1" x14ac:dyDescent="0.3">
      <c r="A12405" s="2" t="s">
        <v>12436</v>
      </c>
      <c r="B12405" s="2">
        <v>112403</v>
      </c>
      <c r="C12405" s="2" t="s">
        <v>25</v>
      </c>
      <c r="D12405" s="52" t="s">
        <v>25</v>
      </c>
      <c r="E12405" s="2" t="s">
        <v>14</v>
      </c>
      <c r="F12405" s="2">
        <v>1662.29</v>
      </c>
      <c r="G12405" s="2">
        <v>0.06</v>
      </c>
      <c r="H12405" s="2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52" t="s">
        <v>17</v>
      </c>
    </row>
    <row r="12406" spans="1:17" ht="14.25" customHeight="1" x14ac:dyDescent="0.3">
      <c r="A12406" s="2" t="s">
        <v>12437</v>
      </c>
      <c r="B12406" s="2">
        <v>112404</v>
      </c>
      <c r="C12406" s="2" t="s">
        <v>41</v>
      </c>
      <c r="D12406" s="52" t="s">
        <v>41</v>
      </c>
      <c r="E12406" s="2" t="s">
        <v>36</v>
      </c>
      <c r="F12406" s="2">
        <v>3363.97</v>
      </c>
      <c r="G12406" s="2">
        <v>0.4</v>
      </c>
      <c r="H12406" s="2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52" t="s">
        <v>28</v>
      </c>
    </row>
    <row r="12407" spans="1:17" ht="14.25" customHeight="1" x14ac:dyDescent="0.3">
      <c r="A12407" s="2" t="s">
        <v>12438</v>
      </c>
      <c r="B12407" s="2">
        <v>112405</v>
      </c>
      <c r="C12407" s="2" t="s">
        <v>25</v>
      </c>
      <c r="D12407" s="52" t="s">
        <v>25</v>
      </c>
      <c r="E12407" s="2" t="s">
        <v>36</v>
      </c>
      <c r="F12407" s="2">
        <v>483.14</v>
      </c>
      <c r="G12407" s="2">
        <v>0.26</v>
      </c>
      <c r="H12407" s="2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52" t="s">
        <v>34</v>
      </c>
    </row>
    <row r="12408" spans="1:17" ht="14.25" customHeight="1" x14ac:dyDescent="0.3">
      <c r="A12408" s="2" t="s">
        <v>12439</v>
      </c>
      <c r="B12408" s="2">
        <v>112406</v>
      </c>
      <c r="C12408" s="2" t="s">
        <v>41</v>
      </c>
      <c r="D12408" s="52" t="s">
        <v>41</v>
      </c>
      <c r="E12408" s="2" t="s">
        <v>20</v>
      </c>
      <c r="F12408" s="2">
        <v>3175.3</v>
      </c>
      <c r="G12408" s="2">
        <v>0.49</v>
      </c>
      <c r="H12408" s="2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52" t="s">
        <v>17</v>
      </c>
    </row>
    <row r="12409" spans="1:17" ht="14.25" customHeight="1" x14ac:dyDescent="0.3">
      <c r="A12409" s="2" t="s">
        <v>12440</v>
      </c>
      <c r="B12409" s="2">
        <v>112407</v>
      </c>
      <c r="C12409" s="2" t="s">
        <v>41</v>
      </c>
      <c r="D12409" s="52" t="s">
        <v>41</v>
      </c>
      <c r="E12409" s="2" t="s">
        <v>20</v>
      </c>
      <c r="F12409" s="2">
        <v>4588.55</v>
      </c>
      <c r="G12409" s="2">
        <v>0.32</v>
      </c>
      <c r="H12409" s="2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52" t="s">
        <v>39</v>
      </c>
    </row>
    <row r="12410" spans="1:17" ht="14.25" customHeight="1" x14ac:dyDescent="0.3">
      <c r="A12410" s="2" t="s">
        <v>12441</v>
      </c>
      <c r="B12410" s="2">
        <v>112408</v>
      </c>
      <c r="C12410" s="2" t="s">
        <v>25</v>
      </c>
      <c r="D12410" s="52" t="s">
        <v>25</v>
      </c>
      <c r="E12410" s="2" t="s">
        <v>26</v>
      </c>
      <c r="F12410" s="2">
        <v>1320.54</v>
      </c>
      <c r="G12410" s="2">
        <v>0.08</v>
      </c>
      <c r="H12410" s="2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52" t="s">
        <v>28</v>
      </c>
    </row>
    <row r="12411" spans="1:17" ht="14.25" customHeight="1" x14ac:dyDescent="0.3">
      <c r="A12411" s="2" t="s">
        <v>12442</v>
      </c>
      <c r="B12411" s="2">
        <v>112409</v>
      </c>
      <c r="C12411" s="2" t="s">
        <v>19</v>
      </c>
      <c r="D12411" s="52" t="s">
        <v>19</v>
      </c>
      <c r="E12411" s="2" t="s">
        <v>26</v>
      </c>
      <c r="F12411" s="2">
        <v>1873.35</v>
      </c>
      <c r="G12411" s="2">
        <v>0.41</v>
      </c>
      <c r="H12411" s="2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52" t="s">
        <v>34</v>
      </c>
    </row>
    <row r="12412" spans="1:17" ht="14.25" customHeight="1" x14ac:dyDescent="0.3">
      <c r="A12412" s="2" t="s">
        <v>12443</v>
      </c>
      <c r="B12412" s="2">
        <v>112410</v>
      </c>
      <c r="C12412" s="2" t="s">
        <v>25</v>
      </c>
      <c r="D12412" s="52" t="s">
        <v>25</v>
      </c>
      <c r="E12412" s="2" t="s">
        <v>26</v>
      </c>
      <c r="F12412" s="2">
        <v>1238.44</v>
      </c>
      <c r="G12412" s="2">
        <v>0.34</v>
      </c>
      <c r="H12412" s="2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52" t="s">
        <v>34</v>
      </c>
    </row>
    <row r="12413" spans="1:17" ht="14.25" customHeight="1" x14ac:dyDescent="0.3">
      <c r="A12413" s="2" t="s">
        <v>12444</v>
      </c>
      <c r="B12413" s="2">
        <v>112411</v>
      </c>
      <c r="C12413" s="2" t="s">
        <v>41</v>
      </c>
      <c r="D12413" s="52" t="s">
        <v>41</v>
      </c>
      <c r="E12413" s="2" t="s">
        <v>33</v>
      </c>
      <c r="F12413" s="2">
        <v>4111.97</v>
      </c>
      <c r="G12413" s="2">
        <v>7.0000000000000007E-2</v>
      </c>
      <c r="H12413" s="2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52" t="s">
        <v>28</v>
      </c>
    </row>
    <row r="12414" spans="1:17" ht="14.25" customHeight="1" x14ac:dyDescent="0.3">
      <c r="A12414" s="2" t="s">
        <v>12445</v>
      </c>
      <c r="B12414" s="2">
        <v>112412</v>
      </c>
      <c r="C12414" s="2" t="s">
        <v>19</v>
      </c>
      <c r="D12414" s="52" t="s">
        <v>19</v>
      </c>
      <c r="E12414" s="2" t="s">
        <v>36</v>
      </c>
      <c r="F12414" s="2">
        <v>921.28</v>
      </c>
      <c r="G12414" s="2">
        <v>0</v>
      </c>
      <c r="H12414" s="2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52" t="s">
        <v>48</v>
      </c>
    </row>
    <row r="12415" spans="1:17" ht="14.25" customHeight="1" x14ac:dyDescent="0.3">
      <c r="A12415" s="2" t="s">
        <v>12446</v>
      </c>
      <c r="B12415" s="2">
        <v>112413</v>
      </c>
      <c r="C12415" s="2" t="s">
        <v>25</v>
      </c>
      <c r="D12415" s="52" t="s">
        <v>25</v>
      </c>
      <c r="E12415" s="2" t="s">
        <v>26</v>
      </c>
      <c r="F12415" s="2">
        <v>1798.48</v>
      </c>
      <c r="G12415" s="2">
        <v>0.27</v>
      </c>
      <c r="H12415" s="2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52" t="s">
        <v>28</v>
      </c>
    </row>
    <row r="12416" spans="1:17" ht="14.25" customHeight="1" x14ac:dyDescent="0.3">
      <c r="A12416" s="2" t="s">
        <v>12447</v>
      </c>
      <c r="B12416" s="2">
        <v>112414</v>
      </c>
      <c r="C12416" s="2" t="s">
        <v>41</v>
      </c>
      <c r="D12416" s="52" t="s">
        <v>41</v>
      </c>
      <c r="E12416" s="2" t="s">
        <v>36</v>
      </c>
      <c r="F12416" s="2">
        <v>3045.01</v>
      </c>
      <c r="G12416" s="2">
        <v>0.12</v>
      </c>
      <c r="H12416" s="2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52" t="s">
        <v>34</v>
      </c>
    </row>
    <row r="12417" spans="1:17" ht="14.25" customHeight="1" x14ac:dyDescent="0.3">
      <c r="A12417" s="2" t="s">
        <v>12448</v>
      </c>
      <c r="B12417" s="2">
        <v>112415</v>
      </c>
      <c r="C12417" s="2" t="s">
        <v>41</v>
      </c>
      <c r="D12417" s="52" t="s">
        <v>41</v>
      </c>
      <c r="E12417" s="2" t="s">
        <v>20</v>
      </c>
      <c r="F12417" s="2">
        <v>2082.3200000000002</v>
      </c>
      <c r="G12417" s="2">
        <v>0.43</v>
      </c>
      <c r="H12417" s="2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52" t="s">
        <v>23</v>
      </c>
    </row>
    <row r="12418" spans="1:17" ht="14.25" customHeight="1" x14ac:dyDescent="0.3">
      <c r="A12418" s="2" t="s">
        <v>12449</v>
      </c>
      <c r="B12418" s="2">
        <v>112416</v>
      </c>
      <c r="C12418" s="2" t="s">
        <v>41</v>
      </c>
      <c r="D12418" s="52" t="s">
        <v>41</v>
      </c>
      <c r="E12418" s="2" t="s">
        <v>33</v>
      </c>
      <c r="F12418" s="2">
        <v>420.8</v>
      </c>
      <c r="G12418" s="2">
        <v>0.13</v>
      </c>
      <c r="H12418" s="2">
        <f t="shared" si="386"/>
        <v>54.704000000000001</v>
      </c>
      <c r="I12418" s="2">
        <f t="shared" si="387"/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52" t="s">
        <v>39</v>
      </c>
    </row>
    <row r="12419" spans="1:17" ht="14.25" customHeight="1" x14ac:dyDescent="0.3">
      <c r="A12419" s="2" t="s">
        <v>12450</v>
      </c>
      <c r="B12419" s="2">
        <v>112417</v>
      </c>
      <c r="C12419" s="2" t="s">
        <v>19</v>
      </c>
      <c r="D12419" s="52" t="s">
        <v>19</v>
      </c>
      <c r="E12419" s="2" t="s">
        <v>20</v>
      </c>
      <c r="F12419" s="2">
        <v>4743.83</v>
      </c>
      <c r="G12419" s="2">
        <v>0.33</v>
      </c>
      <c r="H12419" s="2">
        <f t="shared" ref="H12419:H12482" si="388">F12419*G12419</f>
        <v>1565.4639</v>
      </c>
      <c r="I12419" s="2">
        <f t="shared" ref="I12419:I12482" si="389">F12419-H12419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52" t="s">
        <v>39</v>
      </c>
    </row>
    <row r="12420" spans="1:17" ht="14.25" customHeight="1" x14ac:dyDescent="0.3">
      <c r="A12420" s="2" t="s">
        <v>12451</v>
      </c>
      <c r="B12420" s="2">
        <v>112418</v>
      </c>
      <c r="C12420" s="2" t="s">
        <v>19</v>
      </c>
      <c r="D12420" s="52" t="s">
        <v>19</v>
      </c>
      <c r="E12420" s="2" t="s">
        <v>36</v>
      </c>
      <c r="F12420" s="2">
        <v>1755.71</v>
      </c>
      <c r="G12420" s="2">
        <v>0.17</v>
      </c>
      <c r="H12420" s="2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52" t="s">
        <v>39</v>
      </c>
    </row>
    <row r="12421" spans="1:17" ht="14.25" customHeight="1" x14ac:dyDescent="0.3">
      <c r="A12421" s="2" t="s">
        <v>12452</v>
      </c>
      <c r="B12421" s="2">
        <v>112419</v>
      </c>
      <c r="C12421" s="2" t="s">
        <v>19</v>
      </c>
      <c r="D12421" s="52" t="s">
        <v>19</v>
      </c>
      <c r="E12421" s="2" t="s">
        <v>26</v>
      </c>
      <c r="F12421" s="2">
        <v>2283.69</v>
      </c>
      <c r="G12421" s="2">
        <v>0.18</v>
      </c>
      <c r="H12421" s="2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52" t="s">
        <v>34</v>
      </c>
    </row>
    <row r="12422" spans="1:17" ht="14.25" customHeight="1" x14ac:dyDescent="0.3">
      <c r="A12422" s="2" t="s">
        <v>12453</v>
      </c>
      <c r="B12422" s="2">
        <v>112420</v>
      </c>
      <c r="C12422" s="2" t="s">
        <v>41</v>
      </c>
      <c r="D12422" s="52" t="s">
        <v>41</v>
      </c>
      <c r="E12422" s="2" t="s">
        <v>20</v>
      </c>
      <c r="F12422" s="2">
        <v>920.97</v>
      </c>
      <c r="G12422" s="2">
        <v>0.09</v>
      </c>
      <c r="H12422" s="2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52" t="s">
        <v>28</v>
      </c>
    </row>
    <row r="12423" spans="1:17" ht="14.25" customHeight="1" x14ac:dyDescent="0.3">
      <c r="A12423" s="2" t="s">
        <v>12454</v>
      </c>
      <c r="B12423" s="2">
        <v>112421</v>
      </c>
      <c r="C12423" s="2" t="s">
        <v>41</v>
      </c>
      <c r="D12423" s="52" t="s">
        <v>41</v>
      </c>
      <c r="E12423" s="2" t="s">
        <v>14</v>
      </c>
      <c r="F12423" s="2">
        <v>4340.22</v>
      </c>
      <c r="G12423" s="2">
        <v>0.25</v>
      </c>
      <c r="H12423" s="2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52" t="s">
        <v>28</v>
      </c>
    </row>
    <row r="12424" spans="1:17" ht="14.25" customHeight="1" x14ac:dyDescent="0.3">
      <c r="A12424" s="2" t="s">
        <v>12455</v>
      </c>
      <c r="B12424" s="2">
        <v>112422</v>
      </c>
      <c r="C12424" s="2" t="s">
        <v>25</v>
      </c>
      <c r="D12424" s="52" t="s">
        <v>25</v>
      </c>
      <c r="E12424" s="2" t="s">
        <v>33</v>
      </c>
      <c r="F12424" s="2">
        <v>1528</v>
      </c>
      <c r="G12424" s="2">
        <v>0.28999999999999998</v>
      </c>
      <c r="H12424" s="2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52" t="s">
        <v>28</v>
      </c>
    </row>
    <row r="12425" spans="1:17" ht="14.25" customHeight="1" x14ac:dyDescent="0.3">
      <c r="A12425" s="2" t="s">
        <v>12456</v>
      </c>
      <c r="B12425" s="2">
        <v>112423</v>
      </c>
      <c r="C12425" s="2" t="s">
        <v>25</v>
      </c>
      <c r="D12425" s="52" t="s">
        <v>25</v>
      </c>
      <c r="E12425" s="2" t="s">
        <v>36</v>
      </c>
      <c r="F12425" s="2">
        <v>197.13</v>
      </c>
      <c r="G12425" s="2">
        <v>0.28999999999999998</v>
      </c>
      <c r="H12425" s="2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52" t="s">
        <v>48</v>
      </c>
    </row>
    <row r="12426" spans="1:17" ht="14.25" customHeight="1" x14ac:dyDescent="0.3">
      <c r="A12426" s="2" t="s">
        <v>12457</v>
      </c>
      <c r="B12426" s="2">
        <v>112424</v>
      </c>
      <c r="C12426" s="2" t="s">
        <v>19</v>
      </c>
      <c r="D12426" s="52" t="s">
        <v>19</v>
      </c>
      <c r="E12426" s="2" t="s">
        <v>26</v>
      </c>
      <c r="F12426" s="2">
        <v>1650.37</v>
      </c>
      <c r="G12426" s="2">
        <v>0.43</v>
      </c>
      <c r="H12426" s="2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52" t="s">
        <v>48</v>
      </c>
    </row>
    <row r="12427" spans="1:17" ht="14.25" customHeight="1" x14ac:dyDescent="0.3">
      <c r="A12427" s="2" t="s">
        <v>12458</v>
      </c>
      <c r="B12427" s="2">
        <v>112425</v>
      </c>
      <c r="C12427" s="2" t="s">
        <v>19</v>
      </c>
      <c r="D12427" s="52" t="s">
        <v>19</v>
      </c>
      <c r="E12427" s="2" t="s">
        <v>20</v>
      </c>
      <c r="F12427" s="2">
        <v>4921.8900000000003</v>
      </c>
      <c r="G12427" s="2">
        <v>0.33</v>
      </c>
      <c r="H12427" s="2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52" t="s">
        <v>28</v>
      </c>
    </row>
    <row r="12428" spans="1:17" ht="14.25" customHeight="1" x14ac:dyDescent="0.3">
      <c r="A12428" s="2" t="s">
        <v>12459</v>
      </c>
      <c r="B12428" s="2">
        <v>112426</v>
      </c>
      <c r="C12428" s="2" t="s">
        <v>25</v>
      </c>
      <c r="D12428" s="52" t="s">
        <v>25</v>
      </c>
      <c r="E12428" s="2" t="s">
        <v>33</v>
      </c>
      <c r="F12428" s="2">
        <v>819.53</v>
      </c>
      <c r="G12428" s="2">
        <v>0.37</v>
      </c>
      <c r="H12428" s="2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52" t="s">
        <v>48</v>
      </c>
    </row>
    <row r="12429" spans="1:17" ht="14.25" customHeight="1" x14ac:dyDescent="0.3">
      <c r="A12429" s="2" t="s">
        <v>12460</v>
      </c>
      <c r="B12429" s="2">
        <v>112427</v>
      </c>
      <c r="C12429" s="2" t="s">
        <v>19</v>
      </c>
      <c r="D12429" s="52" t="s">
        <v>19</v>
      </c>
      <c r="E12429" s="2" t="s">
        <v>26</v>
      </c>
      <c r="F12429" s="2">
        <v>252.89</v>
      </c>
      <c r="G12429" s="2">
        <v>0.16</v>
      </c>
      <c r="H12429" s="2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52" t="s">
        <v>48</v>
      </c>
    </row>
    <row r="12430" spans="1:17" ht="14.25" customHeight="1" x14ac:dyDescent="0.3">
      <c r="A12430" s="2" t="s">
        <v>12461</v>
      </c>
      <c r="B12430" s="2">
        <v>112428</v>
      </c>
      <c r="C12430" s="2" t="s">
        <v>25</v>
      </c>
      <c r="D12430" s="52" t="s">
        <v>25</v>
      </c>
      <c r="E12430" s="2" t="s">
        <v>20</v>
      </c>
      <c r="F12430" s="2">
        <v>2933.06</v>
      </c>
      <c r="G12430" s="2">
        <v>0.21</v>
      </c>
      <c r="H12430" s="2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52" t="s">
        <v>28</v>
      </c>
    </row>
    <row r="12431" spans="1:17" ht="14.25" customHeight="1" x14ac:dyDescent="0.3">
      <c r="A12431" s="2" t="s">
        <v>12462</v>
      </c>
      <c r="B12431" s="2">
        <v>112429</v>
      </c>
      <c r="C12431" s="2" t="s">
        <v>25</v>
      </c>
      <c r="D12431" s="52" t="s">
        <v>25</v>
      </c>
      <c r="E12431" s="2" t="s">
        <v>36</v>
      </c>
      <c r="F12431" s="2">
        <v>1921.17</v>
      </c>
      <c r="G12431" s="2">
        <v>0.01</v>
      </c>
      <c r="H12431" s="2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52" t="s">
        <v>28</v>
      </c>
    </row>
    <row r="12432" spans="1:17" ht="14.25" customHeight="1" x14ac:dyDescent="0.3">
      <c r="A12432" s="2" t="s">
        <v>12463</v>
      </c>
      <c r="B12432" s="2">
        <v>112430</v>
      </c>
      <c r="C12432" s="2" t="s">
        <v>25</v>
      </c>
      <c r="D12432" s="52" t="s">
        <v>25</v>
      </c>
      <c r="E12432" s="2" t="s">
        <v>14</v>
      </c>
      <c r="F12432" s="2">
        <v>3995.38</v>
      </c>
      <c r="G12432" s="2">
        <v>0.04</v>
      </c>
      <c r="H12432" s="2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52" t="s">
        <v>34</v>
      </c>
    </row>
    <row r="12433" spans="1:17" ht="14.25" customHeight="1" x14ac:dyDescent="0.3">
      <c r="A12433" s="2" t="s">
        <v>12464</v>
      </c>
      <c r="B12433" s="2">
        <v>112431</v>
      </c>
      <c r="C12433" s="2" t="s">
        <v>41</v>
      </c>
      <c r="D12433" s="52" t="s">
        <v>41</v>
      </c>
      <c r="E12433" s="2" t="s">
        <v>14</v>
      </c>
      <c r="F12433" s="2">
        <v>3686.25</v>
      </c>
      <c r="G12433" s="2">
        <v>0.19</v>
      </c>
      <c r="H12433" s="2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52" t="s">
        <v>28</v>
      </c>
    </row>
    <row r="12434" spans="1:17" ht="14.25" customHeight="1" x14ac:dyDescent="0.3">
      <c r="A12434" s="2" t="s">
        <v>12465</v>
      </c>
      <c r="B12434" s="2">
        <v>112432</v>
      </c>
      <c r="C12434" s="2" t="s">
        <v>41</v>
      </c>
      <c r="D12434" s="52" t="s">
        <v>41</v>
      </c>
      <c r="E12434" s="2" t="s">
        <v>36</v>
      </c>
      <c r="F12434" s="2">
        <v>1008.55</v>
      </c>
      <c r="G12434" s="2">
        <v>0.1</v>
      </c>
      <c r="H12434" s="2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52" t="s">
        <v>23</v>
      </c>
    </row>
    <row r="12435" spans="1:17" ht="14.25" customHeight="1" x14ac:dyDescent="0.3">
      <c r="A12435" s="2" t="s">
        <v>12466</v>
      </c>
      <c r="B12435" s="2">
        <v>112433</v>
      </c>
      <c r="C12435" s="2" t="s">
        <v>19</v>
      </c>
      <c r="D12435" s="52" t="s">
        <v>19</v>
      </c>
      <c r="E12435" s="2" t="s">
        <v>33</v>
      </c>
      <c r="F12435" s="2">
        <v>2866.7</v>
      </c>
      <c r="G12435" s="2">
        <v>0.41</v>
      </c>
      <c r="H12435" s="2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52" t="s">
        <v>28</v>
      </c>
    </row>
    <row r="12436" spans="1:17" ht="14.25" customHeight="1" x14ac:dyDescent="0.3">
      <c r="A12436" s="2" t="s">
        <v>12467</v>
      </c>
      <c r="B12436" s="2">
        <v>112434</v>
      </c>
      <c r="C12436" s="2" t="s">
        <v>25</v>
      </c>
      <c r="D12436" s="52" t="s">
        <v>25</v>
      </c>
      <c r="E12436" s="2" t="s">
        <v>36</v>
      </c>
      <c r="F12436" s="2">
        <v>258.94</v>
      </c>
      <c r="G12436" s="2">
        <v>0.34</v>
      </c>
      <c r="H12436" s="2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52" t="s">
        <v>28</v>
      </c>
    </row>
    <row r="12437" spans="1:17" ht="14.25" customHeight="1" x14ac:dyDescent="0.3">
      <c r="A12437" s="2" t="s">
        <v>12468</v>
      </c>
      <c r="B12437" s="2">
        <v>112435</v>
      </c>
      <c r="C12437" s="2" t="s">
        <v>25</v>
      </c>
      <c r="D12437" s="52" t="s">
        <v>25</v>
      </c>
      <c r="E12437" s="2" t="s">
        <v>20</v>
      </c>
      <c r="F12437" s="2">
        <v>2253.44</v>
      </c>
      <c r="G12437" s="2">
        <v>0.49</v>
      </c>
      <c r="H12437" s="2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52" t="s">
        <v>23</v>
      </c>
    </row>
    <row r="12438" spans="1:17" ht="14.25" customHeight="1" x14ac:dyDescent="0.3">
      <c r="A12438" s="2" t="s">
        <v>12469</v>
      </c>
      <c r="B12438" s="2">
        <v>112436</v>
      </c>
      <c r="C12438" s="2" t="s">
        <v>25</v>
      </c>
      <c r="D12438" s="52" t="s">
        <v>25</v>
      </c>
      <c r="E12438" s="2" t="s">
        <v>33</v>
      </c>
      <c r="F12438" s="2">
        <v>3598.86</v>
      </c>
      <c r="G12438" s="2">
        <v>0.44</v>
      </c>
      <c r="H12438" s="2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52" t="s">
        <v>28</v>
      </c>
    </row>
    <row r="12439" spans="1:17" ht="14.25" customHeight="1" x14ac:dyDescent="0.3">
      <c r="A12439" s="2" t="s">
        <v>12470</v>
      </c>
      <c r="B12439" s="2">
        <v>112437</v>
      </c>
      <c r="C12439" s="2" t="s">
        <v>41</v>
      </c>
      <c r="D12439" s="52" t="s">
        <v>41</v>
      </c>
      <c r="E12439" s="2" t="s">
        <v>14</v>
      </c>
      <c r="F12439" s="2">
        <v>2133.3000000000002</v>
      </c>
      <c r="G12439" s="2">
        <v>0.49</v>
      </c>
      <c r="H12439" s="2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52" t="s">
        <v>23</v>
      </c>
    </row>
    <row r="12440" spans="1:17" ht="14.25" customHeight="1" x14ac:dyDescent="0.3">
      <c r="A12440" s="2" t="s">
        <v>12471</v>
      </c>
      <c r="B12440" s="2">
        <v>112438</v>
      </c>
      <c r="C12440" s="2" t="s">
        <v>25</v>
      </c>
      <c r="D12440" s="52" t="s">
        <v>25</v>
      </c>
      <c r="E12440" s="2" t="s">
        <v>20</v>
      </c>
      <c r="F12440" s="2">
        <v>677.98</v>
      </c>
      <c r="G12440" s="2">
        <v>0.18</v>
      </c>
      <c r="H12440" s="2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52" t="s">
        <v>17</v>
      </c>
    </row>
    <row r="12441" spans="1:17" ht="14.25" customHeight="1" x14ac:dyDescent="0.3">
      <c r="A12441" s="2" t="s">
        <v>12472</v>
      </c>
      <c r="B12441" s="2">
        <v>112439</v>
      </c>
      <c r="C12441" s="2" t="s">
        <v>25</v>
      </c>
      <c r="D12441" s="52" t="s">
        <v>25</v>
      </c>
      <c r="E12441" s="2" t="s">
        <v>26</v>
      </c>
      <c r="F12441" s="2">
        <v>401.51</v>
      </c>
      <c r="G12441" s="2">
        <v>0.24</v>
      </c>
      <c r="H12441" s="2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52" t="s">
        <v>17</v>
      </c>
    </row>
    <row r="12442" spans="1:17" ht="14.25" customHeight="1" x14ac:dyDescent="0.3">
      <c r="A12442" s="2" t="s">
        <v>12473</v>
      </c>
      <c r="B12442" s="2">
        <v>112440</v>
      </c>
      <c r="C12442" s="2" t="s">
        <v>41</v>
      </c>
      <c r="D12442" s="52" t="s">
        <v>41</v>
      </c>
      <c r="E12442" s="2" t="s">
        <v>26</v>
      </c>
      <c r="F12442" s="2">
        <v>4282.93</v>
      </c>
      <c r="G12442" s="2">
        <v>0.19</v>
      </c>
      <c r="H12442" s="2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52" t="s">
        <v>39</v>
      </c>
    </row>
    <row r="12443" spans="1:17" ht="14.25" customHeight="1" x14ac:dyDescent="0.3">
      <c r="A12443" s="2" t="s">
        <v>12474</v>
      </c>
      <c r="B12443" s="2">
        <v>112441</v>
      </c>
      <c r="C12443" s="2" t="s">
        <v>25</v>
      </c>
      <c r="D12443" s="52" t="s">
        <v>25</v>
      </c>
      <c r="E12443" s="2" t="s">
        <v>26</v>
      </c>
      <c r="F12443" s="2">
        <v>4467.5</v>
      </c>
      <c r="G12443" s="2">
        <v>0.48</v>
      </c>
      <c r="H12443" s="2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52" t="s">
        <v>28</v>
      </c>
    </row>
    <row r="12444" spans="1:17" ht="14.25" customHeight="1" x14ac:dyDescent="0.3">
      <c r="A12444" s="2" t="s">
        <v>12475</v>
      </c>
      <c r="B12444" s="2">
        <v>112442</v>
      </c>
      <c r="C12444" s="2" t="s">
        <v>25</v>
      </c>
      <c r="D12444" s="52" t="s">
        <v>25</v>
      </c>
      <c r="E12444" s="2" t="s">
        <v>14</v>
      </c>
      <c r="F12444" s="2">
        <v>1781.15</v>
      </c>
      <c r="G12444" s="2">
        <v>0.2</v>
      </c>
      <c r="H12444" s="2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52" t="s">
        <v>48</v>
      </c>
    </row>
    <row r="12445" spans="1:17" ht="14.25" customHeight="1" x14ac:dyDescent="0.3">
      <c r="A12445" s="2" t="s">
        <v>12476</v>
      </c>
      <c r="B12445" s="2">
        <v>112443</v>
      </c>
      <c r="C12445" s="2" t="s">
        <v>19</v>
      </c>
      <c r="D12445" s="52" t="s">
        <v>19</v>
      </c>
      <c r="E12445" s="2" t="s">
        <v>36</v>
      </c>
      <c r="F12445" s="2">
        <v>904.44</v>
      </c>
      <c r="G12445" s="2">
        <v>0.06</v>
      </c>
      <c r="H12445" s="2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52" t="s">
        <v>23</v>
      </c>
    </row>
    <row r="12446" spans="1:17" ht="14.25" customHeight="1" x14ac:dyDescent="0.3">
      <c r="A12446" s="2" t="s">
        <v>12477</v>
      </c>
      <c r="B12446" s="2">
        <v>112444</v>
      </c>
      <c r="C12446" s="2" t="s">
        <v>19</v>
      </c>
      <c r="D12446" s="52" t="s">
        <v>19</v>
      </c>
      <c r="E12446" s="2" t="s">
        <v>33</v>
      </c>
      <c r="F12446" s="2">
        <v>4895.22</v>
      </c>
      <c r="G12446" s="2">
        <v>0.13</v>
      </c>
      <c r="H12446" s="2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52" t="s">
        <v>23</v>
      </c>
    </row>
    <row r="12447" spans="1:17" ht="14.25" customHeight="1" x14ac:dyDescent="0.3">
      <c r="A12447" s="2" t="s">
        <v>12478</v>
      </c>
      <c r="B12447" s="2">
        <v>112445</v>
      </c>
      <c r="C12447" s="2" t="s">
        <v>25</v>
      </c>
      <c r="D12447" s="52" t="s">
        <v>25</v>
      </c>
      <c r="E12447" s="2" t="s">
        <v>14</v>
      </c>
      <c r="F12447" s="2">
        <v>2774.73</v>
      </c>
      <c r="G12447" s="2">
        <v>0.21</v>
      </c>
      <c r="H12447" s="2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52" t="s">
        <v>17</v>
      </c>
    </row>
    <row r="12448" spans="1:17" ht="14.25" customHeight="1" x14ac:dyDescent="0.3">
      <c r="A12448" s="2" t="s">
        <v>12479</v>
      </c>
      <c r="B12448" s="2">
        <v>112446</v>
      </c>
      <c r="C12448" s="2" t="s">
        <v>41</v>
      </c>
      <c r="D12448" s="52" t="s">
        <v>41</v>
      </c>
      <c r="E12448" s="2" t="s">
        <v>20</v>
      </c>
      <c r="F12448" s="2">
        <v>2435.61</v>
      </c>
      <c r="G12448" s="2">
        <v>0.3</v>
      </c>
      <c r="H12448" s="2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52" t="s">
        <v>23</v>
      </c>
    </row>
    <row r="12449" spans="1:17" ht="14.25" customHeight="1" x14ac:dyDescent="0.3">
      <c r="A12449" s="2" t="s">
        <v>12480</v>
      </c>
      <c r="B12449" s="2">
        <v>112447</v>
      </c>
      <c r="C12449" s="2" t="s">
        <v>25</v>
      </c>
      <c r="D12449" s="52" t="s">
        <v>25</v>
      </c>
      <c r="E12449" s="2" t="s">
        <v>20</v>
      </c>
      <c r="F12449" s="2">
        <v>3733.88</v>
      </c>
      <c r="G12449" s="2">
        <v>0.31</v>
      </c>
      <c r="H12449" s="2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52" t="s">
        <v>17</v>
      </c>
    </row>
    <row r="12450" spans="1:17" ht="14.25" customHeight="1" x14ac:dyDescent="0.3">
      <c r="A12450" s="2" t="s">
        <v>12481</v>
      </c>
      <c r="B12450" s="2">
        <v>112448</v>
      </c>
      <c r="C12450" s="2" t="s">
        <v>19</v>
      </c>
      <c r="D12450" s="52" t="s">
        <v>19</v>
      </c>
      <c r="E12450" s="2" t="s">
        <v>26</v>
      </c>
      <c r="F12450" s="2">
        <v>927.46</v>
      </c>
      <c r="G12450" s="2">
        <v>0.38</v>
      </c>
      <c r="H12450" s="2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52" t="s">
        <v>34</v>
      </c>
    </row>
    <row r="12451" spans="1:17" ht="14.25" customHeight="1" x14ac:dyDescent="0.3">
      <c r="A12451" s="2" t="s">
        <v>12482</v>
      </c>
      <c r="B12451" s="2">
        <v>112449</v>
      </c>
      <c r="C12451" s="2" t="s">
        <v>25</v>
      </c>
      <c r="D12451" s="52" t="s">
        <v>25</v>
      </c>
      <c r="E12451" s="2" t="s">
        <v>33</v>
      </c>
      <c r="F12451" s="2">
        <v>2941.95</v>
      </c>
      <c r="G12451" s="2">
        <v>0.32</v>
      </c>
      <c r="H12451" s="2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52" t="s">
        <v>48</v>
      </c>
    </row>
    <row r="12452" spans="1:17" ht="14.25" customHeight="1" x14ac:dyDescent="0.3">
      <c r="A12452" s="2" t="s">
        <v>12483</v>
      </c>
      <c r="B12452" s="2">
        <v>112450</v>
      </c>
      <c r="C12452" s="2" t="s">
        <v>41</v>
      </c>
      <c r="D12452" s="52" t="s">
        <v>41</v>
      </c>
      <c r="E12452" s="2" t="s">
        <v>26</v>
      </c>
      <c r="F12452" s="2">
        <v>4461.8</v>
      </c>
      <c r="G12452" s="2">
        <v>0.25</v>
      </c>
      <c r="H12452" s="2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52" t="s">
        <v>23</v>
      </c>
    </row>
    <row r="12453" spans="1:17" ht="14.25" customHeight="1" x14ac:dyDescent="0.3">
      <c r="A12453" s="2" t="s">
        <v>12484</v>
      </c>
      <c r="B12453" s="2">
        <v>112451</v>
      </c>
      <c r="C12453" s="2" t="s">
        <v>25</v>
      </c>
      <c r="D12453" s="52" t="s">
        <v>25</v>
      </c>
      <c r="E12453" s="2" t="s">
        <v>20</v>
      </c>
      <c r="F12453" s="2">
        <v>213.04</v>
      </c>
      <c r="G12453" s="2">
        <v>0.02</v>
      </c>
      <c r="H12453" s="2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52" t="s">
        <v>48</v>
      </c>
    </row>
    <row r="12454" spans="1:17" ht="14.25" customHeight="1" x14ac:dyDescent="0.3">
      <c r="A12454" s="2" t="s">
        <v>12485</v>
      </c>
      <c r="B12454" s="2">
        <v>112452</v>
      </c>
      <c r="C12454" s="2" t="s">
        <v>41</v>
      </c>
      <c r="D12454" s="52" t="s">
        <v>41</v>
      </c>
      <c r="E12454" s="2" t="s">
        <v>20</v>
      </c>
      <c r="F12454" s="2">
        <v>3397.4</v>
      </c>
      <c r="G12454" s="2">
        <v>0.35</v>
      </c>
      <c r="H12454" s="2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52" t="s">
        <v>17</v>
      </c>
    </row>
    <row r="12455" spans="1:17" ht="14.25" customHeight="1" x14ac:dyDescent="0.3">
      <c r="A12455" s="2" t="s">
        <v>12486</v>
      </c>
      <c r="B12455" s="2">
        <v>112453</v>
      </c>
      <c r="C12455" s="2" t="s">
        <v>41</v>
      </c>
      <c r="D12455" s="52" t="s">
        <v>41</v>
      </c>
      <c r="E12455" s="2" t="s">
        <v>36</v>
      </c>
      <c r="F12455" s="2">
        <v>2801.98</v>
      </c>
      <c r="G12455" s="2">
        <v>0.04</v>
      </c>
      <c r="H12455" s="2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52" t="s">
        <v>23</v>
      </c>
    </row>
    <row r="12456" spans="1:17" ht="14.25" customHeight="1" x14ac:dyDescent="0.3">
      <c r="A12456" s="2" t="s">
        <v>12487</v>
      </c>
      <c r="B12456" s="2">
        <v>112454</v>
      </c>
      <c r="C12456" s="2" t="s">
        <v>19</v>
      </c>
      <c r="D12456" s="52" t="s">
        <v>19</v>
      </c>
      <c r="E12456" s="2" t="s">
        <v>36</v>
      </c>
      <c r="F12456" s="2">
        <v>4758.92</v>
      </c>
      <c r="G12456" s="2">
        <v>0.23</v>
      </c>
      <c r="H12456" s="2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52" t="s">
        <v>34</v>
      </c>
    </row>
    <row r="12457" spans="1:17" ht="14.25" customHeight="1" x14ac:dyDescent="0.3">
      <c r="A12457" s="2" t="s">
        <v>12488</v>
      </c>
      <c r="B12457" s="2">
        <v>112455</v>
      </c>
      <c r="C12457" s="2" t="s">
        <v>41</v>
      </c>
      <c r="D12457" s="52" t="s">
        <v>41</v>
      </c>
      <c r="E12457" s="2" t="s">
        <v>36</v>
      </c>
      <c r="F12457" s="2">
        <v>1367.62</v>
      </c>
      <c r="G12457" s="2">
        <v>0.45</v>
      </c>
      <c r="H12457" s="2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52" t="s">
        <v>39</v>
      </c>
    </row>
    <row r="12458" spans="1:17" ht="14.25" customHeight="1" x14ac:dyDescent="0.3">
      <c r="A12458" s="2" t="s">
        <v>12489</v>
      </c>
      <c r="B12458" s="2">
        <v>112456</v>
      </c>
      <c r="C12458" s="2" t="s">
        <v>41</v>
      </c>
      <c r="D12458" s="52" t="s">
        <v>41</v>
      </c>
      <c r="E12458" s="2" t="s">
        <v>26</v>
      </c>
      <c r="F12458" s="2">
        <v>4308.57</v>
      </c>
      <c r="G12458" s="2">
        <v>0.3</v>
      </c>
      <c r="H12458" s="2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52" t="s">
        <v>28</v>
      </c>
    </row>
    <row r="12459" spans="1:17" ht="14.25" customHeight="1" x14ac:dyDescent="0.3">
      <c r="A12459" s="2" t="s">
        <v>12490</v>
      </c>
      <c r="B12459" s="2">
        <v>112457</v>
      </c>
      <c r="C12459" s="2" t="s">
        <v>19</v>
      </c>
      <c r="D12459" s="52" t="s">
        <v>19</v>
      </c>
      <c r="E12459" s="2" t="s">
        <v>33</v>
      </c>
      <c r="F12459" s="2">
        <v>1614.03</v>
      </c>
      <c r="G12459" s="2">
        <v>0.1</v>
      </c>
      <c r="H12459" s="2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52" t="s">
        <v>48</v>
      </c>
    </row>
    <row r="12460" spans="1:17" ht="14.25" customHeight="1" x14ac:dyDescent="0.3">
      <c r="A12460" s="2" t="s">
        <v>12491</v>
      </c>
      <c r="B12460" s="2">
        <v>112458</v>
      </c>
      <c r="C12460" s="2" t="s">
        <v>19</v>
      </c>
      <c r="D12460" s="52" t="s">
        <v>19</v>
      </c>
      <c r="E12460" s="2" t="s">
        <v>36</v>
      </c>
      <c r="F12460" s="2">
        <v>2206.33</v>
      </c>
      <c r="G12460" s="2">
        <v>0.4</v>
      </c>
      <c r="H12460" s="2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52" t="s">
        <v>28</v>
      </c>
    </row>
    <row r="12461" spans="1:17" ht="14.25" customHeight="1" x14ac:dyDescent="0.3">
      <c r="A12461" s="2" t="s">
        <v>12492</v>
      </c>
      <c r="B12461" s="2">
        <v>112459</v>
      </c>
      <c r="C12461" s="2" t="s">
        <v>25</v>
      </c>
      <c r="D12461" s="52" t="s">
        <v>25</v>
      </c>
      <c r="E12461" s="2" t="s">
        <v>14</v>
      </c>
      <c r="F12461" s="2">
        <v>1145.1099999999999</v>
      </c>
      <c r="G12461" s="2">
        <v>0.15</v>
      </c>
      <c r="H12461" s="2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52" t="s">
        <v>28</v>
      </c>
    </row>
    <row r="12462" spans="1:17" ht="14.25" customHeight="1" x14ac:dyDescent="0.3">
      <c r="A12462" s="2" t="s">
        <v>12493</v>
      </c>
      <c r="B12462" s="2">
        <v>112460</v>
      </c>
      <c r="C12462" s="2" t="s">
        <v>25</v>
      </c>
      <c r="D12462" s="52" t="s">
        <v>25</v>
      </c>
      <c r="E12462" s="2" t="s">
        <v>36</v>
      </c>
      <c r="F12462" s="2">
        <v>4331.6000000000004</v>
      </c>
      <c r="G12462" s="2">
        <v>0.28999999999999998</v>
      </c>
      <c r="H12462" s="2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52" t="s">
        <v>28</v>
      </c>
    </row>
    <row r="12463" spans="1:17" ht="14.25" customHeight="1" x14ac:dyDescent="0.3">
      <c r="A12463" s="2" t="s">
        <v>12494</v>
      </c>
      <c r="B12463" s="2">
        <v>112461</v>
      </c>
      <c r="C12463" s="2" t="s">
        <v>41</v>
      </c>
      <c r="D12463" s="52" t="s">
        <v>41</v>
      </c>
      <c r="E12463" s="2" t="s">
        <v>26</v>
      </c>
      <c r="F12463" s="2">
        <v>1057.51</v>
      </c>
      <c r="G12463" s="2">
        <v>0.32</v>
      </c>
      <c r="H12463" s="2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52" t="s">
        <v>39</v>
      </c>
    </row>
    <row r="12464" spans="1:17" ht="14.25" customHeight="1" x14ac:dyDescent="0.3">
      <c r="A12464" s="2" t="s">
        <v>12495</v>
      </c>
      <c r="B12464" s="2">
        <v>112462</v>
      </c>
      <c r="C12464" s="2" t="s">
        <v>19</v>
      </c>
      <c r="D12464" s="52" t="s">
        <v>19</v>
      </c>
      <c r="E12464" s="2" t="s">
        <v>33</v>
      </c>
      <c r="F12464" s="2">
        <v>4309.16</v>
      </c>
      <c r="G12464" s="2">
        <v>0.37</v>
      </c>
      <c r="H12464" s="2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52" t="s">
        <v>28</v>
      </c>
    </row>
    <row r="12465" spans="1:17" ht="14.25" customHeight="1" x14ac:dyDescent="0.3">
      <c r="A12465" s="2" t="s">
        <v>12496</v>
      </c>
      <c r="B12465" s="2">
        <v>112463</v>
      </c>
      <c r="C12465" s="2" t="s">
        <v>25</v>
      </c>
      <c r="D12465" s="52" t="s">
        <v>25</v>
      </c>
      <c r="E12465" s="2" t="s">
        <v>36</v>
      </c>
      <c r="F12465" s="2">
        <v>2332.5100000000002</v>
      </c>
      <c r="G12465" s="2">
        <v>0.03</v>
      </c>
      <c r="H12465" s="2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52" t="s">
        <v>39</v>
      </c>
    </row>
    <row r="12466" spans="1:17" ht="14.25" customHeight="1" x14ac:dyDescent="0.3">
      <c r="A12466" s="2" t="s">
        <v>12497</v>
      </c>
      <c r="B12466" s="2">
        <v>112464</v>
      </c>
      <c r="C12466" s="2" t="s">
        <v>25</v>
      </c>
      <c r="D12466" s="52" t="s">
        <v>25</v>
      </c>
      <c r="E12466" s="2" t="s">
        <v>33</v>
      </c>
      <c r="F12466" s="2">
        <v>4191.92</v>
      </c>
      <c r="G12466" s="2">
        <v>0.43</v>
      </c>
      <c r="H12466" s="2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52" t="s">
        <v>17</v>
      </c>
    </row>
    <row r="12467" spans="1:17" ht="14.25" customHeight="1" x14ac:dyDescent="0.3">
      <c r="A12467" s="2" t="s">
        <v>12498</v>
      </c>
      <c r="B12467" s="2">
        <v>112465</v>
      </c>
      <c r="C12467" s="2" t="s">
        <v>19</v>
      </c>
      <c r="D12467" s="52" t="s">
        <v>19</v>
      </c>
      <c r="E12467" s="2" t="s">
        <v>14</v>
      </c>
      <c r="F12467" s="2">
        <v>1395.99</v>
      </c>
      <c r="G12467" s="2">
        <v>0.06</v>
      </c>
      <c r="H12467" s="2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52" t="s">
        <v>17</v>
      </c>
    </row>
    <row r="12468" spans="1:17" ht="14.25" customHeight="1" x14ac:dyDescent="0.3">
      <c r="A12468" s="2" t="s">
        <v>12499</v>
      </c>
      <c r="B12468" s="2">
        <v>112466</v>
      </c>
      <c r="C12468" s="2" t="s">
        <v>25</v>
      </c>
      <c r="D12468" s="52" t="s">
        <v>25</v>
      </c>
      <c r="E12468" s="2" t="s">
        <v>20</v>
      </c>
      <c r="F12468" s="2">
        <v>750.38</v>
      </c>
      <c r="G12468" s="2">
        <v>0.05</v>
      </c>
      <c r="H12468" s="2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52" t="s">
        <v>34</v>
      </c>
    </row>
    <row r="12469" spans="1:17" ht="14.25" customHeight="1" x14ac:dyDescent="0.3">
      <c r="A12469" s="2" t="s">
        <v>12500</v>
      </c>
      <c r="B12469" s="2">
        <v>112467</v>
      </c>
      <c r="C12469" s="2" t="s">
        <v>25</v>
      </c>
      <c r="D12469" s="52" t="s">
        <v>25</v>
      </c>
      <c r="E12469" s="2" t="s">
        <v>33</v>
      </c>
      <c r="F12469" s="2">
        <v>2819.31</v>
      </c>
      <c r="G12469" s="2">
        <v>0.23</v>
      </c>
      <c r="H12469" s="2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52" t="s">
        <v>23</v>
      </c>
    </row>
    <row r="12470" spans="1:17" ht="14.25" customHeight="1" x14ac:dyDescent="0.3">
      <c r="A12470" s="2" t="s">
        <v>12501</v>
      </c>
      <c r="B12470" s="2">
        <v>112468</v>
      </c>
      <c r="C12470" s="2" t="s">
        <v>41</v>
      </c>
      <c r="D12470" s="52" t="s">
        <v>41</v>
      </c>
      <c r="E12470" s="2" t="s">
        <v>36</v>
      </c>
      <c r="F12470" s="2">
        <v>2596.2399999999998</v>
      </c>
      <c r="G12470" s="2">
        <v>0.19</v>
      </c>
      <c r="H12470" s="2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52" t="s">
        <v>48</v>
      </c>
    </row>
    <row r="12471" spans="1:17" ht="14.25" customHeight="1" x14ac:dyDescent="0.3">
      <c r="A12471" s="2" t="s">
        <v>12502</v>
      </c>
      <c r="B12471" s="2">
        <v>112469</v>
      </c>
      <c r="C12471" s="2" t="s">
        <v>41</v>
      </c>
      <c r="D12471" s="52" t="s">
        <v>41</v>
      </c>
      <c r="E12471" s="2" t="s">
        <v>26</v>
      </c>
      <c r="F12471" s="2">
        <v>1847.38</v>
      </c>
      <c r="G12471" s="2">
        <v>0.03</v>
      </c>
      <c r="H12471" s="2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52" t="s">
        <v>34</v>
      </c>
    </row>
    <row r="12472" spans="1:17" ht="14.25" customHeight="1" x14ac:dyDescent="0.3">
      <c r="A12472" s="2" t="s">
        <v>12503</v>
      </c>
      <c r="B12472" s="2">
        <v>112470</v>
      </c>
      <c r="C12472" s="2" t="s">
        <v>19</v>
      </c>
      <c r="D12472" s="52" t="s">
        <v>19</v>
      </c>
      <c r="E12472" s="2" t="s">
        <v>26</v>
      </c>
      <c r="F12472" s="2">
        <v>3347.82</v>
      </c>
      <c r="G12472" s="2">
        <v>0.08</v>
      </c>
      <c r="H12472" s="2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52" t="s">
        <v>48</v>
      </c>
    </row>
    <row r="12473" spans="1:17" ht="14.25" customHeight="1" x14ac:dyDescent="0.3">
      <c r="A12473" s="2" t="s">
        <v>12504</v>
      </c>
      <c r="B12473" s="2">
        <v>112471</v>
      </c>
      <c r="C12473" s="2" t="s">
        <v>25</v>
      </c>
      <c r="D12473" s="52" t="s">
        <v>25</v>
      </c>
      <c r="E12473" s="2" t="s">
        <v>26</v>
      </c>
      <c r="F12473" s="2">
        <v>566.20000000000005</v>
      </c>
      <c r="G12473" s="2">
        <v>0.22</v>
      </c>
      <c r="H12473" s="2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52" t="s">
        <v>48</v>
      </c>
    </row>
    <row r="12474" spans="1:17" ht="14.25" customHeight="1" x14ac:dyDescent="0.3">
      <c r="A12474" s="2" t="s">
        <v>12505</v>
      </c>
      <c r="B12474" s="2">
        <v>112472</v>
      </c>
      <c r="C12474" s="2" t="s">
        <v>19</v>
      </c>
      <c r="D12474" s="52" t="s">
        <v>19</v>
      </c>
      <c r="E12474" s="2" t="s">
        <v>26</v>
      </c>
      <c r="F12474" s="2">
        <v>3147.81</v>
      </c>
      <c r="G12474" s="2">
        <v>0.41</v>
      </c>
      <c r="H12474" s="2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52" t="s">
        <v>17</v>
      </c>
    </row>
    <row r="12475" spans="1:17" ht="14.25" customHeight="1" x14ac:dyDescent="0.3">
      <c r="A12475" s="2" t="s">
        <v>12506</v>
      </c>
      <c r="B12475" s="2">
        <v>112473</v>
      </c>
      <c r="C12475" s="2" t="s">
        <v>19</v>
      </c>
      <c r="D12475" s="52" t="s">
        <v>19</v>
      </c>
      <c r="E12475" s="2" t="s">
        <v>33</v>
      </c>
      <c r="F12475" s="2">
        <v>1137.5999999999999</v>
      </c>
      <c r="G12475" s="2">
        <v>0.06</v>
      </c>
      <c r="H12475" s="2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52" t="s">
        <v>34</v>
      </c>
    </row>
    <row r="12476" spans="1:17" ht="14.25" customHeight="1" x14ac:dyDescent="0.3">
      <c r="A12476" s="2" t="s">
        <v>12507</v>
      </c>
      <c r="B12476" s="2">
        <v>112474</v>
      </c>
      <c r="C12476" s="2" t="s">
        <v>25</v>
      </c>
      <c r="D12476" s="52" t="s">
        <v>25</v>
      </c>
      <c r="E12476" s="2" t="s">
        <v>26</v>
      </c>
      <c r="F12476" s="2">
        <v>731.88</v>
      </c>
      <c r="G12476" s="2">
        <v>0.05</v>
      </c>
      <c r="H12476" s="2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52" t="s">
        <v>39</v>
      </c>
    </row>
    <row r="12477" spans="1:17" ht="14.25" customHeight="1" x14ac:dyDescent="0.3">
      <c r="A12477" s="2" t="s">
        <v>12508</v>
      </c>
      <c r="B12477" s="2">
        <v>112475</v>
      </c>
      <c r="C12477" s="2" t="s">
        <v>19</v>
      </c>
      <c r="D12477" s="52" t="s">
        <v>19</v>
      </c>
      <c r="E12477" s="2" t="s">
        <v>20</v>
      </c>
      <c r="F12477" s="2">
        <v>4557.08</v>
      </c>
      <c r="G12477" s="2">
        <v>0.4</v>
      </c>
      <c r="H12477" s="2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52" t="s">
        <v>39</v>
      </c>
    </row>
    <row r="12478" spans="1:17" ht="14.25" customHeight="1" x14ac:dyDescent="0.3">
      <c r="A12478" s="2" t="s">
        <v>12509</v>
      </c>
      <c r="B12478" s="2">
        <v>112476</v>
      </c>
      <c r="C12478" s="2" t="s">
        <v>25</v>
      </c>
      <c r="D12478" s="52" t="s">
        <v>25</v>
      </c>
      <c r="E12478" s="2" t="s">
        <v>14</v>
      </c>
      <c r="F12478" s="2">
        <v>2353</v>
      </c>
      <c r="G12478" s="2">
        <v>0.25</v>
      </c>
      <c r="H12478" s="2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52" t="s">
        <v>23</v>
      </c>
    </row>
    <row r="12479" spans="1:17" ht="14.25" customHeight="1" x14ac:dyDescent="0.3">
      <c r="A12479" s="2" t="s">
        <v>12510</v>
      </c>
      <c r="B12479" s="2">
        <v>112477</v>
      </c>
      <c r="C12479" s="2" t="s">
        <v>25</v>
      </c>
      <c r="D12479" s="52" t="s">
        <v>25</v>
      </c>
      <c r="E12479" s="2" t="s">
        <v>33</v>
      </c>
      <c r="F12479" s="2">
        <v>3840.74</v>
      </c>
      <c r="G12479" s="2">
        <v>0.18</v>
      </c>
      <c r="H12479" s="2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52" t="s">
        <v>48</v>
      </c>
    </row>
    <row r="12480" spans="1:17" ht="14.25" customHeight="1" x14ac:dyDescent="0.3">
      <c r="A12480" s="2" t="s">
        <v>12511</v>
      </c>
      <c r="B12480" s="2">
        <v>112478</v>
      </c>
      <c r="C12480" s="2" t="s">
        <v>25</v>
      </c>
      <c r="D12480" s="52" t="s">
        <v>25</v>
      </c>
      <c r="E12480" s="2" t="s">
        <v>33</v>
      </c>
      <c r="F12480" s="2">
        <v>536.66999999999996</v>
      </c>
      <c r="G12480" s="2">
        <v>0.23</v>
      </c>
      <c r="H12480" s="2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52" t="s">
        <v>39</v>
      </c>
    </row>
    <row r="12481" spans="1:17" ht="14.25" customHeight="1" x14ac:dyDescent="0.3">
      <c r="A12481" s="2" t="s">
        <v>12512</v>
      </c>
      <c r="B12481" s="2">
        <v>112479</v>
      </c>
      <c r="C12481" s="2" t="s">
        <v>25</v>
      </c>
      <c r="D12481" s="52" t="s">
        <v>25</v>
      </c>
      <c r="E12481" s="2" t="s">
        <v>26</v>
      </c>
      <c r="F12481" s="2">
        <v>381.58</v>
      </c>
      <c r="G12481" s="2">
        <v>0.21</v>
      </c>
      <c r="H12481" s="2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52" t="s">
        <v>17</v>
      </c>
    </row>
    <row r="12482" spans="1:17" ht="14.25" customHeight="1" x14ac:dyDescent="0.3">
      <c r="A12482" s="2" t="s">
        <v>12513</v>
      </c>
      <c r="B12482" s="2">
        <v>112480</v>
      </c>
      <c r="C12482" s="2" t="s">
        <v>25</v>
      </c>
      <c r="D12482" s="52" t="s">
        <v>25</v>
      </c>
      <c r="E12482" s="2" t="s">
        <v>26</v>
      </c>
      <c r="F12482" s="2">
        <v>2524.7800000000002</v>
      </c>
      <c r="G12482" s="2">
        <v>0.39</v>
      </c>
      <c r="H12482" s="2">
        <f t="shared" si="388"/>
        <v>984.66420000000016</v>
      </c>
      <c r="I12482" s="2">
        <f t="shared" si="389"/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52" t="s">
        <v>23</v>
      </c>
    </row>
    <row r="12483" spans="1:17" ht="14.25" customHeight="1" x14ac:dyDescent="0.3">
      <c r="A12483" s="2" t="s">
        <v>12514</v>
      </c>
      <c r="B12483" s="2">
        <v>112481</v>
      </c>
      <c r="C12483" s="2" t="s">
        <v>25</v>
      </c>
      <c r="D12483" s="52" t="s">
        <v>25</v>
      </c>
      <c r="E12483" s="2" t="s">
        <v>33</v>
      </c>
      <c r="F12483" s="2">
        <v>1646.2</v>
      </c>
      <c r="G12483" s="2">
        <v>0</v>
      </c>
      <c r="H12483" s="2">
        <f t="shared" ref="H12483:H12546" si="390">F12483*G12483</f>
        <v>0</v>
      </c>
      <c r="I12483" s="2">
        <f t="shared" ref="I12483:I12546" si="391">F12483-H12483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52" t="s">
        <v>34</v>
      </c>
    </row>
    <row r="12484" spans="1:17" ht="14.25" customHeight="1" x14ac:dyDescent="0.3">
      <c r="A12484" s="2" t="s">
        <v>12515</v>
      </c>
      <c r="B12484" s="2">
        <v>112482</v>
      </c>
      <c r="C12484" s="2" t="s">
        <v>41</v>
      </c>
      <c r="D12484" s="52" t="s">
        <v>41</v>
      </c>
      <c r="E12484" s="2" t="s">
        <v>26</v>
      </c>
      <c r="F12484" s="2">
        <v>124.05</v>
      </c>
      <c r="G12484" s="2">
        <v>0.22</v>
      </c>
      <c r="H12484" s="2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52" t="s">
        <v>39</v>
      </c>
    </row>
    <row r="12485" spans="1:17" ht="14.25" customHeight="1" x14ac:dyDescent="0.3">
      <c r="A12485" s="2" t="s">
        <v>12516</v>
      </c>
      <c r="B12485" s="2">
        <v>112483</v>
      </c>
      <c r="C12485" s="2" t="s">
        <v>41</v>
      </c>
      <c r="D12485" s="52" t="s">
        <v>41</v>
      </c>
      <c r="E12485" s="2" t="s">
        <v>26</v>
      </c>
      <c r="F12485" s="2">
        <v>998.14</v>
      </c>
      <c r="G12485" s="2">
        <v>0.08</v>
      </c>
      <c r="H12485" s="2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52" t="s">
        <v>48</v>
      </c>
    </row>
    <row r="12486" spans="1:17" ht="14.25" customHeight="1" x14ac:dyDescent="0.3">
      <c r="A12486" s="2" t="s">
        <v>12517</v>
      </c>
      <c r="B12486" s="2">
        <v>112484</v>
      </c>
      <c r="C12486" s="2" t="s">
        <v>41</v>
      </c>
      <c r="D12486" s="52" t="s">
        <v>41</v>
      </c>
      <c r="E12486" s="2" t="s">
        <v>26</v>
      </c>
      <c r="F12486" s="2">
        <v>1172</v>
      </c>
      <c r="G12486" s="2">
        <v>0.15</v>
      </c>
      <c r="H12486" s="2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52" t="s">
        <v>34</v>
      </c>
    </row>
    <row r="12487" spans="1:17" ht="14.25" customHeight="1" x14ac:dyDescent="0.3">
      <c r="A12487" s="2" t="s">
        <v>12518</v>
      </c>
      <c r="B12487" s="2">
        <v>112485</v>
      </c>
      <c r="C12487" s="2" t="s">
        <v>25</v>
      </c>
      <c r="D12487" s="52" t="s">
        <v>25</v>
      </c>
      <c r="E12487" s="2" t="s">
        <v>26</v>
      </c>
      <c r="F12487" s="2">
        <v>1513.68</v>
      </c>
      <c r="G12487" s="2">
        <v>0.06</v>
      </c>
      <c r="H12487" s="2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52" t="s">
        <v>23</v>
      </c>
    </row>
    <row r="12488" spans="1:17" ht="14.25" customHeight="1" x14ac:dyDescent="0.3">
      <c r="A12488" s="2" t="s">
        <v>12519</v>
      </c>
      <c r="B12488" s="2">
        <v>112486</v>
      </c>
      <c r="C12488" s="2" t="s">
        <v>41</v>
      </c>
      <c r="D12488" s="52" t="s">
        <v>41</v>
      </c>
      <c r="E12488" s="2" t="s">
        <v>26</v>
      </c>
      <c r="F12488" s="2">
        <v>4399.92</v>
      </c>
      <c r="G12488" s="2">
        <v>0.21</v>
      </c>
      <c r="H12488" s="2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52" t="s">
        <v>23</v>
      </c>
    </row>
    <row r="12489" spans="1:17" ht="14.25" customHeight="1" x14ac:dyDescent="0.3">
      <c r="A12489" s="2" t="s">
        <v>12520</v>
      </c>
      <c r="B12489" s="2">
        <v>112487</v>
      </c>
      <c r="C12489" s="2" t="s">
        <v>25</v>
      </c>
      <c r="D12489" s="52" t="s">
        <v>25</v>
      </c>
      <c r="E12489" s="2" t="s">
        <v>36</v>
      </c>
      <c r="F12489" s="2">
        <v>2160.9499999999998</v>
      </c>
      <c r="G12489" s="2">
        <v>0.32</v>
      </c>
      <c r="H12489" s="2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52" t="s">
        <v>39</v>
      </c>
    </row>
    <row r="12490" spans="1:17" ht="14.25" customHeight="1" x14ac:dyDescent="0.3">
      <c r="A12490" s="2" t="s">
        <v>12521</v>
      </c>
      <c r="B12490" s="2">
        <v>112488</v>
      </c>
      <c r="C12490" s="2" t="s">
        <v>19</v>
      </c>
      <c r="D12490" s="52" t="s">
        <v>19</v>
      </c>
      <c r="E12490" s="2" t="s">
        <v>36</v>
      </c>
      <c r="F12490" s="2">
        <v>3429.22</v>
      </c>
      <c r="G12490" s="2">
        <v>0.33</v>
      </c>
      <c r="H12490" s="2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52" t="s">
        <v>39</v>
      </c>
    </row>
    <row r="12491" spans="1:17" ht="14.25" customHeight="1" x14ac:dyDescent="0.3">
      <c r="A12491" s="2" t="s">
        <v>12522</v>
      </c>
      <c r="B12491" s="2">
        <v>112489</v>
      </c>
      <c r="C12491" s="2" t="s">
        <v>25</v>
      </c>
      <c r="D12491" s="52" t="s">
        <v>25</v>
      </c>
      <c r="E12491" s="2" t="s">
        <v>36</v>
      </c>
      <c r="F12491" s="2">
        <v>190.14</v>
      </c>
      <c r="G12491" s="2">
        <v>0.4</v>
      </c>
      <c r="H12491" s="2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52" t="s">
        <v>23</v>
      </c>
    </row>
    <row r="12492" spans="1:17" ht="14.25" customHeight="1" x14ac:dyDescent="0.3">
      <c r="A12492" s="2" t="s">
        <v>12523</v>
      </c>
      <c r="B12492" s="2">
        <v>112490</v>
      </c>
      <c r="C12492" s="2" t="s">
        <v>41</v>
      </c>
      <c r="D12492" s="52" t="s">
        <v>41</v>
      </c>
      <c r="E12492" s="2" t="s">
        <v>33</v>
      </c>
      <c r="F12492" s="2">
        <v>4088.24</v>
      </c>
      <c r="G12492" s="2">
        <v>0.41</v>
      </c>
      <c r="H12492" s="2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52" t="s">
        <v>28</v>
      </c>
    </row>
    <row r="12493" spans="1:17" ht="14.25" customHeight="1" x14ac:dyDescent="0.3">
      <c r="A12493" s="2" t="s">
        <v>12524</v>
      </c>
      <c r="B12493" s="2">
        <v>112491</v>
      </c>
      <c r="C12493" s="2" t="s">
        <v>25</v>
      </c>
      <c r="D12493" s="52" t="s">
        <v>25</v>
      </c>
      <c r="E12493" s="2" t="s">
        <v>14</v>
      </c>
      <c r="F12493" s="2">
        <v>1277.6099999999999</v>
      </c>
      <c r="G12493" s="2">
        <v>0.3</v>
      </c>
      <c r="H12493" s="2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52" t="s">
        <v>34</v>
      </c>
    </row>
    <row r="12494" spans="1:17" ht="14.25" customHeight="1" x14ac:dyDescent="0.3">
      <c r="A12494" s="2" t="s">
        <v>12525</v>
      </c>
      <c r="B12494" s="2">
        <v>112492</v>
      </c>
      <c r="C12494" s="2" t="s">
        <v>19</v>
      </c>
      <c r="D12494" s="52" t="s">
        <v>19</v>
      </c>
      <c r="E12494" s="2" t="s">
        <v>33</v>
      </c>
      <c r="F12494" s="2">
        <v>1614.29</v>
      </c>
      <c r="G12494" s="2">
        <v>0.18</v>
      </c>
      <c r="H12494" s="2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52" t="s">
        <v>48</v>
      </c>
    </row>
    <row r="12495" spans="1:17" ht="14.25" customHeight="1" x14ac:dyDescent="0.3">
      <c r="A12495" s="2" t="s">
        <v>12526</v>
      </c>
      <c r="B12495" s="2">
        <v>112493</v>
      </c>
      <c r="C12495" s="2" t="s">
        <v>25</v>
      </c>
      <c r="D12495" s="52" t="s">
        <v>25</v>
      </c>
      <c r="E12495" s="2" t="s">
        <v>36</v>
      </c>
      <c r="F12495" s="2">
        <v>321.76</v>
      </c>
      <c r="G12495" s="2">
        <v>0.03</v>
      </c>
      <c r="H12495" s="2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52" t="s">
        <v>34</v>
      </c>
    </row>
    <row r="12496" spans="1:17" ht="14.25" customHeight="1" x14ac:dyDescent="0.3">
      <c r="A12496" s="2" t="s">
        <v>12527</v>
      </c>
      <c r="B12496" s="2">
        <v>112494</v>
      </c>
      <c r="C12496" s="2" t="s">
        <v>41</v>
      </c>
      <c r="D12496" s="52" t="s">
        <v>41</v>
      </c>
      <c r="E12496" s="2" t="s">
        <v>33</v>
      </c>
      <c r="F12496" s="2">
        <v>2107.5</v>
      </c>
      <c r="G12496" s="2">
        <v>0.02</v>
      </c>
      <c r="H12496" s="2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52" t="s">
        <v>48</v>
      </c>
    </row>
    <row r="12497" spans="1:17" ht="14.25" customHeight="1" x14ac:dyDescent="0.3">
      <c r="A12497" s="2" t="s">
        <v>12528</v>
      </c>
      <c r="B12497" s="2">
        <v>112495</v>
      </c>
      <c r="C12497" s="2" t="s">
        <v>25</v>
      </c>
      <c r="D12497" s="52" t="s">
        <v>25</v>
      </c>
      <c r="E12497" s="2" t="s">
        <v>14</v>
      </c>
      <c r="F12497" s="2">
        <v>4277.63</v>
      </c>
      <c r="G12497" s="2">
        <v>0.06</v>
      </c>
      <c r="H12497" s="2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52" t="s">
        <v>23</v>
      </c>
    </row>
    <row r="12498" spans="1:17" ht="14.25" customHeight="1" x14ac:dyDescent="0.3">
      <c r="A12498" s="2" t="s">
        <v>12529</v>
      </c>
      <c r="B12498" s="2">
        <v>112496</v>
      </c>
      <c r="C12498" s="2" t="s">
        <v>19</v>
      </c>
      <c r="D12498" s="52" t="s">
        <v>19</v>
      </c>
      <c r="E12498" s="2" t="s">
        <v>26</v>
      </c>
      <c r="F12498" s="2">
        <v>1955.8</v>
      </c>
      <c r="G12498" s="2">
        <v>0.49</v>
      </c>
      <c r="H12498" s="2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52" t="s">
        <v>48</v>
      </c>
    </row>
    <row r="12499" spans="1:17" ht="14.25" customHeight="1" x14ac:dyDescent="0.3">
      <c r="A12499" s="2" t="s">
        <v>12530</v>
      </c>
      <c r="B12499" s="2">
        <v>112497</v>
      </c>
      <c r="C12499" s="2" t="s">
        <v>41</v>
      </c>
      <c r="D12499" s="52" t="s">
        <v>41</v>
      </c>
      <c r="E12499" s="2" t="s">
        <v>20</v>
      </c>
      <c r="F12499" s="2">
        <v>4552.17</v>
      </c>
      <c r="G12499" s="2">
        <v>0.39</v>
      </c>
      <c r="H12499" s="2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52" t="s">
        <v>48</v>
      </c>
    </row>
    <row r="12500" spans="1:17" ht="14.25" customHeight="1" x14ac:dyDescent="0.3">
      <c r="A12500" s="2" t="s">
        <v>12531</v>
      </c>
      <c r="B12500" s="2">
        <v>112498</v>
      </c>
      <c r="C12500" s="2" t="s">
        <v>19</v>
      </c>
      <c r="D12500" s="52" t="s">
        <v>19</v>
      </c>
      <c r="E12500" s="2" t="s">
        <v>36</v>
      </c>
      <c r="F12500" s="2">
        <v>4350.49</v>
      </c>
      <c r="G12500" s="2">
        <v>0.2</v>
      </c>
      <c r="H12500" s="2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52" t="s">
        <v>17</v>
      </c>
    </row>
    <row r="12501" spans="1:17" ht="14.25" customHeight="1" x14ac:dyDescent="0.3">
      <c r="A12501" s="2" t="s">
        <v>12532</v>
      </c>
      <c r="B12501" s="2">
        <v>112499</v>
      </c>
      <c r="C12501" s="2" t="s">
        <v>25</v>
      </c>
      <c r="D12501" s="52" t="s">
        <v>25</v>
      </c>
      <c r="E12501" s="2" t="s">
        <v>36</v>
      </c>
      <c r="F12501" s="2">
        <v>403.61</v>
      </c>
      <c r="G12501" s="2">
        <v>0.23</v>
      </c>
      <c r="H12501" s="2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52" t="s">
        <v>23</v>
      </c>
    </row>
    <row r="12502" spans="1:17" ht="14.25" customHeight="1" x14ac:dyDescent="0.3">
      <c r="A12502" s="2" t="s">
        <v>12533</v>
      </c>
      <c r="B12502" s="2">
        <v>112500</v>
      </c>
      <c r="C12502" s="2" t="s">
        <v>25</v>
      </c>
      <c r="D12502" s="52" t="s">
        <v>25</v>
      </c>
      <c r="E12502" s="2" t="s">
        <v>14</v>
      </c>
      <c r="F12502" s="2">
        <v>1595.83</v>
      </c>
      <c r="G12502" s="2">
        <v>0.37</v>
      </c>
      <c r="H12502" s="2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52" t="s">
        <v>39</v>
      </c>
    </row>
    <row r="12503" spans="1:17" ht="14.25" customHeight="1" x14ac:dyDescent="0.3">
      <c r="A12503" s="2" t="s">
        <v>12534</v>
      </c>
      <c r="B12503" s="2">
        <v>112501</v>
      </c>
      <c r="C12503" s="2" t="s">
        <v>25</v>
      </c>
      <c r="D12503" s="52" t="s">
        <v>25</v>
      </c>
      <c r="E12503" s="2" t="s">
        <v>26</v>
      </c>
      <c r="F12503" s="2">
        <v>4561.04</v>
      </c>
      <c r="G12503" s="2">
        <v>0.26</v>
      </c>
      <c r="H12503" s="2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52" t="s">
        <v>39</v>
      </c>
    </row>
    <row r="12504" spans="1:17" ht="14.25" customHeight="1" x14ac:dyDescent="0.3">
      <c r="A12504" s="2" t="s">
        <v>12535</v>
      </c>
      <c r="B12504" s="2">
        <v>112502</v>
      </c>
      <c r="C12504" s="2" t="s">
        <v>25</v>
      </c>
      <c r="D12504" s="52" t="s">
        <v>25</v>
      </c>
      <c r="E12504" s="2" t="s">
        <v>26</v>
      </c>
      <c r="F12504" s="2">
        <v>246.06</v>
      </c>
      <c r="G12504" s="2">
        <v>0.18</v>
      </c>
      <c r="H12504" s="2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52" t="s">
        <v>39</v>
      </c>
    </row>
    <row r="12505" spans="1:17" ht="14.25" customHeight="1" x14ac:dyDescent="0.3">
      <c r="A12505" s="2" t="s">
        <v>12536</v>
      </c>
      <c r="B12505" s="2">
        <v>112503</v>
      </c>
      <c r="C12505" s="2" t="s">
        <v>25</v>
      </c>
      <c r="D12505" s="52" t="s">
        <v>25</v>
      </c>
      <c r="E12505" s="2" t="s">
        <v>20</v>
      </c>
      <c r="F12505" s="2">
        <v>3852.46</v>
      </c>
      <c r="G12505" s="2">
        <v>0.17</v>
      </c>
      <c r="H12505" s="2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52" t="s">
        <v>17</v>
      </c>
    </row>
    <row r="12506" spans="1:17" ht="14.25" customHeight="1" x14ac:dyDescent="0.3">
      <c r="A12506" s="2" t="s">
        <v>12537</v>
      </c>
      <c r="B12506" s="2">
        <v>112504</v>
      </c>
      <c r="C12506" s="2" t="s">
        <v>19</v>
      </c>
      <c r="D12506" s="52" t="s">
        <v>19</v>
      </c>
      <c r="E12506" s="2" t="s">
        <v>26</v>
      </c>
      <c r="F12506" s="2">
        <v>4541.5</v>
      </c>
      <c r="G12506" s="2">
        <v>0.1</v>
      </c>
      <c r="H12506" s="2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52" t="s">
        <v>39</v>
      </c>
    </row>
    <row r="12507" spans="1:17" ht="14.25" customHeight="1" x14ac:dyDescent="0.3">
      <c r="A12507" s="2" t="s">
        <v>12538</v>
      </c>
      <c r="B12507" s="2">
        <v>112505</v>
      </c>
      <c r="C12507" s="2" t="s">
        <v>25</v>
      </c>
      <c r="D12507" s="52" t="s">
        <v>25</v>
      </c>
      <c r="E12507" s="2" t="s">
        <v>14</v>
      </c>
      <c r="F12507" s="2">
        <v>3875.41</v>
      </c>
      <c r="G12507" s="2">
        <v>0.44</v>
      </c>
      <c r="H12507" s="2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52" t="s">
        <v>23</v>
      </c>
    </row>
    <row r="12508" spans="1:17" ht="14.25" customHeight="1" x14ac:dyDescent="0.3">
      <c r="A12508" s="2" t="s">
        <v>12539</v>
      </c>
      <c r="B12508" s="2">
        <v>112506</v>
      </c>
      <c r="C12508" s="2" t="s">
        <v>19</v>
      </c>
      <c r="D12508" s="52" t="s">
        <v>19</v>
      </c>
      <c r="E12508" s="2" t="s">
        <v>26</v>
      </c>
      <c r="F12508" s="2">
        <v>3744.69</v>
      </c>
      <c r="G12508" s="2">
        <v>0.21</v>
      </c>
      <c r="H12508" s="2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52" t="s">
        <v>28</v>
      </c>
    </row>
    <row r="12509" spans="1:17" ht="14.25" customHeight="1" x14ac:dyDescent="0.3">
      <c r="A12509" s="2" t="s">
        <v>12540</v>
      </c>
      <c r="B12509" s="2">
        <v>112507</v>
      </c>
      <c r="C12509" s="2" t="s">
        <v>41</v>
      </c>
      <c r="D12509" s="52" t="s">
        <v>41</v>
      </c>
      <c r="E12509" s="2" t="s">
        <v>14</v>
      </c>
      <c r="F12509" s="2">
        <v>4232.4399999999996</v>
      </c>
      <c r="G12509" s="2">
        <v>0.38</v>
      </c>
      <c r="H12509" s="2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52" t="s">
        <v>17</v>
      </c>
    </row>
    <row r="12510" spans="1:17" ht="14.25" customHeight="1" x14ac:dyDescent="0.3">
      <c r="A12510" s="2" t="s">
        <v>12541</v>
      </c>
      <c r="B12510" s="2">
        <v>112508</v>
      </c>
      <c r="C12510" s="2" t="s">
        <v>25</v>
      </c>
      <c r="D12510" s="52" t="s">
        <v>25</v>
      </c>
      <c r="E12510" s="2" t="s">
        <v>36</v>
      </c>
      <c r="F12510" s="2">
        <v>3362.37</v>
      </c>
      <c r="G12510" s="2">
        <v>0.28999999999999998</v>
      </c>
      <c r="H12510" s="2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52" t="s">
        <v>17</v>
      </c>
    </row>
    <row r="12511" spans="1:17" ht="14.25" customHeight="1" x14ac:dyDescent="0.3">
      <c r="A12511" s="2" t="s">
        <v>12542</v>
      </c>
      <c r="B12511" s="2">
        <v>112509</v>
      </c>
      <c r="C12511" s="2" t="s">
        <v>19</v>
      </c>
      <c r="D12511" s="52" t="s">
        <v>19</v>
      </c>
      <c r="E12511" s="2" t="s">
        <v>36</v>
      </c>
      <c r="F12511" s="2">
        <v>2173.17</v>
      </c>
      <c r="G12511" s="2">
        <v>0.38</v>
      </c>
      <c r="H12511" s="2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52" t="s">
        <v>39</v>
      </c>
    </row>
    <row r="12512" spans="1:17" ht="14.25" customHeight="1" x14ac:dyDescent="0.3">
      <c r="A12512" s="2" t="s">
        <v>12543</v>
      </c>
      <c r="B12512" s="2">
        <v>112510</v>
      </c>
      <c r="C12512" s="2" t="s">
        <v>25</v>
      </c>
      <c r="D12512" s="52" t="s">
        <v>25</v>
      </c>
      <c r="E12512" s="2" t="s">
        <v>36</v>
      </c>
      <c r="F12512" s="2">
        <v>407.5</v>
      </c>
      <c r="G12512" s="2">
        <v>0.16</v>
      </c>
      <c r="H12512" s="2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52" t="s">
        <v>28</v>
      </c>
    </row>
    <row r="12513" spans="1:17" ht="14.25" customHeight="1" x14ac:dyDescent="0.3">
      <c r="A12513" s="2" t="s">
        <v>12544</v>
      </c>
      <c r="B12513" s="2">
        <v>112511</v>
      </c>
      <c r="C12513" s="2" t="s">
        <v>25</v>
      </c>
      <c r="D12513" s="52" t="s">
        <v>25</v>
      </c>
      <c r="E12513" s="2" t="s">
        <v>33</v>
      </c>
      <c r="F12513" s="2">
        <v>3961.04</v>
      </c>
      <c r="G12513" s="2">
        <v>0.38</v>
      </c>
      <c r="H12513" s="2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52" t="s">
        <v>48</v>
      </c>
    </row>
    <row r="12514" spans="1:17" ht="14.25" customHeight="1" x14ac:dyDescent="0.3">
      <c r="A12514" s="2" t="s">
        <v>12545</v>
      </c>
      <c r="B12514" s="2">
        <v>112512</v>
      </c>
      <c r="C12514" s="2" t="s">
        <v>25</v>
      </c>
      <c r="D12514" s="52" t="s">
        <v>25</v>
      </c>
      <c r="E12514" s="2" t="s">
        <v>36</v>
      </c>
      <c r="F12514" s="2">
        <v>4535.74</v>
      </c>
      <c r="G12514" s="2">
        <v>0.39</v>
      </c>
      <c r="H12514" s="2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52" t="s">
        <v>48</v>
      </c>
    </row>
    <row r="12515" spans="1:17" ht="14.25" customHeight="1" x14ac:dyDescent="0.3">
      <c r="A12515" s="2" t="s">
        <v>12546</v>
      </c>
      <c r="B12515" s="2">
        <v>112513</v>
      </c>
      <c r="C12515" s="2" t="s">
        <v>19</v>
      </c>
      <c r="D12515" s="52" t="s">
        <v>19</v>
      </c>
      <c r="E12515" s="2" t="s">
        <v>14</v>
      </c>
      <c r="F12515" s="2">
        <v>2606.77</v>
      </c>
      <c r="G12515" s="2">
        <v>0.05</v>
      </c>
      <c r="H12515" s="2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52" t="s">
        <v>39</v>
      </c>
    </row>
    <row r="12516" spans="1:17" ht="14.25" customHeight="1" x14ac:dyDescent="0.3">
      <c r="A12516" s="2" t="s">
        <v>12547</v>
      </c>
      <c r="B12516" s="2">
        <v>112514</v>
      </c>
      <c r="C12516" s="2" t="s">
        <v>25</v>
      </c>
      <c r="D12516" s="52" t="s">
        <v>25</v>
      </c>
      <c r="E12516" s="2" t="s">
        <v>20</v>
      </c>
      <c r="F12516" s="2">
        <v>2709.3</v>
      </c>
      <c r="G12516" s="2">
        <v>0.05</v>
      </c>
      <c r="H12516" s="2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52" t="s">
        <v>34</v>
      </c>
    </row>
    <row r="12517" spans="1:17" ht="14.25" customHeight="1" x14ac:dyDescent="0.3">
      <c r="A12517" s="2" t="s">
        <v>12548</v>
      </c>
      <c r="B12517" s="2">
        <v>112515</v>
      </c>
      <c r="C12517" s="2" t="s">
        <v>25</v>
      </c>
      <c r="D12517" s="52" t="s">
        <v>25</v>
      </c>
      <c r="E12517" s="2" t="s">
        <v>26</v>
      </c>
      <c r="F12517" s="2">
        <v>2076.11</v>
      </c>
      <c r="G12517" s="2">
        <v>0.49</v>
      </c>
      <c r="H12517" s="2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52" t="s">
        <v>39</v>
      </c>
    </row>
    <row r="12518" spans="1:17" ht="14.25" customHeight="1" x14ac:dyDescent="0.3">
      <c r="A12518" s="2" t="s">
        <v>12549</v>
      </c>
      <c r="B12518" s="2">
        <v>112516</v>
      </c>
      <c r="C12518" s="2" t="s">
        <v>25</v>
      </c>
      <c r="D12518" s="52" t="s">
        <v>25</v>
      </c>
      <c r="E12518" s="2" t="s">
        <v>36</v>
      </c>
      <c r="F12518" s="2">
        <v>4298.72</v>
      </c>
      <c r="G12518" s="2">
        <v>0.06</v>
      </c>
      <c r="H12518" s="2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52" t="s">
        <v>39</v>
      </c>
    </row>
    <row r="12519" spans="1:17" ht="14.25" customHeight="1" x14ac:dyDescent="0.3">
      <c r="A12519" s="2" t="s">
        <v>12550</v>
      </c>
      <c r="B12519" s="2">
        <v>112517</v>
      </c>
      <c r="C12519" s="2" t="s">
        <v>41</v>
      </c>
      <c r="D12519" s="52" t="s">
        <v>41</v>
      </c>
      <c r="E12519" s="2" t="s">
        <v>33</v>
      </c>
      <c r="F12519" s="2">
        <v>172.54</v>
      </c>
      <c r="G12519" s="2">
        <v>0.34</v>
      </c>
      <c r="H12519" s="2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52" t="s">
        <v>39</v>
      </c>
    </row>
    <row r="12520" spans="1:17" ht="14.25" customHeight="1" x14ac:dyDescent="0.3">
      <c r="A12520" s="2" t="s">
        <v>12551</v>
      </c>
      <c r="B12520" s="2">
        <v>112518</v>
      </c>
      <c r="C12520" s="2" t="s">
        <v>25</v>
      </c>
      <c r="D12520" s="52" t="s">
        <v>25</v>
      </c>
      <c r="E12520" s="2" t="s">
        <v>33</v>
      </c>
      <c r="F12520" s="2">
        <v>3160.29</v>
      </c>
      <c r="G12520" s="2">
        <v>0.37</v>
      </c>
      <c r="H12520" s="2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52" t="s">
        <v>23</v>
      </c>
    </row>
    <row r="12521" spans="1:17" ht="14.25" customHeight="1" x14ac:dyDescent="0.3">
      <c r="A12521" s="2" t="s">
        <v>12552</v>
      </c>
      <c r="B12521" s="2">
        <v>112519</v>
      </c>
      <c r="C12521" s="2" t="s">
        <v>19</v>
      </c>
      <c r="D12521" s="52" t="s">
        <v>19</v>
      </c>
      <c r="E12521" s="2" t="s">
        <v>14</v>
      </c>
      <c r="F12521" s="2">
        <v>4546.32</v>
      </c>
      <c r="G12521" s="2">
        <v>0.03</v>
      </c>
      <c r="H12521" s="2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52" t="s">
        <v>48</v>
      </c>
    </row>
    <row r="12522" spans="1:17" ht="14.25" customHeight="1" x14ac:dyDescent="0.3">
      <c r="A12522" s="2" t="s">
        <v>12553</v>
      </c>
      <c r="B12522" s="2">
        <v>112520</v>
      </c>
      <c r="C12522" s="2" t="s">
        <v>41</v>
      </c>
      <c r="D12522" s="52" t="s">
        <v>41</v>
      </c>
      <c r="E12522" s="2" t="s">
        <v>20</v>
      </c>
      <c r="F12522" s="2">
        <v>605.79</v>
      </c>
      <c r="G12522" s="2">
        <v>0.37</v>
      </c>
      <c r="H12522" s="2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52" t="s">
        <v>39</v>
      </c>
    </row>
    <row r="12523" spans="1:17" ht="14.25" customHeight="1" x14ac:dyDescent="0.3">
      <c r="A12523" s="2" t="s">
        <v>12554</v>
      </c>
      <c r="B12523" s="2">
        <v>112521</v>
      </c>
      <c r="C12523" s="2" t="s">
        <v>25</v>
      </c>
      <c r="D12523" s="52" t="s">
        <v>25</v>
      </c>
      <c r="E12523" s="2" t="s">
        <v>36</v>
      </c>
      <c r="F12523" s="2">
        <v>4799.91</v>
      </c>
      <c r="G12523" s="2">
        <v>0.21</v>
      </c>
      <c r="H12523" s="2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52" t="s">
        <v>28</v>
      </c>
    </row>
    <row r="12524" spans="1:17" ht="14.25" customHeight="1" x14ac:dyDescent="0.3">
      <c r="A12524" s="2" t="s">
        <v>12555</v>
      </c>
      <c r="B12524" s="2">
        <v>112522</v>
      </c>
      <c r="C12524" s="2" t="s">
        <v>41</v>
      </c>
      <c r="D12524" s="52" t="s">
        <v>41</v>
      </c>
      <c r="E12524" s="2" t="s">
        <v>36</v>
      </c>
      <c r="F12524" s="2">
        <v>4841.62</v>
      </c>
      <c r="G12524" s="2">
        <v>0.14000000000000001</v>
      </c>
      <c r="H12524" s="2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52" t="s">
        <v>34</v>
      </c>
    </row>
    <row r="12525" spans="1:17" ht="14.25" customHeight="1" x14ac:dyDescent="0.3">
      <c r="A12525" s="2" t="s">
        <v>12556</v>
      </c>
      <c r="B12525" s="2">
        <v>112523</v>
      </c>
      <c r="C12525" s="2" t="s">
        <v>41</v>
      </c>
      <c r="D12525" s="52" t="s">
        <v>41</v>
      </c>
      <c r="E12525" s="2" t="s">
        <v>33</v>
      </c>
      <c r="F12525" s="2">
        <v>4655.97</v>
      </c>
      <c r="G12525" s="2">
        <v>0.33</v>
      </c>
      <c r="H12525" s="2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52" t="s">
        <v>23</v>
      </c>
    </row>
    <row r="12526" spans="1:17" ht="14.25" customHeight="1" x14ac:dyDescent="0.3">
      <c r="A12526" s="2" t="s">
        <v>12557</v>
      </c>
      <c r="B12526" s="2">
        <v>112524</v>
      </c>
      <c r="C12526" s="2" t="s">
        <v>25</v>
      </c>
      <c r="D12526" s="52" t="s">
        <v>25</v>
      </c>
      <c r="E12526" s="2" t="s">
        <v>14</v>
      </c>
      <c r="F12526" s="2">
        <v>2366.48</v>
      </c>
      <c r="G12526" s="2">
        <v>0.42</v>
      </c>
      <c r="H12526" s="2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52" t="s">
        <v>39</v>
      </c>
    </row>
    <row r="12527" spans="1:17" ht="14.25" customHeight="1" x14ac:dyDescent="0.3">
      <c r="A12527" s="2" t="s">
        <v>12558</v>
      </c>
      <c r="B12527" s="2">
        <v>112525</v>
      </c>
      <c r="C12527" s="2" t="s">
        <v>25</v>
      </c>
      <c r="D12527" s="52" t="s">
        <v>25</v>
      </c>
      <c r="E12527" s="2" t="s">
        <v>33</v>
      </c>
      <c r="F12527" s="2">
        <v>1976.55</v>
      </c>
      <c r="G12527" s="2">
        <v>0.28999999999999998</v>
      </c>
      <c r="H12527" s="2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52" t="s">
        <v>34</v>
      </c>
    </row>
    <row r="12528" spans="1:17" ht="14.25" customHeight="1" x14ac:dyDescent="0.3">
      <c r="A12528" s="2" t="s">
        <v>12559</v>
      </c>
      <c r="B12528" s="2">
        <v>112526</v>
      </c>
      <c r="C12528" s="2" t="s">
        <v>25</v>
      </c>
      <c r="D12528" s="52" t="s">
        <v>25</v>
      </c>
      <c r="E12528" s="2" t="s">
        <v>33</v>
      </c>
      <c r="F12528" s="2">
        <v>3559.14</v>
      </c>
      <c r="G12528" s="2">
        <v>0.44</v>
      </c>
      <c r="H12528" s="2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52" t="s">
        <v>23</v>
      </c>
    </row>
    <row r="12529" spans="1:17" ht="14.25" customHeight="1" x14ac:dyDescent="0.3">
      <c r="A12529" s="2" t="s">
        <v>12560</v>
      </c>
      <c r="B12529" s="2">
        <v>112527</v>
      </c>
      <c r="C12529" s="2" t="s">
        <v>41</v>
      </c>
      <c r="D12529" s="52" t="s">
        <v>41</v>
      </c>
      <c r="E12529" s="2" t="s">
        <v>20</v>
      </c>
      <c r="F12529" s="2">
        <v>1661.58</v>
      </c>
      <c r="G12529" s="2">
        <v>0.01</v>
      </c>
      <c r="H12529" s="2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52" t="s">
        <v>17</v>
      </c>
    </row>
    <row r="12530" spans="1:17" ht="14.25" customHeight="1" x14ac:dyDescent="0.3">
      <c r="A12530" s="2" t="s">
        <v>12561</v>
      </c>
      <c r="B12530" s="2">
        <v>112528</v>
      </c>
      <c r="C12530" s="2" t="s">
        <v>25</v>
      </c>
      <c r="D12530" s="52" t="s">
        <v>25</v>
      </c>
      <c r="E12530" s="2" t="s">
        <v>14</v>
      </c>
      <c r="F12530" s="2">
        <v>434.89</v>
      </c>
      <c r="G12530" s="2">
        <v>0.37</v>
      </c>
      <c r="H12530" s="2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52" t="s">
        <v>34</v>
      </c>
    </row>
    <row r="12531" spans="1:17" ht="14.25" customHeight="1" x14ac:dyDescent="0.3">
      <c r="A12531" s="2" t="s">
        <v>12562</v>
      </c>
      <c r="B12531" s="2">
        <v>112529</v>
      </c>
      <c r="C12531" s="2" t="s">
        <v>19</v>
      </c>
      <c r="D12531" s="52" t="s">
        <v>19</v>
      </c>
      <c r="E12531" s="2" t="s">
        <v>20</v>
      </c>
      <c r="F12531" s="2">
        <v>4516.97</v>
      </c>
      <c r="G12531" s="2">
        <v>0.08</v>
      </c>
      <c r="H12531" s="2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52" t="s">
        <v>48</v>
      </c>
    </row>
    <row r="12532" spans="1:17" ht="14.25" customHeight="1" x14ac:dyDescent="0.3">
      <c r="A12532" s="2" t="s">
        <v>12563</v>
      </c>
      <c r="B12532" s="2">
        <v>112530</v>
      </c>
      <c r="C12532" s="2" t="s">
        <v>41</v>
      </c>
      <c r="D12532" s="52" t="s">
        <v>41</v>
      </c>
      <c r="E12532" s="2" t="s">
        <v>14</v>
      </c>
      <c r="F12532" s="2">
        <v>3210.79</v>
      </c>
      <c r="G12532" s="2">
        <v>0.14000000000000001</v>
      </c>
      <c r="H12532" s="2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52" t="s">
        <v>48</v>
      </c>
    </row>
    <row r="12533" spans="1:17" ht="14.25" customHeight="1" x14ac:dyDescent="0.3">
      <c r="A12533" s="2" t="s">
        <v>12564</v>
      </c>
      <c r="B12533" s="2">
        <v>112531</v>
      </c>
      <c r="C12533" s="2" t="s">
        <v>19</v>
      </c>
      <c r="D12533" s="52" t="s">
        <v>19</v>
      </c>
      <c r="E12533" s="2" t="s">
        <v>36</v>
      </c>
      <c r="F12533" s="2">
        <v>1115.06</v>
      </c>
      <c r="G12533" s="2">
        <v>0.28999999999999998</v>
      </c>
      <c r="H12533" s="2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52" t="s">
        <v>48</v>
      </c>
    </row>
    <row r="12534" spans="1:17" ht="14.25" customHeight="1" x14ac:dyDescent="0.3">
      <c r="A12534" s="2" t="s">
        <v>12565</v>
      </c>
      <c r="B12534" s="2">
        <v>112532</v>
      </c>
      <c r="C12534" s="2" t="s">
        <v>41</v>
      </c>
      <c r="D12534" s="52" t="s">
        <v>41</v>
      </c>
      <c r="E12534" s="2" t="s">
        <v>26</v>
      </c>
      <c r="F12534" s="2">
        <v>190.2</v>
      </c>
      <c r="G12534" s="2">
        <v>0.14000000000000001</v>
      </c>
      <c r="H12534" s="2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52" t="s">
        <v>34</v>
      </c>
    </row>
    <row r="12535" spans="1:17" ht="14.25" customHeight="1" x14ac:dyDescent="0.3">
      <c r="A12535" s="2" t="s">
        <v>12566</v>
      </c>
      <c r="B12535" s="2">
        <v>112533</v>
      </c>
      <c r="C12535" s="2" t="s">
        <v>41</v>
      </c>
      <c r="D12535" s="52" t="s">
        <v>41</v>
      </c>
      <c r="E12535" s="2" t="s">
        <v>26</v>
      </c>
      <c r="F12535" s="2">
        <v>3645.23</v>
      </c>
      <c r="G12535" s="2">
        <v>0.08</v>
      </c>
      <c r="H12535" s="2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52" t="s">
        <v>23</v>
      </c>
    </row>
    <row r="12536" spans="1:17" ht="14.25" customHeight="1" x14ac:dyDescent="0.3">
      <c r="A12536" s="2" t="s">
        <v>12567</v>
      </c>
      <c r="B12536" s="2">
        <v>112534</v>
      </c>
      <c r="C12536" s="2" t="s">
        <v>25</v>
      </c>
      <c r="D12536" s="52" t="s">
        <v>25</v>
      </c>
      <c r="E12536" s="2" t="s">
        <v>14</v>
      </c>
      <c r="F12536" s="2">
        <v>4278.72</v>
      </c>
      <c r="G12536" s="2">
        <v>0.44</v>
      </c>
      <c r="H12536" s="2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52" t="s">
        <v>39</v>
      </c>
    </row>
    <row r="12537" spans="1:17" ht="14.25" customHeight="1" x14ac:dyDescent="0.3">
      <c r="A12537" s="2" t="s">
        <v>12568</v>
      </c>
      <c r="B12537" s="2">
        <v>112535</v>
      </c>
      <c r="C12537" s="2" t="s">
        <v>25</v>
      </c>
      <c r="D12537" s="52" t="s">
        <v>25</v>
      </c>
      <c r="E12537" s="2" t="s">
        <v>26</v>
      </c>
      <c r="F12537" s="2">
        <v>2087.67</v>
      </c>
      <c r="G12537" s="2">
        <v>0.45</v>
      </c>
      <c r="H12537" s="2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52" t="s">
        <v>39</v>
      </c>
    </row>
    <row r="12538" spans="1:17" ht="14.25" customHeight="1" x14ac:dyDescent="0.3">
      <c r="A12538" s="2" t="s">
        <v>12569</v>
      </c>
      <c r="B12538" s="2">
        <v>112536</v>
      </c>
      <c r="C12538" s="2" t="s">
        <v>19</v>
      </c>
      <c r="D12538" s="52" t="s">
        <v>19</v>
      </c>
      <c r="E12538" s="2" t="s">
        <v>33</v>
      </c>
      <c r="F12538" s="2">
        <v>496.4</v>
      </c>
      <c r="G12538" s="2">
        <v>0.02</v>
      </c>
      <c r="H12538" s="2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52" t="s">
        <v>28</v>
      </c>
    </row>
    <row r="12539" spans="1:17" ht="14.25" customHeight="1" x14ac:dyDescent="0.3">
      <c r="A12539" s="2" t="s">
        <v>12570</v>
      </c>
      <c r="B12539" s="2">
        <v>112537</v>
      </c>
      <c r="C12539" s="2" t="s">
        <v>19</v>
      </c>
      <c r="D12539" s="52" t="s">
        <v>19</v>
      </c>
      <c r="E12539" s="2" t="s">
        <v>36</v>
      </c>
      <c r="F12539" s="2">
        <v>3278.24</v>
      </c>
      <c r="G12539" s="2">
        <v>0.25</v>
      </c>
      <c r="H12539" s="2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52" t="s">
        <v>39</v>
      </c>
    </row>
    <row r="12540" spans="1:17" ht="14.25" customHeight="1" x14ac:dyDescent="0.3">
      <c r="A12540" s="2" t="s">
        <v>12571</v>
      </c>
      <c r="B12540" s="2">
        <v>112538</v>
      </c>
      <c r="C12540" s="2" t="s">
        <v>25</v>
      </c>
      <c r="D12540" s="52" t="s">
        <v>25</v>
      </c>
      <c r="E12540" s="2" t="s">
        <v>36</v>
      </c>
      <c r="F12540" s="2">
        <v>1554.95</v>
      </c>
      <c r="G12540" s="2">
        <v>0.1</v>
      </c>
      <c r="H12540" s="2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52" t="s">
        <v>48</v>
      </c>
    </row>
    <row r="12541" spans="1:17" ht="14.25" customHeight="1" x14ac:dyDescent="0.3">
      <c r="A12541" s="2" t="s">
        <v>12572</v>
      </c>
      <c r="B12541" s="2">
        <v>112539</v>
      </c>
      <c r="C12541" s="2" t="s">
        <v>25</v>
      </c>
      <c r="D12541" s="52" t="s">
        <v>25</v>
      </c>
      <c r="E12541" s="2" t="s">
        <v>26</v>
      </c>
      <c r="F12541" s="2">
        <v>805.34</v>
      </c>
      <c r="G12541" s="2">
        <v>0.43</v>
      </c>
      <c r="H12541" s="2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52" t="s">
        <v>23</v>
      </c>
    </row>
    <row r="12542" spans="1:17" ht="14.25" customHeight="1" x14ac:dyDescent="0.3">
      <c r="A12542" s="2" t="s">
        <v>12573</v>
      </c>
      <c r="B12542" s="2">
        <v>112540</v>
      </c>
      <c r="C12542" s="2" t="s">
        <v>41</v>
      </c>
      <c r="D12542" s="52" t="s">
        <v>41</v>
      </c>
      <c r="E12542" s="2" t="s">
        <v>14</v>
      </c>
      <c r="F12542" s="2">
        <v>2600.94</v>
      </c>
      <c r="G12542" s="2">
        <v>0.23</v>
      </c>
      <c r="H12542" s="2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52" t="s">
        <v>39</v>
      </c>
    </row>
    <row r="12543" spans="1:17" ht="14.25" customHeight="1" x14ac:dyDescent="0.3">
      <c r="A12543" s="2" t="s">
        <v>12574</v>
      </c>
      <c r="B12543" s="2">
        <v>112541</v>
      </c>
      <c r="C12543" s="2" t="s">
        <v>41</v>
      </c>
      <c r="D12543" s="52" t="s">
        <v>41</v>
      </c>
      <c r="E12543" s="2" t="s">
        <v>33</v>
      </c>
      <c r="F12543" s="2">
        <v>2461.0300000000002</v>
      </c>
      <c r="G12543" s="2">
        <v>0.24</v>
      </c>
      <c r="H12543" s="2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52" t="s">
        <v>17</v>
      </c>
    </row>
    <row r="12544" spans="1:17" ht="14.25" customHeight="1" x14ac:dyDescent="0.3">
      <c r="A12544" s="2" t="s">
        <v>12575</v>
      </c>
      <c r="B12544" s="2">
        <v>112542</v>
      </c>
      <c r="C12544" s="2" t="s">
        <v>25</v>
      </c>
      <c r="D12544" s="52" t="s">
        <v>25</v>
      </c>
      <c r="E12544" s="2" t="s">
        <v>14</v>
      </c>
      <c r="F12544" s="2">
        <v>2632.18</v>
      </c>
      <c r="G12544" s="2">
        <v>0.31</v>
      </c>
      <c r="H12544" s="2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52" t="s">
        <v>17</v>
      </c>
    </row>
    <row r="12545" spans="1:17" ht="14.25" customHeight="1" x14ac:dyDescent="0.3">
      <c r="A12545" s="2" t="s">
        <v>12576</v>
      </c>
      <c r="B12545" s="2">
        <v>112543</v>
      </c>
      <c r="C12545" s="2" t="s">
        <v>25</v>
      </c>
      <c r="D12545" s="52" t="s">
        <v>25</v>
      </c>
      <c r="E12545" s="2" t="s">
        <v>26</v>
      </c>
      <c r="F12545" s="2">
        <v>4137.2700000000004</v>
      </c>
      <c r="G12545" s="2">
        <v>0.03</v>
      </c>
      <c r="H12545" s="2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52" t="s">
        <v>28</v>
      </c>
    </row>
    <row r="12546" spans="1:17" ht="14.25" customHeight="1" x14ac:dyDescent="0.3">
      <c r="A12546" s="2" t="s">
        <v>12577</v>
      </c>
      <c r="B12546" s="2">
        <v>112544</v>
      </c>
      <c r="C12546" s="2" t="s">
        <v>41</v>
      </c>
      <c r="D12546" s="52" t="s">
        <v>41</v>
      </c>
      <c r="E12546" s="2" t="s">
        <v>36</v>
      </c>
      <c r="F12546" s="2">
        <v>2474.27</v>
      </c>
      <c r="G12546" s="2">
        <v>0.06</v>
      </c>
      <c r="H12546" s="2">
        <f t="shared" si="390"/>
        <v>148.4562</v>
      </c>
      <c r="I12546" s="2">
        <f t="shared" si="391"/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52" t="s">
        <v>17</v>
      </c>
    </row>
    <row r="12547" spans="1:17" ht="14.25" customHeight="1" x14ac:dyDescent="0.3">
      <c r="A12547" s="2" t="s">
        <v>12578</v>
      </c>
      <c r="B12547" s="2">
        <v>112545</v>
      </c>
      <c r="C12547" s="2" t="s">
        <v>25</v>
      </c>
      <c r="D12547" s="52" t="s">
        <v>25</v>
      </c>
      <c r="E12547" s="2" t="s">
        <v>36</v>
      </c>
      <c r="F12547" s="2">
        <v>4512.6499999999996</v>
      </c>
      <c r="G12547" s="2">
        <v>0.25</v>
      </c>
      <c r="H12547" s="2">
        <f t="shared" ref="H12547:H12610" si="392">F12547*G12547</f>
        <v>1128.1624999999999</v>
      </c>
      <c r="I12547" s="2">
        <f t="shared" ref="I12547:I12610" si="393">F12547-H12547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52" t="s">
        <v>17</v>
      </c>
    </row>
    <row r="12548" spans="1:17" ht="14.25" customHeight="1" x14ac:dyDescent="0.3">
      <c r="A12548" s="2" t="s">
        <v>12579</v>
      </c>
      <c r="B12548" s="2">
        <v>112546</v>
      </c>
      <c r="C12548" s="2" t="s">
        <v>25</v>
      </c>
      <c r="D12548" s="52" t="s">
        <v>25</v>
      </c>
      <c r="E12548" s="2" t="s">
        <v>14</v>
      </c>
      <c r="F12548" s="2">
        <v>4224.87</v>
      </c>
      <c r="G12548" s="2">
        <v>0.48</v>
      </c>
      <c r="H12548" s="2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52" t="s">
        <v>48</v>
      </c>
    </row>
    <row r="12549" spans="1:17" ht="14.25" customHeight="1" x14ac:dyDescent="0.3">
      <c r="A12549" s="2" t="s">
        <v>12580</v>
      </c>
      <c r="B12549" s="2">
        <v>112547</v>
      </c>
      <c r="C12549" s="2" t="s">
        <v>41</v>
      </c>
      <c r="D12549" s="52" t="s">
        <v>41</v>
      </c>
      <c r="E12549" s="2" t="s">
        <v>20</v>
      </c>
      <c r="F12549" s="2">
        <v>3290.47</v>
      </c>
      <c r="G12549" s="2">
        <v>0.42</v>
      </c>
      <c r="H12549" s="2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52" t="s">
        <v>28</v>
      </c>
    </row>
    <row r="12550" spans="1:17" ht="14.25" customHeight="1" x14ac:dyDescent="0.3">
      <c r="A12550" s="2" t="s">
        <v>12581</v>
      </c>
      <c r="B12550" s="2">
        <v>112548</v>
      </c>
      <c r="C12550" s="2" t="s">
        <v>41</v>
      </c>
      <c r="D12550" s="52" t="s">
        <v>41</v>
      </c>
      <c r="E12550" s="2" t="s">
        <v>14</v>
      </c>
      <c r="F12550" s="2">
        <v>378.57</v>
      </c>
      <c r="G12550" s="2">
        <v>0.44</v>
      </c>
      <c r="H12550" s="2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52" t="s">
        <v>28</v>
      </c>
    </row>
    <row r="12551" spans="1:17" ht="14.25" customHeight="1" x14ac:dyDescent="0.3">
      <c r="A12551" s="2" t="s">
        <v>12582</v>
      </c>
      <c r="B12551" s="2">
        <v>112549</v>
      </c>
      <c r="C12551" s="2" t="s">
        <v>19</v>
      </c>
      <c r="D12551" s="52" t="s">
        <v>19</v>
      </c>
      <c r="E12551" s="2" t="s">
        <v>20</v>
      </c>
      <c r="F12551" s="2">
        <v>4338.2299999999996</v>
      </c>
      <c r="G12551" s="2">
        <v>7.0000000000000007E-2</v>
      </c>
      <c r="H12551" s="2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52" t="s">
        <v>34</v>
      </c>
    </row>
    <row r="12552" spans="1:17" ht="14.25" customHeight="1" x14ac:dyDescent="0.3">
      <c r="A12552" s="2" t="s">
        <v>12583</v>
      </c>
      <c r="B12552" s="2">
        <v>112550</v>
      </c>
      <c r="C12552" s="2" t="s">
        <v>25</v>
      </c>
      <c r="D12552" s="52" t="s">
        <v>25</v>
      </c>
      <c r="E12552" s="2" t="s">
        <v>14</v>
      </c>
      <c r="F12552" s="2">
        <v>4537.3</v>
      </c>
      <c r="G12552" s="2">
        <v>0.48</v>
      </c>
      <c r="H12552" s="2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52" t="s">
        <v>34</v>
      </c>
    </row>
    <row r="12553" spans="1:17" ht="14.25" customHeight="1" x14ac:dyDescent="0.3">
      <c r="A12553" s="2" t="s">
        <v>12584</v>
      </c>
      <c r="B12553" s="2">
        <v>112551</v>
      </c>
      <c r="C12553" s="2" t="s">
        <v>19</v>
      </c>
      <c r="D12553" s="52" t="s">
        <v>19</v>
      </c>
      <c r="E12553" s="2" t="s">
        <v>20</v>
      </c>
      <c r="F12553" s="2">
        <v>1937.73</v>
      </c>
      <c r="G12553" s="2">
        <v>0.36</v>
      </c>
      <c r="H12553" s="2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52" t="s">
        <v>28</v>
      </c>
    </row>
    <row r="12554" spans="1:17" ht="14.25" customHeight="1" x14ac:dyDescent="0.3">
      <c r="A12554" s="2" t="s">
        <v>12585</v>
      </c>
      <c r="B12554" s="2">
        <v>112552</v>
      </c>
      <c r="C12554" s="2" t="s">
        <v>25</v>
      </c>
      <c r="D12554" s="52" t="s">
        <v>25</v>
      </c>
      <c r="E12554" s="2" t="s">
        <v>20</v>
      </c>
      <c r="F12554" s="2">
        <v>2678.14</v>
      </c>
      <c r="G12554" s="2">
        <v>0.16</v>
      </c>
      <c r="H12554" s="2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52" t="s">
        <v>34</v>
      </c>
    </row>
    <row r="12555" spans="1:17" ht="14.25" customHeight="1" x14ac:dyDescent="0.3">
      <c r="A12555" s="2" t="s">
        <v>12586</v>
      </c>
      <c r="B12555" s="2">
        <v>112553</v>
      </c>
      <c r="C12555" s="2" t="s">
        <v>41</v>
      </c>
      <c r="D12555" s="52" t="s">
        <v>41</v>
      </c>
      <c r="E12555" s="2" t="s">
        <v>20</v>
      </c>
      <c r="F12555" s="2">
        <v>1477</v>
      </c>
      <c r="G12555" s="2">
        <v>0.43</v>
      </c>
      <c r="H12555" s="2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52" t="s">
        <v>39</v>
      </c>
    </row>
    <row r="12556" spans="1:17" ht="14.25" customHeight="1" x14ac:dyDescent="0.3">
      <c r="A12556" s="2" t="s">
        <v>12587</v>
      </c>
      <c r="B12556" s="2">
        <v>112554</v>
      </c>
      <c r="C12556" s="2" t="s">
        <v>19</v>
      </c>
      <c r="D12556" s="52" t="s">
        <v>19</v>
      </c>
      <c r="E12556" s="2" t="s">
        <v>20</v>
      </c>
      <c r="F12556" s="2">
        <v>172.11</v>
      </c>
      <c r="G12556" s="2">
        <v>0.37</v>
      </c>
      <c r="H12556" s="2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52" t="s">
        <v>23</v>
      </c>
    </row>
    <row r="12557" spans="1:17" ht="14.25" customHeight="1" x14ac:dyDescent="0.3">
      <c r="A12557" s="2" t="s">
        <v>12588</v>
      </c>
      <c r="B12557" s="2">
        <v>112555</v>
      </c>
      <c r="C12557" s="2" t="s">
        <v>25</v>
      </c>
      <c r="D12557" s="52" t="s">
        <v>25</v>
      </c>
      <c r="E12557" s="2" t="s">
        <v>33</v>
      </c>
      <c r="F12557" s="2">
        <v>2449.31</v>
      </c>
      <c r="G12557" s="2">
        <v>0.37</v>
      </c>
      <c r="H12557" s="2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52" t="s">
        <v>39</v>
      </c>
    </row>
    <row r="12558" spans="1:17" ht="14.25" customHeight="1" x14ac:dyDescent="0.3">
      <c r="A12558" s="2" t="s">
        <v>12589</v>
      </c>
      <c r="B12558" s="2">
        <v>112556</v>
      </c>
      <c r="C12558" s="2" t="s">
        <v>25</v>
      </c>
      <c r="D12558" s="52" t="s">
        <v>25</v>
      </c>
      <c r="E12558" s="2" t="s">
        <v>20</v>
      </c>
      <c r="F12558" s="2">
        <v>733.86</v>
      </c>
      <c r="G12558" s="2">
        <v>0.37</v>
      </c>
      <c r="H12558" s="2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52" t="s">
        <v>23</v>
      </c>
    </row>
    <row r="12559" spans="1:17" ht="14.25" customHeight="1" x14ac:dyDescent="0.3">
      <c r="A12559" s="2" t="s">
        <v>12590</v>
      </c>
      <c r="B12559" s="2">
        <v>112557</v>
      </c>
      <c r="C12559" s="2" t="s">
        <v>41</v>
      </c>
      <c r="D12559" s="52" t="s">
        <v>41</v>
      </c>
      <c r="E12559" s="2" t="s">
        <v>20</v>
      </c>
      <c r="F12559" s="2">
        <v>998.29</v>
      </c>
      <c r="G12559" s="2">
        <v>0.4</v>
      </c>
      <c r="H12559" s="2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52" t="s">
        <v>17</v>
      </c>
    </row>
    <row r="12560" spans="1:17" ht="14.25" customHeight="1" x14ac:dyDescent="0.3">
      <c r="A12560" s="2" t="s">
        <v>12591</v>
      </c>
      <c r="B12560" s="2">
        <v>112558</v>
      </c>
      <c r="C12560" s="2" t="s">
        <v>19</v>
      </c>
      <c r="D12560" s="52" t="s">
        <v>19</v>
      </c>
      <c r="E12560" s="2" t="s">
        <v>36</v>
      </c>
      <c r="F12560" s="2">
        <v>2455.48</v>
      </c>
      <c r="G12560" s="2">
        <v>0.47</v>
      </c>
      <c r="H12560" s="2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52" t="s">
        <v>39</v>
      </c>
    </row>
    <row r="12561" spans="1:17" ht="14.25" customHeight="1" x14ac:dyDescent="0.3">
      <c r="A12561" s="2" t="s">
        <v>12592</v>
      </c>
      <c r="B12561" s="2">
        <v>112559</v>
      </c>
      <c r="C12561" s="2" t="s">
        <v>25</v>
      </c>
      <c r="D12561" s="52" t="s">
        <v>25</v>
      </c>
      <c r="E12561" s="2" t="s">
        <v>33</v>
      </c>
      <c r="F12561" s="2">
        <v>4348.49</v>
      </c>
      <c r="G12561" s="2">
        <v>7.0000000000000007E-2</v>
      </c>
      <c r="H12561" s="2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52" t="s">
        <v>48</v>
      </c>
    </row>
    <row r="12562" spans="1:17" ht="14.25" customHeight="1" x14ac:dyDescent="0.3">
      <c r="A12562" s="2" t="s">
        <v>12593</v>
      </c>
      <c r="B12562" s="2">
        <v>112560</v>
      </c>
      <c r="C12562" s="2" t="s">
        <v>19</v>
      </c>
      <c r="D12562" s="52" t="s">
        <v>19</v>
      </c>
      <c r="E12562" s="2" t="s">
        <v>20</v>
      </c>
      <c r="F12562" s="2">
        <v>4238.7</v>
      </c>
      <c r="G12562" s="2">
        <v>0.5</v>
      </c>
      <c r="H12562" s="2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52" t="s">
        <v>23</v>
      </c>
    </row>
    <row r="12563" spans="1:17" ht="14.25" customHeight="1" x14ac:dyDescent="0.3">
      <c r="A12563" s="2" t="s">
        <v>12594</v>
      </c>
      <c r="B12563" s="2">
        <v>112561</v>
      </c>
      <c r="C12563" s="2" t="s">
        <v>25</v>
      </c>
      <c r="D12563" s="52" t="s">
        <v>25</v>
      </c>
      <c r="E12563" s="2" t="s">
        <v>26</v>
      </c>
      <c r="F12563" s="2">
        <v>4828.84</v>
      </c>
      <c r="G12563" s="2">
        <v>0.44</v>
      </c>
      <c r="H12563" s="2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52" t="s">
        <v>34</v>
      </c>
    </row>
    <row r="12564" spans="1:17" ht="14.25" customHeight="1" x14ac:dyDescent="0.3">
      <c r="A12564" s="2" t="s">
        <v>12595</v>
      </c>
      <c r="B12564" s="2">
        <v>112562</v>
      </c>
      <c r="C12564" s="2" t="s">
        <v>25</v>
      </c>
      <c r="D12564" s="52" t="s">
        <v>25</v>
      </c>
      <c r="E12564" s="2" t="s">
        <v>33</v>
      </c>
      <c r="F12564" s="2">
        <v>2465.14</v>
      </c>
      <c r="G12564" s="2">
        <v>0.22</v>
      </c>
      <c r="H12564" s="2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52" t="s">
        <v>48</v>
      </c>
    </row>
    <row r="12565" spans="1:17" ht="14.25" customHeight="1" x14ac:dyDescent="0.3">
      <c r="A12565" s="2" t="s">
        <v>12596</v>
      </c>
      <c r="B12565" s="2">
        <v>112563</v>
      </c>
      <c r="C12565" s="2" t="s">
        <v>19</v>
      </c>
      <c r="D12565" s="52" t="s">
        <v>19</v>
      </c>
      <c r="E12565" s="2" t="s">
        <v>36</v>
      </c>
      <c r="F12565" s="2">
        <v>2804.84</v>
      </c>
      <c r="G12565" s="2">
        <v>0.08</v>
      </c>
      <c r="H12565" s="2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52" t="s">
        <v>48</v>
      </c>
    </row>
    <row r="12566" spans="1:17" ht="14.25" customHeight="1" x14ac:dyDescent="0.3">
      <c r="A12566" s="2" t="s">
        <v>12597</v>
      </c>
      <c r="B12566" s="2">
        <v>112564</v>
      </c>
      <c r="C12566" s="2" t="s">
        <v>25</v>
      </c>
      <c r="D12566" s="52" t="s">
        <v>25</v>
      </c>
      <c r="E12566" s="2" t="s">
        <v>14</v>
      </c>
      <c r="F12566" s="2">
        <v>4128.37</v>
      </c>
      <c r="G12566" s="2">
        <v>0.23</v>
      </c>
      <c r="H12566" s="2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52" t="s">
        <v>28</v>
      </c>
    </row>
    <row r="12567" spans="1:17" ht="14.25" customHeight="1" x14ac:dyDescent="0.3">
      <c r="A12567" s="2" t="s">
        <v>12598</v>
      </c>
      <c r="B12567" s="2">
        <v>112565</v>
      </c>
      <c r="C12567" s="2" t="s">
        <v>25</v>
      </c>
      <c r="D12567" s="52" t="s">
        <v>25</v>
      </c>
      <c r="E12567" s="2" t="s">
        <v>36</v>
      </c>
      <c r="F12567" s="2">
        <v>3528.4</v>
      </c>
      <c r="G12567" s="2">
        <v>0.39</v>
      </c>
      <c r="H12567" s="2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52" t="s">
        <v>17</v>
      </c>
    </row>
    <row r="12568" spans="1:17" ht="14.25" customHeight="1" x14ac:dyDescent="0.3">
      <c r="A12568" s="2" t="s">
        <v>12599</v>
      </c>
      <c r="B12568" s="2">
        <v>112566</v>
      </c>
      <c r="C12568" s="2" t="s">
        <v>25</v>
      </c>
      <c r="D12568" s="52" t="s">
        <v>25</v>
      </c>
      <c r="E12568" s="2" t="s">
        <v>36</v>
      </c>
      <c r="F12568" s="2">
        <v>995.83</v>
      </c>
      <c r="G12568" s="2">
        <v>0.3</v>
      </c>
      <c r="H12568" s="2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52" t="s">
        <v>17</v>
      </c>
    </row>
    <row r="12569" spans="1:17" ht="14.25" customHeight="1" x14ac:dyDescent="0.3">
      <c r="A12569" s="2" t="s">
        <v>12600</v>
      </c>
      <c r="B12569" s="2">
        <v>112567</v>
      </c>
      <c r="C12569" s="2" t="s">
        <v>19</v>
      </c>
      <c r="D12569" s="52" t="s">
        <v>19</v>
      </c>
      <c r="E12569" s="2" t="s">
        <v>33</v>
      </c>
      <c r="F12569" s="2">
        <v>2051.06</v>
      </c>
      <c r="G12569" s="2">
        <v>0.14000000000000001</v>
      </c>
      <c r="H12569" s="2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52" t="s">
        <v>48</v>
      </c>
    </row>
    <row r="12570" spans="1:17" ht="14.25" customHeight="1" x14ac:dyDescent="0.3">
      <c r="A12570" s="2" t="s">
        <v>12601</v>
      </c>
      <c r="B12570" s="2">
        <v>112568</v>
      </c>
      <c r="C12570" s="2" t="s">
        <v>25</v>
      </c>
      <c r="D12570" s="52" t="s">
        <v>25</v>
      </c>
      <c r="E12570" s="2" t="s">
        <v>33</v>
      </c>
      <c r="F12570" s="2">
        <v>4652.88</v>
      </c>
      <c r="G12570" s="2">
        <v>0.2</v>
      </c>
      <c r="H12570" s="2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52" t="s">
        <v>17</v>
      </c>
    </row>
    <row r="12571" spans="1:17" ht="14.25" customHeight="1" x14ac:dyDescent="0.3">
      <c r="A12571" s="2" t="s">
        <v>12602</v>
      </c>
      <c r="B12571" s="2">
        <v>112569</v>
      </c>
      <c r="C12571" s="2" t="s">
        <v>41</v>
      </c>
      <c r="D12571" s="52" t="s">
        <v>41</v>
      </c>
      <c r="E12571" s="2" t="s">
        <v>26</v>
      </c>
      <c r="F12571" s="2">
        <v>816.02</v>
      </c>
      <c r="G12571" s="2">
        <v>0.48</v>
      </c>
      <c r="H12571" s="2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52" t="s">
        <v>39</v>
      </c>
    </row>
    <row r="12572" spans="1:17" ht="14.25" customHeight="1" x14ac:dyDescent="0.3">
      <c r="A12572" s="2" t="s">
        <v>12603</v>
      </c>
      <c r="B12572" s="2">
        <v>112570</v>
      </c>
      <c r="C12572" s="2" t="s">
        <v>19</v>
      </c>
      <c r="D12572" s="52" t="s">
        <v>19</v>
      </c>
      <c r="E12572" s="2" t="s">
        <v>26</v>
      </c>
      <c r="F12572" s="2">
        <v>1125.8499999999999</v>
      </c>
      <c r="G12572" s="2">
        <v>0.4</v>
      </c>
      <c r="H12572" s="2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52" t="s">
        <v>48</v>
      </c>
    </row>
    <row r="12573" spans="1:17" ht="14.25" customHeight="1" x14ac:dyDescent="0.3">
      <c r="A12573" s="2" t="s">
        <v>12604</v>
      </c>
      <c r="B12573" s="2">
        <v>112571</v>
      </c>
      <c r="C12573" s="2" t="s">
        <v>19</v>
      </c>
      <c r="D12573" s="52" t="s">
        <v>19</v>
      </c>
      <c r="E12573" s="2" t="s">
        <v>33</v>
      </c>
      <c r="F12573" s="2">
        <v>2063.23</v>
      </c>
      <c r="G12573" s="2">
        <v>0.06</v>
      </c>
      <c r="H12573" s="2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52" t="s">
        <v>34</v>
      </c>
    </row>
    <row r="12574" spans="1:17" ht="14.25" customHeight="1" x14ac:dyDescent="0.3">
      <c r="A12574" s="2" t="s">
        <v>12605</v>
      </c>
      <c r="B12574" s="2">
        <v>112572</v>
      </c>
      <c r="C12574" s="2" t="s">
        <v>25</v>
      </c>
      <c r="D12574" s="52" t="s">
        <v>25</v>
      </c>
      <c r="E12574" s="2" t="s">
        <v>33</v>
      </c>
      <c r="F12574" s="2">
        <v>4705.38</v>
      </c>
      <c r="G12574" s="2">
        <v>0.27</v>
      </c>
      <c r="H12574" s="2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52" t="s">
        <v>17</v>
      </c>
    </row>
    <row r="12575" spans="1:17" ht="14.25" customHeight="1" x14ac:dyDescent="0.3">
      <c r="A12575" s="2" t="s">
        <v>12606</v>
      </c>
      <c r="B12575" s="2">
        <v>112573</v>
      </c>
      <c r="C12575" s="2" t="s">
        <v>25</v>
      </c>
      <c r="D12575" s="52" t="s">
        <v>25</v>
      </c>
      <c r="E12575" s="2" t="s">
        <v>33</v>
      </c>
      <c r="F12575" s="2">
        <v>657.71</v>
      </c>
      <c r="G12575" s="2">
        <v>0.47</v>
      </c>
      <c r="H12575" s="2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52" t="s">
        <v>34</v>
      </c>
    </row>
    <row r="12576" spans="1:17" ht="14.25" customHeight="1" x14ac:dyDescent="0.3">
      <c r="A12576" s="2" t="s">
        <v>12607</v>
      </c>
      <c r="B12576" s="2">
        <v>112574</v>
      </c>
      <c r="C12576" s="2" t="s">
        <v>41</v>
      </c>
      <c r="D12576" s="52" t="s">
        <v>41</v>
      </c>
      <c r="E12576" s="2" t="s">
        <v>14</v>
      </c>
      <c r="F12576" s="2">
        <v>3397.42</v>
      </c>
      <c r="G12576" s="2">
        <v>0.02</v>
      </c>
      <c r="H12576" s="2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52" t="s">
        <v>39</v>
      </c>
    </row>
    <row r="12577" spans="1:17" ht="14.25" customHeight="1" x14ac:dyDescent="0.3">
      <c r="A12577" s="2" t="s">
        <v>12608</v>
      </c>
      <c r="B12577" s="2">
        <v>112575</v>
      </c>
      <c r="C12577" s="2" t="s">
        <v>19</v>
      </c>
      <c r="D12577" s="52" t="s">
        <v>19</v>
      </c>
      <c r="E12577" s="2" t="s">
        <v>36</v>
      </c>
      <c r="F12577" s="2">
        <v>747.4</v>
      </c>
      <c r="G12577" s="2">
        <v>0.02</v>
      </c>
      <c r="H12577" s="2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52" t="s">
        <v>17</v>
      </c>
    </row>
    <row r="12578" spans="1:17" ht="14.25" customHeight="1" x14ac:dyDescent="0.3">
      <c r="A12578" s="2" t="s">
        <v>12609</v>
      </c>
      <c r="B12578" s="2">
        <v>112576</v>
      </c>
      <c r="C12578" s="2" t="s">
        <v>25</v>
      </c>
      <c r="D12578" s="52" t="s">
        <v>25</v>
      </c>
      <c r="E12578" s="2" t="s">
        <v>26</v>
      </c>
      <c r="F12578" s="2">
        <v>2670.06</v>
      </c>
      <c r="G12578" s="2">
        <v>0.36</v>
      </c>
      <c r="H12578" s="2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52" t="s">
        <v>28</v>
      </c>
    </row>
    <row r="12579" spans="1:17" ht="14.25" customHeight="1" x14ac:dyDescent="0.3">
      <c r="A12579" s="2" t="s">
        <v>12610</v>
      </c>
      <c r="B12579" s="2">
        <v>112577</v>
      </c>
      <c r="C12579" s="2" t="s">
        <v>41</v>
      </c>
      <c r="D12579" s="52" t="s">
        <v>41</v>
      </c>
      <c r="E12579" s="2" t="s">
        <v>26</v>
      </c>
      <c r="F12579" s="2">
        <v>2729.16</v>
      </c>
      <c r="G12579" s="2">
        <v>0.28999999999999998</v>
      </c>
      <c r="H12579" s="2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52" t="s">
        <v>39</v>
      </c>
    </row>
    <row r="12580" spans="1:17" ht="14.25" customHeight="1" x14ac:dyDescent="0.3">
      <c r="A12580" s="2" t="s">
        <v>12611</v>
      </c>
      <c r="B12580" s="2">
        <v>112578</v>
      </c>
      <c r="C12580" s="2" t="s">
        <v>41</v>
      </c>
      <c r="D12580" s="52" t="s">
        <v>41</v>
      </c>
      <c r="E12580" s="2" t="s">
        <v>20</v>
      </c>
      <c r="F12580" s="2">
        <v>308.87</v>
      </c>
      <c r="G12580" s="2">
        <v>0.02</v>
      </c>
      <c r="H12580" s="2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52" t="s">
        <v>39</v>
      </c>
    </row>
    <row r="12581" spans="1:17" ht="14.25" customHeight="1" x14ac:dyDescent="0.3">
      <c r="A12581" s="2" t="s">
        <v>12612</v>
      </c>
      <c r="B12581" s="2">
        <v>112579</v>
      </c>
      <c r="C12581" s="2" t="s">
        <v>25</v>
      </c>
      <c r="D12581" s="52" t="s">
        <v>25</v>
      </c>
      <c r="E12581" s="2" t="s">
        <v>14</v>
      </c>
      <c r="F12581" s="2">
        <v>4775.18</v>
      </c>
      <c r="G12581" s="2">
        <v>0.5</v>
      </c>
      <c r="H12581" s="2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52" t="s">
        <v>23</v>
      </c>
    </row>
    <row r="12582" spans="1:17" ht="14.25" customHeight="1" x14ac:dyDescent="0.3">
      <c r="A12582" s="2" t="s">
        <v>12613</v>
      </c>
      <c r="B12582" s="2">
        <v>112580</v>
      </c>
      <c r="C12582" s="2" t="s">
        <v>19</v>
      </c>
      <c r="D12582" s="52" t="s">
        <v>19</v>
      </c>
      <c r="E12582" s="2" t="s">
        <v>33</v>
      </c>
      <c r="F12582" s="2">
        <v>4052.45</v>
      </c>
      <c r="G12582" s="2">
        <v>0.28999999999999998</v>
      </c>
      <c r="H12582" s="2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52" t="s">
        <v>28</v>
      </c>
    </row>
    <row r="12583" spans="1:17" ht="14.25" customHeight="1" x14ac:dyDescent="0.3">
      <c r="A12583" s="2" t="s">
        <v>12614</v>
      </c>
      <c r="B12583" s="2">
        <v>112581</v>
      </c>
      <c r="C12583" s="2" t="s">
        <v>25</v>
      </c>
      <c r="D12583" s="52" t="s">
        <v>25</v>
      </c>
      <c r="E12583" s="2" t="s">
        <v>33</v>
      </c>
      <c r="F12583" s="2">
        <v>1583.99</v>
      </c>
      <c r="G12583" s="2">
        <v>0.25</v>
      </c>
      <c r="H12583" s="2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52" t="s">
        <v>34</v>
      </c>
    </row>
    <row r="12584" spans="1:17" ht="14.25" customHeight="1" x14ac:dyDescent="0.3">
      <c r="A12584" s="2" t="s">
        <v>12615</v>
      </c>
      <c r="B12584" s="2">
        <v>112582</v>
      </c>
      <c r="C12584" s="2" t="s">
        <v>25</v>
      </c>
      <c r="D12584" s="52" t="s">
        <v>25</v>
      </c>
      <c r="E12584" s="2" t="s">
        <v>14</v>
      </c>
      <c r="F12584" s="2">
        <v>740.06</v>
      </c>
      <c r="G12584" s="2">
        <v>0.22</v>
      </c>
      <c r="H12584" s="2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52" t="s">
        <v>34</v>
      </c>
    </row>
    <row r="12585" spans="1:17" ht="14.25" customHeight="1" x14ac:dyDescent="0.3">
      <c r="A12585" s="2" t="s">
        <v>12616</v>
      </c>
      <c r="B12585" s="2">
        <v>112583</v>
      </c>
      <c r="C12585" s="2" t="s">
        <v>41</v>
      </c>
      <c r="D12585" s="52" t="s">
        <v>41</v>
      </c>
      <c r="E12585" s="2" t="s">
        <v>26</v>
      </c>
      <c r="F12585" s="2">
        <v>1793.57</v>
      </c>
      <c r="G12585" s="2">
        <v>0.35</v>
      </c>
      <c r="H12585" s="2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52" t="s">
        <v>23</v>
      </c>
    </row>
    <row r="12586" spans="1:17" ht="14.25" customHeight="1" x14ac:dyDescent="0.3">
      <c r="A12586" s="2" t="s">
        <v>12617</v>
      </c>
      <c r="B12586" s="2">
        <v>112584</v>
      </c>
      <c r="C12586" s="2" t="s">
        <v>25</v>
      </c>
      <c r="D12586" s="52" t="s">
        <v>25</v>
      </c>
      <c r="E12586" s="2" t="s">
        <v>33</v>
      </c>
      <c r="F12586" s="2">
        <v>4481.96</v>
      </c>
      <c r="G12586" s="2">
        <v>0.23</v>
      </c>
      <c r="H12586" s="2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52" t="s">
        <v>39</v>
      </c>
    </row>
    <row r="12587" spans="1:17" ht="14.25" customHeight="1" x14ac:dyDescent="0.3">
      <c r="A12587" s="2" t="s">
        <v>12618</v>
      </c>
      <c r="B12587" s="2">
        <v>112585</v>
      </c>
      <c r="C12587" s="2" t="s">
        <v>25</v>
      </c>
      <c r="D12587" s="52" t="s">
        <v>25</v>
      </c>
      <c r="E12587" s="2" t="s">
        <v>20</v>
      </c>
      <c r="F12587" s="2">
        <v>750.15</v>
      </c>
      <c r="G12587" s="2">
        <v>0.33</v>
      </c>
      <c r="H12587" s="2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52" t="s">
        <v>39</v>
      </c>
    </row>
    <row r="12588" spans="1:17" ht="14.25" customHeight="1" x14ac:dyDescent="0.3">
      <c r="A12588" s="2" t="s">
        <v>12619</v>
      </c>
      <c r="B12588" s="2">
        <v>112586</v>
      </c>
      <c r="C12588" s="2" t="s">
        <v>25</v>
      </c>
      <c r="D12588" s="52" t="s">
        <v>25</v>
      </c>
      <c r="E12588" s="2" t="s">
        <v>26</v>
      </c>
      <c r="F12588" s="2">
        <v>1811.65</v>
      </c>
      <c r="G12588" s="2">
        <v>0.24</v>
      </c>
      <c r="H12588" s="2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52" t="s">
        <v>17</v>
      </c>
    </row>
    <row r="12589" spans="1:17" ht="14.25" customHeight="1" x14ac:dyDescent="0.3">
      <c r="A12589" s="2" t="s">
        <v>12620</v>
      </c>
      <c r="B12589" s="2">
        <v>112587</v>
      </c>
      <c r="C12589" s="2" t="s">
        <v>41</v>
      </c>
      <c r="D12589" s="52" t="s">
        <v>41</v>
      </c>
      <c r="E12589" s="2" t="s">
        <v>36</v>
      </c>
      <c r="F12589" s="2">
        <v>2522.09</v>
      </c>
      <c r="G12589" s="2">
        <v>0.31</v>
      </c>
      <c r="H12589" s="2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52" t="s">
        <v>17</v>
      </c>
    </row>
    <row r="12590" spans="1:17" ht="14.25" customHeight="1" x14ac:dyDescent="0.3">
      <c r="A12590" s="2" t="s">
        <v>12621</v>
      </c>
      <c r="B12590" s="2">
        <v>112588</v>
      </c>
      <c r="C12590" s="2" t="s">
        <v>19</v>
      </c>
      <c r="D12590" s="52" t="s">
        <v>19</v>
      </c>
      <c r="E12590" s="2" t="s">
        <v>14</v>
      </c>
      <c r="F12590" s="2">
        <v>261.13</v>
      </c>
      <c r="G12590" s="2">
        <v>0.4</v>
      </c>
      <c r="H12590" s="2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52" t="s">
        <v>39</v>
      </c>
    </row>
    <row r="12591" spans="1:17" ht="14.25" customHeight="1" x14ac:dyDescent="0.3">
      <c r="A12591" s="2" t="s">
        <v>12622</v>
      </c>
      <c r="B12591" s="2">
        <v>112589</v>
      </c>
      <c r="C12591" s="2" t="s">
        <v>41</v>
      </c>
      <c r="D12591" s="52" t="s">
        <v>41</v>
      </c>
      <c r="E12591" s="2" t="s">
        <v>26</v>
      </c>
      <c r="F12591" s="2">
        <v>1413.37</v>
      </c>
      <c r="G12591" s="2">
        <v>0.41</v>
      </c>
      <c r="H12591" s="2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52" t="s">
        <v>17</v>
      </c>
    </row>
    <row r="12592" spans="1:17" ht="14.25" customHeight="1" x14ac:dyDescent="0.3">
      <c r="A12592" s="2" t="s">
        <v>12623</v>
      </c>
      <c r="B12592" s="2">
        <v>112590</v>
      </c>
      <c r="C12592" s="2" t="s">
        <v>25</v>
      </c>
      <c r="D12592" s="52" t="s">
        <v>25</v>
      </c>
      <c r="E12592" s="2" t="s">
        <v>36</v>
      </c>
      <c r="F12592" s="2">
        <v>3018.61</v>
      </c>
      <c r="G12592" s="2">
        <v>0.42</v>
      </c>
      <c r="H12592" s="2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52" t="s">
        <v>28</v>
      </c>
    </row>
    <row r="12593" spans="1:17" ht="14.25" customHeight="1" x14ac:dyDescent="0.3">
      <c r="A12593" s="2" t="s">
        <v>12624</v>
      </c>
      <c r="B12593" s="2">
        <v>112591</v>
      </c>
      <c r="C12593" s="2" t="s">
        <v>25</v>
      </c>
      <c r="D12593" s="52" t="s">
        <v>25</v>
      </c>
      <c r="E12593" s="2" t="s">
        <v>20</v>
      </c>
      <c r="F12593" s="2">
        <v>1687.43</v>
      </c>
      <c r="G12593" s="2">
        <v>0.1</v>
      </c>
      <c r="H12593" s="2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52" t="s">
        <v>17</v>
      </c>
    </row>
    <row r="12594" spans="1:17" ht="14.25" customHeight="1" x14ac:dyDescent="0.3">
      <c r="A12594" s="2" t="s">
        <v>12625</v>
      </c>
      <c r="B12594" s="2">
        <v>112592</v>
      </c>
      <c r="C12594" s="2" t="s">
        <v>19</v>
      </c>
      <c r="D12594" s="52" t="s">
        <v>19</v>
      </c>
      <c r="E12594" s="2" t="s">
        <v>14</v>
      </c>
      <c r="F12594" s="2">
        <v>4365.57</v>
      </c>
      <c r="G12594" s="2">
        <v>0.03</v>
      </c>
      <c r="H12594" s="2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52" t="s">
        <v>39</v>
      </c>
    </row>
    <row r="12595" spans="1:17" ht="14.25" customHeight="1" x14ac:dyDescent="0.3">
      <c r="A12595" s="2" t="s">
        <v>12626</v>
      </c>
      <c r="B12595" s="2">
        <v>112593</v>
      </c>
      <c r="C12595" s="2" t="s">
        <v>41</v>
      </c>
      <c r="D12595" s="52" t="s">
        <v>41</v>
      </c>
      <c r="E12595" s="2" t="s">
        <v>33</v>
      </c>
      <c r="F12595" s="2">
        <v>4690.1499999999996</v>
      </c>
      <c r="G12595" s="2">
        <v>0.42</v>
      </c>
      <c r="H12595" s="2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52" t="s">
        <v>34</v>
      </c>
    </row>
    <row r="12596" spans="1:17" ht="14.25" customHeight="1" x14ac:dyDescent="0.3">
      <c r="A12596" s="2" t="s">
        <v>12627</v>
      </c>
      <c r="B12596" s="2">
        <v>112594</v>
      </c>
      <c r="C12596" s="2" t="s">
        <v>25</v>
      </c>
      <c r="D12596" s="52" t="s">
        <v>25</v>
      </c>
      <c r="E12596" s="2" t="s">
        <v>33</v>
      </c>
      <c r="F12596" s="2">
        <v>2263.56</v>
      </c>
      <c r="G12596" s="2">
        <v>0.02</v>
      </c>
      <c r="H12596" s="2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52" t="s">
        <v>23</v>
      </c>
    </row>
    <row r="12597" spans="1:17" ht="14.25" customHeight="1" x14ac:dyDescent="0.3">
      <c r="A12597" s="2" t="s">
        <v>12628</v>
      </c>
      <c r="B12597" s="2">
        <v>112595</v>
      </c>
      <c r="C12597" s="2" t="s">
        <v>41</v>
      </c>
      <c r="D12597" s="52" t="s">
        <v>41</v>
      </c>
      <c r="E12597" s="2" t="s">
        <v>36</v>
      </c>
      <c r="F12597" s="2">
        <v>2706.9</v>
      </c>
      <c r="G12597" s="2">
        <v>0.11</v>
      </c>
      <c r="H12597" s="2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52" t="s">
        <v>34</v>
      </c>
    </row>
    <row r="12598" spans="1:17" ht="14.25" customHeight="1" x14ac:dyDescent="0.3">
      <c r="A12598" s="2" t="s">
        <v>12629</v>
      </c>
      <c r="B12598" s="2">
        <v>112596</v>
      </c>
      <c r="C12598" s="2" t="s">
        <v>19</v>
      </c>
      <c r="D12598" s="52" t="s">
        <v>19</v>
      </c>
      <c r="E12598" s="2" t="s">
        <v>26</v>
      </c>
      <c r="F12598" s="2">
        <v>3190.96</v>
      </c>
      <c r="G12598" s="2">
        <v>0.26</v>
      </c>
      <c r="H12598" s="2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52" t="s">
        <v>28</v>
      </c>
    </row>
    <row r="12599" spans="1:17" ht="14.25" customHeight="1" x14ac:dyDescent="0.3">
      <c r="A12599" s="2" t="s">
        <v>12630</v>
      </c>
      <c r="B12599" s="2">
        <v>112597</v>
      </c>
      <c r="C12599" s="2" t="s">
        <v>41</v>
      </c>
      <c r="D12599" s="52" t="s">
        <v>41</v>
      </c>
      <c r="E12599" s="2" t="s">
        <v>20</v>
      </c>
      <c r="F12599" s="2">
        <v>3356.22</v>
      </c>
      <c r="G12599" s="2">
        <v>0.43</v>
      </c>
      <c r="H12599" s="2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52" t="s">
        <v>34</v>
      </c>
    </row>
    <row r="12600" spans="1:17" ht="14.25" customHeight="1" x14ac:dyDescent="0.3">
      <c r="A12600" s="2" t="s">
        <v>12631</v>
      </c>
      <c r="B12600" s="2">
        <v>112598</v>
      </c>
      <c r="C12600" s="2" t="s">
        <v>41</v>
      </c>
      <c r="D12600" s="52" t="s">
        <v>41</v>
      </c>
      <c r="E12600" s="2" t="s">
        <v>36</v>
      </c>
      <c r="F12600" s="2">
        <v>409.96</v>
      </c>
      <c r="G12600" s="2">
        <v>0.45</v>
      </c>
      <c r="H12600" s="2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52" t="s">
        <v>34</v>
      </c>
    </row>
    <row r="12601" spans="1:17" ht="14.25" customHeight="1" x14ac:dyDescent="0.3">
      <c r="A12601" s="2" t="s">
        <v>12632</v>
      </c>
      <c r="B12601" s="2">
        <v>112599</v>
      </c>
      <c r="C12601" s="2" t="s">
        <v>41</v>
      </c>
      <c r="D12601" s="52" t="s">
        <v>41</v>
      </c>
      <c r="E12601" s="2" t="s">
        <v>20</v>
      </c>
      <c r="F12601" s="2">
        <v>363.03</v>
      </c>
      <c r="G12601" s="2">
        <v>0.31</v>
      </c>
      <c r="H12601" s="2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52" t="s">
        <v>39</v>
      </c>
    </row>
    <row r="12602" spans="1:17" ht="14.25" customHeight="1" x14ac:dyDescent="0.3">
      <c r="A12602" s="2" t="s">
        <v>12633</v>
      </c>
      <c r="B12602" s="2">
        <v>112600</v>
      </c>
      <c r="C12602" s="2" t="s">
        <v>25</v>
      </c>
      <c r="D12602" s="52" t="s">
        <v>25</v>
      </c>
      <c r="E12602" s="2" t="s">
        <v>20</v>
      </c>
      <c r="F12602" s="2">
        <v>4341.38</v>
      </c>
      <c r="G12602" s="2">
        <v>0.48</v>
      </c>
      <c r="H12602" s="2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52" t="s">
        <v>39</v>
      </c>
    </row>
    <row r="12603" spans="1:17" ht="14.25" customHeight="1" x14ac:dyDescent="0.3">
      <c r="A12603" s="2" t="s">
        <v>12634</v>
      </c>
      <c r="B12603" s="2">
        <v>112601</v>
      </c>
      <c r="C12603" s="2" t="s">
        <v>19</v>
      </c>
      <c r="D12603" s="52" t="s">
        <v>19</v>
      </c>
      <c r="E12603" s="2" t="s">
        <v>20</v>
      </c>
      <c r="F12603" s="2">
        <v>1177.3699999999999</v>
      </c>
      <c r="G12603" s="2">
        <v>0.36</v>
      </c>
      <c r="H12603" s="2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52" t="s">
        <v>39</v>
      </c>
    </row>
    <row r="12604" spans="1:17" ht="14.25" customHeight="1" x14ac:dyDescent="0.3">
      <c r="A12604" s="2" t="s">
        <v>12635</v>
      </c>
      <c r="B12604" s="2">
        <v>112602</v>
      </c>
      <c r="C12604" s="2" t="s">
        <v>19</v>
      </c>
      <c r="D12604" s="52" t="s">
        <v>19</v>
      </c>
      <c r="E12604" s="2" t="s">
        <v>14</v>
      </c>
      <c r="F12604" s="2">
        <v>2962.12</v>
      </c>
      <c r="G12604" s="2">
        <v>0.26</v>
      </c>
      <c r="H12604" s="2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52" t="s">
        <v>39</v>
      </c>
    </row>
    <row r="12605" spans="1:17" ht="14.25" customHeight="1" x14ac:dyDescent="0.3">
      <c r="A12605" s="2" t="s">
        <v>12636</v>
      </c>
      <c r="B12605" s="2">
        <v>112603</v>
      </c>
      <c r="C12605" s="2" t="s">
        <v>25</v>
      </c>
      <c r="D12605" s="52" t="s">
        <v>25</v>
      </c>
      <c r="E12605" s="2" t="s">
        <v>36</v>
      </c>
      <c r="F12605" s="2">
        <v>3160.89</v>
      </c>
      <c r="G12605" s="2">
        <v>7.0000000000000007E-2</v>
      </c>
      <c r="H12605" s="2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52" t="s">
        <v>39</v>
      </c>
    </row>
    <row r="12606" spans="1:17" ht="14.25" customHeight="1" x14ac:dyDescent="0.3">
      <c r="A12606" s="2" t="s">
        <v>12637</v>
      </c>
      <c r="B12606" s="2">
        <v>112604</v>
      </c>
      <c r="C12606" s="2" t="s">
        <v>25</v>
      </c>
      <c r="D12606" s="52" t="s">
        <v>25</v>
      </c>
      <c r="E12606" s="2" t="s">
        <v>14</v>
      </c>
      <c r="F12606" s="2">
        <v>905.87</v>
      </c>
      <c r="G12606" s="2">
        <v>0.21</v>
      </c>
      <c r="H12606" s="2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52" t="s">
        <v>23</v>
      </c>
    </row>
    <row r="12607" spans="1:17" ht="14.25" customHeight="1" x14ac:dyDescent="0.3">
      <c r="A12607" s="2" t="s">
        <v>12638</v>
      </c>
      <c r="B12607" s="2">
        <v>112605</v>
      </c>
      <c r="C12607" s="2" t="s">
        <v>25</v>
      </c>
      <c r="D12607" s="52" t="s">
        <v>25</v>
      </c>
      <c r="E12607" s="2" t="s">
        <v>26</v>
      </c>
      <c r="F12607" s="2">
        <v>3831.82</v>
      </c>
      <c r="G12607" s="2">
        <v>0.41</v>
      </c>
      <c r="H12607" s="2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52" t="s">
        <v>23</v>
      </c>
    </row>
    <row r="12608" spans="1:17" ht="14.25" customHeight="1" x14ac:dyDescent="0.3">
      <c r="A12608" s="2" t="s">
        <v>12639</v>
      </c>
      <c r="B12608" s="2">
        <v>112606</v>
      </c>
      <c r="C12608" s="2" t="s">
        <v>25</v>
      </c>
      <c r="D12608" s="52" t="s">
        <v>25</v>
      </c>
      <c r="E12608" s="2" t="s">
        <v>26</v>
      </c>
      <c r="F12608" s="2">
        <v>4343.13</v>
      </c>
      <c r="G12608" s="2">
        <v>0.14000000000000001</v>
      </c>
      <c r="H12608" s="2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52" t="s">
        <v>23</v>
      </c>
    </row>
    <row r="12609" spans="1:17" ht="14.25" customHeight="1" x14ac:dyDescent="0.3">
      <c r="A12609" s="2" t="s">
        <v>12640</v>
      </c>
      <c r="B12609" s="2">
        <v>112607</v>
      </c>
      <c r="C12609" s="2" t="s">
        <v>41</v>
      </c>
      <c r="D12609" s="52" t="s">
        <v>41</v>
      </c>
      <c r="E12609" s="2" t="s">
        <v>33</v>
      </c>
      <c r="F12609" s="2">
        <v>1498.35</v>
      </c>
      <c r="G12609" s="2">
        <v>0.28999999999999998</v>
      </c>
      <c r="H12609" s="2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52" t="s">
        <v>23</v>
      </c>
    </row>
    <row r="12610" spans="1:17" ht="14.25" customHeight="1" x14ac:dyDescent="0.3">
      <c r="A12610" s="2" t="s">
        <v>12641</v>
      </c>
      <c r="B12610" s="2">
        <v>112608</v>
      </c>
      <c r="C12610" s="2" t="s">
        <v>41</v>
      </c>
      <c r="D12610" s="52" t="s">
        <v>41</v>
      </c>
      <c r="E12610" s="2" t="s">
        <v>33</v>
      </c>
      <c r="F12610" s="2">
        <v>4401.42</v>
      </c>
      <c r="G12610" s="2">
        <v>0.49</v>
      </c>
      <c r="H12610" s="2">
        <f t="shared" si="392"/>
        <v>2156.6958</v>
      </c>
      <c r="I12610" s="2">
        <f t="shared" si="393"/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52" t="s">
        <v>17</v>
      </c>
    </row>
    <row r="12611" spans="1:17" ht="14.25" customHeight="1" x14ac:dyDescent="0.3">
      <c r="A12611" s="2" t="s">
        <v>12642</v>
      </c>
      <c r="B12611" s="2">
        <v>112609</v>
      </c>
      <c r="C12611" s="2" t="s">
        <v>19</v>
      </c>
      <c r="D12611" s="52" t="s">
        <v>19</v>
      </c>
      <c r="E12611" s="2" t="s">
        <v>33</v>
      </c>
      <c r="F12611" s="2">
        <v>497.08</v>
      </c>
      <c r="G12611" s="2">
        <v>0.09</v>
      </c>
      <c r="H12611" s="2">
        <f t="shared" ref="H12611:H12674" si="394">F12611*G12611</f>
        <v>44.737199999999994</v>
      </c>
      <c r="I12611" s="2">
        <f t="shared" ref="I12611:I12674" si="395">F12611-H12611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52" t="s">
        <v>23</v>
      </c>
    </row>
    <row r="12612" spans="1:17" ht="14.25" customHeight="1" x14ac:dyDescent="0.3">
      <c r="A12612" s="2" t="s">
        <v>12643</v>
      </c>
      <c r="B12612" s="2">
        <v>112610</v>
      </c>
      <c r="C12612" s="2" t="s">
        <v>41</v>
      </c>
      <c r="D12612" s="52" t="s">
        <v>41</v>
      </c>
      <c r="E12612" s="2" t="s">
        <v>26</v>
      </c>
      <c r="F12612" s="2">
        <v>4022.27</v>
      </c>
      <c r="G12612" s="2">
        <v>0.05</v>
      </c>
      <c r="H12612" s="2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52" t="s">
        <v>28</v>
      </c>
    </row>
    <row r="12613" spans="1:17" ht="14.25" customHeight="1" x14ac:dyDescent="0.3">
      <c r="A12613" s="2" t="s">
        <v>12644</v>
      </c>
      <c r="B12613" s="2">
        <v>112611</v>
      </c>
      <c r="C12613" s="2" t="s">
        <v>25</v>
      </c>
      <c r="D12613" s="52" t="s">
        <v>25</v>
      </c>
      <c r="E12613" s="2" t="s">
        <v>20</v>
      </c>
      <c r="F12613" s="2">
        <v>3236.54</v>
      </c>
      <c r="G12613" s="2">
        <v>0.4</v>
      </c>
      <c r="H12613" s="2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52" t="s">
        <v>39</v>
      </c>
    </row>
    <row r="12614" spans="1:17" ht="14.25" customHeight="1" x14ac:dyDescent="0.3">
      <c r="A12614" s="2" t="s">
        <v>12645</v>
      </c>
      <c r="B12614" s="2">
        <v>112612</v>
      </c>
      <c r="C12614" s="2" t="s">
        <v>25</v>
      </c>
      <c r="D12614" s="52" t="s">
        <v>25</v>
      </c>
      <c r="E12614" s="2" t="s">
        <v>20</v>
      </c>
      <c r="F12614" s="2">
        <v>2957.24</v>
      </c>
      <c r="G12614" s="2">
        <v>0.01</v>
      </c>
      <c r="H12614" s="2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52" t="s">
        <v>17</v>
      </c>
    </row>
    <row r="12615" spans="1:17" ht="14.25" customHeight="1" x14ac:dyDescent="0.3">
      <c r="A12615" s="2" t="s">
        <v>12646</v>
      </c>
      <c r="B12615" s="2">
        <v>112613</v>
      </c>
      <c r="C12615" s="2" t="s">
        <v>19</v>
      </c>
      <c r="D12615" s="52" t="s">
        <v>19</v>
      </c>
      <c r="E12615" s="2" t="s">
        <v>36</v>
      </c>
      <c r="F12615" s="2">
        <v>1227.6500000000001</v>
      </c>
      <c r="G12615" s="2">
        <v>0.32</v>
      </c>
      <c r="H12615" s="2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52" t="s">
        <v>48</v>
      </c>
    </row>
    <row r="12616" spans="1:17" ht="14.25" customHeight="1" x14ac:dyDescent="0.3">
      <c r="A12616" s="2" t="s">
        <v>12647</v>
      </c>
      <c r="B12616" s="2">
        <v>112614</v>
      </c>
      <c r="C12616" s="2" t="s">
        <v>19</v>
      </c>
      <c r="D12616" s="52" t="s">
        <v>19</v>
      </c>
      <c r="E12616" s="2" t="s">
        <v>26</v>
      </c>
      <c r="F12616" s="2">
        <v>1873.02</v>
      </c>
      <c r="G12616" s="2">
        <v>0.17</v>
      </c>
      <c r="H12616" s="2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52" t="s">
        <v>23</v>
      </c>
    </row>
    <row r="12617" spans="1:17" ht="14.25" customHeight="1" x14ac:dyDescent="0.3">
      <c r="A12617" s="2" t="s">
        <v>12648</v>
      </c>
      <c r="B12617" s="2">
        <v>112615</v>
      </c>
      <c r="C12617" s="2" t="s">
        <v>41</v>
      </c>
      <c r="D12617" s="52" t="s">
        <v>41</v>
      </c>
      <c r="E12617" s="2" t="s">
        <v>33</v>
      </c>
      <c r="F12617" s="2">
        <v>4560.49</v>
      </c>
      <c r="G12617" s="2">
        <v>0.36</v>
      </c>
      <c r="H12617" s="2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52" t="s">
        <v>39</v>
      </c>
    </row>
    <row r="12618" spans="1:17" ht="14.25" customHeight="1" x14ac:dyDescent="0.3">
      <c r="A12618" s="2" t="s">
        <v>12649</v>
      </c>
      <c r="B12618" s="2">
        <v>112616</v>
      </c>
      <c r="C12618" s="2" t="s">
        <v>19</v>
      </c>
      <c r="D12618" s="52" t="s">
        <v>19</v>
      </c>
      <c r="E12618" s="2" t="s">
        <v>26</v>
      </c>
      <c r="F12618" s="2">
        <v>2382.13</v>
      </c>
      <c r="G12618" s="2">
        <v>0.06</v>
      </c>
      <c r="H12618" s="2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52" t="s">
        <v>28</v>
      </c>
    </row>
    <row r="12619" spans="1:17" ht="14.25" customHeight="1" x14ac:dyDescent="0.3">
      <c r="A12619" s="2" t="s">
        <v>12650</v>
      </c>
      <c r="B12619" s="2">
        <v>112617</v>
      </c>
      <c r="C12619" s="2" t="s">
        <v>25</v>
      </c>
      <c r="D12619" s="52" t="s">
        <v>25</v>
      </c>
      <c r="E12619" s="2" t="s">
        <v>20</v>
      </c>
      <c r="F12619" s="2">
        <v>3012.46</v>
      </c>
      <c r="G12619" s="2">
        <v>0.17</v>
      </c>
      <c r="H12619" s="2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52" t="s">
        <v>28</v>
      </c>
    </row>
    <row r="12620" spans="1:17" ht="14.25" customHeight="1" x14ac:dyDescent="0.3">
      <c r="A12620" s="2" t="s">
        <v>12651</v>
      </c>
      <c r="B12620" s="2">
        <v>112618</v>
      </c>
      <c r="C12620" s="2" t="s">
        <v>19</v>
      </c>
      <c r="D12620" s="52" t="s">
        <v>19</v>
      </c>
      <c r="E12620" s="2" t="s">
        <v>20</v>
      </c>
      <c r="F12620" s="2">
        <v>4685.67</v>
      </c>
      <c r="G12620" s="2">
        <v>0.01</v>
      </c>
      <c r="H12620" s="2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52" t="s">
        <v>23</v>
      </c>
    </row>
    <row r="12621" spans="1:17" ht="14.25" customHeight="1" x14ac:dyDescent="0.3">
      <c r="A12621" s="2" t="s">
        <v>12652</v>
      </c>
      <c r="B12621" s="2">
        <v>112619</v>
      </c>
      <c r="C12621" s="2" t="s">
        <v>25</v>
      </c>
      <c r="D12621" s="52" t="s">
        <v>25</v>
      </c>
      <c r="E12621" s="2" t="s">
        <v>14</v>
      </c>
      <c r="F12621" s="2">
        <v>2385.79</v>
      </c>
      <c r="G12621" s="2">
        <v>0.12</v>
      </c>
      <c r="H12621" s="2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52" t="s">
        <v>28</v>
      </c>
    </row>
    <row r="12622" spans="1:17" ht="14.25" customHeight="1" x14ac:dyDescent="0.3">
      <c r="A12622" s="2" t="s">
        <v>12653</v>
      </c>
      <c r="B12622" s="2">
        <v>112620</v>
      </c>
      <c r="C12622" s="2" t="s">
        <v>25</v>
      </c>
      <c r="D12622" s="52" t="s">
        <v>25</v>
      </c>
      <c r="E12622" s="2" t="s">
        <v>14</v>
      </c>
      <c r="F12622" s="2">
        <v>2002.52</v>
      </c>
      <c r="G12622" s="2">
        <v>0.24</v>
      </c>
      <c r="H12622" s="2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52" t="s">
        <v>39</v>
      </c>
    </row>
    <row r="12623" spans="1:17" ht="14.25" customHeight="1" x14ac:dyDescent="0.3">
      <c r="A12623" s="2" t="s">
        <v>12654</v>
      </c>
      <c r="B12623" s="2">
        <v>112621</v>
      </c>
      <c r="C12623" s="2" t="s">
        <v>25</v>
      </c>
      <c r="D12623" s="52" t="s">
        <v>25</v>
      </c>
      <c r="E12623" s="2" t="s">
        <v>36</v>
      </c>
      <c r="F12623" s="2">
        <v>4476.6899999999996</v>
      </c>
      <c r="G12623" s="2">
        <v>0.09</v>
      </c>
      <c r="H12623" s="2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52" t="s">
        <v>23</v>
      </c>
    </row>
    <row r="12624" spans="1:17" ht="14.25" customHeight="1" x14ac:dyDescent="0.3">
      <c r="A12624" s="2" t="s">
        <v>12655</v>
      </c>
      <c r="B12624" s="2">
        <v>112622</v>
      </c>
      <c r="C12624" s="2" t="s">
        <v>25</v>
      </c>
      <c r="D12624" s="52" t="s">
        <v>25</v>
      </c>
      <c r="E12624" s="2" t="s">
        <v>26</v>
      </c>
      <c r="F12624" s="2">
        <v>4563.3500000000004</v>
      </c>
      <c r="G12624" s="2">
        <v>0.3</v>
      </c>
      <c r="H12624" s="2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52" t="s">
        <v>34</v>
      </c>
    </row>
    <row r="12625" spans="1:17" ht="14.25" customHeight="1" x14ac:dyDescent="0.3">
      <c r="A12625" s="2" t="s">
        <v>12656</v>
      </c>
      <c r="B12625" s="2">
        <v>112623</v>
      </c>
      <c r="C12625" s="2" t="s">
        <v>41</v>
      </c>
      <c r="D12625" s="52" t="s">
        <v>41</v>
      </c>
      <c r="E12625" s="2" t="s">
        <v>14</v>
      </c>
      <c r="F12625" s="2">
        <v>1837.73</v>
      </c>
      <c r="G12625" s="2">
        <v>0.06</v>
      </c>
      <c r="H12625" s="2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52" t="s">
        <v>23</v>
      </c>
    </row>
    <row r="12626" spans="1:17" ht="14.25" customHeight="1" x14ac:dyDescent="0.3">
      <c r="A12626" s="2" t="s">
        <v>12657</v>
      </c>
      <c r="B12626" s="2">
        <v>112624</v>
      </c>
      <c r="C12626" s="2" t="s">
        <v>19</v>
      </c>
      <c r="D12626" s="52" t="s">
        <v>19</v>
      </c>
      <c r="E12626" s="2" t="s">
        <v>14</v>
      </c>
      <c r="F12626" s="2">
        <v>3000.75</v>
      </c>
      <c r="G12626" s="2">
        <v>0.37</v>
      </c>
      <c r="H12626" s="2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52" t="s">
        <v>34</v>
      </c>
    </row>
    <row r="12627" spans="1:17" ht="14.25" customHeight="1" x14ac:dyDescent="0.3">
      <c r="A12627" s="2" t="s">
        <v>12658</v>
      </c>
      <c r="B12627" s="2">
        <v>112625</v>
      </c>
      <c r="C12627" s="2" t="s">
        <v>41</v>
      </c>
      <c r="D12627" s="52" t="s">
        <v>41</v>
      </c>
      <c r="E12627" s="2" t="s">
        <v>26</v>
      </c>
      <c r="F12627" s="2">
        <v>4822.2700000000004</v>
      </c>
      <c r="G12627" s="2">
        <v>0.46</v>
      </c>
      <c r="H12627" s="2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52" t="s">
        <v>48</v>
      </c>
    </row>
    <row r="12628" spans="1:17" ht="14.25" customHeight="1" x14ac:dyDescent="0.3">
      <c r="A12628" s="2" t="s">
        <v>12659</v>
      </c>
      <c r="B12628" s="2">
        <v>112626</v>
      </c>
      <c r="C12628" s="2" t="s">
        <v>19</v>
      </c>
      <c r="D12628" s="52" t="s">
        <v>19</v>
      </c>
      <c r="E12628" s="2" t="s">
        <v>20</v>
      </c>
      <c r="F12628" s="2">
        <v>371.81</v>
      </c>
      <c r="G12628" s="2">
        <v>0.19</v>
      </c>
      <c r="H12628" s="2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52" t="s">
        <v>48</v>
      </c>
    </row>
    <row r="12629" spans="1:17" ht="14.25" customHeight="1" x14ac:dyDescent="0.3">
      <c r="A12629" s="2" t="s">
        <v>12660</v>
      </c>
      <c r="B12629" s="2">
        <v>112627</v>
      </c>
      <c r="C12629" s="2" t="s">
        <v>25</v>
      </c>
      <c r="D12629" s="52" t="s">
        <v>25</v>
      </c>
      <c r="E12629" s="2" t="s">
        <v>36</v>
      </c>
      <c r="F12629" s="2">
        <v>295.02999999999997</v>
      </c>
      <c r="G12629" s="2">
        <v>0.26</v>
      </c>
      <c r="H12629" s="2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52" t="s">
        <v>48</v>
      </c>
    </row>
    <row r="12630" spans="1:17" ht="14.25" customHeight="1" x14ac:dyDescent="0.3">
      <c r="A12630" s="2" t="s">
        <v>12661</v>
      </c>
      <c r="B12630" s="2">
        <v>112628</v>
      </c>
      <c r="C12630" s="2" t="s">
        <v>25</v>
      </c>
      <c r="D12630" s="52" t="s">
        <v>25</v>
      </c>
      <c r="E12630" s="2" t="s">
        <v>36</v>
      </c>
      <c r="F12630" s="2">
        <v>2631.24</v>
      </c>
      <c r="G12630" s="2">
        <v>0.24</v>
      </c>
      <c r="H12630" s="2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52" t="s">
        <v>39</v>
      </c>
    </row>
    <row r="12631" spans="1:17" ht="14.25" customHeight="1" x14ac:dyDescent="0.3">
      <c r="A12631" s="2" t="s">
        <v>12662</v>
      </c>
      <c r="B12631" s="2">
        <v>112629</v>
      </c>
      <c r="C12631" s="2" t="s">
        <v>25</v>
      </c>
      <c r="D12631" s="52" t="s">
        <v>25</v>
      </c>
      <c r="E12631" s="2" t="s">
        <v>36</v>
      </c>
      <c r="F12631" s="2">
        <v>1527.08</v>
      </c>
      <c r="G12631" s="2">
        <v>0.39</v>
      </c>
      <c r="H12631" s="2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52" t="s">
        <v>17</v>
      </c>
    </row>
    <row r="12632" spans="1:17" ht="14.25" customHeight="1" x14ac:dyDescent="0.3">
      <c r="A12632" s="2" t="s">
        <v>12663</v>
      </c>
      <c r="B12632" s="2">
        <v>112630</v>
      </c>
      <c r="C12632" s="2" t="s">
        <v>19</v>
      </c>
      <c r="D12632" s="52" t="s">
        <v>19</v>
      </c>
      <c r="E12632" s="2" t="s">
        <v>14</v>
      </c>
      <c r="F12632" s="2">
        <v>2951.06</v>
      </c>
      <c r="G12632" s="2">
        <v>0.5</v>
      </c>
      <c r="H12632" s="2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52" t="s">
        <v>48</v>
      </c>
    </row>
    <row r="12633" spans="1:17" ht="14.25" customHeight="1" x14ac:dyDescent="0.3">
      <c r="A12633" s="2" t="s">
        <v>12664</v>
      </c>
      <c r="B12633" s="2">
        <v>112631</v>
      </c>
      <c r="C12633" s="2" t="s">
        <v>25</v>
      </c>
      <c r="D12633" s="52" t="s">
        <v>25</v>
      </c>
      <c r="E12633" s="2" t="s">
        <v>20</v>
      </c>
      <c r="F12633" s="2">
        <v>3649.05</v>
      </c>
      <c r="G12633" s="2">
        <v>0.37</v>
      </c>
      <c r="H12633" s="2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52" t="s">
        <v>23</v>
      </c>
    </row>
    <row r="12634" spans="1:17" ht="14.25" customHeight="1" x14ac:dyDescent="0.3">
      <c r="A12634" s="2" t="s">
        <v>12665</v>
      </c>
      <c r="B12634" s="2">
        <v>112632</v>
      </c>
      <c r="C12634" s="2" t="s">
        <v>25</v>
      </c>
      <c r="D12634" s="52" t="s">
        <v>25</v>
      </c>
      <c r="E12634" s="2" t="s">
        <v>36</v>
      </c>
      <c r="F12634" s="2">
        <v>438.46</v>
      </c>
      <c r="G12634" s="2">
        <v>0.11</v>
      </c>
      <c r="H12634" s="2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52" t="s">
        <v>48</v>
      </c>
    </row>
    <row r="12635" spans="1:17" ht="14.25" customHeight="1" x14ac:dyDescent="0.3">
      <c r="A12635" s="2" t="s">
        <v>12666</v>
      </c>
      <c r="B12635" s="2">
        <v>112633</v>
      </c>
      <c r="C12635" s="2" t="s">
        <v>25</v>
      </c>
      <c r="D12635" s="52" t="s">
        <v>25</v>
      </c>
      <c r="E12635" s="2" t="s">
        <v>26</v>
      </c>
      <c r="F12635" s="2">
        <v>4423.6000000000004</v>
      </c>
      <c r="G12635" s="2">
        <v>0.35</v>
      </c>
      <c r="H12635" s="2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52" t="s">
        <v>17</v>
      </c>
    </row>
    <row r="12636" spans="1:17" ht="14.25" customHeight="1" x14ac:dyDescent="0.3">
      <c r="A12636" s="2" t="s">
        <v>12667</v>
      </c>
      <c r="B12636" s="2">
        <v>112634</v>
      </c>
      <c r="C12636" s="2" t="s">
        <v>25</v>
      </c>
      <c r="D12636" s="52" t="s">
        <v>25</v>
      </c>
      <c r="E12636" s="2" t="s">
        <v>36</v>
      </c>
      <c r="F12636" s="2">
        <v>1456.75</v>
      </c>
      <c r="G12636" s="2">
        <v>0.31</v>
      </c>
      <c r="H12636" s="2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52" t="s">
        <v>48</v>
      </c>
    </row>
    <row r="12637" spans="1:17" ht="14.25" customHeight="1" x14ac:dyDescent="0.3">
      <c r="A12637" s="2" t="s">
        <v>12668</v>
      </c>
      <c r="B12637" s="2">
        <v>112635</v>
      </c>
      <c r="C12637" s="2" t="s">
        <v>41</v>
      </c>
      <c r="D12637" s="52" t="s">
        <v>41</v>
      </c>
      <c r="E12637" s="2" t="s">
        <v>33</v>
      </c>
      <c r="F12637" s="2">
        <v>1968.6</v>
      </c>
      <c r="G12637" s="2">
        <v>0.11</v>
      </c>
      <c r="H12637" s="2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52" t="s">
        <v>48</v>
      </c>
    </row>
    <row r="12638" spans="1:17" ht="14.25" customHeight="1" x14ac:dyDescent="0.3">
      <c r="A12638" s="2" t="s">
        <v>12669</v>
      </c>
      <c r="B12638" s="2">
        <v>112636</v>
      </c>
      <c r="C12638" s="2" t="s">
        <v>25</v>
      </c>
      <c r="D12638" s="52" t="s">
        <v>25</v>
      </c>
      <c r="E12638" s="2" t="s">
        <v>20</v>
      </c>
      <c r="F12638" s="2">
        <v>1751.48</v>
      </c>
      <c r="G12638" s="2">
        <v>0.12</v>
      </c>
      <c r="H12638" s="2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52" t="s">
        <v>17</v>
      </c>
    </row>
    <row r="12639" spans="1:17" ht="14.25" customHeight="1" x14ac:dyDescent="0.3">
      <c r="A12639" s="2" t="s">
        <v>12670</v>
      </c>
      <c r="B12639" s="2">
        <v>112637</v>
      </c>
      <c r="C12639" s="2" t="s">
        <v>25</v>
      </c>
      <c r="D12639" s="52" t="s">
        <v>25</v>
      </c>
      <c r="E12639" s="2" t="s">
        <v>33</v>
      </c>
      <c r="F12639" s="2">
        <v>4215.1899999999996</v>
      </c>
      <c r="G12639" s="2">
        <v>0.33</v>
      </c>
      <c r="H12639" s="2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52" t="s">
        <v>28</v>
      </c>
    </row>
    <row r="12640" spans="1:17" ht="14.25" customHeight="1" x14ac:dyDescent="0.3">
      <c r="A12640" s="2" t="s">
        <v>12671</v>
      </c>
      <c r="B12640" s="2">
        <v>112638</v>
      </c>
      <c r="C12640" s="2" t="s">
        <v>41</v>
      </c>
      <c r="D12640" s="52" t="s">
        <v>41</v>
      </c>
      <c r="E12640" s="2" t="s">
        <v>20</v>
      </c>
      <c r="F12640" s="2">
        <v>936.2</v>
      </c>
      <c r="G12640" s="2">
        <v>0.4</v>
      </c>
      <c r="H12640" s="2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52" t="s">
        <v>39</v>
      </c>
    </row>
    <row r="12641" spans="1:17" ht="14.25" customHeight="1" x14ac:dyDescent="0.3">
      <c r="A12641" s="2" t="s">
        <v>12672</v>
      </c>
      <c r="B12641" s="2">
        <v>112639</v>
      </c>
      <c r="C12641" s="2" t="s">
        <v>41</v>
      </c>
      <c r="D12641" s="52" t="s">
        <v>41</v>
      </c>
      <c r="E12641" s="2" t="s">
        <v>26</v>
      </c>
      <c r="F12641" s="2">
        <v>240.5</v>
      </c>
      <c r="G12641" s="2">
        <v>0.38</v>
      </c>
      <c r="H12641" s="2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52" t="s">
        <v>39</v>
      </c>
    </row>
    <row r="12642" spans="1:17" ht="14.25" customHeight="1" x14ac:dyDescent="0.3">
      <c r="A12642" s="2" t="s">
        <v>12673</v>
      </c>
      <c r="B12642" s="2">
        <v>112640</v>
      </c>
      <c r="C12642" s="2" t="s">
        <v>19</v>
      </c>
      <c r="D12642" s="52" t="s">
        <v>19</v>
      </c>
      <c r="E12642" s="2" t="s">
        <v>14</v>
      </c>
      <c r="F12642" s="2">
        <v>4861.83</v>
      </c>
      <c r="G12642" s="2">
        <v>0.3</v>
      </c>
      <c r="H12642" s="2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52" t="s">
        <v>17</v>
      </c>
    </row>
    <row r="12643" spans="1:17" ht="14.25" customHeight="1" x14ac:dyDescent="0.3">
      <c r="A12643" s="2" t="s">
        <v>12674</v>
      </c>
      <c r="B12643" s="2">
        <v>112641</v>
      </c>
      <c r="C12643" s="2" t="s">
        <v>25</v>
      </c>
      <c r="D12643" s="52" t="s">
        <v>25</v>
      </c>
      <c r="E12643" s="2" t="s">
        <v>14</v>
      </c>
      <c r="F12643" s="2">
        <v>4905.1000000000004</v>
      </c>
      <c r="G12643" s="2">
        <v>0.47</v>
      </c>
      <c r="H12643" s="2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52" t="s">
        <v>23</v>
      </c>
    </row>
    <row r="12644" spans="1:17" ht="14.25" customHeight="1" x14ac:dyDescent="0.3">
      <c r="A12644" s="2" t="s">
        <v>12675</v>
      </c>
      <c r="B12644" s="2">
        <v>112642</v>
      </c>
      <c r="C12644" s="2" t="s">
        <v>25</v>
      </c>
      <c r="D12644" s="52" t="s">
        <v>25</v>
      </c>
      <c r="E12644" s="2" t="s">
        <v>20</v>
      </c>
      <c r="F12644" s="2">
        <v>1362.69</v>
      </c>
      <c r="G12644" s="2">
        <v>0.37</v>
      </c>
      <c r="H12644" s="2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52" t="s">
        <v>48</v>
      </c>
    </row>
    <row r="12645" spans="1:17" ht="14.25" customHeight="1" x14ac:dyDescent="0.3">
      <c r="A12645" s="2" t="s">
        <v>12676</v>
      </c>
      <c r="B12645" s="2">
        <v>112643</v>
      </c>
      <c r="C12645" s="2" t="s">
        <v>25</v>
      </c>
      <c r="D12645" s="52" t="s">
        <v>25</v>
      </c>
      <c r="E12645" s="2" t="s">
        <v>36</v>
      </c>
      <c r="F12645" s="2">
        <v>145.83000000000001</v>
      </c>
      <c r="G12645" s="2">
        <v>0.27</v>
      </c>
      <c r="H12645" s="2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52" t="s">
        <v>28</v>
      </c>
    </row>
    <row r="12646" spans="1:17" ht="14.25" customHeight="1" x14ac:dyDescent="0.3">
      <c r="A12646" s="2" t="s">
        <v>12677</v>
      </c>
      <c r="B12646" s="2">
        <v>112644</v>
      </c>
      <c r="C12646" s="2" t="s">
        <v>25</v>
      </c>
      <c r="D12646" s="52" t="s">
        <v>25</v>
      </c>
      <c r="E12646" s="2" t="s">
        <v>33</v>
      </c>
      <c r="F12646" s="2">
        <v>3264.99</v>
      </c>
      <c r="G12646" s="2">
        <v>0.41</v>
      </c>
      <c r="H12646" s="2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52" t="s">
        <v>17</v>
      </c>
    </row>
    <row r="12647" spans="1:17" ht="14.25" customHeight="1" x14ac:dyDescent="0.3">
      <c r="A12647" s="2" t="s">
        <v>12678</v>
      </c>
      <c r="B12647" s="2">
        <v>112645</v>
      </c>
      <c r="C12647" s="2" t="s">
        <v>19</v>
      </c>
      <c r="D12647" s="52" t="s">
        <v>19</v>
      </c>
      <c r="E12647" s="2" t="s">
        <v>26</v>
      </c>
      <c r="F12647" s="2">
        <v>3277.47</v>
      </c>
      <c r="G12647" s="2">
        <v>0.15</v>
      </c>
      <c r="H12647" s="2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52" t="s">
        <v>34</v>
      </c>
    </row>
    <row r="12648" spans="1:17" ht="14.25" customHeight="1" x14ac:dyDescent="0.3">
      <c r="A12648" s="2" t="s">
        <v>12679</v>
      </c>
      <c r="B12648" s="2">
        <v>112646</v>
      </c>
      <c r="C12648" s="2" t="s">
        <v>25</v>
      </c>
      <c r="D12648" s="52" t="s">
        <v>25</v>
      </c>
      <c r="E12648" s="2" t="s">
        <v>36</v>
      </c>
      <c r="F12648" s="2">
        <v>4707.75</v>
      </c>
      <c r="G12648" s="2">
        <v>0.13</v>
      </c>
      <c r="H12648" s="2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52" t="s">
        <v>48</v>
      </c>
    </row>
    <row r="12649" spans="1:17" ht="14.25" customHeight="1" x14ac:dyDescent="0.3">
      <c r="A12649" s="2" t="s">
        <v>12680</v>
      </c>
      <c r="B12649" s="2">
        <v>112647</v>
      </c>
      <c r="C12649" s="2" t="s">
        <v>25</v>
      </c>
      <c r="D12649" s="52" t="s">
        <v>25</v>
      </c>
      <c r="E12649" s="2" t="s">
        <v>14</v>
      </c>
      <c r="F12649" s="2">
        <v>1562.51</v>
      </c>
      <c r="G12649" s="2">
        <v>0.49</v>
      </c>
      <c r="H12649" s="2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52" t="s">
        <v>34</v>
      </c>
    </row>
    <row r="12650" spans="1:17" ht="14.25" customHeight="1" x14ac:dyDescent="0.3">
      <c r="A12650" s="2" t="s">
        <v>12681</v>
      </c>
      <c r="B12650" s="2">
        <v>112648</v>
      </c>
      <c r="C12650" s="2" t="s">
        <v>41</v>
      </c>
      <c r="D12650" s="52" t="s">
        <v>41</v>
      </c>
      <c r="E12650" s="2" t="s">
        <v>36</v>
      </c>
      <c r="F12650" s="2">
        <v>1028.57</v>
      </c>
      <c r="G12650" s="2">
        <v>0.47</v>
      </c>
      <c r="H12650" s="2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52" t="s">
        <v>28</v>
      </c>
    </row>
    <row r="12651" spans="1:17" ht="14.25" customHeight="1" x14ac:dyDescent="0.3">
      <c r="A12651" s="2" t="s">
        <v>12682</v>
      </c>
      <c r="B12651" s="2">
        <v>112649</v>
      </c>
      <c r="C12651" s="2" t="s">
        <v>19</v>
      </c>
      <c r="D12651" s="52" t="s">
        <v>19</v>
      </c>
      <c r="E12651" s="2" t="s">
        <v>33</v>
      </c>
      <c r="F12651" s="2">
        <v>3120.27</v>
      </c>
      <c r="G12651" s="2">
        <v>0.44</v>
      </c>
      <c r="H12651" s="2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52" t="s">
        <v>28</v>
      </c>
    </row>
    <row r="12652" spans="1:17" ht="14.25" customHeight="1" x14ac:dyDescent="0.3">
      <c r="A12652" s="2" t="s">
        <v>12683</v>
      </c>
      <c r="B12652" s="2">
        <v>112650</v>
      </c>
      <c r="C12652" s="2" t="s">
        <v>41</v>
      </c>
      <c r="D12652" s="52" t="s">
        <v>41</v>
      </c>
      <c r="E12652" s="2" t="s">
        <v>14</v>
      </c>
      <c r="F12652" s="2">
        <v>2861.99</v>
      </c>
      <c r="G12652" s="2">
        <v>0.11</v>
      </c>
      <c r="H12652" s="2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52" t="s">
        <v>34</v>
      </c>
    </row>
    <row r="12653" spans="1:17" ht="14.25" customHeight="1" x14ac:dyDescent="0.3">
      <c r="A12653" s="2" t="s">
        <v>12684</v>
      </c>
      <c r="B12653" s="2">
        <v>112651</v>
      </c>
      <c r="C12653" s="2" t="s">
        <v>25</v>
      </c>
      <c r="D12653" s="52" t="s">
        <v>25</v>
      </c>
      <c r="E12653" s="2" t="s">
        <v>20</v>
      </c>
      <c r="F12653" s="2">
        <v>3616.91</v>
      </c>
      <c r="G12653" s="2">
        <v>0.28999999999999998</v>
      </c>
      <c r="H12653" s="2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52" t="s">
        <v>48</v>
      </c>
    </row>
    <row r="12654" spans="1:17" ht="14.25" customHeight="1" x14ac:dyDescent="0.3">
      <c r="A12654" s="2" t="s">
        <v>12685</v>
      </c>
      <c r="B12654" s="2">
        <v>112652</v>
      </c>
      <c r="C12654" s="2" t="s">
        <v>25</v>
      </c>
      <c r="D12654" s="52" t="s">
        <v>25</v>
      </c>
      <c r="E12654" s="2" t="s">
        <v>26</v>
      </c>
      <c r="F12654" s="2">
        <v>4437.12</v>
      </c>
      <c r="G12654" s="2">
        <v>0.27</v>
      </c>
      <c r="H12654" s="2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52" t="s">
        <v>34</v>
      </c>
    </row>
    <row r="12655" spans="1:17" ht="14.25" customHeight="1" x14ac:dyDescent="0.3">
      <c r="A12655" s="2" t="s">
        <v>12686</v>
      </c>
      <c r="B12655" s="2">
        <v>112653</v>
      </c>
      <c r="C12655" s="2" t="s">
        <v>25</v>
      </c>
      <c r="D12655" s="52" t="s">
        <v>25</v>
      </c>
      <c r="E12655" s="2" t="s">
        <v>26</v>
      </c>
      <c r="F12655" s="2">
        <v>2842.75</v>
      </c>
      <c r="G12655" s="2">
        <v>0.1</v>
      </c>
      <c r="H12655" s="2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52" t="s">
        <v>17</v>
      </c>
    </row>
    <row r="12656" spans="1:17" ht="14.25" customHeight="1" x14ac:dyDescent="0.3">
      <c r="A12656" s="2" t="s">
        <v>12687</v>
      </c>
      <c r="B12656" s="2">
        <v>112654</v>
      </c>
      <c r="C12656" s="2" t="s">
        <v>25</v>
      </c>
      <c r="D12656" s="52" t="s">
        <v>25</v>
      </c>
      <c r="E12656" s="2" t="s">
        <v>14</v>
      </c>
      <c r="F12656" s="2">
        <v>835.37</v>
      </c>
      <c r="G12656" s="2">
        <v>0.22</v>
      </c>
      <c r="H12656" s="2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52" t="s">
        <v>48</v>
      </c>
    </row>
    <row r="12657" spans="1:17" ht="14.25" customHeight="1" x14ac:dyDescent="0.3">
      <c r="A12657" s="2" t="s">
        <v>12688</v>
      </c>
      <c r="B12657" s="2">
        <v>112655</v>
      </c>
      <c r="C12657" s="2" t="s">
        <v>25</v>
      </c>
      <c r="D12657" s="52" t="s">
        <v>25</v>
      </c>
      <c r="E12657" s="2" t="s">
        <v>20</v>
      </c>
      <c r="F12657" s="2">
        <v>3030.83</v>
      </c>
      <c r="G12657" s="2">
        <v>0.23</v>
      </c>
      <c r="H12657" s="2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52" t="s">
        <v>23</v>
      </c>
    </row>
    <row r="12658" spans="1:17" ht="14.25" customHeight="1" x14ac:dyDescent="0.3">
      <c r="A12658" s="2" t="s">
        <v>12689</v>
      </c>
      <c r="B12658" s="2">
        <v>112656</v>
      </c>
      <c r="C12658" s="2" t="s">
        <v>19</v>
      </c>
      <c r="D12658" s="52" t="s">
        <v>19</v>
      </c>
      <c r="E12658" s="2" t="s">
        <v>33</v>
      </c>
      <c r="F12658" s="2">
        <v>1933.1</v>
      </c>
      <c r="G12658" s="2">
        <v>0.12</v>
      </c>
      <c r="H12658" s="2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52" t="s">
        <v>39</v>
      </c>
    </row>
    <row r="12659" spans="1:17" ht="14.25" customHeight="1" x14ac:dyDescent="0.3">
      <c r="A12659" s="2" t="s">
        <v>12690</v>
      </c>
      <c r="B12659" s="2">
        <v>112657</v>
      </c>
      <c r="C12659" s="2" t="s">
        <v>41</v>
      </c>
      <c r="D12659" s="52" t="s">
        <v>41</v>
      </c>
      <c r="E12659" s="2" t="s">
        <v>26</v>
      </c>
      <c r="F12659" s="2">
        <v>2318.4</v>
      </c>
      <c r="G12659" s="2">
        <v>0.48</v>
      </c>
      <c r="H12659" s="2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52" t="s">
        <v>23</v>
      </c>
    </row>
    <row r="12660" spans="1:17" ht="14.25" customHeight="1" x14ac:dyDescent="0.3">
      <c r="A12660" s="2" t="s">
        <v>12691</v>
      </c>
      <c r="B12660" s="2">
        <v>112658</v>
      </c>
      <c r="C12660" s="2" t="s">
        <v>25</v>
      </c>
      <c r="D12660" s="52" t="s">
        <v>25</v>
      </c>
      <c r="E12660" s="2" t="s">
        <v>14</v>
      </c>
      <c r="F12660" s="2">
        <v>4801.47</v>
      </c>
      <c r="G12660" s="2">
        <v>0.25</v>
      </c>
      <c r="H12660" s="2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52" t="s">
        <v>34</v>
      </c>
    </row>
    <row r="12661" spans="1:17" ht="14.25" customHeight="1" x14ac:dyDescent="0.3">
      <c r="A12661" s="2" t="s">
        <v>12692</v>
      </c>
      <c r="B12661" s="2">
        <v>112659</v>
      </c>
      <c r="C12661" s="2" t="s">
        <v>25</v>
      </c>
      <c r="D12661" s="52" t="s">
        <v>25</v>
      </c>
      <c r="E12661" s="2" t="s">
        <v>26</v>
      </c>
      <c r="F12661" s="2">
        <v>2819.24</v>
      </c>
      <c r="G12661" s="2">
        <v>0.26</v>
      </c>
      <c r="H12661" s="2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52" t="s">
        <v>39</v>
      </c>
    </row>
    <row r="12662" spans="1:17" ht="14.25" customHeight="1" x14ac:dyDescent="0.3">
      <c r="A12662" s="2" t="s">
        <v>12693</v>
      </c>
      <c r="B12662" s="2">
        <v>112660</v>
      </c>
      <c r="C12662" s="2" t="s">
        <v>25</v>
      </c>
      <c r="D12662" s="52" t="s">
        <v>25</v>
      </c>
      <c r="E12662" s="2" t="s">
        <v>20</v>
      </c>
      <c r="F12662" s="2">
        <v>833.27</v>
      </c>
      <c r="G12662" s="2">
        <v>0.3</v>
      </c>
      <c r="H12662" s="2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52" t="s">
        <v>34</v>
      </c>
    </row>
    <row r="12663" spans="1:17" ht="14.25" customHeight="1" x14ac:dyDescent="0.3">
      <c r="A12663" s="2" t="s">
        <v>12694</v>
      </c>
      <c r="B12663" s="2">
        <v>112661</v>
      </c>
      <c r="C12663" s="2" t="s">
        <v>25</v>
      </c>
      <c r="D12663" s="52" t="s">
        <v>25</v>
      </c>
      <c r="E12663" s="2" t="s">
        <v>33</v>
      </c>
      <c r="F12663" s="2">
        <v>2271.48</v>
      </c>
      <c r="G12663" s="2">
        <v>0.44</v>
      </c>
      <c r="H12663" s="2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52" t="s">
        <v>23</v>
      </c>
    </row>
    <row r="12664" spans="1:17" ht="14.25" customHeight="1" x14ac:dyDescent="0.3">
      <c r="A12664" s="2" t="s">
        <v>12695</v>
      </c>
      <c r="B12664" s="2">
        <v>112662</v>
      </c>
      <c r="C12664" s="2" t="s">
        <v>25</v>
      </c>
      <c r="D12664" s="52" t="s">
        <v>25</v>
      </c>
      <c r="E12664" s="2" t="s">
        <v>20</v>
      </c>
      <c r="F12664" s="2">
        <v>1219.31</v>
      </c>
      <c r="G12664" s="2">
        <v>0.27</v>
      </c>
      <c r="H12664" s="2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52" t="s">
        <v>34</v>
      </c>
    </row>
    <row r="12665" spans="1:17" ht="14.25" customHeight="1" x14ac:dyDescent="0.3">
      <c r="A12665" s="2" t="s">
        <v>12696</v>
      </c>
      <c r="B12665" s="2">
        <v>112663</v>
      </c>
      <c r="C12665" s="2" t="s">
        <v>41</v>
      </c>
      <c r="D12665" s="52" t="s">
        <v>41</v>
      </c>
      <c r="E12665" s="2" t="s">
        <v>36</v>
      </c>
      <c r="F12665" s="2">
        <v>763.86</v>
      </c>
      <c r="G12665" s="2">
        <v>0.27</v>
      </c>
      <c r="H12665" s="2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52" t="s">
        <v>48</v>
      </c>
    </row>
    <row r="12666" spans="1:17" ht="14.25" customHeight="1" x14ac:dyDescent="0.3">
      <c r="A12666" s="2" t="s">
        <v>12697</v>
      </c>
      <c r="B12666" s="2">
        <v>112664</v>
      </c>
      <c r="C12666" s="2" t="s">
        <v>41</v>
      </c>
      <c r="D12666" s="52" t="s">
        <v>41</v>
      </c>
      <c r="E12666" s="2" t="s">
        <v>20</v>
      </c>
      <c r="F12666" s="2">
        <v>3589.95</v>
      </c>
      <c r="G12666" s="2">
        <v>0.12</v>
      </c>
      <c r="H12666" s="2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52" t="s">
        <v>39</v>
      </c>
    </row>
    <row r="12667" spans="1:17" ht="14.25" customHeight="1" x14ac:dyDescent="0.3">
      <c r="A12667" s="2" t="s">
        <v>12698</v>
      </c>
      <c r="B12667" s="2">
        <v>112665</v>
      </c>
      <c r="C12667" s="2" t="s">
        <v>19</v>
      </c>
      <c r="D12667" s="52" t="s">
        <v>19</v>
      </c>
      <c r="E12667" s="2" t="s">
        <v>20</v>
      </c>
      <c r="F12667" s="2">
        <v>3179.99</v>
      </c>
      <c r="G12667" s="2">
        <v>0.3</v>
      </c>
      <c r="H12667" s="2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52" t="s">
        <v>17</v>
      </c>
    </row>
    <row r="12668" spans="1:17" ht="14.25" customHeight="1" x14ac:dyDescent="0.3">
      <c r="A12668" s="2" t="s">
        <v>12699</v>
      </c>
      <c r="B12668" s="2">
        <v>112666</v>
      </c>
      <c r="C12668" s="2" t="s">
        <v>25</v>
      </c>
      <c r="D12668" s="52" t="s">
        <v>25</v>
      </c>
      <c r="E12668" s="2" t="s">
        <v>26</v>
      </c>
      <c r="F12668" s="2">
        <v>2539.17</v>
      </c>
      <c r="G12668" s="2">
        <v>0.19</v>
      </c>
      <c r="H12668" s="2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52" t="s">
        <v>23</v>
      </c>
    </row>
    <row r="12669" spans="1:17" ht="14.25" customHeight="1" x14ac:dyDescent="0.3">
      <c r="A12669" s="2" t="s">
        <v>12700</v>
      </c>
      <c r="B12669" s="2">
        <v>112667</v>
      </c>
      <c r="C12669" s="2" t="s">
        <v>25</v>
      </c>
      <c r="D12669" s="52" t="s">
        <v>25</v>
      </c>
      <c r="E12669" s="2" t="s">
        <v>20</v>
      </c>
      <c r="F12669" s="2">
        <v>2173.87</v>
      </c>
      <c r="G12669" s="2">
        <v>0.32</v>
      </c>
      <c r="H12669" s="2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52" t="s">
        <v>28</v>
      </c>
    </row>
    <row r="12670" spans="1:17" ht="14.25" customHeight="1" x14ac:dyDescent="0.3">
      <c r="A12670" s="2" t="s">
        <v>12701</v>
      </c>
      <c r="B12670" s="2">
        <v>112668</v>
      </c>
      <c r="C12670" s="2" t="s">
        <v>41</v>
      </c>
      <c r="D12670" s="52" t="s">
        <v>41</v>
      </c>
      <c r="E12670" s="2" t="s">
        <v>14</v>
      </c>
      <c r="F12670" s="2">
        <v>1678.87</v>
      </c>
      <c r="G12670" s="2">
        <v>0.15</v>
      </c>
      <c r="H12670" s="2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52" t="s">
        <v>17</v>
      </c>
    </row>
    <row r="12671" spans="1:17" ht="14.25" customHeight="1" x14ac:dyDescent="0.3">
      <c r="A12671" s="2" t="s">
        <v>12702</v>
      </c>
      <c r="B12671" s="2">
        <v>112669</v>
      </c>
      <c r="C12671" s="2" t="s">
        <v>41</v>
      </c>
      <c r="D12671" s="52" t="s">
        <v>41</v>
      </c>
      <c r="E12671" s="2" t="s">
        <v>26</v>
      </c>
      <c r="F12671" s="2">
        <v>531.24</v>
      </c>
      <c r="G12671" s="2">
        <v>0.36</v>
      </c>
      <c r="H12671" s="2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52" t="s">
        <v>39</v>
      </c>
    </row>
    <row r="12672" spans="1:17" ht="14.25" customHeight="1" x14ac:dyDescent="0.3">
      <c r="A12672" s="2" t="s">
        <v>12703</v>
      </c>
      <c r="B12672" s="2">
        <v>112670</v>
      </c>
      <c r="C12672" s="2" t="s">
        <v>25</v>
      </c>
      <c r="D12672" s="52" t="s">
        <v>25</v>
      </c>
      <c r="E12672" s="2" t="s">
        <v>26</v>
      </c>
      <c r="F12672" s="2">
        <v>1566.42</v>
      </c>
      <c r="G12672" s="2">
        <v>0.31</v>
      </c>
      <c r="H12672" s="2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52" t="s">
        <v>28</v>
      </c>
    </row>
    <row r="12673" spans="1:17" ht="14.25" customHeight="1" x14ac:dyDescent="0.3">
      <c r="A12673" s="2" t="s">
        <v>12704</v>
      </c>
      <c r="B12673" s="2">
        <v>112671</v>
      </c>
      <c r="C12673" s="2" t="s">
        <v>19</v>
      </c>
      <c r="D12673" s="52" t="s">
        <v>19</v>
      </c>
      <c r="E12673" s="2" t="s">
        <v>36</v>
      </c>
      <c r="F12673" s="2">
        <v>4208.13</v>
      </c>
      <c r="G12673" s="2">
        <v>0.24</v>
      </c>
      <c r="H12673" s="2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52" t="s">
        <v>39</v>
      </c>
    </row>
    <row r="12674" spans="1:17" ht="14.25" customHeight="1" x14ac:dyDescent="0.3">
      <c r="A12674" s="2" t="s">
        <v>12705</v>
      </c>
      <c r="B12674" s="2">
        <v>112672</v>
      </c>
      <c r="C12674" s="2" t="s">
        <v>19</v>
      </c>
      <c r="D12674" s="52" t="s">
        <v>19</v>
      </c>
      <c r="E12674" s="2" t="s">
        <v>14</v>
      </c>
      <c r="F12674" s="2">
        <v>3940.01</v>
      </c>
      <c r="G12674" s="2">
        <v>0.05</v>
      </c>
      <c r="H12674" s="2">
        <f t="shared" si="394"/>
        <v>197.00050000000002</v>
      </c>
      <c r="I12674" s="2">
        <f t="shared" si="395"/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52" t="s">
        <v>23</v>
      </c>
    </row>
    <row r="12675" spans="1:17" ht="14.25" customHeight="1" x14ac:dyDescent="0.3">
      <c r="A12675" s="2" t="s">
        <v>12706</v>
      </c>
      <c r="B12675" s="2">
        <v>112673</v>
      </c>
      <c r="C12675" s="2" t="s">
        <v>25</v>
      </c>
      <c r="D12675" s="52" t="s">
        <v>25</v>
      </c>
      <c r="E12675" s="2" t="s">
        <v>20</v>
      </c>
      <c r="F12675" s="2">
        <v>4864.3599999999997</v>
      </c>
      <c r="G12675" s="2">
        <v>0.31</v>
      </c>
      <c r="H12675" s="2">
        <f t="shared" ref="H12675:H12738" si="396">F12675*G12675</f>
        <v>1507.9515999999999</v>
      </c>
      <c r="I12675" s="2">
        <f t="shared" ref="I12675:I12738" si="397">F12675-H12675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52" t="s">
        <v>28</v>
      </c>
    </row>
    <row r="12676" spans="1:17" ht="14.25" customHeight="1" x14ac:dyDescent="0.3">
      <c r="A12676" s="2" t="s">
        <v>12707</v>
      </c>
      <c r="B12676" s="2">
        <v>112674</v>
      </c>
      <c r="C12676" s="2" t="s">
        <v>19</v>
      </c>
      <c r="D12676" s="52" t="s">
        <v>19</v>
      </c>
      <c r="E12676" s="2" t="s">
        <v>36</v>
      </c>
      <c r="F12676" s="2">
        <v>3314.73</v>
      </c>
      <c r="G12676" s="2">
        <v>0.43</v>
      </c>
      <c r="H12676" s="2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52" t="s">
        <v>39</v>
      </c>
    </row>
    <row r="12677" spans="1:17" ht="14.25" customHeight="1" x14ac:dyDescent="0.3">
      <c r="A12677" s="2" t="s">
        <v>12708</v>
      </c>
      <c r="B12677" s="2">
        <v>112675</v>
      </c>
      <c r="C12677" s="2" t="s">
        <v>41</v>
      </c>
      <c r="D12677" s="52" t="s">
        <v>41</v>
      </c>
      <c r="E12677" s="2" t="s">
        <v>14</v>
      </c>
      <c r="F12677" s="2">
        <v>2812.83</v>
      </c>
      <c r="G12677" s="2">
        <v>0.09</v>
      </c>
      <c r="H12677" s="2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52" t="s">
        <v>23</v>
      </c>
    </row>
    <row r="12678" spans="1:17" ht="14.25" customHeight="1" x14ac:dyDescent="0.3">
      <c r="A12678" s="2" t="s">
        <v>12709</v>
      </c>
      <c r="B12678" s="2">
        <v>112676</v>
      </c>
      <c r="C12678" s="2" t="s">
        <v>19</v>
      </c>
      <c r="D12678" s="52" t="s">
        <v>19</v>
      </c>
      <c r="E12678" s="2" t="s">
        <v>36</v>
      </c>
      <c r="F12678" s="2">
        <v>1550.62</v>
      </c>
      <c r="G12678" s="2">
        <v>0.04</v>
      </c>
      <c r="H12678" s="2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52" t="s">
        <v>39</v>
      </c>
    </row>
    <row r="12679" spans="1:17" ht="14.25" customHeight="1" x14ac:dyDescent="0.3">
      <c r="A12679" s="2" t="s">
        <v>12710</v>
      </c>
      <c r="B12679" s="2">
        <v>112677</v>
      </c>
      <c r="C12679" s="2" t="s">
        <v>25</v>
      </c>
      <c r="D12679" s="52" t="s">
        <v>25</v>
      </c>
      <c r="E12679" s="2" t="s">
        <v>33</v>
      </c>
      <c r="F12679" s="2">
        <v>476.62</v>
      </c>
      <c r="G12679" s="2">
        <v>0.02</v>
      </c>
      <c r="H12679" s="2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52" t="s">
        <v>28</v>
      </c>
    </row>
    <row r="12680" spans="1:17" ht="14.25" customHeight="1" x14ac:dyDescent="0.3">
      <c r="A12680" s="2" t="s">
        <v>12711</v>
      </c>
      <c r="B12680" s="2">
        <v>112678</v>
      </c>
      <c r="C12680" s="2" t="s">
        <v>41</v>
      </c>
      <c r="D12680" s="52" t="s">
        <v>41</v>
      </c>
      <c r="E12680" s="2" t="s">
        <v>20</v>
      </c>
      <c r="F12680" s="2">
        <v>3128.29</v>
      </c>
      <c r="G12680" s="2">
        <v>0.02</v>
      </c>
      <c r="H12680" s="2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52" t="s">
        <v>39</v>
      </c>
    </row>
    <row r="12681" spans="1:17" ht="14.25" customHeight="1" x14ac:dyDescent="0.3">
      <c r="A12681" s="2" t="s">
        <v>12712</v>
      </c>
      <c r="B12681" s="2">
        <v>112679</v>
      </c>
      <c r="C12681" s="2" t="s">
        <v>19</v>
      </c>
      <c r="D12681" s="52" t="s">
        <v>19</v>
      </c>
      <c r="E12681" s="2" t="s">
        <v>36</v>
      </c>
      <c r="F12681" s="2">
        <v>2491.9899999999998</v>
      </c>
      <c r="G12681" s="2">
        <v>0.42</v>
      </c>
      <c r="H12681" s="2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52" t="s">
        <v>28</v>
      </c>
    </row>
    <row r="12682" spans="1:17" ht="14.25" customHeight="1" x14ac:dyDescent="0.3">
      <c r="A12682" s="2" t="s">
        <v>12713</v>
      </c>
      <c r="B12682" s="2">
        <v>112680</v>
      </c>
      <c r="C12682" s="2" t="s">
        <v>19</v>
      </c>
      <c r="D12682" s="52" t="s">
        <v>19</v>
      </c>
      <c r="E12682" s="2" t="s">
        <v>33</v>
      </c>
      <c r="F12682" s="2">
        <v>3819.47</v>
      </c>
      <c r="G12682" s="2">
        <v>0.36</v>
      </c>
      <c r="H12682" s="2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52" t="s">
        <v>39</v>
      </c>
    </row>
    <row r="12683" spans="1:17" ht="14.25" customHeight="1" x14ac:dyDescent="0.3">
      <c r="A12683" s="2" t="s">
        <v>12714</v>
      </c>
      <c r="B12683" s="2">
        <v>112681</v>
      </c>
      <c r="C12683" s="2" t="s">
        <v>25</v>
      </c>
      <c r="D12683" s="52" t="s">
        <v>25</v>
      </c>
      <c r="E12683" s="2" t="s">
        <v>20</v>
      </c>
      <c r="F12683" s="2">
        <v>2118.1</v>
      </c>
      <c r="G12683" s="2">
        <v>0.1</v>
      </c>
      <c r="H12683" s="2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52" t="s">
        <v>39</v>
      </c>
    </row>
    <row r="12684" spans="1:17" ht="14.25" customHeight="1" x14ac:dyDescent="0.3">
      <c r="A12684" s="2" t="s">
        <v>12715</v>
      </c>
      <c r="B12684" s="2">
        <v>112682</v>
      </c>
      <c r="C12684" s="2" t="s">
        <v>25</v>
      </c>
      <c r="D12684" s="52" t="s">
        <v>25</v>
      </c>
      <c r="E12684" s="2" t="s">
        <v>36</v>
      </c>
      <c r="F12684" s="2">
        <v>4929.2</v>
      </c>
      <c r="G12684" s="2">
        <v>0.46</v>
      </c>
      <c r="H12684" s="2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52" t="s">
        <v>39</v>
      </c>
    </row>
    <row r="12685" spans="1:17" ht="14.25" customHeight="1" x14ac:dyDescent="0.3">
      <c r="A12685" s="2" t="s">
        <v>12716</v>
      </c>
      <c r="B12685" s="2">
        <v>112683</v>
      </c>
      <c r="C12685" s="2" t="s">
        <v>19</v>
      </c>
      <c r="D12685" s="52" t="s">
        <v>19</v>
      </c>
      <c r="E12685" s="2" t="s">
        <v>36</v>
      </c>
      <c r="F12685" s="2">
        <v>2048.3000000000002</v>
      </c>
      <c r="G12685" s="2">
        <v>7.0000000000000007E-2</v>
      </c>
      <c r="H12685" s="2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52" t="s">
        <v>48</v>
      </c>
    </row>
    <row r="12686" spans="1:17" ht="14.25" customHeight="1" x14ac:dyDescent="0.3">
      <c r="A12686" s="2" t="s">
        <v>12717</v>
      </c>
      <c r="B12686" s="2">
        <v>112684</v>
      </c>
      <c r="C12686" s="2" t="s">
        <v>25</v>
      </c>
      <c r="D12686" s="52" t="s">
        <v>25</v>
      </c>
      <c r="E12686" s="2" t="s">
        <v>36</v>
      </c>
      <c r="F12686" s="2">
        <v>1732.05</v>
      </c>
      <c r="G12686" s="2">
        <v>0.19</v>
      </c>
      <c r="H12686" s="2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52" t="s">
        <v>48</v>
      </c>
    </row>
    <row r="12687" spans="1:17" ht="14.25" customHeight="1" x14ac:dyDescent="0.3">
      <c r="A12687" s="2" t="s">
        <v>12718</v>
      </c>
      <c r="B12687" s="2">
        <v>112685</v>
      </c>
      <c r="C12687" s="2" t="s">
        <v>41</v>
      </c>
      <c r="D12687" s="52" t="s">
        <v>41</v>
      </c>
      <c r="E12687" s="2" t="s">
        <v>36</v>
      </c>
      <c r="F12687" s="2">
        <v>4367.83</v>
      </c>
      <c r="G12687" s="2">
        <v>0.23</v>
      </c>
      <c r="H12687" s="2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52" t="s">
        <v>28</v>
      </c>
    </row>
    <row r="12688" spans="1:17" ht="14.25" customHeight="1" x14ac:dyDescent="0.3">
      <c r="A12688" s="2" t="s">
        <v>12719</v>
      </c>
      <c r="B12688" s="2">
        <v>112686</v>
      </c>
      <c r="C12688" s="2" t="s">
        <v>25</v>
      </c>
      <c r="D12688" s="52" t="s">
        <v>25</v>
      </c>
      <c r="E12688" s="2" t="s">
        <v>26</v>
      </c>
      <c r="F12688" s="2">
        <v>2037.98</v>
      </c>
      <c r="G12688" s="2">
        <v>0.04</v>
      </c>
      <c r="H12688" s="2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52" t="s">
        <v>34</v>
      </c>
    </row>
    <row r="12689" spans="1:17" ht="14.25" customHeight="1" x14ac:dyDescent="0.3">
      <c r="A12689" s="2" t="s">
        <v>12720</v>
      </c>
      <c r="B12689" s="2">
        <v>112687</v>
      </c>
      <c r="C12689" s="2" t="s">
        <v>25</v>
      </c>
      <c r="D12689" s="52" t="s">
        <v>25</v>
      </c>
      <c r="E12689" s="2" t="s">
        <v>36</v>
      </c>
      <c r="F12689" s="2">
        <v>4367.3999999999996</v>
      </c>
      <c r="G12689" s="2">
        <v>0.17</v>
      </c>
      <c r="H12689" s="2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52" t="s">
        <v>34</v>
      </c>
    </row>
    <row r="12690" spans="1:17" ht="14.25" customHeight="1" x14ac:dyDescent="0.3">
      <c r="A12690" s="2" t="s">
        <v>12721</v>
      </c>
      <c r="B12690" s="2">
        <v>112688</v>
      </c>
      <c r="C12690" s="2" t="s">
        <v>19</v>
      </c>
      <c r="D12690" s="52" t="s">
        <v>19</v>
      </c>
      <c r="E12690" s="2" t="s">
        <v>26</v>
      </c>
      <c r="F12690" s="2">
        <v>234.04</v>
      </c>
      <c r="G12690" s="2">
        <v>0.05</v>
      </c>
      <c r="H12690" s="2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52" t="s">
        <v>48</v>
      </c>
    </row>
    <row r="12691" spans="1:17" ht="14.25" customHeight="1" x14ac:dyDescent="0.3">
      <c r="A12691" s="2" t="s">
        <v>12722</v>
      </c>
      <c r="B12691" s="2">
        <v>112689</v>
      </c>
      <c r="C12691" s="2" t="s">
        <v>19</v>
      </c>
      <c r="D12691" s="52" t="s">
        <v>19</v>
      </c>
      <c r="E12691" s="2" t="s">
        <v>26</v>
      </c>
      <c r="F12691" s="2">
        <v>3493.71</v>
      </c>
      <c r="G12691" s="2">
        <v>0.39</v>
      </c>
      <c r="H12691" s="2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52" t="s">
        <v>34</v>
      </c>
    </row>
    <row r="12692" spans="1:17" ht="14.25" customHeight="1" x14ac:dyDescent="0.3">
      <c r="A12692" s="2" t="s">
        <v>12723</v>
      </c>
      <c r="B12692" s="2">
        <v>112690</v>
      </c>
      <c r="C12692" s="2" t="s">
        <v>19</v>
      </c>
      <c r="D12692" s="52" t="s">
        <v>19</v>
      </c>
      <c r="E12692" s="2" t="s">
        <v>33</v>
      </c>
      <c r="F12692" s="2">
        <v>452.08</v>
      </c>
      <c r="G12692" s="2">
        <v>0.02</v>
      </c>
      <c r="H12692" s="2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52" t="s">
        <v>48</v>
      </c>
    </row>
    <row r="12693" spans="1:17" ht="14.25" customHeight="1" x14ac:dyDescent="0.3">
      <c r="A12693" s="2" t="s">
        <v>12724</v>
      </c>
      <c r="B12693" s="2">
        <v>112691</v>
      </c>
      <c r="C12693" s="2" t="s">
        <v>25</v>
      </c>
      <c r="D12693" s="52" t="s">
        <v>25</v>
      </c>
      <c r="E12693" s="2" t="s">
        <v>20</v>
      </c>
      <c r="F12693" s="2">
        <v>826.34</v>
      </c>
      <c r="G12693" s="2">
        <v>0.01</v>
      </c>
      <c r="H12693" s="2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52" t="s">
        <v>17</v>
      </c>
    </row>
    <row r="12694" spans="1:17" ht="14.25" customHeight="1" x14ac:dyDescent="0.3">
      <c r="A12694" s="2" t="s">
        <v>12725</v>
      </c>
      <c r="B12694" s="2">
        <v>112692</v>
      </c>
      <c r="C12694" s="2" t="s">
        <v>41</v>
      </c>
      <c r="D12694" s="52" t="s">
        <v>41</v>
      </c>
      <c r="E12694" s="2" t="s">
        <v>26</v>
      </c>
      <c r="F12694" s="2">
        <v>3530.37</v>
      </c>
      <c r="G12694" s="2">
        <v>0.37</v>
      </c>
      <c r="H12694" s="2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52" t="s">
        <v>28</v>
      </c>
    </row>
    <row r="12695" spans="1:17" ht="14.25" customHeight="1" x14ac:dyDescent="0.3">
      <c r="A12695" s="2" t="s">
        <v>12726</v>
      </c>
      <c r="B12695" s="2">
        <v>112693</v>
      </c>
      <c r="C12695" s="2" t="s">
        <v>25</v>
      </c>
      <c r="D12695" s="52" t="s">
        <v>25</v>
      </c>
      <c r="E12695" s="2" t="s">
        <v>14</v>
      </c>
      <c r="F12695" s="2">
        <v>1519.64</v>
      </c>
      <c r="G12695" s="2">
        <v>0.39</v>
      </c>
      <c r="H12695" s="2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52" t="s">
        <v>28</v>
      </c>
    </row>
    <row r="12696" spans="1:17" ht="14.25" customHeight="1" x14ac:dyDescent="0.3">
      <c r="A12696" s="2" t="s">
        <v>12727</v>
      </c>
      <c r="B12696" s="2">
        <v>112694</v>
      </c>
      <c r="C12696" s="2" t="s">
        <v>25</v>
      </c>
      <c r="D12696" s="52" t="s">
        <v>25</v>
      </c>
      <c r="E12696" s="2" t="s">
        <v>26</v>
      </c>
      <c r="F12696" s="2">
        <v>1131.1199999999999</v>
      </c>
      <c r="G12696" s="2">
        <v>0.25</v>
      </c>
      <c r="H12696" s="2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52" t="s">
        <v>23</v>
      </c>
    </row>
    <row r="12697" spans="1:17" ht="14.25" customHeight="1" x14ac:dyDescent="0.3">
      <c r="A12697" s="2" t="s">
        <v>12728</v>
      </c>
      <c r="B12697" s="2">
        <v>112695</v>
      </c>
      <c r="C12697" s="2" t="s">
        <v>19</v>
      </c>
      <c r="D12697" s="52" t="s">
        <v>19</v>
      </c>
      <c r="E12697" s="2" t="s">
        <v>14</v>
      </c>
      <c r="F12697" s="2">
        <v>4027.48</v>
      </c>
      <c r="G12697" s="2">
        <v>0.16</v>
      </c>
      <c r="H12697" s="2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52" t="s">
        <v>48</v>
      </c>
    </row>
    <row r="12698" spans="1:17" ht="14.25" customHeight="1" x14ac:dyDescent="0.3">
      <c r="A12698" s="2" t="s">
        <v>12729</v>
      </c>
      <c r="B12698" s="2">
        <v>112696</v>
      </c>
      <c r="C12698" s="2" t="s">
        <v>25</v>
      </c>
      <c r="D12698" s="52" t="s">
        <v>25</v>
      </c>
      <c r="E12698" s="2" t="s">
        <v>33</v>
      </c>
      <c r="F12698" s="2">
        <v>4736.6099999999997</v>
      </c>
      <c r="G12698" s="2">
        <v>0.12</v>
      </c>
      <c r="H12698" s="2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52" t="s">
        <v>39</v>
      </c>
    </row>
    <row r="12699" spans="1:17" ht="14.25" customHeight="1" x14ac:dyDescent="0.3">
      <c r="A12699" s="2" t="s">
        <v>12730</v>
      </c>
      <c r="B12699" s="2">
        <v>112697</v>
      </c>
      <c r="C12699" s="2" t="s">
        <v>41</v>
      </c>
      <c r="D12699" s="52" t="s">
        <v>41</v>
      </c>
      <c r="E12699" s="2" t="s">
        <v>14</v>
      </c>
      <c r="F12699" s="2">
        <v>1238.67</v>
      </c>
      <c r="G12699" s="2">
        <v>0.06</v>
      </c>
      <c r="H12699" s="2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52" t="s">
        <v>48</v>
      </c>
    </row>
    <row r="12700" spans="1:17" ht="14.25" customHeight="1" x14ac:dyDescent="0.3">
      <c r="A12700" s="2" t="s">
        <v>12731</v>
      </c>
      <c r="B12700" s="2">
        <v>112698</v>
      </c>
      <c r="C12700" s="2" t="s">
        <v>25</v>
      </c>
      <c r="D12700" s="52" t="s">
        <v>25</v>
      </c>
      <c r="E12700" s="2" t="s">
        <v>33</v>
      </c>
      <c r="F12700" s="2">
        <v>1654.26</v>
      </c>
      <c r="G12700" s="2">
        <v>0.24</v>
      </c>
      <c r="H12700" s="2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52" t="s">
        <v>39</v>
      </c>
    </row>
    <row r="12701" spans="1:17" ht="14.25" customHeight="1" x14ac:dyDescent="0.3">
      <c r="A12701" s="2" t="s">
        <v>12732</v>
      </c>
      <c r="B12701" s="2">
        <v>112699</v>
      </c>
      <c r="C12701" s="2" t="s">
        <v>19</v>
      </c>
      <c r="D12701" s="52" t="s">
        <v>19</v>
      </c>
      <c r="E12701" s="2" t="s">
        <v>33</v>
      </c>
      <c r="F12701" s="2">
        <v>3598.96</v>
      </c>
      <c r="G12701" s="2">
        <v>0.25</v>
      </c>
      <c r="H12701" s="2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52" t="s">
        <v>28</v>
      </c>
    </row>
    <row r="12702" spans="1:17" ht="14.25" customHeight="1" x14ac:dyDescent="0.3">
      <c r="A12702" s="2" t="s">
        <v>12733</v>
      </c>
      <c r="B12702" s="2">
        <v>112700</v>
      </c>
      <c r="C12702" s="2" t="s">
        <v>25</v>
      </c>
      <c r="D12702" s="52" t="s">
        <v>25</v>
      </c>
      <c r="E12702" s="2" t="s">
        <v>33</v>
      </c>
      <c r="F12702" s="2">
        <v>4094.94</v>
      </c>
      <c r="G12702" s="2">
        <v>0.23</v>
      </c>
      <c r="H12702" s="2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52" t="s">
        <v>48</v>
      </c>
    </row>
    <row r="12703" spans="1:17" ht="14.25" customHeight="1" x14ac:dyDescent="0.3">
      <c r="A12703" s="2" t="s">
        <v>12734</v>
      </c>
      <c r="B12703" s="2">
        <v>112701</v>
      </c>
      <c r="C12703" s="2" t="s">
        <v>25</v>
      </c>
      <c r="D12703" s="52" t="s">
        <v>25</v>
      </c>
      <c r="E12703" s="2" t="s">
        <v>14</v>
      </c>
      <c r="F12703" s="2">
        <v>4995.8999999999996</v>
      </c>
      <c r="G12703" s="2">
        <v>0.39</v>
      </c>
      <c r="H12703" s="2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52" t="s">
        <v>28</v>
      </c>
    </row>
    <row r="12704" spans="1:17" ht="14.25" customHeight="1" x14ac:dyDescent="0.3">
      <c r="A12704" s="2" t="s">
        <v>12735</v>
      </c>
      <c r="B12704" s="2">
        <v>112702</v>
      </c>
      <c r="C12704" s="2" t="s">
        <v>19</v>
      </c>
      <c r="D12704" s="52" t="s">
        <v>19</v>
      </c>
      <c r="E12704" s="2" t="s">
        <v>14</v>
      </c>
      <c r="F12704" s="2">
        <v>1439.52</v>
      </c>
      <c r="G12704" s="2">
        <v>0.05</v>
      </c>
      <c r="H12704" s="2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52" t="s">
        <v>23</v>
      </c>
    </row>
    <row r="12705" spans="1:17" ht="14.25" customHeight="1" x14ac:dyDescent="0.3">
      <c r="A12705" s="2" t="s">
        <v>12736</v>
      </c>
      <c r="B12705" s="2">
        <v>112703</v>
      </c>
      <c r="C12705" s="2" t="s">
        <v>25</v>
      </c>
      <c r="D12705" s="52" t="s">
        <v>25</v>
      </c>
      <c r="E12705" s="2" t="s">
        <v>33</v>
      </c>
      <c r="F12705" s="2">
        <v>2827.43</v>
      </c>
      <c r="G12705" s="2">
        <v>0.34</v>
      </c>
      <c r="H12705" s="2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52" t="s">
        <v>39</v>
      </c>
    </row>
    <row r="12706" spans="1:17" ht="14.25" customHeight="1" x14ac:dyDescent="0.3">
      <c r="A12706" s="2" t="s">
        <v>12737</v>
      </c>
      <c r="B12706" s="2">
        <v>112704</v>
      </c>
      <c r="C12706" s="2" t="s">
        <v>19</v>
      </c>
      <c r="D12706" s="52" t="s">
        <v>19</v>
      </c>
      <c r="E12706" s="2" t="s">
        <v>33</v>
      </c>
      <c r="F12706" s="2">
        <v>756.69</v>
      </c>
      <c r="G12706" s="2">
        <v>0.2</v>
      </c>
      <c r="H12706" s="2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52" t="s">
        <v>48</v>
      </c>
    </row>
    <row r="12707" spans="1:17" ht="14.25" customHeight="1" x14ac:dyDescent="0.3">
      <c r="A12707" s="2" t="s">
        <v>12738</v>
      </c>
      <c r="B12707" s="2">
        <v>112705</v>
      </c>
      <c r="C12707" s="2" t="s">
        <v>25</v>
      </c>
      <c r="D12707" s="52" t="s">
        <v>25</v>
      </c>
      <c r="E12707" s="2" t="s">
        <v>20</v>
      </c>
      <c r="F12707" s="2">
        <v>1721.12</v>
      </c>
      <c r="G12707" s="2">
        <v>0.12</v>
      </c>
      <c r="H12707" s="2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52" t="s">
        <v>17</v>
      </c>
    </row>
    <row r="12708" spans="1:17" ht="14.25" customHeight="1" x14ac:dyDescent="0.3">
      <c r="A12708" s="2" t="s">
        <v>12739</v>
      </c>
      <c r="B12708" s="2">
        <v>112706</v>
      </c>
      <c r="C12708" s="2" t="s">
        <v>25</v>
      </c>
      <c r="D12708" s="52" t="s">
        <v>25</v>
      </c>
      <c r="E12708" s="2" t="s">
        <v>33</v>
      </c>
      <c r="F12708" s="2">
        <v>320.35000000000002</v>
      </c>
      <c r="G12708" s="2">
        <v>0.34</v>
      </c>
      <c r="H12708" s="2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52" t="s">
        <v>28</v>
      </c>
    </row>
    <row r="12709" spans="1:17" ht="14.25" customHeight="1" x14ac:dyDescent="0.3">
      <c r="A12709" s="2" t="s">
        <v>12740</v>
      </c>
      <c r="B12709" s="2">
        <v>112707</v>
      </c>
      <c r="C12709" s="2" t="s">
        <v>25</v>
      </c>
      <c r="D12709" s="52" t="s">
        <v>25</v>
      </c>
      <c r="E12709" s="2" t="s">
        <v>36</v>
      </c>
      <c r="F12709" s="2">
        <v>1133.1099999999999</v>
      </c>
      <c r="G12709" s="2">
        <v>0.1</v>
      </c>
      <c r="H12709" s="2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52" t="s">
        <v>17</v>
      </c>
    </row>
    <row r="12710" spans="1:17" ht="14.25" customHeight="1" x14ac:dyDescent="0.3">
      <c r="A12710" s="2" t="s">
        <v>12741</v>
      </c>
      <c r="B12710" s="2">
        <v>112708</v>
      </c>
      <c r="C12710" s="2" t="s">
        <v>41</v>
      </c>
      <c r="D12710" s="52" t="s">
        <v>41</v>
      </c>
      <c r="E12710" s="2" t="s">
        <v>20</v>
      </c>
      <c r="F12710" s="2">
        <v>2582.0700000000002</v>
      </c>
      <c r="G12710" s="2">
        <v>0.12</v>
      </c>
      <c r="H12710" s="2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52" t="s">
        <v>28</v>
      </c>
    </row>
    <row r="12711" spans="1:17" ht="14.25" customHeight="1" x14ac:dyDescent="0.3">
      <c r="A12711" s="2" t="s">
        <v>12742</v>
      </c>
      <c r="B12711" s="2">
        <v>112709</v>
      </c>
      <c r="C12711" s="2" t="s">
        <v>41</v>
      </c>
      <c r="D12711" s="52" t="s">
        <v>41</v>
      </c>
      <c r="E12711" s="2" t="s">
        <v>20</v>
      </c>
      <c r="F12711" s="2">
        <v>902.42</v>
      </c>
      <c r="G12711" s="2">
        <v>0.5</v>
      </c>
      <c r="H12711" s="2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52" t="s">
        <v>48</v>
      </c>
    </row>
    <row r="12712" spans="1:17" ht="14.25" customHeight="1" x14ac:dyDescent="0.3">
      <c r="A12712" s="2" t="s">
        <v>12743</v>
      </c>
      <c r="B12712" s="2">
        <v>112710</v>
      </c>
      <c r="C12712" s="2" t="s">
        <v>19</v>
      </c>
      <c r="D12712" s="52" t="s">
        <v>19</v>
      </c>
      <c r="E12712" s="2" t="s">
        <v>20</v>
      </c>
      <c r="F12712" s="2">
        <v>4457.9799999999996</v>
      </c>
      <c r="G12712" s="2">
        <v>0.44</v>
      </c>
      <c r="H12712" s="2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52" t="s">
        <v>48</v>
      </c>
    </row>
    <row r="12713" spans="1:17" ht="14.25" customHeight="1" x14ac:dyDescent="0.3">
      <c r="A12713" s="2" t="s">
        <v>12744</v>
      </c>
      <c r="B12713" s="2">
        <v>112711</v>
      </c>
      <c r="C12713" s="2" t="s">
        <v>41</v>
      </c>
      <c r="D12713" s="52" t="s">
        <v>41</v>
      </c>
      <c r="E12713" s="2" t="s">
        <v>36</v>
      </c>
      <c r="F12713" s="2">
        <v>3580.51</v>
      </c>
      <c r="G12713" s="2">
        <v>0.35</v>
      </c>
      <c r="H12713" s="2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52" t="s">
        <v>39</v>
      </c>
    </row>
    <row r="12714" spans="1:17" ht="14.25" customHeight="1" x14ac:dyDescent="0.3">
      <c r="A12714" s="2" t="s">
        <v>12745</v>
      </c>
      <c r="B12714" s="2">
        <v>112712</v>
      </c>
      <c r="C12714" s="2" t="s">
        <v>19</v>
      </c>
      <c r="D12714" s="52" t="s">
        <v>19</v>
      </c>
      <c r="E12714" s="2" t="s">
        <v>20</v>
      </c>
      <c r="F12714" s="2">
        <v>235.91</v>
      </c>
      <c r="G12714" s="2">
        <v>0.16</v>
      </c>
      <c r="H12714" s="2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52" t="s">
        <v>17</v>
      </c>
    </row>
    <row r="12715" spans="1:17" ht="14.25" customHeight="1" x14ac:dyDescent="0.3">
      <c r="A12715" s="2" t="s">
        <v>12746</v>
      </c>
      <c r="B12715" s="2">
        <v>112713</v>
      </c>
      <c r="C12715" s="2" t="s">
        <v>25</v>
      </c>
      <c r="D12715" s="52" t="s">
        <v>25</v>
      </c>
      <c r="E12715" s="2" t="s">
        <v>20</v>
      </c>
      <c r="F12715" s="2">
        <v>4395.84</v>
      </c>
      <c r="G12715" s="2">
        <v>0.27</v>
      </c>
      <c r="H12715" s="2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52" t="s">
        <v>17</v>
      </c>
    </row>
    <row r="12716" spans="1:17" ht="14.25" customHeight="1" x14ac:dyDescent="0.3">
      <c r="A12716" s="2" t="s">
        <v>12747</v>
      </c>
      <c r="B12716" s="2">
        <v>112714</v>
      </c>
      <c r="C12716" s="2" t="s">
        <v>25</v>
      </c>
      <c r="D12716" s="52" t="s">
        <v>25</v>
      </c>
      <c r="E12716" s="2" t="s">
        <v>14</v>
      </c>
      <c r="F12716" s="2">
        <v>4888.87</v>
      </c>
      <c r="G12716" s="2">
        <v>0.06</v>
      </c>
      <c r="H12716" s="2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52" t="s">
        <v>34</v>
      </c>
    </row>
    <row r="12717" spans="1:17" ht="14.25" customHeight="1" x14ac:dyDescent="0.3">
      <c r="A12717" s="2" t="s">
        <v>12748</v>
      </c>
      <c r="B12717" s="2">
        <v>112715</v>
      </c>
      <c r="C12717" s="2" t="s">
        <v>41</v>
      </c>
      <c r="D12717" s="52" t="s">
        <v>41</v>
      </c>
      <c r="E12717" s="2" t="s">
        <v>14</v>
      </c>
      <c r="F12717" s="2">
        <v>2559.12</v>
      </c>
      <c r="G12717" s="2">
        <v>0.17</v>
      </c>
      <c r="H12717" s="2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52" t="s">
        <v>39</v>
      </c>
    </row>
    <row r="12718" spans="1:17" ht="14.25" customHeight="1" x14ac:dyDescent="0.3">
      <c r="A12718" s="2" t="s">
        <v>12749</v>
      </c>
      <c r="B12718" s="2">
        <v>112716</v>
      </c>
      <c r="C12718" s="2" t="s">
        <v>25</v>
      </c>
      <c r="D12718" s="52" t="s">
        <v>25</v>
      </c>
      <c r="E12718" s="2" t="s">
        <v>33</v>
      </c>
      <c r="F12718" s="2">
        <v>1641.59</v>
      </c>
      <c r="G12718" s="2">
        <v>0.03</v>
      </c>
      <c r="H12718" s="2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52" t="s">
        <v>48</v>
      </c>
    </row>
    <row r="12719" spans="1:17" ht="14.25" customHeight="1" x14ac:dyDescent="0.3">
      <c r="A12719" s="2" t="s">
        <v>12750</v>
      </c>
      <c r="B12719" s="2">
        <v>112717</v>
      </c>
      <c r="C12719" s="2" t="s">
        <v>25</v>
      </c>
      <c r="D12719" s="52" t="s">
        <v>25</v>
      </c>
      <c r="E12719" s="2" t="s">
        <v>33</v>
      </c>
      <c r="F12719" s="2">
        <v>1390.98</v>
      </c>
      <c r="G12719" s="2">
        <v>0.31</v>
      </c>
      <c r="H12719" s="2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52" t="s">
        <v>34</v>
      </c>
    </row>
    <row r="12720" spans="1:17" ht="14.25" customHeight="1" x14ac:dyDescent="0.3">
      <c r="A12720" s="2" t="s">
        <v>12751</v>
      </c>
      <c r="B12720" s="2">
        <v>112718</v>
      </c>
      <c r="C12720" s="2" t="s">
        <v>25</v>
      </c>
      <c r="D12720" s="52" t="s">
        <v>25</v>
      </c>
      <c r="E12720" s="2" t="s">
        <v>26</v>
      </c>
      <c r="F12720" s="2">
        <v>528.36</v>
      </c>
      <c r="G12720" s="2">
        <v>0.43</v>
      </c>
      <c r="H12720" s="2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52" t="s">
        <v>17</v>
      </c>
    </row>
    <row r="12721" spans="1:17" ht="14.25" customHeight="1" x14ac:dyDescent="0.3">
      <c r="A12721" s="2" t="s">
        <v>12752</v>
      </c>
      <c r="B12721" s="2">
        <v>112719</v>
      </c>
      <c r="C12721" s="2" t="s">
        <v>25</v>
      </c>
      <c r="D12721" s="52" t="s">
        <v>25</v>
      </c>
      <c r="E12721" s="2" t="s">
        <v>36</v>
      </c>
      <c r="F12721" s="2">
        <v>2508.89</v>
      </c>
      <c r="G12721" s="2">
        <v>0.4</v>
      </c>
      <c r="H12721" s="2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52" t="s">
        <v>23</v>
      </c>
    </row>
    <row r="12722" spans="1:17" ht="14.25" customHeight="1" x14ac:dyDescent="0.3">
      <c r="A12722" s="2" t="s">
        <v>12753</v>
      </c>
      <c r="B12722" s="2">
        <v>112720</v>
      </c>
      <c r="C12722" s="2" t="s">
        <v>19</v>
      </c>
      <c r="D12722" s="52" t="s">
        <v>19</v>
      </c>
      <c r="E12722" s="2" t="s">
        <v>14</v>
      </c>
      <c r="F12722" s="2">
        <v>345.69</v>
      </c>
      <c r="G12722" s="2">
        <v>0.43</v>
      </c>
      <c r="H12722" s="2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52" t="s">
        <v>48</v>
      </c>
    </row>
    <row r="12723" spans="1:17" ht="14.25" customHeight="1" x14ac:dyDescent="0.3">
      <c r="A12723" s="2" t="s">
        <v>12754</v>
      </c>
      <c r="B12723" s="2">
        <v>112721</v>
      </c>
      <c r="C12723" s="2" t="s">
        <v>25</v>
      </c>
      <c r="D12723" s="52" t="s">
        <v>25</v>
      </c>
      <c r="E12723" s="2" t="s">
        <v>33</v>
      </c>
      <c r="F12723" s="2">
        <v>2568.8000000000002</v>
      </c>
      <c r="G12723" s="2">
        <v>0.09</v>
      </c>
      <c r="H12723" s="2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52" t="s">
        <v>48</v>
      </c>
    </row>
    <row r="12724" spans="1:17" ht="14.25" customHeight="1" x14ac:dyDescent="0.3">
      <c r="A12724" s="2" t="s">
        <v>12755</v>
      </c>
      <c r="B12724" s="2">
        <v>112722</v>
      </c>
      <c r="C12724" s="2" t="s">
        <v>19</v>
      </c>
      <c r="D12724" s="52" t="s">
        <v>19</v>
      </c>
      <c r="E12724" s="2" t="s">
        <v>36</v>
      </c>
      <c r="F12724" s="2">
        <v>1337.49</v>
      </c>
      <c r="G12724" s="2">
        <v>0.33</v>
      </c>
      <c r="H12724" s="2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52" t="s">
        <v>28</v>
      </c>
    </row>
    <row r="12725" spans="1:17" ht="14.25" customHeight="1" x14ac:dyDescent="0.3">
      <c r="A12725" s="2" t="s">
        <v>12756</v>
      </c>
      <c r="B12725" s="2">
        <v>112723</v>
      </c>
      <c r="C12725" s="2" t="s">
        <v>19</v>
      </c>
      <c r="D12725" s="52" t="s">
        <v>19</v>
      </c>
      <c r="E12725" s="2" t="s">
        <v>20</v>
      </c>
      <c r="F12725" s="2">
        <v>2434.52</v>
      </c>
      <c r="G12725" s="2">
        <v>0.48</v>
      </c>
      <c r="H12725" s="2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52" t="s">
        <v>23</v>
      </c>
    </row>
    <row r="12726" spans="1:17" ht="14.25" customHeight="1" x14ac:dyDescent="0.3">
      <c r="A12726" s="2" t="s">
        <v>12757</v>
      </c>
      <c r="B12726" s="2">
        <v>112724</v>
      </c>
      <c r="C12726" s="2" t="s">
        <v>25</v>
      </c>
      <c r="D12726" s="52" t="s">
        <v>25</v>
      </c>
      <c r="E12726" s="2" t="s">
        <v>36</v>
      </c>
      <c r="F12726" s="2">
        <v>2150.08</v>
      </c>
      <c r="G12726" s="2">
        <v>0.39</v>
      </c>
      <c r="H12726" s="2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52" t="s">
        <v>23</v>
      </c>
    </row>
    <row r="12727" spans="1:17" ht="14.25" customHeight="1" x14ac:dyDescent="0.3">
      <c r="A12727" s="2" t="s">
        <v>12758</v>
      </c>
      <c r="B12727" s="2">
        <v>112725</v>
      </c>
      <c r="C12727" s="2" t="s">
        <v>41</v>
      </c>
      <c r="D12727" s="52" t="s">
        <v>41</v>
      </c>
      <c r="E12727" s="2" t="s">
        <v>14</v>
      </c>
      <c r="F12727" s="2">
        <v>1595.06</v>
      </c>
      <c r="G12727" s="2">
        <v>0</v>
      </c>
      <c r="H12727" s="2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52" t="s">
        <v>39</v>
      </c>
    </row>
    <row r="12728" spans="1:17" ht="14.25" customHeight="1" x14ac:dyDescent="0.3">
      <c r="A12728" s="2" t="s">
        <v>12759</v>
      </c>
      <c r="B12728" s="2">
        <v>112726</v>
      </c>
      <c r="C12728" s="2" t="s">
        <v>25</v>
      </c>
      <c r="D12728" s="52" t="s">
        <v>25</v>
      </c>
      <c r="E12728" s="2" t="s">
        <v>26</v>
      </c>
      <c r="F12728" s="2">
        <v>2298.33</v>
      </c>
      <c r="G12728" s="2">
        <v>0.44</v>
      </c>
      <c r="H12728" s="2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52" t="s">
        <v>34</v>
      </c>
    </row>
    <row r="12729" spans="1:17" ht="14.25" customHeight="1" x14ac:dyDescent="0.3">
      <c r="A12729" s="2" t="s">
        <v>12760</v>
      </c>
      <c r="B12729" s="2">
        <v>112727</v>
      </c>
      <c r="C12729" s="2" t="s">
        <v>25</v>
      </c>
      <c r="D12729" s="52" t="s">
        <v>25</v>
      </c>
      <c r="E12729" s="2" t="s">
        <v>14</v>
      </c>
      <c r="F12729" s="2">
        <v>2422.77</v>
      </c>
      <c r="G12729" s="2">
        <v>0.35</v>
      </c>
      <c r="H12729" s="2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52" t="s">
        <v>39</v>
      </c>
    </row>
    <row r="12730" spans="1:17" ht="14.25" customHeight="1" x14ac:dyDescent="0.3">
      <c r="A12730" s="2" t="s">
        <v>12761</v>
      </c>
      <c r="B12730" s="2">
        <v>112728</v>
      </c>
      <c r="C12730" s="2" t="s">
        <v>25</v>
      </c>
      <c r="D12730" s="52" t="s">
        <v>25</v>
      </c>
      <c r="E12730" s="2" t="s">
        <v>33</v>
      </c>
      <c r="F12730" s="2">
        <v>4185.09</v>
      </c>
      <c r="G12730" s="2">
        <v>0.06</v>
      </c>
      <c r="H12730" s="2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52" t="s">
        <v>17</v>
      </c>
    </row>
    <row r="12731" spans="1:17" ht="14.25" customHeight="1" x14ac:dyDescent="0.3">
      <c r="A12731" s="2" t="s">
        <v>12762</v>
      </c>
      <c r="B12731" s="2">
        <v>112729</v>
      </c>
      <c r="C12731" s="2" t="s">
        <v>41</v>
      </c>
      <c r="D12731" s="52" t="s">
        <v>41</v>
      </c>
      <c r="E12731" s="2" t="s">
        <v>33</v>
      </c>
      <c r="F12731" s="2">
        <v>3362.34</v>
      </c>
      <c r="G12731" s="2">
        <v>0.16</v>
      </c>
      <c r="H12731" s="2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52" t="s">
        <v>28</v>
      </c>
    </row>
    <row r="12732" spans="1:17" ht="14.25" customHeight="1" x14ac:dyDescent="0.3">
      <c r="A12732" s="2" t="s">
        <v>12763</v>
      </c>
      <c r="B12732" s="2">
        <v>112730</v>
      </c>
      <c r="C12732" s="2" t="s">
        <v>19</v>
      </c>
      <c r="D12732" s="52" t="s">
        <v>19</v>
      </c>
      <c r="E12732" s="2" t="s">
        <v>36</v>
      </c>
      <c r="F12732" s="2">
        <v>2222.4699999999998</v>
      </c>
      <c r="G12732" s="2">
        <v>0.06</v>
      </c>
      <c r="H12732" s="2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52" t="s">
        <v>23</v>
      </c>
    </row>
    <row r="12733" spans="1:17" ht="14.25" customHeight="1" x14ac:dyDescent="0.3">
      <c r="A12733" s="2" t="s">
        <v>12764</v>
      </c>
      <c r="B12733" s="2">
        <v>112731</v>
      </c>
      <c r="C12733" s="2" t="s">
        <v>19</v>
      </c>
      <c r="D12733" s="52" t="s">
        <v>19</v>
      </c>
      <c r="E12733" s="2" t="s">
        <v>14</v>
      </c>
      <c r="F12733" s="2">
        <v>4535.6899999999996</v>
      </c>
      <c r="G12733" s="2">
        <v>0.36</v>
      </c>
      <c r="H12733" s="2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52" t="s">
        <v>28</v>
      </c>
    </row>
    <row r="12734" spans="1:17" ht="14.25" customHeight="1" x14ac:dyDescent="0.3">
      <c r="A12734" s="2" t="s">
        <v>12765</v>
      </c>
      <c r="B12734" s="2">
        <v>112732</v>
      </c>
      <c r="C12734" s="2" t="s">
        <v>25</v>
      </c>
      <c r="D12734" s="52" t="s">
        <v>25</v>
      </c>
      <c r="E12734" s="2" t="s">
        <v>33</v>
      </c>
      <c r="F12734" s="2">
        <v>3803.13</v>
      </c>
      <c r="G12734" s="2">
        <v>0</v>
      </c>
      <c r="H12734" s="2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52" t="s">
        <v>28</v>
      </c>
    </row>
    <row r="12735" spans="1:17" ht="14.25" customHeight="1" x14ac:dyDescent="0.3">
      <c r="A12735" s="2" t="s">
        <v>12766</v>
      </c>
      <c r="B12735" s="2">
        <v>112733</v>
      </c>
      <c r="C12735" s="2" t="s">
        <v>25</v>
      </c>
      <c r="D12735" s="52" t="s">
        <v>25</v>
      </c>
      <c r="E12735" s="2" t="s">
        <v>20</v>
      </c>
      <c r="F12735" s="2">
        <v>471.01</v>
      </c>
      <c r="G12735" s="2">
        <v>0.23</v>
      </c>
      <c r="H12735" s="2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52" t="s">
        <v>34</v>
      </c>
    </row>
    <row r="12736" spans="1:17" ht="14.25" customHeight="1" x14ac:dyDescent="0.3">
      <c r="A12736" s="2" t="s">
        <v>12767</v>
      </c>
      <c r="B12736" s="2">
        <v>112734</v>
      </c>
      <c r="C12736" s="2" t="s">
        <v>25</v>
      </c>
      <c r="D12736" s="52" t="s">
        <v>25</v>
      </c>
      <c r="E12736" s="2" t="s">
        <v>20</v>
      </c>
      <c r="F12736" s="2">
        <v>853.35</v>
      </c>
      <c r="G12736" s="2">
        <v>0.5</v>
      </c>
      <c r="H12736" s="2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52" t="s">
        <v>39</v>
      </c>
    </row>
    <row r="12737" spans="1:17" ht="14.25" customHeight="1" x14ac:dyDescent="0.3">
      <c r="A12737" s="2" t="s">
        <v>12768</v>
      </c>
      <c r="B12737" s="2">
        <v>112735</v>
      </c>
      <c r="C12737" s="2" t="s">
        <v>19</v>
      </c>
      <c r="D12737" s="52" t="s">
        <v>19</v>
      </c>
      <c r="E12737" s="2" t="s">
        <v>26</v>
      </c>
      <c r="F12737" s="2">
        <v>500.17</v>
      </c>
      <c r="G12737" s="2">
        <v>0.43</v>
      </c>
      <c r="H12737" s="2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52" t="s">
        <v>17</v>
      </c>
    </row>
    <row r="12738" spans="1:17" ht="14.25" customHeight="1" x14ac:dyDescent="0.3">
      <c r="A12738" s="2" t="s">
        <v>12769</v>
      </c>
      <c r="B12738" s="2">
        <v>112736</v>
      </c>
      <c r="C12738" s="2" t="s">
        <v>25</v>
      </c>
      <c r="D12738" s="52" t="s">
        <v>25</v>
      </c>
      <c r="E12738" s="2" t="s">
        <v>36</v>
      </c>
      <c r="F12738" s="2">
        <v>1662.43</v>
      </c>
      <c r="G12738" s="2">
        <v>0.28999999999999998</v>
      </c>
      <c r="H12738" s="2">
        <f t="shared" si="396"/>
        <v>482.10469999999998</v>
      </c>
      <c r="I12738" s="2">
        <f t="shared" si="397"/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52" t="s">
        <v>28</v>
      </c>
    </row>
    <row r="12739" spans="1:17" ht="14.25" customHeight="1" x14ac:dyDescent="0.3">
      <c r="A12739" s="2" t="s">
        <v>12770</v>
      </c>
      <c r="B12739" s="2">
        <v>112737</v>
      </c>
      <c r="C12739" s="2" t="s">
        <v>25</v>
      </c>
      <c r="D12739" s="52" t="s">
        <v>25</v>
      </c>
      <c r="E12739" s="2" t="s">
        <v>33</v>
      </c>
      <c r="F12739" s="2">
        <v>2234.67</v>
      </c>
      <c r="G12739" s="2">
        <v>0.35</v>
      </c>
      <c r="H12739" s="2">
        <f t="shared" ref="H12739:H12802" si="398">F12739*G12739</f>
        <v>782.1345</v>
      </c>
      <c r="I12739" s="2">
        <f t="shared" ref="I12739:I12802" si="399">F12739-H12739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52" t="s">
        <v>34</v>
      </c>
    </row>
    <row r="12740" spans="1:17" ht="14.25" customHeight="1" x14ac:dyDescent="0.3">
      <c r="A12740" s="2" t="s">
        <v>12771</v>
      </c>
      <c r="B12740" s="2">
        <v>112738</v>
      </c>
      <c r="C12740" s="2" t="s">
        <v>19</v>
      </c>
      <c r="D12740" s="52" t="s">
        <v>19</v>
      </c>
      <c r="E12740" s="2" t="s">
        <v>26</v>
      </c>
      <c r="F12740" s="2">
        <v>2570.81</v>
      </c>
      <c r="G12740" s="2">
        <v>0.3</v>
      </c>
      <c r="H12740" s="2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52" t="s">
        <v>17</v>
      </c>
    </row>
    <row r="12741" spans="1:17" ht="14.25" customHeight="1" x14ac:dyDescent="0.3">
      <c r="A12741" s="2" t="s">
        <v>12772</v>
      </c>
      <c r="B12741" s="2">
        <v>112739</v>
      </c>
      <c r="C12741" s="2" t="s">
        <v>41</v>
      </c>
      <c r="D12741" s="52" t="s">
        <v>41</v>
      </c>
      <c r="E12741" s="2" t="s">
        <v>20</v>
      </c>
      <c r="F12741" s="2">
        <v>4271.92</v>
      </c>
      <c r="G12741" s="2">
        <v>0.41</v>
      </c>
      <c r="H12741" s="2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52" t="s">
        <v>48</v>
      </c>
    </row>
    <row r="12742" spans="1:17" ht="14.25" customHeight="1" x14ac:dyDescent="0.3">
      <c r="A12742" s="2" t="s">
        <v>12773</v>
      </c>
      <c r="B12742" s="2">
        <v>112740</v>
      </c>
      <c r="C12742" s="2" t="s">
        <v>19</v>
      </c>
      <c r="D12742" s="52" t="s">
        <v>19</v>
      </c>
      <c r="E12742" s="2" t="s">
        <v>26</v>
      </c>
      <c r="F12742" s="2">
        <v>187.99</v>
      </c>
      <c r="G12742" s="2">
        <v>0.44</v>
      </c>
      <c r="H12742" s="2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52" t="s">
        <v>48</v>
      </c>
    </row>
    <row r="12743" spans="1:17" ht="14.25" customHeight="1" x14ac:dyDescent="0.3">
      <c r="A12743" s="2" t="s">
        <v>12774</v>
      </c>
      <c r="B12743" s="2">
        <v>112741</v>
      </c>
      <c r="C12743" s="2" t="s">
        <v>25</v>
      </c>
      <c r="D12743" s="52" t="s">
        <v>25</v>
      </c>
      <c r="E12743" s="2" t="s">
        <v>26</v>
      </c>
      <c r="F12743" s="2">
        <v>2198.61</v>
      </c>
      <c r="G12743" s="2">
        <v>0.38</v>
      </c>
      <c r="H12743" s="2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52" t="s">
        <v>23</v>
      </c>
    </row>
    <row r="12744" spans="1:17" ht="14.25" customHeight="1" x14ac:dyDescent="0.3">
      <c r="A12744" s="2" t="s">
        <v>12775</v>
      </c>
      <c r="B12744" s="2">
        <v>112742</v>
      </c>
      <c r="C12744" s="2" t="s">
        <v>25</v>
      </c>
      <c r="D12744" s="52" t="s">
        <v>25</v>
      </c>
      <c r="E12744" s="2" t="s">
        <v>33</v>
      </c>
      <c r="F12744" s="2">
        <v>2113.89</v>
      </c>
      <c r="G12744" s="2">
        <v>0.09</v>
      </c>
      <c r="H12744" s="2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52" t="s">
        <v>28</v>
      </c>
    </row>
    <row r="12745" spans="1:17" ht="14.25" customHeight="1" x14ac:dyDescent="0.3">
      <c r="A12745" s="2" t="s">
        <v>12776</v>
      </c>
      <c r="B12745" s="2">
        <v>112743</v>
      </c>
      <c r="C12745" s="2" t="s">
        <v>25</v>
      </c>
      <c r="D12745" s="52" t="s">
        <v>25</v>
      </c>
      <c r="E12745" s="2" t="s">
        <v>33</v>
      </c>
      <c r="F12745" s="2">
        <v>4742.63</v>
      </c>
      <c r="G12745" s="2">
        <v>0.19</v>
      </c>
      <c r="H12745" s="2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52" t="s">
        <v>23</v>
      </c>
    </row>
    <row r="12746" spans="1:17" ht="14.25" customHeight="1" x14ac:dyDescent="0.3">
      <c r="A12746" s="2" t="s">
        <v>12777</v>
      </c>
      <c r="B12746" s="2">
        <v>112744</v>
      </c>
      <c r="C12746" s="2" t="s">
        <v>19</v>
      </c>
      <c r="D12746" s="52" t="s">
        <v>19</v>
      </c>
      <c r="E12746" s="2" t="s">
        <v>33</v>
      </c>
      <c r="F12746" s="2">
        <v>1281.08</v>
      </c>
      <c r="G12746" s="2">
        <v>0.39</v>
      </c>
      <c r="H12746" s="2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52" t="s">
        <v>34</v>
      </c>
    </row>
    <row r="12747" spans="1:17" ht="14.25" customHeight="1" x14ac:dyDescent="0.3">
      <c r="A12747" s="2" t="s">
        <v>12778</v>
      </c>
      <c r="B12747" s="2">
        <v>112745</v>
      </c>
      <c r="C12747" s="2" t="s">
        <v>19</v>
      </c>
      <c r="D12747" s="52" t="s">
        <v>19</v>
      </c>
      <c r="E12747" s="2" t="s">
        <v>36</v>
      </c>
      <c r="F12747" s="2">
        <v>699.79</v>
      </c>
      <c r="G12747" s="2">
        <v>0.41</v>
      </c>
      <c r="H12747" s="2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52" t="s">
        <v>17</v>
      </c>
    </row>
    <row r="12748" spans="1:17" ht="14.25" customHeight="1" x14ac:dyDescent="0.3">
      <c r="A12748" s="2" t="s">
        <v>12779</v>
      </c>
      <c r="B12748" s="2">
        <v>112746</v>
      </c>
      <c r="C12748" s="2" t="s">
        <v>19</v>
      </c>
      <c r="D12748" s="52" t="s">
        <v>19</v>
      </c>
      <c r="E12748" s="2" t="s">
        <v>26</v>
      </c>
      <c r="F12748" s="2">
        <v>797.08</v>
      </c>
      <c r="G12748" s="2">
        <v>0.31</v>
      </c>
      <c r="H12748" s="2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52" t="s">
        <v>23</v>
      </c>
    </row>
    <row r="12749" spans="1:17" ht="14.25" customHeight="1" x14ac:dyDescent="0.3">
      <c r="A12749" s="2" t="s">
        <v>12780</v>
      </c>
      <c r="B12749" s="2">
        <v>112747</v>
      </c>
      <c r="C12749" s="2" t="s">
        <v>41</v>
      </c>
      <c r="D12749" s="52" t="s">
        <v>41</v>
      </c>
      <c r="E12749" s="2" t="s">
        <v>26</v>
      </c>
      <c r="F12749" s="2">
        <v>2648.7</v>
      </c>
      <c r="G12749" s="2">
        <v>0.36</v>
      </c>
      <c r="H12749" s="2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52" t="s">
        <v>39</v>
      </c>
    </row>
    <row r="12750" spans="1:17" ht="14.25" customHeight="1" x14ac:dyDescent="0.3">
      <c r="A12750" s="2" t="s">
        <v>12781</v>
      </c>
      <c r="B12750" s="2">
        <v>112748</v>
      </c>
      <c r="C12750" s="2" t="s">
        <v>25</v>
      </c>
      <c r="D12750" s="52" t="s">
        <v>25</v>
      </c>
      <c r="E12750" s="2" t="s">
        <v>36</v>
      </c>
      <c r="F12750" s="2">
        <v>2015.43</v>
      </c>
      <c r="G12750" s="2">
        <v>0.09</v>
      </c>
      <c r="H12750" s="2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52" t="s">
        <v>39</v>
      </c>
    </row>
    <row r="12751" spans="1:17" ht="14.25" customHeight="1" x14ac:dyDescent="0.3">
      <c r="A12751" s="2" t="s">
        <v>12782</v>
      </c>
      <c r="B12751" s="2">
        <v>112749</v>
      </c>
      <c r="C12751" s="2" t="s">
        <v>25</v>
      </c>
      <c r="D12751" s="52" t="s">
        <v>25</v>
      </c>
      <c r="E12751" s="2" t="s">
        <v>20</v>
      </c>
      <c r="F12751" s="2">
        <v>3795.3</v>
      </c>
      <c r="G12751" s="2">
        <v>0.19</v>
      </c>
      <c r="H12751" s="2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52" t="s">
        <v>17</v>
      </c>
    </row>
    <row r="12752" spans="1:17" ht="14.25" customHeight="1" x14ac:dyDescent="0.3">
      <c r="A12752" s="2" t="s">
        <v>12783</v>
      </c>
      <c r="B12752" s="2">
        <v>112750</v>
      </c>
      <c r="C12752" s="2" t="s">
        <v>25</v>
      </c>
      <c r="D12752" s="52" t="s">
        <v>25</v>
      </c>
      <c r="E12752" s="2" t="s">
        <v>14</v>
      </c>
      <c r="F12752" s="2">
        <v>1683.59</v>
      </c>
      <c r="G12752" s="2">
        <v>0.27</v>
      </c>
      <c r="H12752" s="2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52" t="s">
        <v>48</v>
      </c>
    </row>
    <row r="12753" spans="1:17" ht="14.25" customHeight="1" x14ac:dyDescent="0.3">
      <c r="A12753" s="2" t="s">
        <v>12784</v>
      </c>
      <c r="B12753" s="2">
        <v>112751</v>
      </c>
      <c r="C12753" s="2" t="s">
        <v>25</v>
      </c>
      <c r="D12753" s="52" t="s">
        <v>25</v>
      </c>
      <c r="E12753" s="2" t="s">
        <v>20</v>
      </c>
      <c r="F12753" s="2">
        <v>727.01</v>
      </c>
      <c r="G12753" s="2">
        <v>0.49</v>
      </c>
      <c r="H12753" s="2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52" t="s">
        <v>28</v>
      </c>
    </row>
    <row r="12754" spans="1:17" ht="14.25" customHeight="1" x14ac:dyDescent="0.3">
      <c r="A12754" s="2" t="s">
        <v>12785</v>
      </c>
      <c r="B12754" s="2">
        <v>112752</v>
      </c>
      <c r="C12754" s="2" t="s">
        <v>25</v>
      </c>
      <c r="D12754" s="52" t="s">
        <v>25</v>
      </c>
      <c r="E12754" s="2" t="s">
        <v>36</v>
      </c>
      <c r="F12754" s="2">
        <v>1995.69</v>
      </c>
      <c r="G12754" s="2">
        <v>0.4</v>
      </c>
      <c r="H12754" s="2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52" t="s">
        <v>39</v>
      </c>
    </row>
    <row r="12755" spans="1:17" ht="14.25" customHeight="1" x14ac:dyDescent="0.3">
      <c r="A12755" s="2" t="s">
        <v>12786</v>
      </c>
      <c r="B12755" s="2">
        <v>112753</v>
      </c>
      <c r="C12755" s="2" t="s">
        <v>25</v>
      </c>
      <c r="D12755" s="52" t="s">
        <v>25</v>
      </c>
      <c r="E12755" s="2" t="s">
        <v>26</v>
      </c>
      <c r="F12755" s="2">
        <v>4426.87</v>
      </c>
      <c r="G12755" s="2">
        <v>0.1</v>
      </c>
      <c r="H12755" s="2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52" t="s">
        <v>34</v>
      </c>
    </row>
    <row r="12756" spans="1:17" ht="14.25" customHeight="1" x14ac:dyDescent="0.3">
      <c r="A12756" s="2" t="s">
        <v>12787</v>
      </c>
      <c r="B12756" s="2">
        <v>112754</v>
      </c>
      <c r="C12756" s="2" t="s">
        <v>25</v>
      </c>
      <c r="D12756" s="52" t="s">
        <v>25</v>
      </c>
      <c r="E12756" s="2" t="s">
        <v>26</v>
      </c>
      <c r="F12756" s="2">
        <v>2087.08</v>
      </c>
      <c r="G12756" s="2">
        <v>0.18</v>
      </c>
      <c r="H12756" s="2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52" t="s">
        <v>34</v>
      </c>
    </row>
    <row r="12757" spans="1:17" ht="14.25" customHeight="1" x14ac:dyDescent="0.3">
      <c r="A12757" s="2" t="s">
        <v>12788</v>
      </c>
      <c r="B12757" s="2">
        <v>112755</v>
      </c>
      <c r="C12757" s="2" t="s">
        <v>25</v>
      </c>
      <c r="D12757" s="52" t="s">
        <v>25</v>
      </c>
      <c r="E12757" s="2" t="s">
        <v>33</v>
      </c>
      <c r="F12757" s="2">
        <v>4184.78</v>
      </c>
      <c r="G12757" s="2">
        <v>0.11</v>
      </c>
      <c r="H12757" s="2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52" t="s">
        <v>23</v>
      </c>
    </row>
    <row r="12758" spans="1:17" ht="14.25" customHeight="1" x14ac:dyDescent="0.3">
      <c r="A12758" s="2" t="s">
        <v>12789</v>
      </c>
      <c r="B12758" s="2">
        <v>112756</v>
      </c>
      <c r="C12758" s="2" t="s">
        <v>19</v>
      </c>
      <c r="D12758" s="52" t="s">
        <v>19</v>
      </c>
      <c r="E12758" s="2" t="s">
        <v>33</v>
      </c>
      <c r="F12758" s="2">
        <v>1920.5</v>
      </c>
      <c r="G12758" s="2">
        <v>0.08</v>
      </c>
      <c r="H12758" s="2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52" t="s">
        <v>34</v>
      </c>
    </row>
    <row r="12759" spans="1:17" ht="14.25" customHeight="1" x14ac:dyDescent="0.3">
      <c r="A12759" s="2" t="s">
        <v>12790</v>
      </c>
      <c r="B12759" s="2">
        <v>112757</v>
      </c>
      <c r="C12759" s="2" t="s">
        <v>41</v>
      </c>
      <c r="D12759" s="52" t="s">
        <v>41</v>
      </c>
      <c r="E12759" s="2" t="s">
        <v>26</v>
      </c>
      <c r="F12759" s="2">
        <v>1478.79</v>
      </c>
      <c r="G12759" s="2">
        <v>0.06</v>
      </c>
      <c r="H12759" s="2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52" t="s">
        <v>34</v>
      </c>
    </row>
    <row r="12760" spans="1:17" ht="14.25" customHeight="1" x14ac:dyDescent="0.3">
      <c r="A12760" s="2" t="s">
        <v>12791</v>
      </c>
      <c r="B12760" s="2">
        <v>112758</v>
      </c>
      <c r="C12760" s="2" t="s">
        <v>25</v>
      </c>
      <c r="D12760" s="52" t="s">
        <v>25</v>
      </c>
      <c r="E12760" s="2" t="s">
        <v>26</v>
      </c>
      <c r="F12760" s="2">
        <v>3896.83</v>
      </c>
      <c r="G12760" s="2">
        <v>0.48</v>
      </c>
      <c r="H12760" s="2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52" t="s">
        <v>17</v>
      </c>
    </row>
    <row r="12761" spans="1:17" ht="14.25" customHeight="1" x14ac:dyDescent="0.3">
      <c r="A12761" s="2" t="s">
        <v>12792</v>
      </c>
      <c r="B12761" s="2">
        <v>112759</v>
      </c>
      <c r="C12761" s="2" t="s">
        <v>41</v>
      </c>
      <c r="D12761" s="52" t="s">
        <v>41</v>
      </c>
      <c r="E12761" s="2" t="s">
        <v>33</v>
      </c>
      <c r="F12761" s="2">
        <v>1125.25</v>
      </c>
      <c r="G12761" s="2">
        <v>0.45</v>
      </c>
      <c r="H12761" s="2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52" t="s">
        <v>17</v>
      </c>
    </row>
    <row r="12762" spans="1:17" ht="14.25" customHeight="1" x14ac:dyDescent="0.3">
      <c r="A12762" s="2" t="s">
        <v>12793</v>
      </c>
      <c r="B12762" s="2">
        <v>112760</v>
      </c>
      <c r="C12762" s="2" t="s">
        <v>25</v>
      </c>
      <c r="D12762" s="52" t="s">
        <v>25</v>
      </c>
      <c r="E12762" s="2" t="s">
        <v>33</v>
      </c>
      <c r="F12762" s="2">
        <v>1235.97</v>
      </c>
      <c r="G12762" s="2">
        <v>0.24</v>
      </c>
      <c r="H12762" s="2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52" t="s">
        <v>17</v>
      </c>
    </row>
    <row r="12763" spans="1:17" ht="14.25" customHeight="1" x14ac:dyDescent="0.3">
      <c r="A12763" s="2" t="s">
        <v>12794</v>
      </c>
      <c r="B12763" s="2">
        <v>112761</v>
      </c>
      <c r="C12763" s="2" t="s">
        <v>25</v>
      </c>
      <c r="D12763" s="52" t="s">
        <v>25</v>
      </c>
      <c r="E12763" s="2" t="s">
        <v>20</v>
      </c>
      <c r="F12763" s="2">
        <v>344.08</v>
      </c>
      <c r="G12763" s="2">
        <v>0.27</v>
      </c>
      <c r="H12763" s="2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52" t="s">
        <v>17</v>
      </c>
    </row>
    <row r="12764" spans="1:17" ht="14.25" customHeight="1" x14ac:dyDescent="0.3">
      <c r="A12764" s="2" t="s">
        <v>12795</v>
      </c>
      <c r="B12764" s="2">
        <v>112762</v>
      </c>
      <c r="C12764" s="2" t="s">
        <v>19</v>
      </c>
      <c r="D12764" s="52" t="s">
        <v>19</v>
      </c>
      <c r="E12764" s="2" t="s">
        <v>26</v>
      </c>
      <c r="F12764" s="2">
        <v>1020.44</v>
      </c>
      <c r="G12764" s="2">
        <v>0.42</v>
      </c>
      <c r="H12764" s="2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52" t="s">
        <v>39</v>
      </c>
    </row>
    <row r="12765" spans="1:17" ht="14.25" customHeight="1" x14ac:dyDescent="0.3">
      <c r="A12765" s="2" t="s">
        <v>12796</v>
      </c>
      <c r="B12765" s="2">
        <v>112763</v>
      </c>
      <c r="C12765" s="2" t="s">
        <v>25</v>
      </c>
      <c r="D12765" s="52" t="s">
        <v>25</v>
      </c>
      <c r="E12765" s="2" t="s">
        <v>26</v>
      </c>
      <c r="F12765" s="2">
        <v>1956.2</v>
      </c>
      <c r="G12765" s="2">
        <v>0.32</v>
      </c>
      <c r="H12765" s="2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52" t="s">
        <v>28</v>
      </c>
    </row>
    <row r="12766" spans="1:17" ht="14.25" customHeight="1" x14ac:dyDescent="0.3">
      <c r="A12766" s="2" t="s">
        <v>12797</v>
      </c>
      <c r="B12766" s="2">
        <v>112764</v>
      </c>
      <c r="C12766" s="2" t="s">
        <v>25</v>
      </c>
      <c r="D12766" s="52" t="s">
        <v>25</v>
      </c>
      <c r="E12766" s="2" t="s">
        <v>36</v>
      </c>
      <c r="F12766" s="2">
        <v>2057.91</v>
      </c>
      <c r="G12766" s="2">
        <v>0.37</v>
      </c>
      <c r="H12766" s="2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52" t="s">
        <v>39</v>
      </c>
    </row>
    <row r="12767" spans="1:17" ht="14.25" customHeight="1" x14ac:dyDescent="0.3">
      <c r="A12767" s="2" t="s">
        <v>12798</v>
      </c>
      <c r="B12767" s="2">
        <v>112765</v>
      </c>
      <c r="C12767" s="2" t="s">
        <v>25</v>
      </c>
      <c r="D12767" s="52" t="s">
        <v>25</v>
      </c>
      <c r="E12767" s="2" t="s">
        <v>20</v>
      </c>
      <c r="F12767" s="2">
        <v>2161.08</v>
      </c>
      <c r="G12767" s="2">
        <v>0.4</v>
      </c>
      <c r="H12767" s="2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52" t="s">
        <v>28</v>
      </c>
    </row>
    <row r="12768" spans="1:17" ht="14.25" customHeight="1" x14ac:dyDescent="0.3">
      <c r="A12768" s="2" t="s">
        <v>12799</v>
      </c>
      <c r="B12768" s="2">
        <v>112766</v>
      </c>
      <c r="C12768" s="2" t="s">
        <v>25</v>
      </c>
      <c r="D12768" s="52" t="s">
        <v>25</v>
      </c>
      <c r="E12768" s="2" t="s">
        <v>14</v>
      </c>
      <c r="F12768" s="2">
        <v>2450.5</v>
      </c>
      <c r="G12768" s="2">
        <v>0.24</v>
      </c>
      <c r="H12768" s="2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52" t="s">
        <v>34</v>
      </c>
    </row>
    <row r="12769" spans="1:17" ht="14.25" customHeight="1" x14ac:dyDescent="0.3">
      <c r="A12769" s="2" t="s">
        <v>12800</v>
      </c>
      <c r="B12769" s="2">
        <v>112767</v>
      </c>
      <c r="C12769" s="2" t="s">
        <v>25</v>
      </c>
      <c r="D12769" s="52" t="s">
        <v>25</v>
      </c>
      <c r="E12769" s="2" t="s">
        <v>14</v>
      </c>
      <c r="F12769" s="2">
        <v>2902.36</v>
      </c>
      <c r="G12769" s="2">
        <v>0.49</v>
      </c>
      <c r="H12769" s="2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52" t="s">
        <v>23</v>
      </c>
    </row>
    <row r="12770" spans="1:17" ht="14.25" customHeight="1" x14ac:dyDescent="0.3">
      <c r="A12770" s="2" t="s">
        <v>12801</v>
      </c>
      <c r="B12770" s="2">
        <v>112768</v>
      </c>
      <c r="C12770" s="2" t="s">
        <v>25</v>
      </c>
      <c r="D12770" s="52" t="s">
        <v>25</v>
      </c>
      <c r="E12770" s="2" t="s">
        <v>14</v>
      </c>
      <c r="F12770" s="2">
        <v>1028.2</v>
      </c>
      <c r="G12770" s="2">
        <v>0.31</v>
      </c>
      <c r="H12770" s="2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52" t="s">
        <v>39</v>
      </c>
    </row>
    <row r="12771" spans="1:17" ht="14.25" customHeight="1" x14ac:dyDescent="0.3">
      <c r="A12771" s="2" t="s">
        <v>12802</v>
      </c>
      <c r="B12771" s="2">
        <v>112769</v>
      </c>
      <c r="C12771" s="2" t="s">
        <v>25</v>
      </c>
      <c r="D12771" s="52" t="s">
        <v>25</v>
      </c>
      <c r="E12771" s="2" t="s">
        <v>33</v>
      </c>
      <c r="F12771" s="2">
        <v>3108.33</v>
      </c>
      <c r="G12771" s="2">
        <v>0.32</v>
      </c>
      <c r="H12771" s="2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52" t="s">
        <v>39</v>
      </c>
    </row>
    <row r="12772" spans="1:17" ht="14.25" customHeight="1" x14ac:dyDescent="0.3">
      <c r="A12772" s="2" t="s">
        <v>12803</v>
      </c>
      <c r="B12772" s="2">
        <v>112770</v>
      </c>
      <c r="C12772" s="2" t="s">
        <v>41</v>
      </c>
      <c r="D12772" s="52" t="s">
        <v>41</v>
      </c>
      <c r="E12772" s="2" t="s">
        <v>14</v>
      </c>
      <c r="F12772" s="2">
        <v>1749.12</v>
      </c>
      <c r="G12772" s="2">
        <v>7.0000000000000007E-2</v>
      </c>
      <c r="H12772" s="2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52" t="s">
        <v>48</v>
      </c>
    </row>
    <row r="12773" spans="1:17" ht="14.25" customHeight="1" x14ac:dyDescent="0.3">
      <c r="A12773" s="2" t="s">
        <v>12804</v>
      </c>
      <c r="B12773" s="2">
        <v>112771</v>
      </c>
      <c r="C12773" s="2" t="s">
        <v>19</v>
      </c>
      <c r="D12773" s="52" t="s">
        <v>19</v>
      </c>
      <c r="E12773" s="2" t="s">
        <v>36</v>
      </c>
      <c r="F12773" s="2">
        <v>3696.65</v>
      </c>
      <c r="G12773" s="2">
        <v>0.49</v>
      </c>
      <c r="H12773" s="2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52" t="s">
        <v>23</v>
      </c>
    </row>
    <row r="12774" spans="1:17" ht="14.25" customHeight="1" x14ac:dyDescent="0.3">
      <c r="A12774" s="2" t="s">
        <v>12805</v>
      </c>
      <c r="B12774" s="2">
        <v>112772</v>
      </c>
      <c r="C12774" s="2" t="s">
        <v>25</v>
      </c>
      <c r="D12774" s="52" t="s">
        <v>25</v>
      </c>
      <c r="E12774" s="2" t="s">
        <v>33</v>
      </c>
      <c r="F12774" s="2">
        <v>2830.3</v>
      </c>
      <c r="G12774" s="2">
        <v>0.04</v>
      </c>
      <c r="H12774" s="2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52" t="s">
        <v>28</v>
      </c>
    </row>
    <row r="12775" spans="1:17" ht="14.25" customHeight="1" x14ac:dyDescent="0.3">
      <c r="A12775" s="2" t="s">
        <v>12806</v>
      </c>
      <c r="B12775" s="2">
        <v>112773</v>
      </c>
      <c r="C12775" s="2" t="s">
        <v>41</v>
      </c>
      <c r="D12775" s="52" t="s">
        <v>41</v>
      </c>
      <c r="E12775" s="2" t="s">
        <v>33</v>
      </c>
      <c r="F12775" s="2">
        <v>2815.92</v>
      </c>
      <c r="G12775" s="2">
        <v>0.49</v>
      </c>
      <c r="H12775" s="2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52" t="s">
        <v>34</v>
      </c>
    </row>
    <row r="12776" spans="1:17" ht="14.25" customHeight="1" x14ac:dyDescent="0.3">
      <c r="A12776" s="2" t="s">
        <v>12807</v>
      </c>
      <c r="B12776" s="2">
        <v>112774</v>
      </c>
      <c r="C12776" s="2" t="s">
        <v>25</v>
      </c>
      <c r="D12776" s="52" t="s">
        <v>25</v>
      </c>
      <c r="E12776" s="2" t="s">
        <v>14</v>
      </c>
      <c r="F12776" s="2">
        <v>3458.89</v>
      </c>
      <c r="G12776" s="2">
        <v>0.46</v>
      </c>
      <c r="H12776" s="2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52" t="s">
        <v>17</v>
      </c>
    </row>
    <row r="12777" spans="1:17" ht="14.25" customHeight="1" x14ac:dyDescent="0.3">
      <c r="A12777" s="2" t="s">
        <v>12808</v>
      </c>
      <c r="B12777" s="2">
        <v>112775</v>
      </c>
      <c r="C12777" s="2" t="s">
        <v>25</v>
      </c>
      <c r="D12777" s="52" t="s">
        <v>25</v>
      </c>
      <c r="E12777" s="2" t="s">
        <v>33</v>
      </c>
      <c r="F12777" s="2">
        <v>1731.79</v>
      </c>
      <c r="G12777" s="2">
        <v>0.43</v>
      </c>
      <c r="H12777" s="2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52" t="s">
        <v>23</v>
      </c>
    </row>
    <row r="12778" spans="1:17" ht="14.25" customHeight="1" x14ac:dyDescent="0.3">
      <c r="A12778" s="2" t="s">
        <v>12809</v>
      </c>
      <c r="B12778" s="2">
        <v>112776</v>
      </c>
      <c r="C12778" s="2" t="s">
        <v>25</v>
      </c>
      <c r="D12778" s="52" t="s">
        <v>25</v>
      </c>
      <c r="E12778" s="2" t="s">
        <v>20</v>
      </c>
      <c r="F12778" s="2">
        <v>2203.2399999999998</v>
      </c>
      <c r="G12778" s="2">
        <v>0.34</v>
      </c>
      <c r="H12778" s="2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52" t="s">
        <v>34</v>
      </c>
    </row>
    <row r="12779" spans="1:17" ht="14.25" customHeight="1" x14ac:dyDescent="0.3">
      <c r="A12779" s="2" t="s">
        <v>12810</v>
      </c>
      <c r="B12779" s="2">
        <v>112777</v>
      </c>
      <c r="C12779" s="2" t="s">
        <v>25</v>
      </c>
      <c r="D12779" s="52" t="s">
        <v>25</v>
      </c>
      <c r="E12779" s="2" t="s">
        <v>20</v>
      </c>
      <c r="F12779" s="2">
        <v>2956.2</v>
      </c>
      <c r="G12779" s="2">
        <v>0.3</v>
      </c>
      <c r="H12779" s="2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52" t="s">
        <v>23</v>
      </c>
    </row>
    <row r="12780" spans="1:17" ht="14.25" customHeight="1" x14ac:dyDescent="0.3">
      <c r="A12780" s="2" t="s">
        <v>12811</v>
      </c>
      <c r="B12780" s="2">
        <v>112778</v>
      </c>
      <c r="C12780" s="2" t="s">
        <v>41</v>
      </c>
      <c r="D12780" s="52" t="s">
        <v>41</v>
      </c>
      <c r="E12780" s="2" t="s">
        <v>14</v>
      </c>
      <c r="F12780" s="2">
        <v>2165.62</v>
      </c>
      <c r="G12780" s="2">
        <v>0.5</v>
      </c>
      <c r="H12780" s="2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52" t="s">
        <v>28</v>
      </c>
    </row>
    <row r="12781" spans="1:17" ht="14.25" customHeight="1" x14ac:dyDescent="0.3">
      <c r="A12781" s="2" t="s">
        <v>12812</v>
      </c>
      <c r="B12781" s="2">
        <v>112779</v>
      </c>
      <c r="C12781" s="2" t="s">
        <v>41</v>
      </c>
      <c r="D12781" s="52" t="s">
        <v>41</v>
      </c>
      <c r="E12781" s="2" t="s">
        <v>36</v>
      </c>
      <c r="F12781" s="2">
        <v>2276.86</v>
      </c>
      <c r="G12781" s="2">
        <v>0.49</v>
      </c>
      <c r="H12781" s="2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52" t="s">
        <v>39</v>
      </c>
    </row>
    <row r="12782" spans="1:17" ht="14.25" customHeight="1" x14ac:dyDescent="0.3">
      <c r="A12782" s="2" t="s">
        <v>12813</v>
      </c>
      <c r="B12782" s="2">
        <v>112780</v>
      </c>
      <c r="C12782" s="2" t="s">
        <v>41</v>
      </c>
      <c r="D12782" s="52" t="s">
        <v>41</v>
      </c>
      <c r="E12782" s="2" t="s">
        <v>33</v>
      </c>
      <c r="F12782" s="2">
        <v>1435.19</v>
      </c>
      <c r="G12782" s="2">
        <v>0.41</v>
      </c>
      <c r="H12782" s="2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52" t="s">
        <v>34</v>
      </c>
    </row>
    <row r="12783" spans="1:17" ht="14.25" customHeight="1" x14ac:dyDescent="0.3">
      <c r="A12783" s="2" t="s">
        <v>12814</v>
      </c>
      <c r="B12783" s="2">
        <v>112781</v>
      </c>
      <c r="C12783" s="2" t="s">
        <v>19</v>
      </c>
      <c r="D12783" s="52" t="s">
        <v>19</v>
      </c>
      <c r="E12783" s="2" t="s">
        <v>26</v>
      </c>
      <c r="F12783" s="2">
        <v>1508.19</v>
      </c>
      <c r="G12783" s="2">
        <v>0.04</v>
      </c>
      <c r="H12783" s="2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52" t="s">
        <v>34</v>
      </c>
    </row>
    <row r="12784" spans="1:17" ht="14.25" customHeight="1" x14ac:dyDescent="0.3">
      <c r="A12784" s="2" t="s">
        <v>12815</v>
      </c>
      <c r="B12784" s="2">
        <v>112782</v>
      </c>
      <c r="C12784" s="2" t="s">
        <v>25</v>
      </c>
      <c r="D12784" s="52" t="s">
        <v>25</v>
      </c>
      <c r="E12784" s="2" t="s">
        <v>14</v>
      </c>
      <c r="F12784" s="2">
        <v>3524.89</v>
      </c>
      <c r="G12784" s="2">
        <v>0.19</v>
      </c>
      <c r="H12784" s="2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52" t="s">
        <v>17</v>
      </c>
    </row>
    <row r="12785" spans="1:17" ht="14.25" customHeight="1" x14ac:dyDescent="0.3">
      <c r="A12785" s="2" t="s">
        <v>12816</v>
      </c>
      <c r="B12785" s="2">
        <v>112783</v>
      </c>
      <c r="C12785" s="2" t="s">
        <v>19</v>
      </c>
      <c r="D12785" s="52" t="s">
        <v>19</v>
      </c>
      <c r="E12785" s="2" t="s">
        <v>33</v>
      </c>
      <c r="F12785" s="2">
        <v>120.98</v>
      </c>
      <c r="G12785" s="2">
        <v>0.43</v>
      </c>
      <c r="H12785" s="2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52" t="s">
        <v>48</v>
      </c>
    </row>
    <row r="12786" spans="1:17" ht="14.25" customHeight="1" x14ac:dyDescent="0.3">
      <c r="A12786" s="2" t="s">
        <v>12817</v>
      </c>
      <c r="B12786" s="2">
        <v>112784</v>
      </c>
      <c r="C12786" s="2" t="s">
        <v>25</v>
      </c>
      <c r="D12786" s="52" t="s">
        <v>25</v>
      </c>
      <c r="E12786" s="2" t="s">
        <v>14</v>
      </c>
      <c r="F12786" s="2">
        <v>566.91999999999996</v>
      </c>
      <c r="G12786" s="2">
        <v>0.35</v>
      </c>
      <c r="H12786" s="2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52" t="s">
        <v>34</v>
      </c>
    </row>
    <row r="12787" spans="1:17" ht="14.25" customHeight="1" x14ac:dyDescent="0.3">
      <c r="A12787" s="2" t="s">
        <v>12818</v>
      </c>
      <c r="B12787" s="2">
        <v>112785</v>
      </c>
      <c r="C12787" s="2" t="s">
        <v>25</v>
      </c>
      <c r="D12787" s="52" t="s">
        <v>25</v>
      </c>
      <c r="E12787" s="2" t="s">
        <v>14</v>
      </c>
      <c r="F12787" s="2">
        <v>4749.17</v>
      </c>
      <c r="G12787" s="2">
        <v>0.06</v>
      </c>
      <c r="H12787" s="2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52" t="s">
        <v>39</v>
      </c>
    </row>
    <row r="12788" spans="1:17" ht="14.25" customHeight="1" x14ac:dyDescent="0.3">
      <c r="A12788" s="2" t="s">
        <v>12819</v>
      </c>
      <c r="B12788" s="2">
        <v>112786</v>
      </c>
      <c r="C12788" s="2" t="s">
        <v>41</v>
      </c>
      <c r="D12788" s="52" t="s">
        <v>41</v>
      </c>
      <c r="E12788" s="2" t="s">
        <v>36</v>
      </c>
      <c r="F12788" s="2">
        <v>1016.39</v>
      </c>
      <c r="G12788" s="2">
        <v>0.17</v>
      </c>
      <c r="H12788" s="2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52" t="s">
        <v>17</v>
      </c>
    </row>
    <row r="12789" spans="1:17" ht="14.25" customHeight="1" x14ac:dyDescent="0.3">
      <c r="A12789" s="2" t="s">
        <v>12820</v>
      </c>
      <c r="B12789" s="2">
        <v>112787</v>
      </c>
      <c r="C12789" s="2" t="s">
        <v>25</v>
      </c>
      <c r="D12789" s="52" t="s">
        <v>25</v>
      </c>
      <c r="E12789" s="2" t="s">
        <v>26</v>
      </c>
      <c r="F12789" s="2">
        <v>2148.79</v>
      </c>
      <c r="G12789" s="2">
        <v>0.01</v>
      </c>
      <c r="H12789" s="2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52" t="s">
        <v>23</v>
      </c>
    </row>
    <row r="12790" spans="1:17" ht="14.25" customHeight="1" x14ac:dyDescent="0.3">
      <c r="A12790" s="2" t="s">
        <v>12821</v>
      </c>
      <c r="B12790" s="2">
        <v>112788</v>
      </c>
      <c r="C12790" s="2" t="s">
        <v>41</v>
      </c>
      <c r="D12790" s="52" t="s">
        <v>41</v>
      </c>
      <c r="E12790" s="2" t="s">
        <v>33</v>
      </c>
      <c r="F12790" s="2">
        <v>4263.46</v>
      </c>
      <c r="G12790" s="2">
        <v>0.45</v>
      </c>
      <c r="H12790" s="2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52" t="s">
        <v>48</v>
      </c>
    </row>
    <row r="12791" spans="1:17" ht="14.25" customHeight="1" x14ac:dyDescent="0.3">
      <c r="A12791" s="2" t="s">
        <v>12822</v>
      </c>
      <c r="B12791" s="2">
        <v>112789</v>
      </c>
      <c r="C12791" s="2" t="s">
        <v>19</v>
      </c>
      <c r="D12791" s="52" t="s">
        <v>19</v>
      </c>
      <c r="E12791" s="2" t="s">
        <v>14</v>
      </c>
      <c r="F12791" s="2">
        <v>100.5</v>
      </c>
      <c r="G12791" s="2">
        <v>0.37</v>
      </c>
      <c r="H12791" s="2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52" t="s">
        <v>17</v>
      </c>
    </row>
    <row r="12792" spans="1:17" ht="14.25" customHeight="1" x14ac:dyDescent="0.3">
      <c r="A12792" s="2" t="s">
        <v>12823</v>
      </c>
      <c r="B12792" s="2">
        <v>112790</v>
      </c>
      <c r="C12792" s="2" t="s">
        <v>19</v>
      </c>
      <c r="D12792" s="52" t="s">
        <v>19</v>
      </c>
      <c r="E12792" s="2" t="s">
        <v>14</v>
      </c>
      <c r="F12792" s="2">
        <v>4633.38</v>
      </c>
      <c r="G12792" s="2">
        <v>0.22</v>
      </c>
      <c r="H12792" s="2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52" t="s">
        <v>28</v>
      </c>
    </row>
    <row r="12793" spans="1:17" ht="14.25" customHeight="1" x14ac:dyDescent="0.3">
      <c r="A12793" s="2" t="s">
        <v>12824</v>
      </c>
      <c r="B12793" s="2">
        <v>112791</v>
      </c>
      <c r="C12793" s="2" t="s">
        <v>41</v>
      </c>
      <c r="D12793" s="52" t="s">
        <v>41</v>
      </c>
      <c r="E12793" s="2" t="s">
        <v>33</v>
      </c>
      <c r="F12793" s="2">
        <v>362.09</v>
      </c>
      <c r="G12793" s="2">
        <v>0.38</v>
      </c>
      <c r="H12793" s="2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52" t="s">
        <v>34</v>
      </c>
    </row>
    <row r="12794" spans="1:17" ht="14.25" customHeight="1" x14ac:dyDescent="0.3">
      <c r="A12794" s="2" t="s">
        <v>12825</v>
      </c>
      <c r="B12794" s="2">
        <v>112792</v>
      </c>
      <c r="C12794" s="2" t="s">
        <v>41</v>
      </c>
      <c r="D12794" s="52" t="s">
        <v>41</v>
      </c>
      <c r="E12794" s="2" t="s">
        <v>14</v>
      </c>
      <c r="F12794" s="2">
        <v>937.26</v>
      </c>
      <c r="G12794" s="2">
        <v>0.47</v>
      </c>
      <c r="H12794" s="2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52" t="s">
        <v>28</v>
      </c>
    </row>
    <row r="12795" spans="1:17" ht="14.25" customHeight="1" x14ac:dyDescent="0.3">
      <c r="A12795" s="2" t="s">
        <v>12826</v>
      </c>
      <c r="B12795" s="2">
        <v>112793</v>
      </c>
      <c r="C12795" s="2" t="s">
        <v>25</v>
      </c>
      <c r="D12795" s="52" t="s">
        <v>25</v>
      </c>
      <c r="E12795" s="2" t="s">
        <v>14</v>
      </c>
      <c r="F12795" s="2">
        <v>242.61</v>
      </c>
      <c r="G12795" s="2">
        <v>0.14000000000000001</v>
      </c>
      <c r="H12795" s="2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52" t="s">
        <v>17</v>
      </c>
    </row>
    <row r="12796" spans="1:17" ht="14.25" customHeight="1" x14ac:dyDescent="0.3">
      <c r="A12796" s="2" t="s">
        <v>12827</v>
      </c>
      <c r="B12796" s="2">
        <v>112794</v>
      </c>
      <c r="C12796" s="2" t="s">
        <v>19</v>
      </c>
      <c r="D12796" s="52" t="s">
        <v>19</v>
      </c>
      <c r="E12796" s="2" t="s">
        <v>14</v>
      </c>
      <c r="F12796" s="2">
        <v>2645.65</v>
      </c>
      <c r="G12796" s="2">
        <v>0.14000000000000001</v>
      </c>
      <c r="H12796" s="2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52" t="s">
        <v>28</v>
      </c>
    </row>
    <row r="12797" spans="1:17" ht="14.25" customHeight="1" x14ac:dyDescent="0.3">
      <c r="A12797" s="2" t="s">
        <v>12828</v>
      </c>
      <c r="B12797" s="2">
        <v>112795</v>
      </c>
      <c r="C12797" s="2" t="s">
        <v>19</v>
      </c>
      <c r="D12797" s="52" t="s">
        <v>19</v>
      </c>
      <c r="E12797" s="2" t="s">
        <v>20</v>
      </c>
      <c r="F12797" s="2">
        <v>4721.16</v>
      </c>
      <c r="G12797" s="2">
        <v>0.24</v>
      </c>
      <c r="H12797" s="2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52" t="s">
        <v>34</v>
      </c>
    </row>
    <row r="12798" spans="1:17" ht="14.25" customHeight="1" x14ac:dyDescent="0.3">
      <c r="A12798" s="2" t="s">
        <v>12829</v>
      </c>
      <c r="B12798" s="2">
        <v>112796</v>
      </c>
      <c r="C12798" s="2" t="s">
        <v>25</v>
      </c>
      <c r="D12798" s="52" t="s">
        <v>25</v>
      </c>
      <c r="E12798" s="2" t="s">
        <v>20</v>
      </c>
      <c r="F12798" s="2">
        <v>4211.28</v>
      </c>
      <c r="G12798" s="2">
        <v>0.35</v>
      </c>
      <c r="H12798" s="2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52" t="s">
        <v>48</v>
      </c>
    </row>
    <row r="12799" spans="1:17" ht="14.25" customHeight="1" x14ac:dyDescent="0.3">
      <c r="A12799" s="2" t="s">
        <v>12830</v>
      </c>
      <c r="B12799" s="2">
        <v>112797</v>
      </c>
      <c r="C12799" s="2" t="s">
        <v>19</v>
      </c>
      <c r="D12799" s="52" t="s">
        <v>19</v>
      </c>
      <c r="E12799" s="2" t="s">
        <v>26</v>
      </c>
      <c r="F12799" s="2">
        <v>3234.77</v>
      </c>
      <c r="G12799" s="2">
        <v>0.5</v>
      </c>
      <c r="H12799" s="2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52" t="s">
        <v>17</v>
      </c>
    </row>
    <row r="12800" spans="1:17" ht="14.25" customHeight="1" x14ac:dyDescent="0.3">
      <c r="A12800" s="2" t="s">
        <v>12831</v>
      </c>
      <c r="B12800" s="2">
        <v>112798</v>
      </c>
      <c r="C12800" s="2" t="s">
        <v>41</v>
      </c>
      <c r="D12800" s="52" t="s">
        <v>41</v>
      </c>
      <c r="E12800" s="2" t="s">
        <v>36</v>
      </c>
      <c r="F12800" s="2">
        <v>1008.89</v>
      </c>
      <c r="G12800" s="2">
        <v>0.08</v>
      </c>
      <c r="H12800" s="2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52" t="s">
        <v>28</v>
      </c>
    </row>
    <row r="12801" spans="1:17" ht="14.25" customHeight="1" x14ac:dyDescent="0.3">
      <c r="A12801" s="2" t="s">
        <v>12832</v>
      </c>
      <c r="B12801" s="2">
        <v>112799</v>
      </c>
      <c r="C12801" s="2" t="s">
        <v>25</v>
      </c>
      <c r="D12801" s="52" t="s">
        <v>25</v>
      </c>
      <c r="E12801" s="2" t="s">
        <v>33</v>
      </c>
      <c r="F12801" s="2">
        <v>4361.03</v>
      </c>
      <c r="G12801" s="2">
        <v>0.17</v>
      </c>
      <c r="H12801" s="2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52" t="s">
        <v>28</v>
      </c>
    </row>
    <row r="12802" spans="1:17" ht="14.25" customHeight="1" x14ac:dyDescent="0.3">
      <c r="A12802" s="2" t="s">
        <v>12833</v>
      </c>
      <c r="B12802" s="2">
        <v>112800</v>
      </c>
      <c r="C12802" s="2" t="s">
        <v>25</v>
      </c>
      <c r="D12802" s="52" t="s">
        <v>25</v>
      </c>
      <c r="E12802" s="2" t="s">
        <v>36</v>
      </c>
      <c r="F12802" s="2">
        <v>3798.4</v>
      </c>
      <c r="G12802" s="2">
        <v>0.18</v>
      </c>
      <c r="H12802" s="2">
        <f t="shared" si="398"/>
        <v>683.71199999999999</v>
      </c>
      <c r="I12802" s="2">
        <f t="shared" si="399"/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52" t="s">
        <v>28</v>
      </c>
    </row>
    <row r="12803" spans="1:17" ht="14.25" customHeight="1" x14ac:dyDescent="0.3">
      <c r="A12803" s="2" t="s">
        <v>12834</v>
      </c>
      <c r="B12803" s="2">
        <v>112801</v>
      </c>
      <c r="C12803" s="2" t="s">
        <v>19</v>
      </c>
      <c r="D12803" s="52" t="s">
        <v>19</v>
      </c>
      <c r="E12803" s="2" t="s">
        <v>36</v>
      </c>
      <c r="F12803" s="2">
        <v>1407.55</v>
      </c>
      <c r="G12803" s="2">
        <v>0.36</v>
      </c>
      <c r="H12803" s="2">
        <f t="shared" ref="H12803:H12866" si="400">F12803*G12803</f>
        <v>506.71799999999996</v>
      </c>
      <c r="I12803" s="2">
        <f t="shared" ref="I12803:I12866" si="401">F12803-H12803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52" t="s">
        <v>48</v>
      </c>
    </row>
    <row r="12804" spans="1:17" ht="14.25" customHeight="1" x14ac:dyDescent="0.3">
      <c r="A12804" s="2" t="s">
        <v>12835</v>
      </c>
      <c r="B12804" s="2">
        <v>112802</v>
      </c>
      <c r="C12804" s="2" t="s">
        <v>25</v>
      </c>
      <c r="D12804" s="52" t="s">
        <v>25</v>
      </c>
      <c r="E12804" s="2" t="s">
        <v>20</v>
      </c>
      <c r="F12804" s="2">
        <v>4044.94</v>
      </c>
      <c r="G12804" s="2">
        <v>0.44</v>
      </c>
      <c r="H12804" s="2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52" t="s">
        <v>17</v>
      </c>
    </row>
    <row r="12805" spans="1:17" ht="14.25" customHeight="1" x14ac:dyDescent="0.3">
      <c r="A12805" s="2" t="s">
        <v>12836</v>
      </c>
      <c r="B12805" s="2">
        <v>112803</v>
      </c>
      <c r="C12805" s="2" t="s">
        <v>41</v>
      </c>
      <c r="D12805" s="52" t="s">
        <v>41</v>
      </c>
      <c r="E12805" s="2" t="s">
        <v>26</v>
      </c>
      <c r="F12805" s="2">
        <v>4398.04</v>
      </c>
      <c r="G12805" s="2">
        <v>0.09</v>
      </c>
      <c r="H12805" s="2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52" t="s">
        <v>17</v>
      </c>
    </row>
    <row r="12806" spans="1:17" ht="14.25" customHeight="1" x14ac:dyDescent="0.3">
      <c r="A12806" s="2" t="s">
        <v>12837</v>
      </c>
      <c r="B12806" s="2">
        <v>112804</v>
      </c>
      <c r="C12806" s="2" t="s">
        <v>25</v>
      </c>
      <c r="D12806" s="52" t="s">
        <v>25</v>
      </c>
      <c r="E12806" s="2" t="s">
        <v>36</v>
      </c>
      <c r="F12806" s="2">
        <v>3521.31</v>
      </c>
      <c r="G12806" s="2">
        <v>0.36</v>
      </c>
      <c r="H12806" s="2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52" t="s">
        <v>28</v>
      </c>
    </row>
    <row r="12807" spans="1:17" ht="14.25" customHeight="1" x14ac:dyDescent="0.3">
      <c r="A12807" s="2" t="s">
        <v>12838</v>
      </c>
      <c r="B12807" s="2">
        <v>112805</v>
      </c>
      <c r="C12807" s="2" t="s">
        <v>41</v>
      </c>
      <c r="D12807" s="52" t="s">
        <v>41</v>
      </c>
      <c r="E12807" s="2" t="s">
        <v>36</v>
      </c>
      <c r="F12807" s="2">
        <v>591.88</v>
      </c>
      <c r="G12807" s="2">
        <v>0.45</v>
      </c>
      <c r="H12807" s="2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52" t="s">
        <v>17</v>
      </c>
    </row>
    <row r="12808" spans="1:17" ht="14.25" customHeight="1" x14ac:dyDescent="0.3">
      <c r="A12808" s="2" t="s">
        <v>12839</v>
      </c>
      <c r="B12808" s="2">
        <v>112806</v>
      </c>
      <c r="C12808" s="2" t="s">
        <v>19</v>
      </c>
      <c r="D12808" s="52" t="s">
        <v>19</v>
      </c>
      <c r="E12808" s="2" t="s">
        <v>14</v>
      </c>
      <c r="F12808" s="2">
        <v>4922.8100000000004</v>
      </c>
      <c r="G12808" s="2">
        <v>0.06</v>
      </c>
      <c r="H12808" s="2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52" t="s">
        <v>23</v>
      </c>
    </row>
    <row r="12809" spans="1:17" ht="14.25" customHeight="1" x14ac:dyDescent="0.3">
      <c r="A12809" s="2" t="s">
        <v>12840</v>
      </c>
      <c r="B12809" s="2">
        <v>112807</v>
      </c>
      <c r="C12809" s="2" t="s">
        <v>19</v>
      </c>
      <c r="D12809" s="52" t="s">
        <v>19</v>
      </c>
      <c r="E12809" s="2" t="s">
        <v>33</v>
      </c>
      <c r="F12809" s="2">
        <v>472.4</v>
      </c>
      <c r="G12809" s="2">
        <v>0.32</v>
      </c>
      <c r="H12809" s="2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52" t="s">
        <v>23</v>
      </c>
    </row>
    <row r="12810" spans="1:17" ht="14.25" customHeight="1" x14ac:dyDescent="0.3">
      <c r="A12810" s="2" t="s">
        <v>12841</v>
      </c>
      <c r="B12810" s="2">
        <v>112808</v>
      </c>
      <c r="C12810" s="2" t="s">
        <v>25</v>
      </c>
      <c r="D12810" s="52" t="s">
        <v>25</v>
      </c>
      <c r="E12810" s="2" t="s">
        <v>26</v>
      </c>
      <c r="F12810" s="2">
        <v>3306.92</v>
      </c>
      <c r="G12810" s="2">
        <v>0.1</v>
      </c>
      <c r="H12810" s="2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52" t="s">
        <v>17</v>
      </c>
    </row>
    <row r="12811" spans="1:17" ht="14.25" customHeight="1" x14ac:dyDescent="0.3">
      <c r="A12811" s="2" t="s">
        <v>12842</v>
      </c>
      <c r="B12811" s="2">
        <v>112809</v>
      </c>
      <c r="C12811" s="2" t="s">
        <v>19</v>
      </c>
      <c r="D12811" s="52" t="s">
        <v>19</v>
      </c>
      <c r="E12811" s="2" t="s">
        <v>33</v>
      </c>
      <c r="F12811" s="2">
        <v>641.57000000000005</v>
      </c>
      <c r="G12811" s="2">
        <v>0.22</v>
      </c>
      <c r="H12811" s="2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52" t="s">
        <v>48</v>
      </c>
    </row>
    <row r="12812" spans="1:17" ht="14.25" customHeight="1" x14ac:dyDescent="0.3">
      <c r="A12812" s="2" t="s">
        <v>12843</v>
      </c>
      <c r="B12812" s="2">
        <v>112810</v>
      </c>
      <c r="C12812" s="2" t="s">
        <v>25</v>
      </c>
      <c r="D12812" s="52" t="s">
        <v>25</v>
      </c>
      <c r="E12812" s="2" t="s">
        <v>20</v>
      </c>
      <c r="F12812" s="2">
        <v>4536.53</v>
      </c>
      <c r="G12812" s="2">
        <v>0.06</v>
      </c>
      <c r="H12812" s="2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52" t="s">
        <v>48</v>
      </c>
    </row>
    <row r="12813" spans="1:17" ht="14.25" customHeight="1" x14ac:dyDescent="0.3">
      <c r="A12813" s="2" t="s">
        <v>12844</v>
      </c>
      <c r="B12813" s="2">
        <v>112811</v>
      </c>
      <c r="C12813" s="2" t="s">
        <v>19</v>
      </c>
      <c r="D12813" s="52" t="s">
        <v>19</v>
      </c>
      <c r="E12813" s="2" t="s">
        <v>36</v>
      </c>
      <c r="F12813" s="2">
        <v>1814.89</v>
      </c>
      <c r="G12813" s="2">
        <v>0.34</v>
      </c>
      <c r="H12813" s="2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52" t="s">
        <v>23</v>
      </c>
    </row>
    <row r="12814" spans="1:17" ht="14.25" customHeight="1" x14ac:dyDescent="0.3">
      <c r="A12814" s="2" t="s">
        <v>12845</v>
      </c>
      <c r="B12814" s="2">
        <v>112812</v>
      </c>
      <c r="C12814" s="2" t="s">
        <v>19</v>
      </c>
      <c r="D12814" s="52" t="s">
        <v>19</v>
      </c>
      <c r="E12814" s="2" t="s">
        <v>36</v>
      </c>
      <c r="F12814" s="2">
        <v>2606.36</v>
      </c>
      <c r="G12814" s="2">
        <v>0.2</v>
      </c>
      <c r="H12814" s="2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52" t="s">
        <v>23</v>
      </c>
    </row>
    <row r="12815" spans="1:17" ht="14.25" customHeight="1" x14ac:dyDescent="0.3">
      <c r="A12815" s="2" t="s">
        <v>12846</v>
      </c>
      <c r="B12815" s="2">
        <v>112813</v>
      </c>
      <c r="C12815" s="2" t="s">
        <v>19</v>
      </c>
      <c r="D12815" s="52" t="s">
        <v>19</v>
      </c>
      <c r="E12815" s="2" t="s">
        <v>33</v>
      </c>
      <c r="F12815" s="2">
        <v>975.93</v>
      </c>
      <c r="G12815" s="2">
        <v>0.28000000000000003</v>
      </c>
      <c r="H12815" s="2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52" t="s">
        <v>23</v>
      </c>
    </row>
    <row r="12816" spans="1:17" ht="14.25" customHeight="1" x14ac:dyDescent="0.3">
      <c r="A12816" s="2" t="s">
        <v>12847</v>
      </c>
      <c r="B12816" s="2">
        <v>112814</v>
      </c>
      <c r="C12816" s="2" t="s">
        <v>41</v>
      </c>
      <c r="D12816" s="52" t="s">
        <v>41</v>
      </c>
      <c r="E12816" s="2" t="s">
        <v>20</v>
      </c>
      <c r="F12816" s="2">
        <v>2778.15</v>
      </c>
      <c r="G12816" s="2">
        <v>0.26</v>
      </c>
      <c r="H12816" s="2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52" t="s">
        <v>34</v>
      </c>
    </row>
    <row r="12817" spans="1:17" ht="14.25" customHeight="1" x14ac:dyDescent="0.3">
      <c r="A12817" s="2" t="s">
        <v>12848</v>
      </c>
      <c r="B12817" s="2">
        <v>112815</v>
      </c>
      <c r="C12817" s="2" t="s">
        <v>41</v>
      </c>
      <c r="D12817" s="52" t="s">
        <v>41</v>
      </c>
      <c r="E12817" s="2" t="s">
        <v>14</v>
      </c>
      <c r="F12817" s="2">
        <v>4700.32</v>
      </c>
      <c r="G12817" s="2">
        <v>0.35</v>
      </c>
      <c r="H12817" s="2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52" t="s">
        <v>48</v>
      </c>
    </row>
    <row r="12818" spans="1:17" ht="14.25" customHeight="1" x14ac:dyDescent="0.3">
      <c r="A12818" s="2" t="s">
        <v>12849</v>
      </c>
      <c r="B12818" s="2">
        <v>112816</v>
      </c>
      <c r="C12818" s="2" t="s">
        <v>25</v>
      </c>
      <c r="D12818" s="52" t="s">
        <v>25</v>
      </c>
      <c r="E12818" s="2" t="s">
        <v>14</v>
      </c>
      <c r="F12818" s="2">
        <v>4518</v>
      </c>
      <c r="G12818" s="2">
        <v>0.45</v>
      </c>
      <c r="H12818" s="2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52" t="s">
        <v>48</v>
      </c>
    </row>
    <row r="12819" spans="1:17" ht="14.25" customHeight="1" x14ac:dyDescent="0.3">
      <c r="A12819" s="2" t="s">
        <v>12850</v>
      </c>
      <c r="B12819" s="2">
        <v>112817</v>
      </c>
      <c r="C12819" s="2" t="s">
        <v>25</v>
      </c>
      <c r="D12819" s="52" t="s">
        <v>25</v>
      </c>
      <c r="E12819" s="2" t="s">
        <v>36</v>
      </c>
      <c r="F12819" s="2">
        <v>413.09</v>
      </c>
      <c r="G12819" s="2">
        <v>0.14000000000000001</v>
      </c>
      <c r="H12819" s="2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52" t="s">
        <v>17</v>
      </c>
    </row>
    <row r="12820" spans="1:17" ht="14.25" customHeight="1" x14ac:dyDescent="0.3">
      <c r="A12820" s="2" t="s">
        <v>12851</v>
      </c>
      <c r="B12820" s="2">
        <v>112818</v>
      </c>
      <c r="C12820" s="2" t="s">
        <v>25</v>
      </c>
      <c r="D12820" s="52" t="s">
        <v>25</v>
      </c>
      <c r="E12820" s="2" t="s">
        <v>36</v>
      </c>
      <c r="F12820" s="2">
        <v>1953.47</v>
      </c>
      <c r="G12820" s="2">
        <v>0.3</v>
      </c>
      <c r="H12820" s="2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52" t="s">
        <v>34</v>
      </c>
    </row>
    <row r="12821" spans="1:17" ht="14.25" customHeight="1" x14ac:dyDescent="0.3">
      <c r="A12821" s="2" t="s">
        <v>12852</v>
      </c>
      <c r="B12821" s="2">
        <v>112819</v>
      </c>
      <c r="C12821" s="2" t="s">
        <v>19</v>
      </c>
      <c r="D12821" s="52" t="s">
        <v>19</v>
      </c>
      <c r="E12821" s="2" t="s">
        <v>26</v>
      </c>
      <c r="F12821" s="2">
        <v>1410.41</v>
      </c>
      <c r="G12821" s="2">
        <v>0.28999999999999998</v>
      </c>
      <c r="H12821" s="2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52" t="s">
        <v>48</v>
      </c>
    </row>
    <row r="12822" spans="1:17" ht="14.25" customHeight="1" x14ac:dyDescent="0.3">
      <c r="A12822" s="2" t="s">
        <v>12853</v>
      </c>
      <c r="B12822" s="2">
        <v>112820</v>
      </c>
      <c r="C12822" s="2" t="s">
        <v>41</v>
      </c>
      <c r="D12822" s="52" t="s">
        <v>41</v>
      </c>
      <c r="E12822" s="2" t="s">
        <v>33</v>
      </c>
      <c r="F12822" s="2">
        <v>2458.67</v>
      </c>
      <c r="G12822" s="2">
        <v>0.16</v>
      </c>
      <c r="H12822" s="2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52" t="s">
        <v>28</v>
      </c>
    </row>
    <row r="12823" spans="1:17" ht="14.25" customHeight="1" x14ac:dyDescent="0.3">
      <c r="A12823" s="2" t="s">
        <v>12854</v>
      </c>
      <c r="B12823" s="2">
        <v>112821</v>
      </c>
      <c r="C12823" s="2" t="s">
        <v>25</v>
      </c>
      <c r="D12823" s="52" t="s">
        <v>25</v>
      </c>
      <c r="E12823" s="2" t="s">
        <v>36</v>
      </c>
      <c r="F12823" s="2">
        <v>4185.2700000000004</v>
      </c>
      <c r="G12823" s="2">
        <v>0.25</v>
      </c>
      <c r="H12823" s="2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52" t="s">
        <v>28</v>
      </c>
    </row>
    <row r="12824" spans="1:17" ht="14.25" customHeight="1" x14ac:dyDescent="0.3">
      <c r="A12824" s="2" t="s">
        <v>12855</v>
      </c>
      <c r="B12824" s="2">
        <v>112822</v>
      </c>
      <c r="C12824" s="2" t="s">
        <v>19</v>
      </c>
      <c r="D12824" s="52" t="s">
        <v>19</v>
      </c>
      <c r="E12824" s="2" t="s">
        <v>20</v>
      </c>
      <c r="F12824" s="2">
        <v>3720.37</v>
      </c>
      <c r="G12824" s="2">
        <v>0.02</v>
      </c>
      <c r="H12824" s="2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52" t="s">
        <v>23</v>
      </c>
    </row>
    <row r="12825" spans="1:17" ht="14.25" customHeight="1" x14ac:dyDescent="0.3">
      <c r="A12825" s="2" t="s">
        <v>12856</v>
      </c>
      <c r="B12825" s="2">
        <v>112823</v>
      </c>
      <c r="C12825" s="2" t="s">
        <v>19</v>
      </c>
      <c r="D12825" s="52" t="s">
        <v>19</v>
      </c>
      <c r="E12825" s="2" t="s">
        <v>33</v>
      </c>
      <c r="F12825" s="2">
        <v>1785.49</v>
      </c>
      <c r="G12825" s="2">
        <v>0.21</v>
      </c>
      <c r="H12825" s="2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52" t="s">
        <v>17</v>
      </c>
    </row>
    <row r="12826" spans="1:17" ht="14.25" customHeight="1" x14ac:dyDescent="0.3">
      <c r="A12826" s="2" t="s">
        <v>12857</v>
      </c>
      <c r="B12826" s="2">
        <v>112824</v>
      </c>
      <c r="C12826" s="2" t="s">
        <v>19</v>
      </c>
      <c r="D12826" s="52" t="s">
        <v>19</v>
      </c>
      <c r="E12826" s="2" t="s">
        <v>26</v>
      </c>
      <c r="F12826" s="2">
        <v>1975.06</v>
      </c>
      <c r="G12826" s="2">
        <v>0.14000000000000001</v>
      </c>
      <c r="H12826" s="2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52" t="s">
        <v>28</v>
      </c>
    </row>
    <row r="12827" spans="1:17" ht="14.25" customHeight="1" x14ac:dyDescent="0.3">
      <c r="A12827" s="2" t="s">
        <v>12858</v>
      </c>
      <c r="B12827" s="2">
        <v>112825</v>
      </c>
      <c r="C12827" s="2" t="s">
        <v>25</v>
      </c>
      <c r="D12827" s="52" t="s">
        <v>25</v>
      </c>
      <c r="E12827" s="2" t="s">
        <v>14</v>
      </c>
      <c r="F12827" s="2">
        <v>3305.85</v>
      </c>
      <c r="G12827" s="2">
        <v>0.43</v>
      </c>
      <c r="H12827" s="2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52" t="s">
        <v>48</v>
      </c>
    </row>
    <row r="12828" spans="1:17" ht="14.25" customHeight="1" x14ac:dyDescent="0.3">
      <c r="A12828" s="2" t="s">
        <v>12859</v>
      </c>
      <c r="B12828" s="2">
        <v>112826</v>
      </c>
      <c r="C12828" s="2" t="s">
        <v>25</v>
      </c>
      <c r="D12828" s="52" t="s">
        <v>25</v>
      </c>
      <c r="E12828" s="2" t="s">
        <v>26</v>
      </c>
      <c r="F12828" s="2">
        <v>1051.7</v>
      </c>
      <c r="G12828" s="2">
        <v>0.18</v>
      </c>
      <c r="H12828" s="2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52" t="s">
        <v>17</v>
      </c>
    </row>
    <row r="12829" spans="1:17" ht="14.25" customHeight="1" x14ac:dyDescent="0.3">
      <c r="A12829" s="2" t="s">
        <v>12860</v>
      </c>
      <c r="B12829" s="2">
        <v>112827</v>
      </c>
      <c r="C12829" s="2" t="s">
        <v>25</v>
      </c>
      <c r="D12829" s="52" t="s">
        <v>25</v>
      </c>
      <c r="E12829" s="2" t="s">
        <v>33</v>
      </c>
      <c r="F12829" s="2">
        <v>603.37</v>
      </c>
      <c r="G12829" s="2">
        <v>0.1</v>
      </c>
      <c r="H12829" s="2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52" t="s">
        <v>34</v>
      </c>
    </row>
    <row r="12830" spans="1:17" ht="14.25" customHeight="1" x14ac:dyDescent="0.3">
      <c r="A12830" s="2" t="s">
        <v>12861</v>
      </c>
      <c r="B12830" s="2">
        <v>112828</v>
      </c>
      <c r="C12830" s="2" t="s">
        <v>25</v>
      </c>
      <c r="D12830" s="52" t="s">
        <v>25</v>
      </c>
      <c r="E12830" s="2" t="s">
        <v>14</v>
      </c>
      <c r="F12830" s="2">
        <v>1288.68</v>
      </c>
      <c r="G12830" s="2">
        <v>0.26</v>
      </c>
      <c r="H12830" s="2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52" t="s">
        <v>48</v>
      </c>
    </row>
    <row r="12831" spans="1:17" ht="14.25" customHeight="1" x14ac:dyDescent="0.3">
      <c r="A12831" s="2" t="s">
        <v>12862</v>
      </c>
      <c r="B12831" s="2">
        <v>112829</v>
      </c>
      <c r="C12831" s="2" t="s">
        <v>25</v>
      </c>
      <c r="D12831" s="52" t="s">
        <v>25</v>
      </c>
      <c r="E12831" s="2" t="s">
        <v>20</v>
      </c>
      <c r="F12831" s="2">
        <v>707.76</v>
      </c>
      <c r="G12831" s="2">
        <v>0.41</v>
      </c>
      <c r="H12831" s="2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52" t="s">
        <v>23</v>
      </c>
    </row>
    <row r="12832" spans="1:17" ht="14.25" customHeight="1" x14ac:dyDescent="0.3">
      <c r="A12832" s="2" t="s">
        <v>12863</v>
      </c>
      <c r="B12832" s="2">
        <v>112830</v>
      </c>
      <c r="C12832" s="2" t="s">
        <v>41</v>
      </c>
      <c r="D12832" s="52" t="s">
        <v>41</v>
      </c>
      <c r="E12832" s="2" t="s">
        <v>14</v>
      </c>
      <c r="F12832" s="2">
        <v>1824.72</v>
      </c>
      <c r="G12832" s="2">
        <v>0.18</v>
      </c>
      <c r="H12832" s="2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52" t="s">
        <v>34</v>
      </c>
    </row>
    <row r="12833" spans="1:17" ht="14.25" customHeight="1" x14ac:dyDescent="0.3">
      <c r="A12833" s="2" t="s">
        <v>12864</v>
      </c>
      <c r="B12833" s="2">
        <v>112831</v>
      </c>
      <c r="C12833" s="2" t="s">
        <v>19</v>
      </c>
      <c r="D12833" s="52" t="s">
        <v>19</v>
      </c>
      <c r="E12833" s="2" t="s">
        <v>14</v>
      </c>
      <c r="F12833" s="2">
        <v>4694.07</v>
      </c>
      <c r="G12833" s="2">
        <v>0.42</v>
      </c>
      <c r="H12833" s="2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52" t="s">
        <v>39</v>
      </c>
    </row>
    <row r="12834" spans="1:17" ht="14.25" customHeight="1" x14ac:dyDescent="0.3">
      <c r="A12834" s="2" t="s">
        <v>12865</v>
      </c>
      <c r="B12834" s="2">
        <v>112832</v>
      </c>
      <c r="C12834" s="2" t="s">
        <v>19</v>
      </c>
      <c r="D12834" s="52" t="s">
        <v>19</v>
      </c>
      <c r="E12834" s="2" t="s">
        <v>20</v>
      </c>
      <c r="F12834" s="2">
        <v>689.47</v>
      </c>
      <c r="G12834" s="2">
        <v>0.16</v>
      </c>
      <c r="H12834" s="2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52" t="s">
        <v>39</v>
      </c>
    </row>
    <row r="12835" spans="1:17" ht="14.25" customHeight="1" x14ac:dyDescent="0.3">
      <c r="A12835" s="2" t="s">
        <v>12866</v>
      </c>
      <c r="B12835" s="2">
        <v>112833</v>
      </c>
      <c r="C12835" s="2" t="s">
        <v>19</v>
      </c>
      <c r="D12835" s="52" t="s">
        <v>19</v>
      </c>
      <c r="E12835" s="2" t="s">
        <v>36</v>
      </c>
      <c r="F12835" s="2">
        <v>4109.78</v>
      </c>
      <c r="G12835" s="2">
        <v>0.37</v>
      </c>
      <c r="H12835" s="2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52" t="s">
        <v>17</v>
      </c>
    </row>
    <row r="12836" spans="1:17" ht="14.25" customHeight="1" x14ac:dyDescent="0.3">
      <c r="A12836" s="2" t="s">
        <v>12867</v>
      </c>
      <c r="B12836" s="2">
        <v>112834</v>
      </c>
      <c r="C12836" s="2" t="s">
        <v>25</v>
      </c>
      <c r="D12836" s="52" t="s">
        <v>25</v>
      </c>
      <c r="E12836" s="2" t="s">
        <v>36</v>
      </c>
      <c r="F12836" s="2">
        <v>2719.78</v>
      </c>
      <c r="G12836" s="2">
        <v>0.06</v>
      </c>
      <c r="H12836" s="2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52" t="s">
        <v>17</v>
      </c>
    </row>
    <row r="12837" spans="1:17" ht="14.25" customHeight="1" x14ac:dyDescent="0.3">
      <c r="A12837" s="2" t="s">
        <v>12868</v>
      </c>
      <c r="B12837" s="2">
        <v>112835</v>
      </c>
      <c r="C12837" s="2" t="s">
        <v>25</v>
      </c>
      <c r="D12837" s="52" t="s">
        <v>25</v>
      </c>
      <c r="E12837" s="2" t="s">
        <v>14</v>
      </c>
      <c r="F12837" s="2">
        <v>3201.23</v>
      </c>
      <c r="G12837" s="2">
        <v>0.03</v>
      </c>
      <c r="H12837" s="2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52" t="s">
        <v>34</v>
      </c>
    </row>
    <row r="12838" spans="1:17" ht="14.25" customHeight="1" x14ac:dyDescent="0.3">
      <c r="A12838" s="2" t="s">
        <v>12869</v>
      </c>
      <c r="B12838" s="2">
        <v>112836</v>
      </c>
      <c r="C12838" s="2" t="s">
        <v>41</v>
      </c>
      <c r="D12838" s="52" t="s">
        <v>41</v>
      </c>
      <c r="E12838" s="2" t="s">
        <v>14</v>
      </c>
      <c r="F12838" s="2">
        <v>933.4</v>
      </c>
      <c r="G12838" s="2">
        <v>0.37</v>
      </c>
      <c r="H12838" s="2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52" t="s">
        <v>48</v>
      </c>
    </row>
    <row r="12839" spans="1:17" ht="14.25" customHeight="1" x14ac:dyDescent="0.3">
      <c r="A12839" s="2" t="s">
        <v>12870</v>
      </c>
      <c r="B12839" s="2">
        <v>112837</v>
      </c>
      <c r="C12839" s="2" t="s">
        <v>25</v>
      </c>
      <c r="D12839" s="52" t="s">
        <v>25</v>
      </c>
      <c r="E12839" s="2" t="s">
        <v>26</v>
      </c>
      <c r="F12839" s="2">
        <v>841.73</v>
      </c>
      <c r="G12839" s="2">
        <v>0.18</v>
      </c>
      <c r="H12839" s="2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52" t="s">
        <v>34</v>
      </c>
    </row>
    <row r="12840" spans="1:17" ht="14.25" customHeight="1" x14ac:dyDescent="0.3">
      <c r="A12840" s="2" t="s">
        <v>12871</v>
      </c>
      <c r="B12840" s="2">
        <v>112838</v>
      </c>
      <c r="C12840" s="2" t="s">
        <v>19</v>
      </c>
      <c r="D12840" s="52" t="s">
        <v>19</v>
      </c>
      <c r="E12840" s="2" t="s">
        <v>36</v>
      </c>
      <c r="F12840" s="2">
        <v>897.44</v>
      </c>
      <c r="G12840" s="2">
        <v>0.2</v>
      </c>
      <c r="H12840" s="2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52" t="s">
        <v>28</v>
      </c>
    </row>
    <row r="12841" spans="1:17" ht="14.25" customHeight="1" x14ac:dyDescent="0.3">
      <c r="A12841" s="2" t="s">
        <v>12872</v>
      </c>
      <c r="B12841" s="2">
        <v>112839</v>
      </c>
      <c r="C12841" s="2" t="s">
        <v>41</v>
      </c>
      <c r="D12841" s="52" t="s">
        <v>41</v>
      </c>
      <c r="E12841" s="2" t="s">
        <v>20</v>
      </c>
      <c r="F12841" s="2">
        <v>3368.61</v>
      </c>
      <c r="G12841" s="2">
        <v>0.28999999999999998</v>
      </c>
      <c r="H12841" s="2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52" t="s">
        <v>23</v>
      </c>
    </row>
    <row r="12842" spans="1:17" ht="14.25" customHeight="1" x14ac:dyDescent="0.3">
      <c r="A12842" s="2" t="s">
        <v>12873</v>
      </c>
      <c r="B12842" s="2">
        <v>112840</v>
      </c>
      <c r="C12842" s="2" t="s">
        <v>41</v>
      </c>
      <c r="D12842" s="52" t="s">
        <v>41</v>
      </c>
      <c r="E12842" s="2" t="s">
        <v>14</v>
      </c>
      <c r="F12842" s="2">
        <v>3764.16</v>
      </c>
      <c r="G12842" s="2">
        <v>0.49</v>
      </c>
      <c r="H12842" s="2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52" t="s">
        <v>48</v>
      </c>
    </row>
    <row r="12843" spans="1:17" ht="14.25" customHeight="1" x14ac:dyDescent="0.3">
      <c r="A12843" s="2" t="s">
        <v>12874</v>
      </c>
      <c r="B12843" s="2">
        <v>112841</v>
      </c>
      <c r="C12843" s="2" t="s">
        <v>19</v>
      </c>
      <c r="D12843" s="52" t="s">
        <v>19</v>
      </c>
      <c r="E12843" s="2" t="s">
        <v>14</v>
      </c>
      <c r="F12843" s="2">
        <v>4609.2</v>
      </c>
      <c r="G12843" s="2">
        <v>0.09</v>
      </c>
      <c r="H12843" s="2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52" t="s">
        <v>23</v>
      </c>
    </row>
    <row r="12844" spans="1:17" ht="14.25" customHeight="1" x14ac:dyDescent="0.3">
      <c r="A12844" s="2" t="s">
        <v>12875</v>
      </c>
      <c r="B12844" s="2">
        <v>112842</v>
      </c>
      <c r="C12844" s="2" t="s">
        <v>25</v>
      </c>
      <c r="D12844" s="52" t="s">
        <v>25</v>
      </c>
      <c r="E12844" s="2" t="s">
        <v>26</v>
      </c>
      <c r="F12844" s="2">
        <v>2051.14</v>
      </c>
      <c r="G12844" s="2">
        <v>0.15</v>
      </c>
      <c r="H12844" s="2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52" t="s">
        <v>34</v>
      </c>
    </row>
    <row r="12845" spans="1:17" ht="14.25" customHeight="1" x14ac:dyDescent="0.3">
      <c r="A12845" s="2" t="s">
        <v>12876</v>
      </c>
      <c r="B12845" s="2">
        <v>112843</v>
      </c>
      <c r="C12845" s="2" t="s">
        <v>19</v>
      </c>
      <c r="D12845" s="52" t="s">
        <v>19</v>
      </c>
      <c r="E12845" s="2" t="s">
        <v>26</v>
      </c>
      <c r="F12845" s="2">
        <v>2363.65</v>
      </c>
      <c r="G12845" s="2">
        <v>0.32</v>
      </c>
      <c r="H12845" s="2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52" t="s">
        <v>17</v>
      </c>
    </row>
    <row r="12846" spans="1:17" ht="14.25" customHeight="1" x14ac:dyDescent="0.3">
      <c r="A12846" s="2" t="s">
        <v>12877</v>
      </c>
      <c r="B12846" s="2">
        <v>112844</v>
      </c>
      <c r="C12846" s="2" t="s">
        <v>25</v>
      </c>
      <c r="D12846" s="52" t="s">
        <v>25</v>
      </c>
      <c r="E12846" s="2" t="s">
        <v>26</v>
      </c>
      <c r="F12846" s="2">
        <v>2401.02</v>
      </c>
      <c r="G12846" s="2">
        <v>0.35</v>
      </c>
      <c r="H12846" s="2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52" t="s">
        <v>28</v>
      </c>
    </row>
    <row r="12847" spans="1:17" ht="14.25" customHeight="1" x14ac:dyDescent="0.3">
      <c r="A12847" s="2" t="s">
        <v>12878</v>
      </c>
      <c r="B12847" s="2">
        <v>112845</v>
      </c>
      <c r="C12847" s="2" t="s">
        <v>41</v>
      </c>
      <c r="D12847" s="52" t="s">
        <v>41</v>
      </c>
      <c r="E12847" s="2" t="s">
        <v>33</v>
      </c>
      <c r="F12847" s="2">
        <v>1422.5</v>
      </c>
      <c r="G12847" s="2">
        <v>0.35</v>
      </c>
      <c r="H12847" s="2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52" t="s">
        <v>48</v>
      </c>
    </row>
    <row r="12848" spans="1:17" ht="14.25" customHeight="1" x14ac:dyDescent="0.3">
      <c r="A12848" s="2" t="s">
        <v>12879</v>
      </c>
      <c r="B12848" s="2">
        <v>112846</v>
      </c>
      <c r="C12848" s="2" t="s">
        <v>41</v>
      </c>
      <c r="D12848" s="52" t="s">
        <v>41</v>
      </c>
      <c r="E12848" s="2" t="s">
        <v>20</v>
      </c>
      <c r="F12848" s="2">
        <v>1708.34</v>
      </c>
      <c r="G12848" s="2">
        <v>0.3</v>
      </c>
      <c r="H12848" s="2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52" t="s">
        <v>23</v>
      </c>
    </row>
    <row r="12849" spans="1:17" ht="14.25" customHeight="1" x14ac:dyDescent="0.3">
      <c r="A12849" s="2" t="s">
        <v>12880</v>
      </c>
      <c r="B12849" s="2">
        <v>112847</v>
      </c>
      <c r="C12849" s="2" t="s">
        <v>19</v>
      </c>
      <c r="D12849" s="52" t="s">
        <v>19</v>
      </c>
      <c r="E12849" s="2" t="s">
        <v>33</v>
      </c>
      <c r="F12849" s="2">
        <v>4249.42</v>
      </c>
      <c r="G12849" s="2">
        <v>0.28999999999999998</v>
      </c>
      <c r="H12849" s="2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52" t="s">
        <v>48</v>
      </c>
    </row>
    <row r="12850" spans="1:17" ht="14.25" customHeight="1" x14ac:dyDescent="0.3">
      <c r="A12850" s="2" t="s">
        <v>12881</v>
      </c>
      <c r="B12850" s="2">
        <v>112848</v>
      </c>
      <c r="C12850" s="2" t="s">
        <v>41</v>
      </c>
      <c r="D12850" s="52" t="s">
        <v>41</v>
      </c>
      <c r="E12850" s="2" t="s">
        <v>14</v>
      </c>
      <c r="F12850" s="2">
        <v>1784.24</v>
      </c>
      <c r="G12850" s="2">
        <v>7.0000000000000007E-2</v>
      </c>
      <c r="H12850" s="2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52" t="s">
        <v>48</v>
      </c>
    </row>
    <row r="12851" spans="1:17" ht="14.25" customHeight="1" x14ac:dyDescent="0.3">
      <c r="A12851" s="2" t="s">
        <v>12882</v>
      </c>
      <c r="B12851" s="2">
        <v>112849</v>
      </c>
      <c r="C12851" s="2" t="s">
        <v>25</v>
      </c>
      <c r="D12851" s="52" t="s">
        <v>25</v>
      </c>
      <c r="E12851" s="2" t="s">
        <v>26</v>
      </c>
      <c r="F12851" s="2">
        <v>4358.57</v>
      </c>
      <c r="G12851" s="2">
        <v>0.42</v>
      </c>
      <c r="H12851" s="2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52" t="s">
        <v>39</v>
      </c>
    </row>
    <row r="12852" spans="1:17" ht="14.25" customHeight="1" x14ac:dyDescent="0.3">
      <c r="A12852" s="2" t="s">
        <v>12883</v>
      </c>
      <c r="B12852" s="2">
        <v>112850</v>
      </c>
      <c r="C12852" s="2" t="s">
        <v>41</v>
      </c>
      <c r="D12852" s="52" t="s">
        <v>41</v>
      </c>
      <c r="E12852" s="2" t="s">
        <v>26</v>
      </c>
      <c r="F12852" s="2">
        <v>1595.81</v>
      </c>
      <c r="G12852" s="2">
        <v>0</v>
      </c>
      <c r="H12852" s="2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52" t="s">
        <v>34</v>
      </c>
    </row>
    <row r="12853" spans="1:17" ht="14.25" customHeight="1" x14ac:dyDescent="0.3">
      <c r="A12853" s="2" t="s">
        <v>12884</v>
      </c>
      <c r="B12853" s="2">
        <v>112851</v>
      </c>
      <c r="C12853" s="2" t="s">
        <v>25</v>
      </c>
      <c r="D12853" s="52" t="s">
        <v>25</v>
      </c>
      <c r="E12853" s="2" t="s">
        <v>26</v>
      </c>
      <c r="F12853" s="2">
        <v>1765.43</v>
      </c>
      <c r="G12853" s="2">
        <v>0.21</v>
      </c>
      <c r="H12853" s="2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52" t="s">
        <v>34</v>
      </c>
    </row>
    <row r="12854" spans="1:17" ht="14.25" customHeight="1" x14ac:dyDescent="0.3">
      <c r="A12854" s="2" t="s">
        <v>12885</v>
      </c>
      <c r="B12854" s="2">
        <v>112852</v>
      </c>
      <c r="C12854" s="2" t="s">
        <v>41</v>
      </c>
      <c r="D12854" s="52" t="s">
        <v>41</v>
      </c>
      <c r="E12854" s="2" t="s">
        <v>36</v>
      </c>
      <c r="F12854" s="2">
        <v>2845.38</v>
      </c>
      <c r="G12854" s="2">
        <v>0.11</v>
      </c>
      <c r="H12854" s="2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52" t="s">
        <v>28</v>
      </c>
    </row>
    <row r="12855" spans="1:17" ht="14.25" customHeight="1" x14ac:dyDescent="0.3">
      <c r="A12855" s="2" t="s">
        <v>12886</v>
      </c>
      <c r="B12855" s="2">
        <v>112853</v>
      </c>
      <c r="C12855" s="2" t="s">
        <v>19</v>
      </c>
      <c r="D12855" s="52" t="s">
        <v>19</v>
      </c>
      <c r="E12855" s="2" t="s">
        <v>20</v>
      </c>
      <c r="F12855" s="2">
        <v>605.32000000000005</v>
      </c>
      <c r="G12855" s="2">
        <v>0.05</v>
      </c>
      <c r="H12855" s="2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52" t="s">
        <v>48</v>
      </c>
    </row>
    <row r="12856" spans="1:17" ht="14.25" customHeight="1" x14ac:dyDescent="0.3">
      <c r="A12856" s="2" t="s">
        <v>12887</v>
      </c>
      <c r="B12856" s="2">
        <v>112854</v>
      </c>
      <c r="C12856" s="2" t="s">
        <v>19</v>
      </c>
      <c r="D12856" s="52" t="s">
        <v>19</v>
      </c>
      <c r="E12856" s="2" t="s">
        <v>33</v>
      </c>
      <c r="F12856" s="2">
        <v>4618.1099999999997</v>
      </c>
      <c r="G12856" s="2">
        <v>0.16</v>
      </c>
      <c r="H12856" s="2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52" t="s">
        <v>23</v>
      </c>
    </row>
    <row r="12857" spans="1:17" ht="14.25" customHeight="1" x14ac:dyDescent="0.3">
      <c r="A12857" s="2" t="s">
        <v>12888</v>
      </c>
      <c r="B12857" s="2">
        <v>112855</v>
      </c>
      <c r="C12857" s="2" t="s">
        <v>25</v>
      </c>
      <c r="D12857" s="52" t="s">
        <v>25</v>
      </c>
      <c r="E12857" s="2" t="s">
        <v>20</v>
      </c>
      <c r="F12857" s="2">
        <v>4119.96</v>
      </c>
      <c r="G12857" s="2">
        <v>0.33</v>
      </c>
      <c r="H12857" s="2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52" t="s">
        <v>39</v>
      </c>
    </row>
    <row r="12858" spans="1:17" ht="14.25" customHeight="1" x14ac:dyDescent="0.3">
      <c r="A12858" s="2" t="s">
        <v>12889</v>
      </c>
      <c r="B12858" s="2">
        <v>112856</v>
      </c>
      <c r="C12858" s="2" t="s">
        <v>19</v>
      </c>
      <c r="D12858" s="52" t="s">
        <v>19</v>
      </c>
      <c r="E12858" s="2" t="s">
        <v>26</v>
      </c>
      <c r="F12858" s="2">
        <v>3385.47</v>
      </c>
      <c r="G12858" s="2">
        <v>0.25</v>
      </c>
      <c r="H12858" s="2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52" t="s">
        <v>34</v>
      </c>
    </row>
    <row r="12859" spans="1:17" ht="14.25" customHeight="1" x14ac:dyDescent="0.3">
      <c r="A12859" s="2" t="s">
        <v>12890</v>
      </c>
      <c r="B12859" s="2">
        <v>112857</v>
      </c>
      <c r="C12859" s="2" t="s">
        <v>41</v>
      </c>
      <c r="D12859" s="52" t="s">
        <v>41</v>
      </c>
      <c r="E12859" s="2" t="s">
        <v>14</v>
      </c>
      <c r="F12859" s="2">
        <v>4941.8100000000004</v>
      </c>
      <c r="G12859" s="2">
        <v>0.44</v>
      </c>
      <c r="H12859" s="2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52" t="s">
        <v>28</v>
      </c>
    </row>
    <row r="12860" spans="1:17" ht="14.25" customHeight="1" x14ac:dyDescent="0.3">
      <c r="A12860" s="2" t="s">
        <v>12891</v>
      </c>
      <c r="B12860" s="2">
        <v>112858</v>
      </c>
      <c r="C12860" s="2" t="s">
        <v>41</v>
      </c>
      <c r="D12860" s="52" t="s">
        <v>41</v>
      </c>
      <c r="E12860" s="2" t="s">
        <v>36</v>
      </c>
      <c r="F12860" s="2">
        <v>178.4</v>
      </c>
      <c r="G12860" s="2">
        <v>0.3</v>
      </c>
      <c r="H12860" s="2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52" t="s">
        <v>48</v>
      </c>
    </row>
    <row r="12861" spans="1:17" ht="14.25" customHeight="1" x14ac:dyDescent="0.3">
      <c r="A12861" s="2" t="s">
        <v>12892</v>
      </c>
      <c r="B12861" s="2">
        <v>112859</v>
      </c>
      <c r="C12861" s="2" t="s">
        <v>19</v>
      </c>
      <c r="D12861" s="52" t="s">
        <v>19</v>
      </c>
      <c r="E12861" s="2" t="s">
        <v>20</v>
      </c>
      <c r="F12861" s="2">
        <v>2114.1999999999998</v>
      </c>
      <c r="G12861" s="2">
        <v>0.13</v>
      </c>
      <c r="H12861" s="2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52" t="s">
        <v>48</v>
      </c>
    </row>
    <row r="12862" spans="1:17" ht="14.25" customHeight="1" x14ac:dyDescent="0.3">
      <c r="A12862" s="2" t="s">
        <v>12893</v>
      </c>
      <c r="B12862" s="2">
        <v>112860</v>
      </c>
      <c r="C12862" s="2" t="s">
        <v>41</v>
      </c>
      <c r="D12862" s="52" t="s">
        <v>41</v>
      </c>
      <c r="E12862" s="2" t="s">
        <v>14</v>
      </c>
      <c r="F12862" s="2">
        <v>4305.88</v>
      </c>
      <c r="G12862" s="2">
        <v>0.26</v>
      </c>
      <c r="H12862" s="2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52" t="s">
        <v>17</v>
      </c>
    </row>
    <row r="12863" spans="1:17" ht="14.25" customHeight="1" x14ac:dyDescent="0.3">
      <c r="A12863" s="2" t="s">
        <v>12894</v>
      </c>
      <c r="B12863" s="2">
        <v>112861</v>
      </c>
      <c r="C12863" s="2" t="s">
        <v>25</v>
      </c>
      <c r="D12863" s="52" t="s">
        <v>25</v>
      </c>
      <c r="E12863" s="2" t="s">
        <v>26</v>
      </c>
      <c r="F12863" s="2">
        <v>2221.7800000000002</v>
      </c>
      <c r="G12863" s="2">
        <v>0.11</v>
      </c>
      <c r="H12863" s="2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52" t="s">
        <v>48</v>
      </c>
    </row>
    <row r="12864" spans="1:17" ht="14.25" customHeight="1" x14ac:dyDescent="0.3">
      <c r="A12864" s="2" t="s">
        <v>12895</v>
      </c>
      <c r="B12864" s="2">
        <v>112862</v>
      </c>
      <c r="C12864" s="2" t="s">
        <v>25</v>
      </c>
      <c r="D12864" s="52" t="s">
        <v>25</v>
      </c>
      <c r="E12864" s="2" t="s">
        <v>26</v>
      </c>
      <c r="F12864" s="2">
        <v>125.68</v>
      </c>
      <c r="G12864" s="2">
        <v>0.09</v>
      </c>
      <c r="H12864" s="2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52" t="s">
        <v>28</v>
      </c>
    </row>
    <row r="12865" spans="1:17" ht="14.25" customHeight="1" x14ac:dyDescent="0.3">
      <c r="A12865" s="2" t="s">
        <v>12896</v>
      </c>
      <c r="B12865" s="2">
        <v>112863</v>
      </c>
      <c r="C12865" s="2" t="s">
        <v>41</v>
      </c>
      <c r="D12865" s="52" t="s">
        <v>41</v>
      </c>
      <c r="E12865" s="2" t="s">
        <v>26</v>
      </c>
      <c r="F12865" s="2">
        <v>873</v>
      </c>
      <c r="G12865" s="2">
        <v>0.48</v>
      </c>
      <c r="H12865" s="2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52" t="s">
        <v>23</v>
      </c>
    </row>
    <row r="12866" spans="1:17" ht="14.25" customHeight="1" x14ac:dyDescent="0.3">
      <c r="A12866" s="2" t="s">
        <v>12897</v>
      </c>
      <c r="B12866" s="2">
        <v>112864</v>
      </c>
      <c r="C12866" s="2" t="s">
        <v>19</v>
      </c>
      <c r="D12866" s="52" t="s">
        <v>19</v>
      </c>
      <c r="E12866" s="2" t="s">
        <v>26</v>
      </c>
      <c r="F12866" s="2">
        <v>2226.9499999999998</v>
      </c>
      <c r="G12866" s="2">
        <v>0.23</v>
      </c>
      <c r="H12866" s="2">
        <f t="shared" si="400"/>
        <v>512.19849999999997</v>
      </c>
      <c r="I12866" s="2">
        <f t="shared" si="401"/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52" t="s">
        <v>28</v>
      </c>
    </row>
    <row r="12867" spans="1:17" ht="14.25" customHeight="1" x14ac:dyDescent="0.3">
      <c r="A12867" s="2" t="s">
        <v>12898</v>
      </c>
      <c r="B12867" s="2">
        <v>112865</v>
      </c>
      <c r="C12867" s="2" t="s">
        <v>25</v>
      </c>
      <c r="D12867" s="52" t="s">
        <v>25</v>
      </c>
      <c r="E12867" s="2" t="s">
        <v>36</v>
      </c>
      <c r="F12867" s="2">
        <v>3372.94</v>
      </c>
      <c r="G12867" s="2">
        <v>0.33</v>
      </c>
      <c r="H12867" s="2">
        <f t="shared" ref="H12867:H12930" si="402">F12867*G12867</f>
        <v>1113.0702000000001</v>
      </c>
      <c r="I12867" s="2">
        <f t="shared" ref="I12867:I12930" si="403">F12867-H12867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52" t="s">
        <v>28</v>
      </c>
    </row>
    <row r="12868" spans="1:17" ht="14.25" customHeight="1" x14ac:dyDescent="0.3">
      <c r="A12868" s="2" t="s">
        <v>12899</v>
      </c>
      <c r="B12868" s="2">
        <v>112866</v>
      </c>
      <c r="C12868" s="2" t="s">
        <v>19</v>
      </c>
      <c r="D12868" s="52" t="s">
        <v>19</v>
      </c>
      <c r="E12868" s="2" t="s">
        <v>36</v>
      </c>
      <c r="F12868" s="2">
        <v>897.01</v>
      </c>
      <c r="G12868" s="2">
        <v>0.44</v>
      </c>
      <c r="H12868" s="2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52" t="s">
        <v>28</v>
      </c>
    </row>
    <row r="12869" spans="1:17" ht="14.25" customHeight="1" x14ac:dyDescent="0.3">
      <c r="A12869" s="2" t="s">
        <v>12900</v>
      </c>
      <c r="B12869" s="2">
        <v>112867</v>
      </c>
      <c r="C12869" s="2" t="s">
        <v>25</v>
      </c>
      <c r="D12869" s="52" t="s">
        <v>25</v>
      </c>
      <c r="E12869" s="2" t="s">
        <v>20</v>
      </c>
      <c r="F12869" s="2">
        <v>2295.41</v>
      </c>
      <c r="G12869" s="2">
        <v>0.16</v>
      </c>
      <c r="H12869" s="2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52" t="s">
        <v>34</v>
      </c>
    </row>
    <row r="12870" spans="1:17" ht="14.25" customHeight="1" x14ac:dyDescent="0.3">
      <c r="A12870" s="2" t="s">
        <v>12901</v>
      </c>
      <c r="B12870" s="2">
        <v>112868</v>
      </c>
      <c r="C12870" s="2" t="s">
        <v>19</v>
      </c>
      <c r="D12870" s="52" t="s">
        <v>19</v>
      </c>
      <c r="E12870" s="2" t="s">
        <v>26</v>
      </c>
      <c r="F12870" s="2">
        <v>162.66</v>
      </c>
      <c r="G12870" s="2">
        <v>0.39</v>
      </c>
      <c r="H12870" s="2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52" t="s">
        <v>28</v>
      </c>
    </row>
    <row r="12871" spans="1:17" ht="14.25" customHeight="1" x14ac:dyDescent="0.3">
      <c r="A12871" s="2" t="s">
        <v>12902</v>
      </c>
      <c r="B12871" s="2">
        <v>112869</v>
      </c>
      <c r="C12871" s="2" t="s">
        <v>41</v>
      </c>
      <c r="D12871" s="52" t="s">
        <v>41</v>
      </c>
      <c r="E12871" s="2" t="s">
        <v>36</v>
      </c>
      <c r="F12871" s="2">
        <v>2439.75</v>
      </c>
      <c r="G12871" s="2">
        <v>0.39</v>
      </c>
      <c r="H12871" s="2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52" t="s">
        <v>48</v>
      </c>
    </row>
    <row r="12872" spans="1:17" ht="14.25" customHeight="1" x14ac:dyDescent="0.3">
      <c r="A12872" s="2" t="s">
        <v>12903</v>
      </c>
      <c r="B12872" s="2">
        <v>112870</v>
      </c>
      <c r="C12872" s="2" t="s">
        <v>25</v>
      </c>
      <c r="D12872" s="52" t="s">
        <v>25</v>
      </c>
      <c r="E12872" s="2" t="s">
        <v>14</v>
      </c>
      <c r="F12872" s="2">
        <v>4490.03</v>
      </c>
      <c r="G12872" s="2">
        <v>0.41</v>
      </c>
      <c r="H12872" s="2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52" t="s">
        <v>39</v>
      </c>
    </row>
    <row r="12873" spans="1:17" ht="14.25" customHeight="1" x14ac:dyDescent="0.3">
      <c r="A12873" s="2" t="s">
        <v>12904</v>
      </c>
      <c r="B12873" s="2">
        <v>112871</v>
      </c>
      <c r="C12873" s="2" t="s">
        <v>19</v>
      </c>
      <c r="D12873" s="52" t="s">
        <v>19</v>
      </c>
      <c r="E12873" s="2" t="s">
        <v>36</v>
      </c>
      <c r="F12873" s="2">
        <v>3024.16</v>
      </c>
      <c r="G12873" s="2">
        <v>0.09</v>
      </c>
      <c r="H12873" s="2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52" t="s">
        <v>39</v>
      </c>
    </row>
    <row r="12874" spans="1:17" ht="14.25" customHeight="1" x14ac:dyDescent="0.3">
      <c r="A12874" s="2" t="s">
        <v>12905</v>
      </c>
      <c r="B12874" s="2">
        <v>112872</v>
      </c>
      <c r="C12874" s="2" t="s">
        <v>25</v>
      </c>
      <c r="D12874" s="52" t="s">
        <v>25</v>
      </c>
      <c r="E12874" s="2" t="s">
        <v>36</v>
      </c>
      <c r="F12874" s="2">
        <v>2259.21</v>
      </c>
      <c r="G12874" s="2">
        <v>0.48</v>
      </c>
      <c r="H12874" s="2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52" t="s">
        <v>48</v>
      </c>
    </row>
    <row r="12875" spans="1:17" ht="14.25" customHeight="1" x14ac:dyDescent="0.3">
      <c r="A12875" s="2" t="s">
        <v>12906</v>
      </c>
      <c r="B12875" s="2">
        <v>112873</v>
      </c>
      <c r="C12875" s="2" t="s">
        <v>25</v>
      </c>
      <c r="D12875" s="52" t="s">
        <v>25</v>
      </c>
      <c r="E12875" s="2" t="s">
        <v>20</v>
      </c>
      <c r="F12875" s="2">
        <v>895.07</v>
      </c>
      <c r="G12875" s="2">
        <v>0.14000000000000001</v>
      </c>
      <c r="H12875" s="2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52" t="s">
        <v>17</v>
      </c>
    </row>
    <row r="12876" spans="1:17" ht="14.25" customHeight="1" x14ac:dyDescent="0.3">
      <c r="A12876" s="2" t="s">
        <v>12907</v>
      </c>
      <c r="B12876" s="2">
        <v>112874</v>
      </c>
      <c r="C12876" s="2" t="s">
        <v>25</v>
      </c>
      <c r="D12876" s="52" t="s">
        <v>25</v>
      </c>
      <c r="E12876" s="2" t="s">
        <v>36</v>
      </c>
      <c r="F12876" s="2">
        <v>1091.8499999999999</v>
      </c>
      <c r="G12876" s="2">
        <v>0.39</v>
      </c>
      <c r="H12876" s="2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52" t="s">
        <v>28</v>
      </c>
    </row>
    <row r="12877" spans="1:17" ht="14.25" customHeight="1" x14ac:dyDescent="0.3">
      <c r="A12877" s="2" t="s">
        <v>12908</v>
      </c>
      <c r="B12877" s="2">
        <v>112875</v>
      </c>
      <c r="C12877" s="2" t="s">
        <v>41</v>
      </c>
      <c r="D12877" s="52" t="s">
        <v>41</v>
      </c>
      <c r="E12877" s="2" t="s">
        <v>14</v>
      </c>
      <c r="F12877" s="2">
        <v>474.9</v>
      </c>
      <c r="G12877" s="2">
        <v>0.08</v>
      </c>
      <c r="H12877" s="2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52" t="s">
        <v>17</v>
      </c>
    </row>
    <row r="12878" spans="1:17" ht="14.25" customHeight="1" x14ac:dyDescent="0.3">
      <c r="A12878" s="2" t="s">
        <v>12909</v>
      </c>
      <c r="B12878" s="2">
        <v>112876</v>
      </c>
      <c r="C12878" s="2" t="s">
        <v>25</v>
      </c>
      <c r="D12878" s="52" t="s">
        <v>25</v>
      </c>
      <c r="E12878" s="2" t="s">
        <v>26</v>
      </c>
      <c r="F12878" s="2">
        <v>3737.81</v>
      </c>
      <c r="G12878" s="2">
        <v>0.46</v>
      </c>
      <c r="H12878" s="2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52" t="s">
        <v>23</v>
      </c>
    </row>
    <row r="12879" spans="1:17" ht="14.25" customHeight="1" x14ac:dyDescent="0.3">
      <c r="A12879" s="2" t="s">
        <v>12910</v>
      </c>
      <c r="B12879" s="2">
        <v>112877</v>
      </c>
      <c r="C12879" s="2" t="s">
        <v>25</v>
      </c>
      <c r="D12879" s="52" t="s">
        <v>25</v>
      </c>
      <c r="E12879" s="2" t="s">
        <v>33</v>
      </c>
      <c r="F12879" s="2">
        <v>477.96</v>
      </c>
      <c r="G12879" s="2">
        <v>0.21</v>
      </c>
      <c r="H12879" s="2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52" t="s">
        <v>34</v>
      </c>
    </row>
    <row r="12880" spans="1:17" ht="14.25" customHeight="1" x14ac:dyDescent="0.3">
      <c r="A12880" s="2" t="s">
        <v>12911</v>
      </c>
      <c r="B12880" s="2">
        <v>112878</v>
      </c>
      <c r="C12880" s="2" t="s">
        <v>19</v>
      </c>
      <c r="D12880" s="52" t="s">
        <v>19</v>
      </c>
      <c r="E12880" s="2" t="s">
        <v>20</v>
      </c>
      <c r="F12880" s="2">
        <v>1981.35</v>
      </c>
      <c r="G12880" s="2">
        <v>0.33</v>
      </c>
      <c r="H12880" s="2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52" t="s">
        <v>28</v>
      </c>
    </row>
    <row r="12881" spans="1:17" ht="14.25" customHeight="1" x14ac:dyDescent="0.3">
      <c r="A12881" s="2" t="s">
        <v>12912</v>
      </c>
      <c r="B12881" s="2">
        <v>112879</v>
      </c>
      <c r="C12881" s="2" t="s">
        <v>41</v>
      </c>
      <c r="D12881" s="52" t="s">
        <v>41</v>
      </c>
      <c r="E12881" s="2" t="s">
        <v>14</v>
      </c>
      <c r="F12881" s="2">
        <v>3774.24</v>
      </c>
      <c r="G12881" s="2">
        <v>0.43</v>
      </c>
      <c r="H12881" s="2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52" t="s">
        <v>34</v>
      </c>
    </row>
    <row r="12882" spans="1:17" ht="14.25" customHeight="1" x14ac:dyDescent="0.3">
      <c r="A12882" s="2" t="s">
        <v>12913</v>
      </c>
      <c r="B12882" s="2">
        <v>112880</v>
      </c>
      <c r="C12882" s="2" t="s">
        <v>41</v>
      </c>
      <c r="D12882" s="52" t="s">
        <v>41</v>
      </c>
      <c r="E12882" s="2" t="s">
        <v>20</v>
      </c>
      <c r="F12882" s="2">
        <v>3592.83</v>
      </c>
      <c r="G12882" s="2">
        <v>0.14000000000000001</v>
      </c>
      <c r="H12882" s="2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52" t="s">
        <v>17</v>
      </c>
    </row>
    <row r="12883" spans="1:17" ht="14.25" customHeight="1" x14ac:dyDescent="0.3">
      <c r="A12883" s="2" t="s">
        <v>12914</v>
      </c>
      <c r="B12883" s="2">
        <v>112881</v>
      </c>
      <c r="C12883" s="2" t="s">
        <v>41</v>
      </c>
      <c r="D12883" s="52" t="s">
        <v>41</v>
      </c>
      <c r="E12883" s="2" t="s">
        <v>26</v>
      </c>
      <c r="F12883" s="2">
        <v>2929.91</v>
      </c>
      <c r="G12883" s="2">
        <v>0.19</v>
      </c>
      <c r="H12883" s="2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52" t="s">
        <v>39</v>
      </c>
    </row>
    <row r="12884" spans="1:17" ht="14.25" customHeight="1" x14ac:dyDescent="0.3">
      <c r="A12884" s="2" t="s">
        <v>12915</v>
      </c>
      <c r="B12884" s="2">
        <v>112882</v>
      </c>
      <c r="C12884" s="2" t="s">
        <v>19</v>
      </c>
      <c r="D12884" s="52" t="s">
        <v>19</v>
      </c>
      <c r="E12884" s="2" t="s">
        <v>36</v>
      </c>
      <c r="F12884" s="2">
        <v>2899.41</v>
      </c>
      <c r="G12884" s="2">
        <v>0.16</v>
      </c>
      <c r="H12884" s="2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52" t="s">
        <v>17</v>
      </c>
    </row>
    <row r="12885" spans="1:17" ht="14.25" customHeight="1" x14ac:dyDescent="0.3">
      <c r="A12885" s="2" t="s">
        <v>12916</v>
      </c>
      <c r="B12885" s="2">
        <v>112883</v>
      </c>
      <c r="C12885" s="2" t="s">
        <v>19</v>
      </c>
      <c r="D12885" s="52" t="s">
        <v>19</v>
      </c>
      <c r="E12885" s="2" t="s">
        <v>36</v>
      </c>
      <c r="F12885" s="2">
        <v>542.61</v>
      </c>
      <c r="G12885" s="2">
        <v>0.14000000000000001</v>
      </c>
      <c r="H12885" s="2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52" t="s">
        <v>28</v>
      </c>
    </row>
    <row r="12886" spans="1:17" ht="14.25" customHeight="1" x14ac:dyDescent="0.3">
      <c r="A12886" s="2" t="s">
        <v>12917</v>
      </c>
      <c r="B12886" s="2">
        <v>112884</v>
      </c>
      <c r="C12886" s="2" t="s">
        <v>25</v>
      </c>
      <c r="D12886" s="52" t="s">
        <v>25</v>
      </c>
      <c r="E12886" s="2" t="s">
        <v>14</v>
      </c>
      <c r="F12886" s="2">
        <v>957.08</v>
      </c>
      <c r="G12886" s="2">
        <v>0.26</v>
      </c>
      <c r="H12886" s="2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52" t="s">
        <v>39</v>
      </c>
    </row>
    <row r="12887" spans="1:17" ht="14.25" customHeight="1" x14ac:dyDescent="0.3">
      <c r="A12887" s="2" t="s">
        <v>12918</v>
      </c>
      <c r="B12887" s="2">
        <v>112885</v>
      </c>
      <c r="C12887" s="2" t="s">
        <v>19</v>
      </c>
      <c r="D12887" s="52" t="s">
        <v>19</v>
      </c>
      <c r="E12887" s="2" t="s">
        <v>26</v>
      </c>
      <c r="F12887" s="2">
        <v>2720.25</v>
      </c>
      <c r="G12887" s="2">
        <v>0.27</v>
      </c>
      <c r="H12887" s="2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52" t="s">
        <v>39</v>
      </c>
    </row>
    <row r="12888" spans="1:17" ht="14.25" customHeight="1" x14ac:dyDescent="0.3">
      <c r="A12888" s="2" t="s">
        <v>12919</v>
      </c>
      <c r="B12888" s="2">
        <v>112886</v>
      </c>
      <c r="C12888" s="2" t="s">
        <v>25</v>
      </c>
      <c r="D12888" s="52" t="s">
        <v>25</v>
      </c>
      <c r="E12888" s="2" t="s">
        <v>33</v>
      </c>
      <c r="F12888" s="2">
        <v>1805.59</v>
      </c>
      <c r="G12888" s="2">
        <v>0.04</v>
      </c>
      <c r="H12888" s="2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52" t="s">
        <v>28</v>
      </c>
    </row>
    <row r="12889" spans="1:17" ht="14.25" customHeight="1" x14ac:dyDescent="0.3">
      <c r="A12889" s="2" t="s">
        <v>12920</v>
      </c>
      <c r="B12889" s="2">
        <v>112887</v>
      </c>
      <c r="C12889" s="2" t="s">
        <v>41</v>
      </c>
      <c r="D12889" s="52" t="s">
        <v>41</v>
      </c>
      <c r="E12889" s="2" t="s">
        <v>33</v>
      </c>
      <c r="F12889" s="2">
        <v>192.79</v>
      </c>
      <c r="G12889" s="2">
        <v>0.34</v>
      </c>
      <c r="H12889" s="2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52" t="s">
        <v>39</v>
      </c>
    </row>
    <row r="12890" spans="1:17" ht="14.25" customHeight="1" x14ac:dyDescent="0.3">
      <c r="A12890" s="2" t="s">
        <v>12921</v>
      </c>
      <c r="B12890" s="2">
        <v>112888</v>
      </c>
      <c r="C12890" s="2" t="s">
        <v>25</v>
      </c>
      <c r="D12890" s="52" t="s">
        <v>25</v>
      </c>
      <c r="E12890" s="2" t="s">
        <v>36</v>
      </c>
      <c r="F12890" s="2">
        <v>4011.02</v>
      </c>
      <c r="G12890" s="2">
        <v>0.21</v>
      </c>
      <c r="H12890" s="2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52" t="s">
        <v>48</v>
      </c>
    </row>
    <row r="12891" spans="1:17" ht="14.25" customHeight="1" x14ac:dyDescent="0.3">
      <c r="A12891" s="2" t="s">
        <v>12922</v>
      </c>
      <c r="B12891" s="2">
        <v>112889</v>
      </c>
      <c r="C12891" s="2" t="s">
        <v>25</v>
      </c>
      <c r="D12891" s="52" t="s">
        <v>25</v>
      </c>
      <c r="E12891" s="2" t="s">
        <v>26</v>
      </c>
      <c r="F12891" s="2">
        <v>3303.69</v>
      </c>
      <c r="G12891" s="2">
        <v>0.44</v>
      </c>
      <c r="H12891" s="2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52" t="s">
        <v>39</v>
      </c>
    </row>
    <row r="12892" spans="1:17" ht="14.25" customHeight="1" x14ac:dyDescent="0.3">
      <c r="A12892" s="2" t="s">
        <v>12923</v>
      </c>
      <c r="B12892" s="2">
        <v>112890</v>
      </c>
      <c r="C12892" s="2" t="s">
        <v>41</v>
      </c>
      <c r="D12892" s="52" t="s">
        <v>41</v>
      </c>
      <c r="E12892" s="2" t="s">
        <v>26</v>
      </c>
      <c r="F12892" s="2">
        <v>1696.35</v>
      </c>
      <c r="G12892" s="2">
        <v>0.44</v>
      </c>
      <c r="H12892" s="2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52" t="s">
        <v>28</v>
      </c>
    </row>
    <row r="12893" spans="1:17" ht="14.25" customHeight="1" x14ac:dyDescent="0.3">
      <c r="A12893" s="2" t="s">
        <v>12924</v>
      </c>
      <c r="B12893" s="2">
        <v>112891</v>
      </c>
      <c r="C12893" s="2" t="s">
        <v>41</v>
      </c>
      <c r="D12893" s="52" t="s">
        <v>41</v>
      </c>
      <c r="E12893" s="2" t="s">
        <v>14</v>
      </c>
      <c r="F12893" s="2">
        <v>581.21</v>
      </c>
      <c r="G12893" s="2">
        <v>0.36</v>
      </c>
      <c r="H12893" s="2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52" t="s">
        <v>23</v>
      </c>
    </row>
    <row r="12894" spans="1:17" ht="14.25" customHeight="1" x14ac:dyDescent="0.3">
      <c r="A12894" s="2" t="s">
        <v>12925</v>
      </c>
      <c r="B12894" s="2">
        <v>112892</v>
      </c>
      <c r="C12894" s="2" t="s">
        <v>25</v>
      </c>
      <c r="D12894" s="52" t="s">
        <v>25</v>
      </c>
      <c r="E12894" s="2" t="s">
        <v>33</v>
      </c>
      <c r="F12894" s="2">
        <v>2996.88</v>
      </c>
      <c r="G12894" s="2">
        <v>0.43</v>
      </c>
      <c r="H12894" s="2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52" t="s">
        <v>39</v>
      </c>
    </row>
    <row r="12895" spans="1:17" ht="14.25" customHeight="1" x14ac:dyDescent="0.3">
      <c r="A12895" s="2" t="s">
        <v>12926</v>
      </c>
      <c r="B12895" s="2">
        <v>112893</v>
      </c>
      <c r="C12895" s="2" t="s">
        <v>41</v>
      </c>
      <c r="D12895" s="52" t="s">
        <v>41</v>
      </c>
      <c r="E12895" s="2" t="s">
        <v>14</v>
      </c>
      <c r="F12895" s="2">
        <v>1807.89</v>
      </c>
      <c r="G12895" s="2">
        <v>0.46</v>
      </c>
      <c r="H12895" s="2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52" t="s">
        <v>34</v>
      </c>
    </row>
    <row r="12896" spans="1:17" ht="14.25" customHeight="1" x14ac:dyDescent="0.3">
      <c r="A12896" s="2" t="s">
        <v>12927</v>
      </c>
      <c r="B12896" s="2">
        <v>112894</v>
      </c>
      <c r="C12896" s="2" t="s">
        <v>19</v>
      </c>
      <c r="D12896" s="52" t="s">
        <v>19</v>
      </c>
      <c r="E12896" s="2" t="s">
        <v>20</v>
      </c>
      <c r="F12896" s="2">
        <v>1351.41</v>
      </c>
      <c r="G12896" s="2">
        <v>0.28999999999999998</v>
      </c>
      <c r="H12896" s="2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52" t="s">
        <v>23</v>
      </c>
    </row>
    <row r="12897" spans="1:17" ht="14.25" customHeight="1" x14ac:dyDescent="0.3">
      <c r="A12897" s="2" t="s">
        <v>12928</v>
      </c>
      <c r="B12897" s="2">
        <v>112895</v>
      </c>
      <c r="C12897" s="2" t="s">
        <v>25</v>
      </c>
      <c r="D12897" s="52" t="s">
        <v>25</v>
      </c>
      <c r="E12897" s="2" t="s">
        <v>26</v>
      </c>
      <c r="F12897" s="2">
        <v>3635.2</v>
      </c>
      <c r="G12897" s="2">
        <v>0.49</v>
      </c>
      <c r="H12897" s="2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52" t="s">
        <v>34</v>
      </c>
    </row>
    <row r="12898" spans="1:17" ht="14.25" customHeight="1" x14ac:dyDescent="0.3">
      <c r="A12898" s="2" t="s">
        <v>12929</v>
      </c>
      <c r="B12898" s="2">
        <v>112896</v>
      </c>
      <c r="C12898" s="2" t="s">
        <v>25</v>
      </c>
      <c r="D12898" s="52" t="s">
        <v>25</v>
      </c>
      <c r="E12898" s="2" t="s">
        <v>33</v>
      </c>
      <c r="F12898" s="2">
        <v>1707.94</v>
      </c>
      <c r="G12898" s="2">
        <v>0.48</v>
      </c>
      <c r="H12898" s="2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52" t="s">
        <v>17</v>
      </c>
    </row>
    <row r="12899" spans="1:17" ht="14.25" customHeight="1" x14ac:dyDescent="0.3">
      <c r="A12899" s="2" t="s">
        <v>12930</v>
      </c>
      <c r="B12899" s="2">
        <v>112897</v>
      </c>
      <c r="C12899" s="2" t="s">
        <v>25</v>
      </c>
      <c r="D12899" s="52" t="s">
        <v>25</v>
      </c>
      <c r="E12899" s="2" t="s">
        <v>14</v>
      </c>
      <c r="F12899" s="2">
        <v>766.64</v>
      </c>
      <c r="G12899" s="2">
        <v>0.05</v>
      </c>
      <c r="H12899" s="2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52" t="s">
        <v>39</v>
      </c>
    </row>
    <row r="12900" spans="1:17" ht="14.25" customHeight="1" x14ac:dyDescent="0.3">
      <c r="A12900" s="2" t="s">
        <v>12931</v>
      </c>
      <c r="B12900" s="2">
        <v>112898</v>
      </c>
      <c r="C12900" s="2" t="s">
        <v>41</v>
      </c>
      <c r="D12900" s="52" t="s">
        <v>41</v>
      </c>
      <c r="E12900" s="2" t="s">
        <v>36</v>
      </c>
      <c r="F12900" s="2">
        <v>2460.1</v>
      </c>
      <c r="G12900" s="2">
        <v>0.26</v>
      </c>
      <c r="H12900" s="2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52" t="s">
        <v>17</v>
      </c>
    </row>
    <row r="12901" spans="1:17" ht="14.25" customHeight="1" x14ac:dyDescent="0.3">
      <c r="A12901" s="2" t="s">
        <v>12932</v>
      </c>
      <c r="B12901" s="2">
        <v>112899</v>
      </c>
      <c r="C12901" s="2" t="s">
        <v>19</v>
      </c>
      <c r="D12901" s="52" t="s">
        <v>19</v>
      </c>
      <c r="E12901" s="2" t="s">
        <v>20</v>
      </c>
      <c r="F12901" s="2">
        <v>4159.4799999999996</v>
      </c>
      <c r="G12901" s="2">
        <v>0.06</v>
      </c>
      <c r="H12901" s="2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52" t="s">
        <v>39</v>
      </c>
    </row>
    <row r="12902" spans="1:17" ht="14.25" customHeight="1" x14ac:dyDescent="0.3">
      <c r="A12902" s="2" t="s">
        <v>12933</v>
      </c>
      <c r="B12902" s="2">
        <v>112900</v>
      </c>
      <c r="C12902" s="2" t="s">
        <v>41</v>
      </c>
      <c r="D12902" s="52" t="s">
        <v>41</v>
      </c>
      <c r="E12902" s="2" t="s">
        <v>14</v>
      </c>
      <c r="F12902" s="2">
        <v>4263.33</v>
      </c>
      <c r="G12902" s="2">
        <v>0.34</v>
      </c>
      <c r="H12902" s="2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52" t="s">
        <v>17</v>
      </c>
    </row>
    <row r="12903" spans="1:17" ht="14.25" customHeight="1" x14ac:dyDescent="0.3">
      <c r="A12903" s="2" t="s">
        <v>12934</v>
      </c>
      <c r="B12903" s="2">
        <v>112901</v>
      </c>
      <c r="C12903" s="2" t="s">
        <v>41</v>
      </c>
      <c r="D12903" s="52" t="s">
        <v>41</v>
      </c>
      <c r="E12903" s="2" t="s">
        <v>36</v>
      </c>
      <c r="F12903" s="2">
        <v>4261.78</v>
      </c>
      <c r="G12903" s="2">
        <v>0.38</v>
      </c>
      <c r="H12903" s="2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52" t="s">
        <v>23</v>
      </c>
    </row>
    <row r="12904" spans="1:17" ht="14.25" customHeight="1" x14ac:dyDescent="0.3">
      <c r="A12904" s="2" t="s">
        <v>12935</v>
      </c>
      <c r="B12904" s="2">
        <v>112902</v>
      </c>
      <c r="C12904" s="2" t="s">
        <v>25</v>
      </c>
      <c r="D12904" s="52" t="s">
        <v>25</v>
      </c>
      <c r="E12904" s="2" t="s">
        <v>33</v>
      </c>
      <c r="F12904" s="2">
        <v>2162.5100000000002</v>
      </c>
      <c r="G12904" s="2">
        <v>0.44</v>
      </c>
      <c r="H12904" s="2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52" t="s">
        <v>39</v>
      </c>
    </row>
    <row r="12905" spans="1:17" ht="14.25" customHeight="1" x14ac:dyDescent="0.3">
      <c r="A12905" s="2" t="s">
        <v>12936</v>
      </c>
      <c r="B12905" s="2">
        <v>112903</v>
      </c>
      <c r="C12905" s="2" t="s">
        <v>41</v>
      </c>
      <c r="D12905" s="52" t="s">
        <v>41</v>
      </c>
      <c r="E12905" s="2" t="s">
        <v>33</v>
      </c>
      <c r="F12905" s="2">
        <v>3975.58</v>
      </c>
      <c r="G12905" s="2">
        <v>0.33</v>
      </c>
      <c r="H12905" s="2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52" t="s">
        <v>28</v>
      </c>
    </row>
    <row r="12906" spans="1:17" ht="14.25" customHeight="1" x14ac:dyDescent="0.3">
      <c r="A12906" s="2" t="s">
        <v>12937</v>
      </c>
      <c r="B12906" s="2">
        <v>112904</v>
      </c>
      <c r="C12906" s="2" t="s">
        <v>25</v>
      </c>
      <c r="D12906" s="52" t="s">
        <v>25</v>
      </c>
      <c r="E12906" s="2" t="s">
        <v>20</v>
      </c>
      <c r="F12906" s="2">
        <v>4266.13</v>
      </c>
      <c r="G12906" s="2">
        <v>0.23</v>
      </c>
      <c r="H12906" s="2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52" t="s">
        <v>48</v>
      </c>
    </row>
    <row r="12907" spans="1:17" ht="14.25" customHeight="1" x14ac:dyDescent="0.3">
      <c r="A12907" s="2" t="s">
        <v>12938</v>
      </c>
      <c r="B12907" s="2">
        <v>112905</v>
      </c>
      <c r="C12907" s="2" t="s">
        <v>41</v>
      </c>
      <c r="D12907" s="52" t="s">
        <v>41</v>
      </c>
      <c r="E12907" s="2" t="s">
        <v>36</v>
      </c>
      <c r="F12907" s="2">
        <v>2351.7399999999998</v>
      </c>
      <c r="G12907" s="2">
        <v>0.08</v>
      </c>
      <c r="H12907" s="2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52" t="s">
        <v>17</v>
      </c>
    </row>
    <row r="12908" spans="1:17" ht="14.25" customHeight="1" x14ac:dyDescent="0.3">
      <c r="A12908" s="2" t="s">
        <v>12939</v>
      </c>
      <c r="B12908" s="2">
        <v>112906</v>
      </c>
      <c r="C12908" s="2" t="s">
        <v>41</v>
      </c>
      <c r="D12908" s="52" t="s">
        <v>41</v>
      </c>
      <c r="E12908" s="2" t="s">
        <v>26</v>
      </c>
      <c r="F12908" s="2">
        <v>1661.82</v>
      </c>
      <c r="G12908" s="2">
        <v>0.06</v>
      </c>
      <c r="H12908" s="2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52" t="s">
        <v>48</v>
      </c>
    </row>
    <row r="12909" spans="1:17" ht="14.25" customHeight="1" x14ac:dyDescent="0.3">
      <c r="A12909" s="2" t="s">
        <v>12940</v>
      </c>
      <c r="B12909" s="2">
        <v>112907</v>
      </c>
      <c r="C12909" s="2" t="s">
        <v>25</v>
      </c>
      <c r="D12909" s="52" t="s">
        <v>25</v>
      </c>
      <c r="E12909" s="2" t="s">
        <v>33</v>
      </c>
      <c r="F12909" s="2">
        <v>3539.63</v>
      </c>
      <c r="G12909" s="2">
        <v>0.24</v>
      </c>
      <c r="H12909" s="2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52" t="s">
        <v>39</v>
      </c>
    </row>
    <row r="12910" spans="1:17" ht="14.25" customHeight="1" x14ac:dyDescent="0.3">
      <c r="A12910" s="2" t="s">
        <v>12941</v>
      </c>
      <c r="B12910" s="2">
        <v>112908</v>
      </c>
      <c r="C12910" s="2" t="s">
        <v>41</v>
      </c>
      <c r="D12910" s="52" t="s">
        <v>41</v>
      </c>
      <c r="E12910" s="2" t="s">
        <v>26</v>
      </c>
      <c r="F12910" s="2">
        <v>4531.8999999999996</v>
      </c>
      <c r="G12910" s="2">
        <v>0.42</v>
      </c>
      <c r="H12910" s="2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52" t="s">
        <v>17</v>
      </c>
    </row>
    <row r="12911" spans="1:17" ht="14.25" customHeight="1" x14ac:dyDescent="0.3">
      <c r="A12911" s="2" t="s">
        <v>12942</v>
      </c>
      <c r="B12911" s="2">
        <v>112909</v>
      </c>
      <c r="C12911" s="2" t="s">
        <v>19</v>
      </c>
      <c r="D12911" s="52" t="s">
        <v>19</v>
      </c>
      <c r="E12911" s="2" t="s">
        <v>26</v>
      </c>
      <c r="F12911" s="2">
        <v>4863.55</v>
      </c>
      <c r="G12911" s="2">
        <v>0.38</v>
      </c>
      <c r="H12911" s="2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52" t="s">
        <v>17</v>
      </c>
    </row>
    <row r="12912" spans="1:17" ht="14.25" customHeight="1" x14ac:dyDescent="0.3">
      <c r="A12912" s="2" t="s">
        <v>12943</v>
      </c>
      <c r="B12912" s="2">
        <v>112910</v>
      </c>
      <c r="C12912" s="2" t="s">
        <v>25</v>
      </c>
      <c r="D12912" s="52" t="s">
        <v>25</v>
      </c>
      <c r="E12912" s="2" t="s">
        <v>14</v>
      </c>
      <c r="F12912" s="2">
        <v>1522.1</v>
      </c>
      <c r="G12912" s="2">
        <v>0.44</v>
      </c>
      <c r="H12912" s="2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52" t="s">
        <v>48</v>
      </c>
    </row>
    <row r="12913" spans="1:17" ht="14.25" customHeight="1" x14ac:dyDescent="0.3">
      <c r="A12913" s="2" t="s">
        <v>12944</v>
      </c>
      <c r="B12913" s="2">
        <v>112911</v>
      </c>
      <c r="C12913" s="2" t="s">
        <v>41</v>
      </c>
      <c r="D12913" s="52" t="s">
        <v>41</v>
      </c>
      <c r="E12913" s="2" t="s">
        <v>14</v>
      </c>
      <c r="F12913" s="2">
        <v>4785.24</v>
      </c>
      <c r="G12913" s="2">
        <v>0.41</v>
      </c>
      <c r="H12913" s="2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52" t="s">
        <v>28</v>
      </c>
    </row>
    <row r="12914" spans="1:17" ht="14.25" customHeight="1" x14ac:dyDescent="0.3">
      <c r="A12914" s="2" t="s">
        <v>12945</v>
      </c>
      <c r="B12914" s="2">
        <v>112912</v>
      </c>
      <c r="C12914" s="2" t="s">
        <v>25</v>
      </c>
      <c r="D12914" s="52" t="s">
        <v>25</v>
      </c>
      <c r="E12914" s="2" t="s">
        <v>33</v>
      </c>
      <c r="F12914" s="2">
        <v>2546.48</v>
      </c>
      <c r="G12914" s="2">
        <v>0.1</v>
      </c>
      <c r="H12914" s="2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52" t="s">
        <v>48</v>
      </c>
    </row>
    <row r="12915" spans="1:17" ht="14.25" customHeight="1" x14ac:dyDescent="0.3">
      <c r="A12915" s="2" t="s">
        <v>12946</v>
      </c>
      <c r="B12915" s="2">
        <v>112913</v>
      </c>
      <c r="C12915" s="2" t="s">
        <v>25</v>
      </c>
      <c r="D12915" s="52" t="s">
        <v>25</v>
      </c>
      <c r="E12915" s="2" t="s">
        <v>26</v>
      </c>
      <c r="F12915" s="2">
        <v>1599.57</v>
      </c>
      <c r="G12915" s="2">
        <v>0.1</v>
      </c>
      <c r="H12915" s="2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52" t="s">
        <v>39</v>
      </c>
    </row>
    <row r="12916" spans="1:17" ht="14.25" customHeight="1" x14ac:dyDescent="0.3">
      <c r="A12916" s="2" t="s">
        <v>12947</v>
      </c>
      <c r="B12916" s="2">
        <v>112914</v>
      </c>
      <c r="C12916" s="2" t="s">
        <v>25</v>
      </c>
      <c r="D12916" s="52" t="s">
        <v>25</v>
      </c>
      <c r="E12916" s="2" t="s">
        <v>14</v>
      </c>
      <c r="F12916" s="2">
        <v>4943.1499999999996</v>
      </c>
      <c r="G12916" s="2">
        <v>0.23</v>
      </c>
      <c r="H12916" s="2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52" t="s">
        <v>28</v>
      </c>
    </row>
    <row r="12917" spans="1:17" ht="14.25" customHeight="1" x14ac:dyDescent="0.3">
      <c r="A12917" s="2" t="s">
        <v>12948</v>
      </c>
      <c r="B12917" s="2">
        <v>112915</v>
      </c>
      <c r="C12917" s="2" t="s">
        <v>25</v>
      </c>
      <c r="D12917" s="52" t="s">
        <v>25</v>
      </c>
      <c r="E12917" s="2" t="s">
        <v>36</v>
      </c>
      <c r="F12917" s="2">
        <v>4401.26</v>
      </c>
      <c r="G12917" s="2">
        <v>0.1</v>
      </c>
      <c r="H12917" s="2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52" t="s">
        <v>48</v>
      </c>
    </row>
    <row r="12918" spans="1:17" ht="14.25" customHeight="1" x14ac:dyDescent="0.3">
      <c r="A12918" s="2" t="s">
        <v>12949</v>
      </c>
      <c r="B12918" s="2">
        <v>112916</v>
      </c>
      <c r="C12918" s="2" t="s">
        <v>41</v>
      </c>
      <c r="D12918" s="52" t="s">
        <v>41</v>
      </c>
      <c r="E12918" s="2" t="s">
        <v>36</v>
      </c>
      <c r="F12918" s="2">
        <v>3492.84</v>
      </c>
      <c r="G12918" s="2">
        <v>0.09</v>
      </c>
      <c r="H12918" s="2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52" t="s">
        <v>34</v>
      </c>
    </row>
    <row r="12919" spans="1:17" ht="14.25" customHeight="1" x14ac:dyDescent="0.3">
      <c r="A12919" s="2" t="s">
        <v>12950</v>
      </c>
      <c r="B12919" s="2">
        <v>112917</v>
      </c>
      <c r="C12919" s="2" t="s">
        <v>19</v>
      </c>
      <c r="D12919" s="52" t="s">
        <v>19</v>
      </c>
      <c r="E12919" s="2" t="s">
        <v>36</v>
      </c>
      <c r="F12919" s="2">
        <v>4485.22</v>
      </c>
      <c r="G12919" s="2">
        <v>0.13</v>
      </c>
      <c r="H12919" s="2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52" t="s">
        <v>34</v>
      </c>
    </row>
    <row r="12920" spans="1:17" ht="14.25" customHeight="1" x14ac:dyDescent="0.3">
      <c r="A12920" s="2" t="s">
        <v>12951</v>
      </c>
      <c r="B12920" s="2">
        <v>112918</v>
      </c>
      <c r="C12920" s="2" t="s">
        <v>41</v>
      </c>
      <c r="D12920" s="52" t="s">
        <v>41</v>
      </c>
      <c r="E12920" s="2" t="s">
        <v>36</v>
      </c>
      <c r="F12920" s="2">
        <v>3439.29</v>
      </c>
      <c r="G12920" s="2">
        <v>0.01</v>
      </c>
      <c r="H12920" s="2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52" t="s">
        <v>34</v>
      </c>
    </row>
    <row r="12921" spans="1:17" ht="14.25" customHeight="1" x14ac:dyDescent="0.3">
      <c r="A12921" s="2" t="s">
        <v>12952</v>
      </c>
      <c r="B12921" s="2">
        <v>112919</v>
      </c>
      <c r="C12921" s="2" t="s">
        <v>25</v>
      </c>
      <c r="D12921" s="52" t="s">
        <v>25</v>
      </c>
      <c r="E12921" s="2" t="s">
        <v>26</v>
      </c>
      <c r="F12921" s="2">
        <v>2257.98</v>
      </c>
      <c r="G12921" s="2">
        <v>0.28999999999999998</v>
      </c>
      <c r="H12921" s="2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52" t="s">
        <v>39</v>
      </c>
    </row>
    <row r="12922" spans="1:17" ht="14.25" customHeight="1" x14ac:dyDescent="0.3">
      <c r="A12922" s="2" t="s">
        <v>12953</v>
      </c>
      <c r="B12922" s="2">
        <v>112920</v>
      </c>
      <c r="C12922" s="2" t="s">
        <v>19</v>
      </c>
      <c r="D12922" s="52" t="s">
        <v>19</v>
      </c>
      <c r="E12922" s="2" t="s">
        <v>36</v>
      </c>
      <c r="F12922" s="2">
        <v>4745.4399999999996</v>
      </c>
      <c r="G12922" s="2">
        <v>0.2</v>
      </c>
      <c r="H12922" s="2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52" t="s">
        <v>39</v>
      </c>
    </row>
    <row r="12923" spans="1:17" ht="14.25" customHeight="1" x14ac:dyDescent="0.3">
      <c r="A12923" s="2" t="s">
        <v>12954</v>
      </c>
      <c r="B12923" s="2">
        <v>112921</v>
      </c>
      <c r="C12923" s="2" t="s">
        <v>19</v>
      </c>
      <c r="D12923" s="52" t="s">
        <v>19</v>
      </c>
      <c r="E12923" s="2" t="s">
        <v>26</v>
      </c>
      <c r="F12923" s="2">
        <v>4819.91</v>
      </c>
      <c r="G12923" s="2">
        <v>0.12</v>
      </c>
      <c r="H12923" s="2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52" t="s">
        <v>48</v>
      </c>
    </row>
    <row r="12924" spans="1:17" ht="14.25" customHeight="1" x14ac:dyDescent="0.3">
      <c r="A12924" s="2" t="s">
        <v>12955</v>
      </c>
      <c r="B12924" s="2">
        <v>112922</v>
      </c>
      <c r="C12924" s="2" t="s">
        <v>19</v>
      </c>
      <c r="D12924" s="52" t="s">
        <v>19</v>
      </c>
      <c r="E12924" s="2" t="s">
        <v>33</v>
      </c>
      <c r="F12924" s="2">
        <v>1639.46</v>
      </c>
      <c r="G12924" s="2">
        <v>7.0000000000000007E-2</v>
      </c>
      <c r="H12924" s="2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52" t="s">
        <v>17</v>
      </c>
    </row>
    <row r="12925" spans="1:17" ht="14.25" customHeight="1" x14ac:dyDescent="0.3">
      <c r="A12925" s="2" t="s">
        <v>12956</v>
      </c>
      <c r="B12925" s="2">
        <v>112923</v>
      </c>
      <c r="C12925" s="2" t="s">
        <v>41</v>
      </c>
      <c r="D12925" s="52" t="s">
        <v>41</v>
      </c>
      <c r="E12925" s="2" t="s">
        <v>33</v>
      </c>
      <c r="F12925" s="2">
        <v>1836.54</v>
      </c>
      <c r="G12925" s="2">
        <v>0.23</v>
      </c>
      <c r="H12925" s="2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52" t="s">
        <v>28</v>
      </c>
    </row>
    <row r="12926" spans="1:17" ht="14.25" customHeight="1" x14ac:dyDescent="0.3">
      <c r="A12926" s="2" t="s">
        <v>12957</v>
      </c>
      <c r="B12926" s="2">
        <v>112924</v>
      </c>
      <c r="C12926" s="2" t="s">
        <v>25</v>
      </c>
      <c r="D12926" s="52" t="s">
        <v>25</v>
      </c>
      <c r="E12926" s="2" t="s">
        <v>36</v>
      </c>
      <c r="F12926" s="2">
        <v>1975.33</v>
      </c>
      <c r="G12926" s="2">
        <v>0.3</v>
      </c>
      <c r="H12926" s="2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52" t="s">
        <v>48</v>
      </c>
    </row>
    <row r="12927" spans="1:17" ht="14.25" customHeight="1" x14ac:dyDescent="0.3">
      <c r="A12927" s="2" t="s">
        <v>12958</v>
      </c>
      <c r="B12927" s="2">
        <v>112925</v>
      </c>
      <c r="C12927" s="2" t="s">
        <v>25</v>
      </c>
      <c r="D12927" s="52" t="s">
        <v>25</v>
      </c>
      <c r="E12927" s="2" t="s">
        <v>36</v>
      </c>
      <c r="F12927" s="2">
        <v>4128.5200000000004</v>
      </c>
      <c r="G12927" s="2">
        <v>0.49</v>
      </c>
      <c r="H12927" s="2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52" t="s">
        <v>23</v>
      </c>
    </row>
    <row r="12928" spans="1:17" ht="14.25" customHeight="1" x14ac:dyDescent="0.3">
      <c r="A12928" s="2" t="s">
        <v>12959</v>
      </c>
      <c r="B12928" s="2">
        <v>112926</v>
      </c>
      <c r="C12928" s="2" t="s">
        <v>41</v>
      </c>
      <c r="D12928" s="52" t="s">
        <v>41</v>
      </c>
      <c r="E12928" s="2" t="s">
        <v>36</v>
      </c>
      <c r="F12928" s="2">
        <v>3976.61</v>
      </c>
      <c r="G12928" s="2">
        <v>0.13</v>
      </c>
      <c r="H12928" s="2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52" t="s">
        <v>34</v>
      </c>
    </row>
    <row r="12929" spans="1:17" ht="14.25" customHeight="1" x14ac:dyDescent="0.3">
      <c r="A12929" s="2" t="s">
        <v>12960</v>
      </c>
      <c r="B12929" s="2">
        <v>112927</v>
      </c>
      <c r="C12929" s="2" t="s">
        <v>25</v>
      </c>
      <c r="D12929" s="52" t="s">
        <v>25</v>
      </c>
      <c r="E12929" s="2" t="s">
        <v>33</v>
      </c>
      <c r="F12929" s="2">
        <v>4917.26</v>
      </c>
      <c r="G12929" s="2">
        <v>0.01</v>
      </c>
      <c r="H12929" s="2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52" t="s">
        <v>39</v>
      </c>
    </row>
    <row r="12930" spans="1:17" ht="14.25" customHeight="1" x14ac:dyDescent="0.3">
      <c r="A12930" s="2" t="s">
        <v>12961</v>
      </c>
      <c r="B12930" s="2">
        <v>112928</v>
      </c>
      <c r="C12930" s="2" t="s">
        <v>19</v>
      </c>
      <c r="D12930" s="52" t="s">
        <v>19</v>
      </c>
      <c r="E12930" s="2" t="s">
        <v>14</v>
      </c>
      <c r="F12930" s="2">
        <v>2379.5500000000002</v>
      </c>
      <c r="G12930" s="2">
        <v>0.37</v>
      </c>
      <c r="H12930" s="2">
        <f t="shared" si="402"/>
        <v>880.43350000000009</v>
      </c>
      <c r="I12930" s="2">
        <f t="shared" si="403"/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52" t="s">
        <v>34</v>
      </c>
    </row>
    <row r="12931" spans="1:17" ht="14.25" customHeight="1" x14ac:dyDescent="0.3">
      <c r="A12931" s="2" t="s">
        <v>12962</v>
      </c>
      <c r="B12931" s="2">
        <v>112929</v>
      </c>
      <c r="C12931" s="2" t="s">
        <v>19</v>
      </c>
      <c r="D12931" s="52" t="s">
        <v>19</v>
      </c>
      <c r="E12931" s="2" t="s">
        <v>33</v>
      </c>
      <c r="F12931" s="2">
        <v>3710.16</v>
      </c>
      <c r="G12931" s="2">
        <v>0.12</v>
      </c>
      <c r="H12931" s="2">
        <f t="shared" ref="H12931:H12994" si="404">F12931*G12931</f>
        <v>445.21919999999994</v>
      </c>
      <c r="I12931" s="2">
        <f t="shared" ref="I12931:I12994" si="405">F12931-H12931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52" t="s">
        <v>39</v>
      </c>
    </row>
    <row r="12932" spans="1:17" ht="14.25" customHeight="1" x14ac:dyDescent="0.3">
      <c r="A12932" s="2" t="s">
        <v>12963</v>
      </c>
      <c r="B12932" s="2">
        <v>112930</v>
      </c>
      <c r="C12932" s="2" t="s">
        <v>41</v>
      </c>
      <c r="D12932" s="52" t="s">
        <v>41</v>
      </c>
      <c r="E12932" s="2" t="s">
        <v>36</v>
      </c>
      <c r="F12932" s="2">
        <v>4297.93</v>
      </c>
      <c r="G12932" s="2">
        <v>0.24</v>
      </c>
      <c r="H12932" s="2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52" t="s">
        <v>17</v>
      </c>
    </row>
    <row r="12933" spans="1:17" ht="14.25" customHeight="1" x14ac:dyDescent="0.3">
      <c r="A12933" s="2" t="s">
        <v>12964</v>
      </c>
      <c r="B12933" s="2">
        <v>112931</v>
      </c>
      <c r="C12933" s="2" t="s">
        <v>25</v>
      </c>
      <c r="D12933" s="52" t="s">
        <v>25</v>
      </c>
      <c r="E12933" s="2" t="s">
        <v>14</v>
      </c>
      <c r="F12933" s="2">
        <v>1184.03</v>
      </c>
      <c r="G12933" s="2">
        <v>0.4</v>
      </c>
      <c r="H12933" s="2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52" t="s">
        <v>23</v>
      </c>
    </row>
    <row r="12934" spans="1:17" ht="14.25" customHeight="1" x14ac:dyDescent="0.3">
      <c r="A12934" s="2" t="s">
        <v>12965</v>
      </c>
      <c r="B12934" s="2">
        <v>112932</v>
      </c>
      <c r="C12934" s="2" t="s">
        <v>19</v>
      </c>
      <c r="D12934" s="52" t="s">
        <v>19</v>
      </c>
      <c r="E12934" s="2" t="s">
        <v>14</v>
      </c>
      <c r="F12934" s="2">
        <v>3140.72</v>
      </c>
      <c r="G12934" s="2">
        <v>0.02</v>
      </c>
      <c r="H12934" s="2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52" t="s">
        <v>48</v>
      </c>
    </row>
    <row r="12935" spans="1:17" ht="14.25" customHeight="1" x14ac:dyDescent="0.3">
      <c r="A12935" s="2" t="s">
        <v>12966</v>
      </c>
      <c r="B12935" s="2">
        <v>112933</v>
      </c>
      <c r="C12935" s="2" t="s">
        <v>25</v>
      </c>
      <c r="D12935" s="52" t="s">
        <v>25</v>
      </c>
      <c r="E12935" s="2" t="s">
        <v>20</v>
      </c>
      <c r="F12935" s="2">
        <v>2783.77</v>
      </c>
      <c r="G12935" s="2">
        <v>7.0000000000000007E-2</v>
      </c>
      <c r="H12935" s="2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52" t="s">
        <v>48</v>
      </c>
    </row>
    <row r="12936" spans="1:17" ht="14.25" customHeight="1" x14ac:dyDescent="0.3">
      <c r="A12936" s="2" t="s">
        <v>12967</v>
      </c>
      <c r="B12936" s="2">
        <v>112934</v>
      </c>
      <c r="C12936" s="2" t="s">
        <v>25</v>
      </c>
      <c r="D12936" s="52" t="s">
        <v>25</v>
      </c>
      <c r="E12936" s="2" t="s">
        <v>26</v>
      </c>
      <c r="F12936" s="2">
        <v>3739.85</v>
      </c>
      <c r="G12936" s="2">
        <v>0.05</v>
      </c>
      <c r="H12936" s="2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52" t="s">
        <v>39</v>
      </c>
    </row>
    <row r="12937" spans="1:17" ht="14.25" customHeight="1" x14ac:dyDescent="0.3">
      <c r="A12937" s="2" t="s">
        <v>12968</v>
      </c>
      <c r="B12937" s="2">
        <v>112935</v>
      </c>
      <c r="C12937" s="2" t="s">
        <v>41</v>
      </c>
      <c r="D12937" s="52" t="s">
        <v>41</v>
      </c>
      <c r="E12937" s="2" t="s">
        <v>36</v>
      </c>
      <c r="F12937" s="2">
        <v>3507.6</v>
      </c>
      <c r="G12937" s="2">
        <v>0.12</v>
      </c>
      <c r="H12937" s="2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52" t="s">
        <v>34</v>
      </c>
    </row>
    <row r="12938" spans="1:17" ht="14.25" customHeight="1" x14ac:dyDescent="0.3">
      <c r="A12938" s="2" t="s">
        <v>12969</v>
      </c>
      <c r="B12938" s="2">
        <v>112936</v>
      </c>
      <c r="C12938" s="2" t="s">
        <v>25</v>
      </c>
      <c r="D12938" s="52" t="s">
        <v>25</v>
      </c>
      <c r="E12938" s="2" t="s">
        <v>26</v>
      </c>
      <c r="F12938" s="2">
        <v>4082.68</v>
      </c>
      <c r="G12938" s="2">
        <v>0.09</v>
      </c>
      <c r="H12938" s="2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52" t="s">
        <v>28</v>
      </c>
    </row>
    <row r="12939" spans="1:17" ht="14.25" customHeight="1" x14ac:dyDescent="0.3">
      <c r="A12939" s="2" t="s">
        <v>12970</v>
      </c>
      <c r="B12939" s="2">
        <v>112937</v>
      </c>
      <c r="C12939" s="2" t="s">
        <v>25</v>
      </c>
      <c r="D12939" s="52" t="s">
        <v>25</v>
      </c>
      <c r="E12939" s="2" t="s">
        <v>20</v>
      </c>
      <c r="F12939" s="2">
        <v>1624.61</v>
      </c>
      <c r="G12939" s="2">
        <v>0.16</v>
      </c>
      <c r="H12939" s="2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52" t="s">
        <v>34</v>
      </c>
    </row>
    <row r="12940" spans="1:17" ht="14.25" customHeight="1" x14ac:dyDescent="0.3">
      <c r="A12940" s="2" t="s">
        <v>12971</v>
      </c>
      <c r="B12940" s="2">
        <v>112938</v>
      </c>
      <c r="C12940" s="2" t="s">
        <v>19</v>
      </c>
      <c r="D12940" s="52" t="s">
        <v>19</v>
      </c>
      <c r="E12940" s="2" t="s">
        <v>26</v>
      </c>
      <c r="F12940" s="2">
        <v>1160.1500000000001</v>
      </c>
      <c r="G12940" s="2">
        <v>0.37</v>
      </c>
      <c r="H12940" s="2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52" t="s">
        <v>39</v>
      </c>
    </row>
    <row r="12941" spans="1:17" ht="14.25" customHeight="1" x14ac:dyDescent="0.3">
      <c r="A12941" s="2" t="s">
        <v>12972</v>
      </c>
      <c r="B12941" s="2">
        <v>112939</v>
      </c>
      <c r="C12941" s="2" t="s">
        <v>25</v>
      </c>
      <c r="D12941" s="52" t="s">
        <v>25</v>
      </c>
      <c r="E12941" s="2" t="s">
        <v>36</v>
      </c>
      <c r="F12941" s="2">
        <v>4045.47</v>
      </c>
      <c r="G12941" s="2">
        <v>0.02</v>
      </c>
      <c r="H12941" s="2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52" t="s">
        <v>48</v>
      </c>
    </row>
    <row r="12942" spans="1:17" ht="14.25" customHeight="1" x14ac:dyDescent="0.3">
      <c r="A12942" s="2" t="s">
        <v>12973</v>
      </c>
      <c r="B12942" s="2">
        <v>112940</v>
      </c>
      <c r="C12942" s="2" t="s">
        <v>25</v>
      </c>
      <c r="D12942" s="52" t="s">
        <v>25</v>
      </c>
      <c r="E12942" s="2" t="s">
        <v>20</v>
      </c>
      <c r="F12942" s="2">
        <v>1866.76</v>
      </c>
      <c r="G12942" s="2">
        <v>0.04</v>
      </c>
      <c r="H12942" s="2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52" t="s">
        <v>28</v>
      </c>
    </row>
    <row r="12943" spans="1:17" ht="14.25" customHeight="1" x14ac:dyDescent="0.3">
      <c r="A12943" s="2" t="s">
        <v>12974</v>
      </c>
      <c r="B12943" s="2">
        <v>112941</v>
      </c>
      <c r="C12943" s="2" t="s">
        <v>19</v>
      </c>
      <c r="D12943" s="52" t="s">
        <v>19</v>
      </c>
      <c r="E12943" s="2" t="s">
        <v>26</v>
      </c>
      <c r="F12943" s="2">
        <v>1509.11</v>
      </c>
      <c r="G12943" s="2">
        <v>0.28000000000000003</v>
      </c>
      <c r="H12943" s="2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52" t="s">
        <v>23</v>
      </c>
    </row>
    <row r="12944" spans="1:17" ht="14.25" customHeight="1" x14ac:dyDescent="0.3">
      <c r="A12944" s="2" t="s">
        <v>12975</v>
      </c>
      <c r="B12944" s="2">
        <v>112942</v>
      </c>
      <c r="C12944" s="2" t="s">
        <v>41</v>
      </c>
      <c r="D12944" s="52" t="s">
        <v>41</v>
      </c>
      <c r="E12944" s="2" t="s">
        <v>33</v>
      </c>
      <c r="F12944" s="2">
        <v>1750.41</v>
      </c>
      <c r="G12944" s="2">
        <v>0.26</v>
      </c>
      <c r="H12944" s="2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52" t="s">
        <v>48</v>
      </c>
    </row>
    <row r="12945" spans="1:17" ht="14.25" customHeight="1" x14ac:dyDescent="0.3">
      <c r="A12945" s="2" t="s">
        <v>12976</v>
      </c>
      <c r="B12945" s="2">
        <v>112943</v>
      </c>
      <c r="C12945" s="2" t="s">
        <v>25</v>
      </c>
      <c r="D12945" s="52" t="s">
        <v>25</v>
      </c>
      <c r="E12945" s="2" t="s">
        <v>14</v>
      </c>
      <c r="F12945" s="2">
        <v>425.13</v>
      </c>
      <c r="G12945" s="2">
        <v>0.24</v>
      </c>
      <c r="H12945" s="2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52" t="s">
        <v>48</v>
      </c>
    </row>
    <row r="12946" spans="1:17" ht="14.25" customHeight="1" x14ac:dyDescent="0.3">
      <c r="A12946" s="2" t="s">
        <v>12977</v>
      </c>
      <c r="B12946" s="2">
        <v>112944</v>
      </c>
      <c r="C12946" s="2" t="s">
        <v>41</v>
      </c>
      <c r="D12946" s="52" t="s">
        <v>41</v>
      </c>
      <c r="E12946" s="2" t="s">
        <v>20</v>
      </c>
      <c r="F12946" s="2">
        <v>3888.41</v>
      </c>
      <c r="G12946" s="2">
        <v>0.26</v>
      </c>
      <c r="H12946" s="2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52" t="s">
        <v>39</v>
      </c>
    </row>
    <row r="12947" spans="1:17" ht="14.25" customHeight="1" x14ac:dyDescent="0.3">
      <c r="A12947" s="2" t="s">
        <v>12978</v>
      </c>
      <c r="B12947" s="2">
        <v>112945</v>
      </c>
      <c r="C12947" s="2" t="s">
        <v>41</v>
      </c>
      <c r="D12947" s="52" t="s">
        <v>41</v>
      </c>
      <c r="E12947" s="2" t="s">
        <v>33</v>
      </c>
      <c r="F12947" s="2">
        <v>3604.28</v>
      </c>
      <c r="G12947" s="2">
        <v>0.37</v>
      </c>
      <c r="H12947" s="2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52" t="s">
        <v>39</v>
      </c>
    </row>
    <row r="12948" spans="1:17" ht="14.25" customHeight="1" x14ac:dyDescent="0.3">
      <c r="A12948" s="2" t="s">
        <v>12979</v>
      </c>
      <c r="B12948" s="2">
        <v>112946</v>
      </c>
      <c r="C12948" s="2" t="s">
        <v>25</v>
      </c>
      <c r="D12948" s="52" t="s">
        <v>25</v>
      </c>
      <c r="E12948" s="2" t="s">
        <v>36</v>
      </c>
      <c r="F12948" s="2">
        <v>2808.19</v>
      </c>
      <c r="G12948" s="2">
        <v>0.28999999999999998</v>
      </c>
      <c r="H12948" s="2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52" t="s">
        <v>39</v>
      </c>
    </row>
    <row r="12949" spans="1:17" ht="14.25" customHeight="1" x14ac:dyDescent="0.3">
      <c r="A12949" s="2" t="s">
        <v>12980</v>
      </c>
      <c r="B12949" s="2">
        <v>112947</v>
      </c>
      <c r="C12949" s="2" t="s">
        <v>25</v>
      </c>
      <c r="D12949" s="52" t="s">
        <v>25</v>
      </c>
      <c r="E12949" s="2" t="s">
        <v>14</v>
      </c>
      <c r="F12949" s="2">
        <v>3608.82</v>
      </c>
      <c r="G12949" s="2">
        <v>0.23</v>
      </c>
      <c r="H12949" s="2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52" t="s">
        <v>34</v>
      </c>
    </row>
    <row r="12950" spans="1:17" ht="14.25" customHeight="1" x14ac:dyDescent="0.3">
      <c r="A12950" s="2" t="s">
        <v>12981</v>
      </c>
      <c r="B12950" s="2">
        <v>112948</v>
      </c>
      <c r="C12950" s="2" t="s">
        <v>41</v>
      </c>
      <c r="D12950" s="52" t="s">
        <v>41</v>
      </c>
      <c r="E12950" s="2" t="s">
        <v>20</v>
      </c>
      <c r="F12950" s="2">
        <v>1928.35</v>
      </c>
      <c r="G12950" s="2">
        <v>0.04</v>
      </c>
      <c r="H12950" s="2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52" t="s">
        <v>23</v>
      </c>
    </row>
    <row r="12951" spans="1:17" ht="14.25" customHeight="1" x14ac:dyDescent="0.3">
      <c r="A12951" s="2" t="s">
        <v>12982</v>
      </c>
      <c r="B12951" s="2">
        <v>112949</v>
      </c>
      <c r="C12951" s="2" t="s">
        <v>25</v>
      </c>
      <c r="D12951" s="52" t="s">
        <v>25</v>
      </c>
      <c r="E12951" s="2" t="s">
        <v>14</v>
      </c>
      <c r="F12951" s="2">
        <v>1547.31</v>
      </c>
      <c r="G12951" s="2">
        <v>0.49</v>
      </c>
      <c r="H12951" s="2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52" t="s">
        <v>39</v>
      </c>
    </row>
    <row r="12952" spans="1:17" ht="14.25" customHeight="1" x14ac:dyDescent="0.3">
      <c r="A12952" s="2" t="s">
        <v>12983</v>
      </c>
      <c r="B12952" s="2">
        <v>112950</v>
      </c>
      <c r="C12952" s="2" t="s">
        <v>41</v>
      </c>
      <c r="D12952" s="52" t="s">
        <v>41</v>
      </c>
      <c r="E12952" s="2" t="s">
        <v>20</v>
      </c>
      <c r="F12952" s="2">
        <v>4325.2700000000004</v>
      </c>
      <c r="G12952" s="2">
        <v>0.12</v>
      </c>
      <c r="H12952" s="2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52" t="s">
        <v>17</v>
      </c>
    </row>
    <row r="12953" spans="1:17" ht="14.25" customHeight="1" x14ac:dyDescent="0.3">
      <c r="A12953" s="2" t="s">
        <v>12984</v>
      </c>
      <c r="B12953" s="2">
        <v>112951</v>
      </c>
      <c r="C12953" s="2" t="s">
        <v>19</v>
      </c>
      <c r="D12953" s="52" t="s">
        <v>19</v>
      </c>
      <c r="E12953" s="2" t="s">
        <v>20</v>
      </c>
      <c r="F12953" s="2">
        <v>2170.0300000000002</v>
      </c>
      <c r="G12953" s="2">
        <v>0.43</v>
      </c>
      <c r="H12953" s="2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52" t="s">
        <v>34</v>
      </c>
    </row>
    <row r="12954" spans="1:17" ht="14.25" customHeight="1" x14ac:dyDescent="0.3">
      <c r="A12954" s="2" t="s">
        <v>12985</v>
      </c>
      <c r="B12954" s="2">
        <v>112952</v>
      </c>
      <c r="C12954" s="2" t="s">
        <v>25</v>
      </c>
      <c r="D12954" s="52" t="s">
        <v>25</v>
      </c>
      <c r="E12954" s="2" t="s">
        <v>26</v>
      </c>
      <c r="F12954" s="2">
        <v>1059.97</v>
      </c>
      <c r="G12954" s="2">
        <v>0.19</v>
      </c>
      <c r="H12954" s="2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52" t="s">
        <v>23</v>
      </c>
    </row>
    <row r="12955" spans="1:17" ht="14.25" customHeight="1" x14ac:dyDescent="0.3">
      <c r="A12955" s="2" t="s">
        <v>12986</v>
      </c>
      <c r="B12955" s="2">
        <v>112953</v>
      </c>
      <c r="C12955" s="2" t="s">
        <v>25</v>
      </c>
      <c r="D12955" s="52" t="s">
        <v>25</v>
      </c>
      <c r="E12955" s="2" t="s">
        <v>14</v>
      </c>
      <c r="F12955" s="2">
        <v>3770.32</v>
      </c>
      <c r="G12955" s="2">
        <v>0.34</v>
      </c>
      <c r="H12955" s="2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52" t="s">
        <v>48</v>
      </c>
    </row>
    <row r="12956" spans="1:17" ht="14.25" customHeight="1" x14ac:dyDescent="0.3">
      <c r="A12956" s="2" t="s">
        <v>12987</v>
      </c>
      <c r="B12956" s="2">
        <v>112954</v>
      </c>
      <c r="C12956" s="2" t="s">
        <v>19</v>
      </c>
      <c r="D12956" s="52" t="s">
        <v>19</v>
      </c>
      <c r="E12956" s="2" t="s">
        <v>14</v>
      </c>
      <c r="F12956" s="2">
        <v>1745.77</v>
      </c>
      <c r="G12956" s="2">
        <v>0.23</v>
      </c>
      <c r="H12956" s="2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52" t="s">
        <v>28</v>
      </c>
    </row>
    <row r="12957" spans="1:17" ht="14.25" customHeight="1" x14ac:dyDescent="0.3">
      <c r="A12957" s="2" t="s">
        <v>12988</v>
      </c>
      <c r="B12957" s="2">
        <v>112955</v>
      </c>
      <c r="C12957" s="2" t="s">
        <v>19</v>
      </c>
      <c r="D12957" s="52" t="s">
        <v>19</v>
      </c>
      <c r="E12957" s="2" t="s">
        <v>33</v>
      </c>
      <c r="F12957" s="2">
        <v>1138.07</v>
      </c>
      <c r="G12957" s="2">
        <v>0.18</v>
      </c>
      <c r="H12957" s="2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52" t="s">
        <v>34</v>
      </c>
    </row>
    <row r="12958" spans="1:17" ht="14.25" customHeight="1" x14ac:dyDescent="0.3">
      <c r="A12958" s="2" t="s">
        <v>12989</v>
      </c>
      <c r="B12958" s="2">
        <v>112956</v>
      </c>
      <c r="C12958" s="2" t="s">
        <v>41</v>
      </c>
      <c r="D12958" s="52" t="s">
        <v>41</v>
      </c>
      <c r="E12958" s="2" t="s">
        <v>36</v>
      </c>
      <c r="F12958" s="2">
        <v>233.35</v>
      </c>
      <c r="G12958" s="2">
        <v>0.31</v>
      </c>
      <c r="H12958" s="2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52" t="s">
        <v>39</v>
      </c>
    </row>
    <row r="12959" spans="1:17" ht="14.25" customHeight="1" x14ac:dyDescent="0.3">
      <c r="A12959" s="2" t="s">
        <v>12990</v>
      </c>
      <c r="B12959" s="2">
        <v>112957</v>
      </c>
      <c r="C12959" s="2" t="s">
        <v>19</v>
      </c>
      <c r="D12959" s="52" t="s">
        <v>19</v>
      </c>
      <c r="E12959" s="2" t="s">
        <v>33</v>
      </c>
      <c r="F12959" s="2">
        <v>4855.95</v>
      </c>
      <c r="G12959" s="2">
        <v>0.27</v>
      </c>
      <c r="H12959" s="2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52" t="s">
        <v>23</v>
      </c>
    </row>
    <row r="12960" spans="1:17" ht="14.25" customHeight="1" x14ac:dyDescent="0.3">
      <c r="A12960" s="2" t="s">
        <v>12991</v>
      </c>
      <c r="B12960" s="2">
        <v>112958</v>
      </c>
      <c r="C12960" s="2" t="s">
        <v>25</v>
      </c>
      <c r="D12960" s="52" t="s">
        <v>25</v>
      </c>
      <c r="E12960" s="2" t="s">
        <v>26</v>
      </c>
      <c r="F12960" s="2">
        <v>2389.7199999999998</v>
      </c>
      <c r="G12960" s="2">
        <v>0.12</v>
      </c>
      <c r="H12960" s="2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52" t="s">
        <v>23</v>
      </c>
    </row>
    <row r="12961" spans="1:17" ht="14.25" customHeight="1" x14ac:dyDescent="0.3">
      <c r="A12961" s="2" t="s">
        <v>12992</v>
      </c>
      <c r="B12961" s="2">
        <v>112959</v>
      </c>
      <c r="C12961" s="2" t="s">
        <v>19</v>
      </c>
      <c r="D12961" s="52" t="s">
        <v>19</v>
      </c>
      <c r="E12961" s="2" t="s">
        <v>20</v>
      </c>
      <c r="F12961" s="2">
        <v>892.61</v>
      </c>
      <c r="G12961" s="2">
        <v>0.17</v>
      </c>
      <c r="H12961" s="2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52" t="s">
        <v>17</v>
      </c>
    </row>
    <row r="12962" spans="1:17" ht="14.25" customHeight="1" x14ac:dyDescent="0.3">
      <c r="A12962" s="2" t="s">
        <v>12993</v>
      </c>
      <c r="B12962" s="2">
        <v>112960</v>
      </c>
      <c r="C12962" s="2" t="s">
        <v>25</v>
      </c>
      <c r="D12962" s="52" t="s">
        <v>25</v>
      </c>
      <c r="E12962" s="2" t="s">
        <v>26</v>
      </c>
      <c r="F12962" s="2">
        <v>3813.27</v>
      </c>
      <c r="G12962" s="2">
        <v>0.02</v>
      </c>
      <c r="H12962" s="2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52" t="s">
        <v>34</v>
      </c>
    </row>
    <row r="12963" spans="1:17" ht="14.25" customHeight="1" x14ac:dyDescent="0.3">
      <c r="A12963" s="2" t="s">
        <v>12994</v>
      </c>
      <c r="B12963" s="2">
        <v>112961</v>
      </c>
      <c r="C12963" s="2" t="s">
        <v>25</v>
      </c>
      <c r="D12963" s="52" t="s">
        <v>25</v>
      </c>
      <c r="E12963" s="2" t="s">
        <v>26</v>
      </c>
      <c r="F12963" s="2">
        <v>4449.49</v>
      </c>
      <c r="G12963" s="2">
        <v>0.1</v>
      </c>
      <c r="H12963" s="2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52" t="s">
        <v>28</v>
      </c>
    </row>
    <row r="12964" spans="1:17" ht="14.25" customHeight="1" x14ac:dyDescent="0.3">
      <c r="A12964" s="2" t="s">
        <v>12995</v>
      </c>
      <c r="B12964" s="2">
        <v>112962</v>
      </c>
      <c r="C12964" s="2" t="s">
        <v>41</v>
      </c>
      <c r="D12964" s="52" t="s">
        <v>41</v>
      </c>
      <c r="E12964" s="2" t="s">
        <v>33</v>
      </c>
      <c r="F12964" s="2">
        <v>2687.04</v>
      </c>
      <c r="G12964" s="2">
        <v>0.17</v>
      </c>
      <c r="H12964" s="2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52" t="s">
        <v>34</v>
      </c>
    </row>
    <row r="12965" spans="1:17" ht="14.25" customHeight="1" x14ac:dyDescent="0.3">
      <c r="A12965" s="2" t="s">
        <v>12996</v>
      </c>
      <c r="B12965" s="2">
        <v>112963</v>
      </c>
      <c r="C12965" s="2" t="s">
        <v>25</v>
      </c>
      <c r="D12965" s="52" t="s">
        <v>25</v>
      </c>
      <c r="E12965" s="2" t="s">
        <v>20</v>
      </c>
      <c r="F12965" s="2">
        <v>238.96</v>
      </c>
      <c r="G12965" s="2">
        <v>0.49</v>
      </c>
      <c r="H12965" s="2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52" t="s">
        <v>48</v>
      </c>
    </row>
    <row r="12966" spans="1:17" ht="14.25" customHeight="1" x14ac:dyDescent="0.3">
      <c r="A12966" s="2" t="s">
        <v>12997</v>
      </c>
      <c r="B12966" s="2">
        <v>112964</v>
      </c>
      <c r="C12966" s="2" t="s">
        <v>25</v>
      </c>
      <c r="D12966" s="52" t="s">
        <v>25</v>
      </c>
      <c r="E12966" s="2" t="s">
        <v>36</v>
      </c>
      <c r="F12966" s="2">
        <v>1889.2</v>
      </c>
      <c r="G12966" s="2">
        <v>0.26</v>
      </c>
      <c r="H12966" s="2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52" t="s">
        <v>23</v>
      </c>
    </row>
    <row r="12967" spans="1:17" ht="14.25" customHeight="1" x14ac:dyDescent="0.3">
      <c r="A12967" s="2" t="s">
        <v>12998</v>
      </c>
      <c r="B12967" s="2">
        <v>112965</v>
      </c>
      <c r="C12967" s="2" t="s">
        <v>19</v>
      </c>
      <c r="D12967" s="52" t="s">
        <v>19</v>
      </c>
      <c r="E12967" s="2" t="s">
        <v>26</v>
      </c>
      <c r="F12967" s="2">
        <v>1291.2</v>
      </c>
      <c r="G12967" s="2">
        <v>0.35</v>
      </c>
      <c r="H12967" s="2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52" t="s">
        <v>39</v>
      </c>
    </row>
    <row r="12968" spans="1:17" ht="14.25" customHeight="1" x14ac:dyDescent="0.3">
      <c r="A12968" s="2" t="s">
        <v>12999</v>
      </c>
      <c r="B12968" s="2">
        <v>112966</v>
      </c>
      <c r="C12968" s="2" t="s">
        <v>25</v>
      </c>
      <c r="D12968" s="52" t="s">
        <v>25</v>
      </c>
      <c r="E12968" s="2" t="s">
        <v>36</v>
      </c>
      <c r="F12968" s="2">
        <v>3218.35</v>
      </c>
      <c r="G12968" s="2">
        <v>0.34</v>
      </c>
      <c r="H12968" s="2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52" t="s">
        <v>34</v>
      </c>
    </row>
    <row r="12969" spans="1:17" ht="14.25" customHeight="1" x14ac:dyDescent="0.3">
      <c r="A12969" s="2" t="s">
        <v>13000</v>
      </c>
      <c r="B12969" s="2">
        <v>112967</v>
      </c>
      <c r="C12969" s="2" t="s">
        <v>25</v>
      </c>
      <c r="D12969" s="52" t="s">
        <v>25</v>
      </c>
      <c r="E12969" s="2" t="s">
        <v>20</v>
      </c>
      <c r="F12969" s="2">
        <v>2642.4</v>
      </c>
      <c r="G12969" s="2">
        <v>0.49</v>
      </c>
      <c r="H12969" s="2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52" t="s">
        <v>17</v>
      </c>
    </row>
    <row r="12970" spans="1:17" ht="14.25" customHeight="1" x14ac:dyDescent="0.3">
      <c r="A12970" s="2" t="s">
        <v>13001</v>
      </c>
      <c r="B12970" s="2">
        <v>112968</v>
      </c>
      <c r="C12970" s="2" t="s">
        <v>41</v>
      </c>
      <c r="D12970" s="52" t="s">
        <v>41</v>
      </c>
      <c r="E12970" s="2" t="s">
        <v>20</v>
      </c>
      <c r="F12970" s="2">
        <v>1843.11</v>
      </c>
      <c r="G12970" s="2">
        <v>0.28000000000000003</v>
      </c>
      <c r="H12970" s="2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52" t="s">
        <v>39</v>
      </c>
    </row>
    <row r="12971" spans="1:17" ht="14.25" customHeight="1" x14ac:dyDescent="0.3">
      <c r="A12971" s="2" t="s">
        <v>13002</v>
      </c>
      <c r="B12971" s="2">
        <v>112969</v>
      </c>
      <c r="C12971" s="2" t="s">
        <v>19</v>
      </c>
      <c r="D12971" s="52" t="s">
        <v>19</v>
      </c>
      <c r="E12971" s="2" t="s">
        <v>33</v>
      </c>
      <c r="F12971" s="2">
        <v>3277.68</v>
      </c>
      <c r="G12971" s="2">
        <v>0.28999999999999998</v>
      </c>
      <c r="H12971" s="2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52" t="s">
        <v>28</v>
      </c>
    </row>
    <row r="12972" spans="1:17" ht="14.25" customHeight="1" x14ac:dyDescent="0.3">
      <c r="A12972" s="2" t="s">
        <v>13003</v>
      </c>
      <c r="B12972" s="2">
        <v>112970</v>
      </c>
      <c r="C12972" s="2" t="s">
        <v>19</v>
      </c>
      <c r="D12972" s="52" t="s">
        <v>19</v>
      </c>
      <c r="E12972" s="2" t="s">
        <v>14</v>
      </c>
      <c r="F12972" s="2">
        <v>2963.7</v>
      </c>
      <c r="G12972" s="2">
        <v>0.15</v>
      </c>
      <c r="H12972" s="2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52" t="s">
        <v>23</v>
      </c>
    </row>
    <row r="12973" spans="1:17" ht="14.25" customHeight="1" x14ac:dyDescent="0.3">
      <c r="A12973" s="2" t="s">
        <v>13004</v>
      </c>
      <c r="B12973" s="2">
        <v>112971</v>
      </c>
      <c r="C12973" s="2" t="s">
        <v>19</v>
      </c>
      <c r="D12973" s="52" t="s">
        <v>19</v>
      </c>
      <c r="E12973" s="2" t="s">
        <v>33</v>
      </c>
      <c r="F12973" s="2">
        <v>4541.8</v>
      </c>
      <c r="G12973" s="2">
        <v>0.31</v>
      </c>
      <c r="H12973" s="2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52" t="s">
        <v>39</v>
      </c>
    </row>
    <row r="12974" spans="1:17" ht="14.25" customHeight="1" x14ac:dyDescent="0.3">
      <c r="A12974" s="2" t="s">
        <v>13005</v>
      </c>
      <c r="B12974" s="2">
        <v>112972</v>
      </c>
      <c r="C12974" s="2" t="s">
        <v>41</v>
      </c>
      <c r="D12974" s="52" t="s">
        <v>41</v>
      </c>
      <c r="E12974" s="2" t="s">
        <v>36</v>
      </c>
      <c r="F12974" s="2">
        <v>3024.33</v>
      </c>
      <c r="G12974" s="2">
        <v>0.38</v>
      </c>
      <c r="H12974" s="2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52" t="s">
        <v>34</v>
      </c>
    </row>
    <row r="12975" spans="1:17" ht="14.25" customHeight="1" x14ac:dyDescent="0.3">
      <c r="A12975" s="2" t="s">
        <v>13006</v>
      </c>
      <c r="B12975" s="2">
        <v>112973</v>
      </c>
      <c r="C12975" s="2" t="s">
        <v>19</v>
      </c>
      <c r="D12975" s="52" t="s">
        <v>19</v>
      </c>
      <c r="E12975" s="2" t="s">
        <v>33</v>
      </c>
      <c r="F12975" s="2">
        <v>2587.79</v>
      </c>
      <c r="G12975" s="2">
        <v>0.05</v>
      </c>
      <c r="H12975" s="2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52" t="s">
        <v>48</v>
      </c>
    </row>
    <row r="12976" spans="1:17" ht="14.25" customHeight="1" x14ac:dyDescent="0.3">
      <c r="A12976" s="2" t="s">
        <v>13007</v>
      </c>
      <c r="B12976" s="2">
        <v>112974</v>
      </c>
      <c r="C12976" s="2" t="s">
        <v>19</v>
      </c>
      <c r="D12976" s="52" t="s">
        <v>19</v>
      </c>
      <c r="E12976" s="2" t="s">
        <v>20</v>
      </c>
      <c r="F12976" s="2">
        <v>4135.9799999999996</v>
      </c>
      <c r="G12976" s="2">
        <v>0.24</v>
      </c>
      <c r="H12976" s="2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52" t="s">
        <v>39</v>
      </c>
    </row>
    <row r="12977" spans="1:17" ht="14.25" customHeight="1" x14ac:dyDescent="0.3">
      <c r="A12977" s="2" t="s">
        <v>13008</v>
      </c>
      <c r="B12977" s="2">
        <v>112975</v>
      </c>
      <c r="C12977" s="2" t="s">
        <v>25</v>
      </c>
      <c r="D12977" s="52" t="s">
        <v>25</v>
      </c>
      <c r="E12977" s="2" t="s">
        <v>26</v>
      </c>
      <c r="F12977" s="2">
        <v>1091.8599999999999</v>
      </c>
      <c r="G12977" s="2">
        <v>0.21</v>
      </c>
      <c r="H12977" s="2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52" t="s">
        <v>34</v>
      </c>
    </row>
    <row r="12978" spans="1:17" ht="14.25" customHeight="1" x14ac:dyDescent="0.3">
      <c r="A12978" s="2" t="s">
        <v>13009</v>
      </c>
      <c r="B12978" s="2">
        <v>112976</v>
      </c>
      <c r="C12978" s="2" t="s">
        <v>25</v>
      </c>
      <c r="D12978" s="52" t="s">
        <v>25</v>
      </c>
      <c r="E12978" s="2" t="s">
        <v>14</v>
      </c>
      <c r="F12978" s="2">
        <v>1293.47</v>
      </c>
      <c r="G12978" s="2">
        <v>0.06</v>
      </c>
      <c r="H12978" s="2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52" t="s">
        <v>34</v>
      </c>
    </row>
    <row r="12979" spans="1:17" ht="14.25" customHeight="1" x14ac:dyDescent="0.3">
      <c r="A12979" s="2" t="s">
        <v>13010</v>
      </c>
      <c r="B12979" s="2">
        <v>112977</v>
      </c>
      <c r="C12979" s="2" t="s">
        <v>19</v>
      </c>
      <c r="D12979" s="52" t="s">
        <v>19</v>
      </c>
      <c r="E12979" s="2" t="s">
        <v>20</v>
      </c>
      <c r="F12979" s="2">
        <v>3939.51</v>
      </c>
      <c r="G12979" s="2">
        <v>0.17</v>
      </c>
      <c r="H12979" s="2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52" t="s">
        <v>48</v>
      </c>
    </row>
    <row r="12980" spans="1:17" ht="14.25" customHeight="1" x14ac:dyDescent="0.3">
      <c r="A12980" s="2" t="s">
        <v>13011</v>
      </c>
      <c r="B12980" s="2">
        <v>112978</v>
      </c>
      <c r="C12980" s="2" t="s">
        <v>25</v>
      </c>
      <c r="D12980" s="52" t="s">
        <v>25</v>
      </c>
      <c r="E12980" s="2" t="s">
        <v>26</v>
      </c>
      <c r="F12980" s="2">
        <v>2267.52</v>
      </c>
      <c r="G12980" s="2">
        <v>0.27</v>
      </c>
      <c r="H12980" s="2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52" t="s">
        <v>34</v>
      </c>
    </row>
    <row r="12981" spans="1:17" ht="14.25" customHeight="1" x14ac:dyDescent="0.3">
      <c r="A12981" s="2" t="s">
        <v>13012</v>
      </c>
      <c r="B12981" s="2">
        <v>112979</v>
      </c>
      <c r="C12981" s="2" t="s">
        <v>25</v>
      </c>
      <c r="D12981" s="52" t="s">
        <v>25</v>
      </c>
      <c r="E12981" s="2" t="s">
        <v>36</v>
      </c>
      <c r="F12981" s="2">
        <v>2105.2600000000002</v>
      </c>
      <c r="G12981" s="2">
        <v>0.32</v>
      </c>
      <c r="H12981" s="2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52" t="s">
        <v>28</v>
      </c>
    </row>
    <row r="12982" spans="1:17" ht="14.25" customHeight="1" x14ac:dyDescent="0.3">
      <c r="A12982" s="2" t="s">
        <v>13013</v>
      </c>
      <c r="B12982" s="2">
        <v>112980</v>
      </c>
      <c r="C12982" s="2" t="s">
        <v>19</v>
      </c>
      <c r="D12982" s="52" t="s">
        <v>19</v>
      </c>
      <c r="E12982" s="2" t="s">
        <v>36</v>
      </c>
      <c r="F12982" s="2">
        <v>4446.68</v>
      </c>
      <c r="G12982" s="2">
        <v>0.14000000000000001</v>
      </c>
      <c r="H12982" s="2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52" t="s">
        <v>48</v>
      </c>
    </row>
    <row r="12983" spans="1:17" ht="14.25" customHeight="1" x14ac:dyDescent="0.3">
      <c r="A12983" s="2" t="s">
        <v>13014</v>
      </c>
      <c r="B12983" s="2">
        <v>112981</v>
      </c>
      <c r="C12983" s="2" t="s">
        <v>25</v>
      </c>
      <c r="D12983" s="52" t="s">
        <v>25</v>
      </c>
      <c r="E12983" s="2" t="s">
        <v>36</v>
      </c>
      <c r="F12983" s="2">
        <v>3089.53</v>
      </c>
      <c r="G12983" s="2">
        <v>0.24</v>
      </c>
      <c r="H12983" s="2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52" t="s">
        <v>28</v>
      </c>
    </row>
    <row r="12984" spans="1:17" ht="14.25" customHeight="1" x14ac:dyDescent="0.3">
      <c r="A12984" s="2" t="s">
        <v>13015</v>
      </c>
      <c r="B12984" s="2">
        <v>112982</v>
      </c>
      <c r="C12984" s="2" t="s">
        <v>41</v>
      </c>
      <c r="D12984" s="52" t="s">
        <v>41</v>
      </c>
      <c r="E12984" s="2" t="s">
        <v>33</v>
      </c>
      <c r="F12984" s="2">
        <v>4034.25</v>
      </c>
      <c r="G12984" s="2">
        <v>0.37</v>
      </c>
      <c r="H12984" s="2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52" t="s">
        <v>23</v>
      </c>
    </row>
    <row r="12985" spans="1:17" ht="14.25" customHeight="1" x14ac:dyDescent="0.3">
      <c r="A12985" s="2" t="s">
        <v>13016</v>
      </c>
      <c r="B12985" s="2">
        <v>112983</v>
      </c>
      <c r="C12985" s="2" t="s">
        <v>25</v>
      </c>
      <c r="D12985" s="52" t="s">
        <v>25</v>
      </c>
      <c r="E12985" s="2" t="s">
        <v>36</v>
      </c>
      <c r="F12985" s="2">
        <v>4068.21</v>
      </c>
      <c r="G12985" s="2">
        <v>0.21</v>
      </c>
      <c r="H12985" s="2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52" t="s">
        <v>28</v>
      </c>
    </row>
    <row r="12986" spans="1:17" ht="14.25" customHeight="1" x14ac:dyDescent="0.3">
      <c r="A12986" s="2" t="s">
        <v>13017</v>
      </c>
      <c r="B12986" s="2">
        <v>112984</v>
      </c>
      <c r="C12986" s="2" t="s">
        <v>41</v>
      </c>
      <c r="D12986" s="52" t="s">
        <v>41</v>
      </c>
      <c r="E12986" s="2" t="s">
        <v>36</v>
      </c>
      <c r="F12986" s="2">
        <v>688.13</v>
      </c>
      <c r="G12986" s="2">
        <v>0.47</v>
      </c>
      <c r="H12986" s="2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52" t="s">
        <v>34</v>
      </c>
    </row>
    <row r="12987" spans="1:17" ht="14.25" customHeight="1" x14ac:dyDescent="0.3">
      <c r="A12987" s="2" t="s">
        <v>13018</v>
      </c>
      <c r="B12987" s="2">
        <v>112985</v>
      </c>
      <c r="C12987" s="2" t="s">
        <v>25</v>
      </c>
      <c r="D12987" s="52" t="s">
        <v>25</v>
      </c>
      <c r="E12987" s="2" t="s">
        <v>33</v>
      </c>
      <c r="F12987" s="2">
        <v>3303.14</v>
      </c>
      <c r="G12987" s="2">
        <v>0.02</v>
      </c>
      <c r="H12987" s="2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52" t="s">
        <v>39</v>
      </c>
    </row>
    <row r="12988" spans="1:17" ht="14.25" customHeight="1" x14ac:dyDescent="0.3">
      <c r="A12988" s="2" t="s">
        <v>13019</v>
      </c>
      <c r="B12988" s="2">
        <v>112986</v>
      </c>
      <c r="C12988" s="2" t="s">
        <v>25</v>
      </c>
      <c r="D12988" s="52" t="s">
        <v>25</v>
      </c>
      <c r="E12988" s="2" t="s">
        <v>26</v>
      </c>
      <c r="F12988" s="2">
        <v>4767.33</v>
      </c>
      <c r="G12988" s="2">
        <v>0.13</v>
      </c>
      <c r="H12988" s="2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52" t="s">
        <v>28</v>
      </c>
    </row>
    <row r="12989" spans="1:17" ht="14.25" customHeight="1" x14ac:dyDescent="0.3">
      <c r="A12989" s="2" t="s">
        <v>13020</v>
      </c>
      <c r="B12989" s="2">
        <v>112987</v>
      </c>
      <c r="C12989" s="2" t="s">
        <v>25</v>
      </c>
      <c r="D12989" s="52" t="s">
        <v>25</v>
      </c>
      <c r="E12989" s="2" t="s">
        <v>20</v>
      </c>
      <c r="F12989" s="2">
        <v>2452.13</v>
      </c>
      <c r="G12989" s="2">
        <v>7.0000000000000007E-2</v>
      </c>
      <c r="H12989" s="2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52" t="s">
        <v>28</v>
      </c>
    </row>
    <row r="12990" spans="1:17" ht="14.25" customHeight="1" x14ac:dyDescent="0.3">
      <c r="A12990" s="2" t="s">
        <v>13021</v>
      </c>
      <c r="B12990" s="2">
        <v>112988</v>
      </c>
      <c r="C12990" s="2" t="s">
        <v>19</v>
      </c>
      <c r="D12990" s="52" t="s">
        <v>19</v>
      </c>
      <c r="E12990" s="2" t="s">
        <v>14</v>
      </c>
      <c r="F12990" s="2">
        <v>3687.69</v>
      </c>
      <c r="G12990" s="2">
        <v>0.27</v>
      </c>
      <c r="H12990" s="2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52" t="s">
        <v>39</v>
      </c>
    </row>
    <row r="12991" spans="1:17" ht="14.25" customHeight="1" x14ac:dyDescent="0.3">
      <c r="A12991" s="2" t="s">
        <v>13022</v>
      </c>
      <c r="B12991" s="2">
        <v>112989</v>
      </c>
      <c r="C12991" s="2" t="s">
        <v>25</v>
      </c>
      <c r="D12991" s="52" t="s">
        <v>25</v>
      </c>
      <c r="E12991" s="2" t="s">
        <v>36</v>
      </c>
      <c r="F12991" s="2">
        <v>2876.99</v>
      </c>
      <c r="G12991" s="2">
        <v>0.09</v>
      </c>
      <c r="H12991" s="2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52" t="s">
        <v>17</v>
      </c>
    </row>
    <row r="12992" spans="1:17" ht="14.25" customHeight="1" x14ac:dyDescent="0.3">
      <c r="A12992" s="2" t="s">
        <v>13023</v>
      </c>
      <c r="B12992" s="2">
        <v>112990</v>
      </c>
      <c r="C12992" s="2" t="s">
        <v>25</v>
      </c>
      <c r="D12992" s="52" t="s">
        <v>25</v>
      </c>
      <c r="E12992" s="2" t="s">
        <v>36</v>
      </c>
      <c r="F12992" s="2">
        <v>1103.75</v>
      </c>
      <c r="G12992" s="2">
        <v>0.37</v>
      </c>
      <c r="H12992" s="2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52" t="s">
        <v>17</v>
      </c>
    </row>
    <row r="12993" spans="1:17" ht="14.25" customHeight="1" x14ac:dyDescent="0.3">
      <c r="A12993" s="2" t="s">
        <v>13024</v>
      </c>
      <c r="B12993" s="2">
        <v>112991</v>
      </c>
      <c r="C12993" s="2" t="s">
        <v>19</v>
      </c>
      <c r="D12993" s="52" t="s">
        <v>19</v>
      </c>
      <c r="E12993" s="2" t="s">
        <v>36</v>
      </c>
      <c r="F12993" s="2">
        <v>1056.45</v>
      </c>
      <c r="G12993" s="2">
        <v>0.46</v>
      </c>
      <c r="H12993" s="2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52" t="s">
        <v>23</v>
      </c>
    </row>
    <row r="12994" spans="1:17" ht="14.25" customHeight="1" x14ac:dyDescent="0.3">
      <c r="A12994" s="2" t="s">
        <v>13025</v>
      </c>
      <c r="B12994" s="2">
        <v>112992</v>
      </c>
      <c r="C12994" s="2" t="s">
        <v>19</v>
      </c>
      <c r="D12994" s="52" t="s">
        <v>19</v>
      </c>
      <c r="E12994" s="2" t="s">
        <v>33</v>
      </c>
      <c r="F12994" s="2">
        <v>2225.7800000000002</v>
      </c>
      <c r="G12994" s="2">
        <v>0.1</v>
      </c>
      <c r="H12994" s="2">
        <f t="shared" si="404"/>
        <v>222.57800000000003</v>
      </c>
      <c r="I12994" s="2">
        <f t="shared" si="405"/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52" t="s">
        <v>23</v>
      </c>
    </row>
    <row r="12995" spans="1:17" ht="14.25" customHeight="1" x14ac:dyDescent="0.3">
      <c r="A12995" s="2" t="s">
        <v>13026</v>
      </c>
      <c r="B12995" s="2">
        <v>112993</v>
      </c>
      <c r="C12995" s="2" t="s">
        <v>25</v>
      </c>
      <c r="D12995" s="52" t="s">
        <v>25</v>
      </c>
      <c r="E12995" s="2" t="s">
        <v>33</v>
      </c>
      <c r="F12995" s="2">
        <v>2466.65</v>
      </c>
      <c r="G12995" s="2">
        <v>0.45</v>
      </c>
      <c r="H12995" s="2">
        <f t="shared" ref="H12995:H13058" si="406">F12995*G12995</f>
        <v>1109.9925000000001</v>
      </c>
      <c r="I12995" s="2">
        <f t="shared" ref="I12995:I13058" si="407">F12995-H12995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52" t="s">
        <v>48</v>
      </c>
    </row>
    <row r="12996" spans="1:17" ht="14.25" customHeight="1" x14ac:dyDescent="0.3">
      <c r="A12996" s="2" t="s">
        <v>13027</v>
      </c>
      <c r="B12996" s="2">
        <v>112994</v>
      </c>
      <c r="C12996" s="2" t="s">
        <v>25</v>
      </c>
      <c r="D12996" s="52" t="s">
        <v>25</v>
      </c>
      <c r="E12996" s="2" t="s">
        <v>33</v>
      </c>
      <c r="F12996" s="2">
        <v>2565.35</v>
      </c>
      <c r="G12996" s="2">
        <v>0.32</v>
      </c>
      <c r="H12996" s="2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52" t="s">
        <v>23</v>
      </c>
    </row>
    <row r="12997" spans="1:17" ht="14.25" customHeight="1" x14ac:dyDescent="0.3">
      <c r="A12997" s="2" t="s">
        <v>13028</v>
      </c>
      <c r="B12997" s="2">
        <v>112995</v>
      </c>
      <c r="C12997" s="2" t="s">
        <v>25</v>
      </c>
      <c r="D12997" s="52" t="s">
        <v>25</v>
      </c>
      <c r="E12997" s="2" t="s">
        <v>14</v>
      </c>
      <c r="F12997" s="2">
        <v>4779.5</v>
      </c>
      <c r="G12997" s="2">
        <v>0.1</v>
      </c>
      <c r="H12997" s="2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52" t="s">
        <v>23</v>
      </c>
    </row>
    <row r="12998" spans="1:17" ht="14.25" customHeight="1" x14ac:dyDescent="0.3">
      <c r="A12998" s="2" t="s">
        <v>13029</v>
      </c>
      <c r="B12998" s="2">
        <v>112996</v>
      </c>
      <c r="C12998" s="2" t="s">
        <v>25</v>
      </c>
      <c r="D12998" s="52" t="s">
        <v>25</v>
      </c>
      <c r="E12998" s="2" t="s">
        <v>20</v>
      </c>
      <c r="F12998" s="2">
        <v>591.25</v>
      </c>
      <c r="G12998" s="2">
        <v>0.37</v>
      </c>
      <c r="H12998" s="2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52" t="s">
        <v>48</v>
      </c>
    </row>
    <row r="12999" spans="1:17" ht="14.25" customHeight="1" x14ac:dyDescent="0.3">
      <c r="A12999" s="2" t="s">
        <v>13030</v>
      </c>
      <c r="B12999" s="2">
        <v>112997</v>
      </c>
      <c r="C12999" s="2" t="s">
        <v>41</v>
      </c>
      <c r="D12999" s="52" t="s">
        <v>41</v>
      </c>
      <c r="E12999" s="2" t="s">
        <v>36</v>
      </c>
      <c r="F12999" s="2">
        <v>1964.58</v>
      </c>
      <c r="G12999" s="2">
        <v>0.05</v>
      </c>
      <c r="H12999" s="2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52" t="s">
        <v>28</v>
      </c>
    </row>
    <row r="13000" spans="1:17" ht="14.25" customHeight="1" x14ac:dyDescent="0.3">
      <c r="A13000" s="2" t="s">
        <v>13031</v>
      </c>
      <c r="B13000" s="2">
        <v>112998</v>
      </c>
      <c r="C13000" s="2" t="s">
        <v>25</v>
      </c>
      <c r="D13000" s="52" t="s">
        <v>25</v>
      </c>
      <c r="E13000" s="2" t="s">
        <v>26</v>
      </c>
      <c r="F13000" s="2">
        <v>2621.2800000000002</v>
      </c>
      <c r="G13000" s="2">
        <v>0.35</v>
      </c>
      <c r="H13000" s="2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52" t="s">
        <v>23</v>
      </c>
    </row>
    <row r="13001" spans="1:17" ht="14.25" customHeight="1" x14ac:dyDescent="0.3">
      <c r="A13001" s="2" t="s">
        <v>13032</v>
      </c>
      <c r="B13001" s="2">
        <v>112999</v>
      </c>
      <c r="C13001" s="2" t="s">
        <v>25</v>
      </c>
      <c r="D13001" s="52" t="s">
        <v>25</v>
      </c>
      <c r="E13001" s="2" t="s">
        <v>36</v>
      </c>
      <c r="F13001" s="2">
        <v>4819.25</v>
      </c>
      <c r="G13001" s="2">
        <v>0.43</v>
      </c>
      <c r="H13001" s="2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52" t="s">
        <v>39</v>
      </c>
    </row>
    <row r="13002" spans="1:17" ht="14.25" customHeight="1" x14ac:dyDescent="0.3">
      <c r="A13002" s="2" t="s">
        <v>13033</v>
      </c>
      <c r="B13002" s="2">
        <v>113000</v>
      </c>
      <c r="C13002" s="2" t="s">
        <v>41</v>
      </c>
      <c r="D13002" s="52" t="s">
        <v>41</v>
      </c>
      <c r="E13002" s="2" t="s">
        <v>36</v>
      </c>
      <c r="F13002" s="2">
        <v>2571.14</v>
      </c>
      <c r="G13002" s="2">
        <v>0.48</v>
      </c>
      <c r="H13002" s="2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52" t="s">
        <v>39</v>
      </c>
    </row>
    <row r="13003" spans="1:17" ht="14.25" customHeight="1" x14ac:dyDescent="0.3">
      <c r="A13003" s="2" t="s">
        <v>13034</v>
      </c>
      <c r="B13003" s="2">
        <v>113001</v>
      </c>
      <c r="C13003" s="2" t="s">
        <v>25</v>
      </c>
      <c r="D13003" s="52" t="s">
        <v>25</v>
      </c>
      <c r="E13003" s="2" t="s">
        <v>36</v>
      </c>
      <c r="F13003" s="2">
        <v>3898.85</v>
      </c>
      <c r="G13003" s="2">
        <v>0.03</v>
      </c>
      <c r="H13003" s="2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52" t="s">
        <v>17</v>
      </c>
    </row>
    <row r="13004" spans="1:17" ht="14.25" customHeight="1" x14ac:dyDescent="0.3">
      <c r="A13004" s="2" t="s">
        <v>13035</v>
      </c>
      <c r="B13004" s="2">
        <v>113002</v>
      </c>
      <c r="C13004" s="2" t="s">
        <v>25</v>
      </c>
      <c r="D13004" s="52" t="s">
        <v>25</v>
      </c>
      <c r="E13004" s="2" t="s">
        <v>36</v>
      </c>
      <c r="F13004" s="2">
        <v>3771.46</v>
      </c>
      <c r="G13004" s="2">
        <v>0.03</v>
      </c>
      <c r="H13004" s="2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52" t="s">
        <v>23</v>
      </c>
    </row>
    <row r="13005" spans="1:17" ht="14.25" customHeight="1" x14ac:dyDescent="0.3">
      <c r="A13005" s="2" t="s">
        <v>13036</v>
      </c>
      <c r="B13005" s="2">
        <v>113003</v>
      </c>
      <c r="C13005" s="2" t="s">
        <v>25</v>
      </c>
      <c r="D13005" s="52" t="s">
        <v>25</v>
      </c>
      <c r="E13005" s="2" t="s">
        <v>20</v>
      </c>
      <c r="F13005" s="2">
        <v>2875.58</v>
      </c>
      <c r="G13005" s="2">
        <v>0.47</v>
      </c>
      <c r="H13005" s="2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52" t="s">
        <v>23</v>
      </c>
    </row>
    <row r="13006" spans="1:17" ht="14.25" customHeight="1" x14ac:dyDescent="0.3">
      <c r="A13006" s="2" t="s">
        <v>13037</v>
      </c>
      <c r="B13006" s="2">
        <v>113004</v>
      </c>
      <c r="C13006" s="2" t="s">
        <v>41</v>
      </c>
      <c r="D13006" s="52" t="s">
        <v>41</v>
      </c>
      <c r="E13006" s="2" t="s">
        <v>26</v>
      </c>
      <c r="F13006" s="2">
        <v>740.45</v>
      </c>
      <c r="G13006" s="2">
        <v>0.39</v>
      </c>
      <c r="H13006" s="2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52" t="s">
        <v>34</v>
      </c>
    </row>
    <row r="13007" spans="1:17" ht="14.25" customHeight="1" x14ac:dyDescent="0.3">
      <c r="A13007" s="2" t="s">
        <v>13038</v>
      </c>
      <c r="B13007" s="2">
        <v>113005</v>
      </c>
      <c r="C13007" s="2" t="s">
        <v>19</v>
      </c>
      <c r="D13007" s="52" t="s">
        <v>19</v>
      </c>
      <c r="E13007" s="2" t="s">
        <v>33</v>
      </c>
      <c r="F13007" s="2">
        <v>1171.92</v>
      </c>
      <c r="G13007" s="2">
        <v>0.39</v>
      </c>
      <c r="H13007" s="2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52" t="s">
        <v>34</v>
      </c>
    </row>
    <row r="13008" spans="1:17" ht="14.25" customHeight="1" x14ac:dyDescent="0.3">
      <c r="A13008" s="2" t="s">
        <v>13039</v>
      </c>
      <c r="B13008" s="2">
        <v>113006</v>
      </c>
      <c r="C13008" s="2" t="s">
        <v>25</v>
      </c>
      <c r="D13008" s="52" t="s">
        <v>25</v>
      </c>
      <c r="E13008" s="2" t="s">
        <v>26</v>
      </c>
      <c r="F13008" s="2">
        <v>1276.69</v>
      </c>
      <c r="G13008" s="2">
        <v>0.37</v>
      </c>
      <c r="H13008" s="2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52" t="s">
        <v>17</v>
      </c>
    </row>
    <row r="13009" spans="1:17" ht="14.25" customHeight="1" x14ac:dyDescent="0.3">
      <c r="A13009" s="2" t="s">
        <v>13040</v>
      </c>
      <c r="B13009" s="2">
        <v>113007</v>
      </c>
      <c r="C13009" s="2" t="s">
        <v>25</v>
      </c>
      <c r="D13009" s="52" t="s">
        <v>25</v>
      </c>
      <c r="E13009" s="2" t="s">
        <v>36</v>
      </c>
      <c r="F13009" s="2">
        <v>289.43</v>
      </c>
      <c r="G13009" s="2">
        <v>0.36</v>
      </c>
      <c r="H13009" s="2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52" t="s">
        <v>17</v>
      </c>
    </row>
    <row r="13010" spans="1:17" ht="14.25" customHeight="1" x14ac:dyDescent="0.3">
      <c r="A13010" s="2" t="s">
        <v>13041</v>
      </c>
      <c r="B13010" s="2">
        <v>113008</v>
      </c>
      <c r="C13010" s="2" t="s">
        <v>19</v>
      </c>
      <c r="D13010" s="52" t="s">
        <v>19</v>
      </c>
      <c r="E13010" s="2" t="s">
        <v>26</v>
      </c>
      <c r="F13010" s="2">
        <v>1958.17</v>
      </c>
      <c r="G13010" s="2">
        <v>0.31</v>
      </c>
      <c r="H13010" s="2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52" t="s">
        <v>23</v>
      </c>
    </row>
    <row r="13011" spans="1:17" ht="14.25" customHeight="1" x14ac:dyDescent="0.3">
      <c r="A13011" s="2" t="s">
        <v>13042</v>
      </c>
      <c r="B13011" s="2">
        <v>113009</v>
      </c>
      <c r="C13011" s="2" t="s">
        <v>25</v>
      </c>
      <c r="D13011" s="52" t="s">
        <v>25</v>
      </c>
      <c r="E13011" s="2" t="s">
        <v>36</v>
      </c>
      <c r="F13011" s="2">
        <v>3091.52</v>
      </c>
      <c r="G13011" s="2">
        <v>0.41</v>
      </c>
      <c r="H13011" s="2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52" t="s">
        <v>23</v>
      </c>
    </row>
    <row r="13012" spans="1:17" ht="14.25" customHeight="1" x14ac:dyDescent="0.3">
      <c r="A13012" s="2" t="s">
        <v>13043</v>
      </c>
      <c r="B13012" s="2">
        <v>113010</v>
      </c>
      <c r="C13012" s="2" t="s">
        <v>25</v>
      </c>
      <c r="D13012" s="52" t="s">
        <v>25</v>
      </c>
      <c r="E13012" s="2" t="s">
        <v>26</v>
      </c>
      <c r="F13012" s="2">
        <v>806.9</v>
      </c>
      <c r="G13012" s="2">
        <v>0.02</v>
      </c>
      <c r="H13012" s="2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52" t="s">
        <v>48</v>
      </c>
    </row>
    <row r="13013" spans="1:17" ht="14.25" customHeight="1" x14ac:dyDescent="0.3">
      <c r="A13013" s="2" t="s">
        <v>13044</v>
      </c>
      <c r="B13013" s="2">
        <v>113011</v>
      </c>
      <c r="C13013" s="2" t="s">
        <v>19</v>
      </c>
      <c r="D13013" s="52" t="s">
        <v>19</v>
      </c>
      <c r="E13013" s="2" t="s">
        <v>14</v>
      </c>
      <c r="F13013" s="2">
        <v>957.68</v>
      </c>
      <c r="G13013" s="2">
        <v>0.37</v>
      </c>
      <c r="H13013" s="2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52" t="s">
        <v>34</v>
      </c>
    </row>
    <row r="13014" spans="1:17" ht="14.25" customHeight="1" x14ac:dyDescent="0.3">
      <c r="A13014" s="2" t="s">
        <v>13045</v>
      </c>
      <c r="B13014" s="2">
        <v>113012</v>
      </c>
      <c r="C13014" s="2" t="s">
        <v>19</v>
      </c>
      <c r="D13014" s="52" t="s">
        <v>19</v>
      </c>
      <c r="E13014" s="2" t="s">
        <v>26</v>
      </c>
      <c r="F13014" s="2">
        <v>3564.23</v>
      </c>
      <c r="G13014" s="2">
        <v>0.28999999999999998</v>
      </c>
      <c r="H13014" s="2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52" t="s">
        <v>48</v>
      </c>
    </row>
    <row r="13015" spans="1:17" ht="14.25" customHeight="1" x14ac:dyDescent="0.3">
      <c r="A13015" s="2" t="s">
        <v>13046</v>
      </c>
      <c r="B13015" s="2">
        <v>113013</v>
      </c>
      <c r="C13015" s="2" t="s">
        <v>19</v>
      </c>
      <c r="D13015" s="52" t="s">
        <v>19</v>
      </c>
      <c r="E13015" s="2" t="s">
        <v>33</v>
      </c>
      <c r="F13015" s="2">
        <v>929.34</v>
      </c>
      <c r="G13015" s="2">
        <v>0.45</v>
      </c>
      <c r="H13015" s="2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52" t="s">
        <v>17</v>
      </c>
    </row>
    <row r="13016" spans="1:17" ht="14.25" customHeight="1" x14ac:dyDescent="0.3">
      <c r="A13016" s="2" t="s">
        <v>13047</v>
      </c>
      <c r="B13016" s="2">
        <v>113014</v>
      </c>
      <c r="C13016" s="2" t="s">
        <v>25</v>
      </c>
      <c r="D13016" s="52" t="s">
        <v>25</v>
      </c>
      <c r="E13016" s="2" t="s">
        <v>33</v>
      </c>
      <c r="F13016" s="2">
        <v>763.14</v>
      </c>
      <c r="G13016" s="2">
        <v>0.47</v>
      </c>
      <c r="H13016" s="2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52" t="s">
        <v>17</v>
      </c>
    </row>
    <row r="13017" spans="1:17" ht="14.25" customHeight="1" x14ac:dyDescent="0.3">
      <c r="A13017" s="2" t="s">
        <v>13048</v>
      </c>
      <c r="B13017" s="2">
        <v>113015</v>
      </c>
      <c r="C13017" s="2" t="s">
        <v>25</v>
      </c>
      <c r="D13017" s="52" t="s">
        <v>25</v>
      </c>
      <c r="E13017" s="2" t="s">
        <v>26</v>
      </c>
      <c r="F13017" s="2">
        <v>4891.43</v>
      </c>
      <c r="G13017" s="2">
        <v>0.12</v>
      </c>
      <c r="H13017" s="2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52" t="s">
        <v>17</v>
      </c>
    </row>
    <row r="13018" spans="1:17" ht="14.25" customHeight="1" x14ac:dyDescent="0.3">
      <c r="A13018" s="2" t="s">
        <v>13049</v>
      </c>
      <c r="B13018" s="2">
        <v>113016</v>
      </c>
      <c r="C13018" s="2" t="s">
        <v>25</v>
      </c>
      <c r="D13018" s="52" t="s">
        <v>25</v>
      </c>
      <c r="E13018" s="2" t="s">
        <v>26</v>
      </c>
      <c r="F13018" s="2">
        <v>172.2</v>
      </c>
      <c r="G13018" s="2">
        <v>0.39</v>
      </c>
      <c r="H13018" s="2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52" t="s">
        <v>39</v>
      </c>
    </row>
    <row r="13019" spans="1:17" ht="14.25" customHeight="1" x14ac:dyDescent="0.3">
      <c r="A13019" s="2" t="s">
        <v>13050</v>
      </c>
      <c r="B13019" s="2">
        <v>113017</v>
      </c>
      <c r="C13019" s="2" t="s">
        <v>25</v>
      </c>
      <c r="D13019" s="52" t="s">
        <v>25</v>
      </c>
      <c r="E13019" s="2" t="s">
        <v>20</v>
      </c>
      <c r="F13019" s="2">
        <v>1694.5</v>
      </c>
      <c r="G13019" s="2">
        <v>0.48</v>
      </c>
      <c r="H13019" s="2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52" t="s">
        <v>17</v>
      </c>
    </row>
    <row r="13020" spans="1:17" ht="14.25" customHeight="1" x14ac:dyDescent="0.3">
      <c r="A13020" s="2" t="s">
        <v>13051</v>
      </c>
      <c r="B13020" s="2">
        <v>113018</v>
      </c>
      <c r="C13020" s="2" t="s">
        <v>41</v>
      </c>
      <c r="D13020" s="52" t="s">
        <v>41</v>
      </c>
      <c r="E13020" s="2" t="s">
        <v>26</v>
      </c>
      <c r="F13020" s="2">
        <v>271.19</v>
      </c>
      <c r="G13020" s="2">
        <v>0.13</v>
      </c>
      <c r="H13020" s="2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52" t="s">
        <v>34</v>
      </c>
    </row>
    <row r="13021" spans="1:17" ht="14.25" customHeight="1" x14ac:dyDescent="0.3">
      <c r="A13021" s="2" t="s">
        <v>13052</v>
      </c>
      <c r="B13021" s="2">
        <v>113019</v>
      </c>
      <c r="C13021" s="2" t="s">
        <v>25</v>
      </c>
      <c r="D13021" s="52" t="s">
        <v>25</v>
      </c>
      <c r="E13021" s="2" t="s">
        <v>33</v>
      </c>
      <c r="F13021" s="2">
        <v>4206.4399999999996</v>
      </c>
      <c r="G13021" s="2">
        <v>0.43</v>
      </c>
      <c r="H13021" s="2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52" t="s">
        <v>34</v>
      </c>
    </row>
    <row r="13022" spans="1:17" ht="14.25" customHeight="1" x14ac:dyDescent="0.3">
      <c r="A13022" s="2" t="s">
        <v>13053</v>
      </c>
      <c r="B13022" s="2">
        <v>113020</v>
      </c>
      <c r="C13022" s="2" t="s">
        <v>25</v>
      </c>
      <c r="D13022" s="52" t="s">
        <v>25</v>
      </c>
      <c r="E13022" s="2" t="s">
        <v>14</v>
      </c>
      <c r="F13022" s="2">
        <v>2959.32</v>
      </c>
      <c r="G13022" s="2">
        <v>0.28999999999999998</v>
      </c>
      <c r="H13022" s="2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52" t="s">
        <v>17</v>
      </c>
    </row>
    <row r="13023" spans="1:17" ht="14.25" customHeight="1" x14ac:dyDescent="0.3">
      <c r="A13023" s="2" t="s">
        <v>13054</v>
      </c>
      <c r="B13023" s="2">
        <v>113021</v>
      </c>
      <c r="C13023" s="2" t="s">
        <v>19</v>
      </c>
      <c r="D13023" s="52" t="s">
        <v>19</v>
      </c>
      <c r="E13023" s="2" t="s">
        <v>33</v>
      </c>
      <c r="F13023" s="2">
        <v>334.96</v>
      </c>
      <c r="G13023" s="2">
        <v>0.2</v>
      </c>
      <c r="H13023" s="2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52" t="s">
        <v>48</v>
      </c>
    </row>
    <row r="13024" spans="1:17" ht="14.25" customHeight="1" x14ac:dyDescent="0.3">
      <c r="A13024" s="2" t="s">
        <v>13055</v>
      </c>
      <c r="B13024" s="2">
        <v>113022</v>
      </c>
      <c r="C13024" s="2" t="s">
        <v>19</v>
      </c>
      <c r="D13024" s="52" t="s">
        <v>19</v>
      </c>
      <c r="E13024" s="2" t="s">
        <v>20</v>
      </c>
      <c r="F13024" s="2">
        <v>3115.27</v>
      </c>
      <c r="G13024" s="2">
        <v>0.41</v>
      </c>
      <c r="H13024" s="2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52" t="s">
        <v>23</v>
      </c>
    </row>
    <row r="13025" spans="1:17" ht="14.25" customHeight="1" x14ac:dyDescent="0.3">
      <c r="A13025" s="2" t="s">
        <v>13056</v>
      </c>
      <c r="B13025" s="2">
        <v>113023</v>
      </c>
      <c r="C13025" s="2" t="s">
        <v>25</v>
      </c>
      <c r="D13025" s="52" t="s">
        <v>25</v>
      </c>
      <c r="E13025" s="2" t="s">
        <v>26</v>
      </c>
      <c r="F13025" s="2">
        <v>703.17</v>
      </c>
      <c r="G13025" s="2">
        <v>0.44</v>
      </c>
      <c r="H13025" s="2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52" t="s">
        <v>48</v>
      </c>
    </row>
    <row r="13026" spans="1:17" ht="14.25" customHeight="1" x14ac:dyDescent="0.3">
      <c r="A13026" s="2" t="s">
        <v>13057</v>
      </c>
      <c r="B13026" s="2">
        <v>113024</v>
      </c>
      <c r="C13026" s="2" t="s">
        <v>19</v>
      </c>
      <c r="D13026" s="52" t="s">
        <v>19</v>
      </c>
      <c r="E13026" s="2" t="s">
        <v>14</v>
      </c>
      <c r="F13026" s="2">
        <v>2529.09</v>
      </c>
      <c r="G13026" s="2">
        <v>0.14000000000000001</v>
      </c>
      <c r="H13026" s="2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52" t="s">
        <v>39</v>
      </c>
    </row>
    <row r="13027" spans="1:17" ht="14.25" customHeight="1" x14ac:dyDescent="0.3">
      <c r="A13027" s="2" t="s">
        <v>13058</v>
      </c>
      <c r="B13027" s="2">
        <v>113025</v>
      </c>
      <c r="C13027" s="2" t="s">
        <v>41</v>
      </c>
      <c r="D13027" s="52" t="s">
        <v>41</v>
      </c>
      <c r="E13027" s="2" t="s">
        <v>33</v>
      </c>
      <c r="F13027" s="2">
        <v>3380.12</v>
      </c>
      <c r="G13027" s="2">
        <v>0.4</v>
      </c>
      <c r="H13027" s="2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52" t="s">
        <v>17</v>
      </c>
    </row>
    <row r="13028" spans="1:17" ht="14.25" customHeight="1" x14ac:dyDescent="0.3">
      <c r="A13028" s="2" t="s">
        <v>13059</v>
      </c>
      <c r="B13028" s="2">
        <v>113026</v>
      </c>
      <c r="C13028" s="2" t="s">
        <v>25</v>
      </c>
      <c r="D13028" s="52" t="s">
        <v>25</v>
      </c>
      <c r="E13028" s="2" t="s">
        <v>14</v>
      </c>
      <c r="F13028" s="2">
        <v>827.68</v>
      </c>
      <c r="G13028" s="2">
        <v>0.02</v>
      </c>
      <c r="H13028" s="2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52" t="s">
        <v>28</v>
      </c>
    </row>
    <row r="13029" spans="1:17" ht="14.25" customHeight="1" x14ac:dyDescent="0.3">
      <c r="A13029" s="2" t="s">
        <v>13060</v>
      </c>
      <c r="B13029" s="2">
        <v>113027</v>
      </c>
      <c r="C13029" s="2" t="s">
        <v>25</v>
      </c>
      <c r="D13029" s="52" t="s">
        <v>25</v>
      </c>
      <c r="E13029" s="2" t="s">
        <v>36</v>
      </c>
      <c r="F13029" s="2">
        <v>2535.5500000000002</v>
      </c>
      <c r="G13029" s="2">
        <v>0.21</v>
      </c>
      <c r="H13029" s="2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52" t="s">
        <v>34</v>
      </c>
    </row>
    <row r="13030" spans="1:17" ht="14.25" customHeight="1" x14ac:dyDescent="0.3">
      <c r="A13030" s="2" t="s">
        <v>13061</v>
      </c>
      <c r="B13030" s="2">
        <v>113028</v>
      </c>
      <c r="C13030" s="2" t="s">
        <v>25</v>
      </c>
      <c r="D13030" s="52" t="s">
        <v>25</v>
      </c>
      <c r="E13030" s="2" t="s">
        <v>33</v>
      </c>
      <c r="F13030" s="2">
        <v>2341.31</v>
      </c>
      <c r="G13030" s="2">
        <v>0.03</v>
      </c>
      <c r="H13030" s="2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52" t="s">
        <v>48</v>
      </c>
    </row>
    <row r="13031" spans="1:17" ht="14.25" customHeight="1" x14ac:dyDescent="0.3">
      <c r="A13031" s="2" t="s">
        <v>13062</v>
      </c>
      <c r="B13031" s="2">
        <v>113029</v>
      </c>
      <c r="C13031" s="2" t="s">
        <v>25</v>
      </c>
      <c r="D13031" s="52" t="s">
        <v>25</v>
      </c>
      <c r="E13031" s="2" t="s">
        <v>36</v>
      </c>
      <c r="F13031" s="2">
        <v>4587.18</v>
      </c>
      <c r="G13031" s="2">
        <v>0.15</v>
      </c>
      <c r="H13031" s="2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52" t="s">
        <v>48</v>
      </c>
    </row>
    <row r="13032" spans="1:17" ht="14.25" customHeight="1" x14ac:dyDescent="0.3">
      <c r="A13032" s="2" t="s">
        <v>13063</v>
      </c>
      <c r="B13032" s="2">
        <v>113030</v>
      </c>
      <c r="C13032" s="2" t="s">
        <v>19</v>
      </c>
      <c r="D13032" s="52" t="s">
        <v>19</v>
      </c>
      <c r="E13032" s="2" t="s">
        <v>14</v>
      </c>
      <c r="F13032" s="2">
        <v>4978.9399999999996</v>
      </c>
      <c r="G13032" s="2">
        <v>0.48</v>
      </c>
      <c r="H13032" s="2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52" t="s">
        <v>23</v>
      </c>
    </row>
    <row r="13033" spans="1:17" ht="14.25" customHeight="1" x14ac:dyDescent="0.3">
      <c r="A13033" s="2" t="s">
        <v>13064</v>
      </c>
      <c r="B13033" s="2">
        <v>113031</v>
      </c>
      <c r="C13033" s="2" t="s">
        <v>41</v>
      </c>
      <c r="D13033" s="52" t="s">
        <v>41</v>
      </c>
      <c r="E13033" s="2" t="s">
        <v>26</v>
      </c>
      <c r="F13033" s="2">
        <v>3306.92</v>
      </c>
      <c r="G13033" s="2">
        <v>0.37</v>
      </c>
      <c r="H13033" s="2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52" t="s">
        <v>34</v>
      </c>
    </row>
    <row r="13034" spans="1:17" ht="14.25" customHeight="1" x14ac:dyDescent="0.3">
      <c r="A13034" s="2" t="s">
        <v>13065</v>
      </c>
      <c r="B13034" s="2">
        <v>113032</v>
      </c>
      <c r="C13034" s="2" t="s">
        <v>25</v>
      </c>
      <c r="D13034" s="52" t="s">
        <v>25</v>
      </c>
      <c r="E13034" s="2" t="s">
        <v>26</v>
      </c>
      <c r="F13034" s="2">
        <v>4288.8100000000004</v>
      </c>
      <c r="G13034" s="2">
        <v>0.38</v>
      </c>
      <c r="H13034" s="2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52" t="s">
        <v>23</v>
      </c>
    </row>
    <row r="13035" spans="1:17" ht="14.25" customHeight="1" x14ac:dyDescent="0.3">
      <c r="A13035" s="2" t="s">
        <v>13066</v>
      </c>
      <c r="B13035" s="2">
        <v>113033</v>
      </c>
      <c r="C13035" s="2" t="s">
        <v>25</v>
      </c>
      <c r="D13035" s="52" t="s">
        <v>25</v>
      </c>
      <c r="E13035" s="2" t="s">
        <v>26</v>
      </c>
      <c r="F13035" s="2">
        <v>3269.72</v>
      </c>
      <c r="G13035" s="2">
        <v>7.0000000000000007E-2</v>
      </c>
      <c r="H13035" s="2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52" t="s">
        <v>48</v>
      </c>
    </row>
    <row r="13036" spans="1:17" ht="14.25" customHeight="1" x14ac:dyDescent="0.3">
      <c r="A13036" s="2" t="s">
        <v>13067</v>
      </c>
      <c r="B13036" s="2">
        <v>113034</v>
      </c>
      <c r="C13036" s="2" t="s">
        <v>41</v>
      </c>
      <c r="D13036" s="52" t="s">
        <v>41</v>
      </c>
      <c r="E13036" s="2" t="s">
        <v>36</v>
      </c>
      <c r="F13036" s="2">
        <v>4393.8</v>
      </c>
      <c r="G13036" s="2">
        <v>0.28999999999999998</v>
      </c>
      <c r="H13036" s="2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52" t="s">
        <v>28</v>
      </c>
    </row>
    <row r="13037" spans="1:17" ht="14.25" customHeight="1" x14ac:dyDescent="0.3">
      <c r="A13037" s="2" t="s">
        <v>13068</v>
      </c>
      <c r="B13037" s="2">
        <v>113035</v>
      </c>
      <c r="C13037" s="2" t="s">
        <v>25</v>
      </c>
      <c r="D13037" s="52" t="s">
        <v>25</v>
      </c>
      <c r="E13037" s="2" t="s">
        <v>26</v>
      </c>
      <c r="F13037" s="2">
        <v>2223.0300000000002</v>
      </c>
      <c r="G13037" s="2">
        <v>0.19</v>
      </c>
      <c r="H13037" s="2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52" t="s">
        <v>34</v>
      </c>
    </row>
    <row r="13038" spans="1:17" ht="14.25" customHeight="1" x14ac:dyDescent="0.3">
      <c r="A13038" s="2" t="s">
        <v>13069</v>
      </c>
      <c r="B13038" s="2">
        <v>113036</v>
      </c>
      <c r="C13038" s="2" t="s">
        <v>25</v>
      </c>
      <c r="D13038" s="52" t="s">
        <v>25</v>
      </c>
      <c r="E13038" s="2" t="s">
        <v>20</v>
      </c>
      <c r="F13038" s="2">
        <v>3079.15</v>
      </c>
      <c r="G13038" s="2">
        <v>0.37</v>
      </c>
      <c r="H13038" s="2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52" t="s">
        <v>28</v>
      </c>
    </row>
    <row r="13039" spans="1:17" ht="14.25" customHeight="1" x14ac:dyDescent="0.3">
      <c r="A13039" s="2" t="s">
        <v>13070</v>
      </c>
      <c r="B13039" s="2">
        <v>113037</v>
      </c>
      <c r="C13039" s="2" t="s">
        <v>25</v>
      </c>
      <c r="D13039" s="52" t="s">
        <v>25</v>
      </c>
      <c r="E13039" s="2" t="s">
        <v>33</v>
      </c>
      <c r="F13039" s="2">
        <v>4241.33</v>
      </c>
      <c r="G13039" s="2">
        <v>0.08</v>
      </c>
      <c r="H13039" s="2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52" t="s">
        <v>34</v>
      </c>
    </row>
    <row r="13040" spans="1:17" ht="14.25" customHeight="1" x14ac:dyDescent="0.3">
      <c r="A13040" s="2" t="s">
        <v>13071</v>
      </c>
      <c r="B13040" s="2">
        <v>113038</v>
      </c>
      <c r="C13040" s="2" t="s">
        <v>25</v>
      </c>
      <c r="D13040" s="52" t="s">
        <v>25</v>
      </c>
      <c r="E13040" s="2" t="s">
        <v>33</v>
      </c>
      <c r="F13040" s="2">
        <v>4598.62</v>
      </c>
      <c r="G13040" s="2">
        <v>0.14000000000000001</v>
      </c>
      <c r="H13040" s="2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52" t="s">
        <v>17</v>
      </c>
    </row>
    <row r="13041" spans="1:17" ht="14.25" customHeight="1" x14ac:dyDescent="0.3">
      <c r="A13041" s="2" t="s">
        <v>13072</v>
      </c>
      <c r="B13041" s="2">
        <v>113039</v>
      </c>
      <c r="C13041" s="2" t="s">
        <v>41</v>
      </c>
      <c r="D13041" s="52" t="s">
        <v>41</v>
      </c>
      <c r="E13041" s="2" t="s">
        <v>14</v>
      </c>
      <c r="F13041" s="2">
        <v>220.95</v>
      </c>
      <c r="G13041" s="2">
        <v>0.45</v>
      </c>
      <c r="H13041" s="2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52" t="s">
        <v>48</v>
      </c>
    </row>
    <row r="13042" spans="1:17" ht="14.25" customHeight="1" x14ac:dyDescent="0.3">
      <c r="A13042" s="2" t="s">
        <v>13073</v>
      </c>
      <c r="B13042" s="2">
        <v>113040</v>
      </c>
      <c r="C13042" s="2" t="s">
        <v>25</v>
      </c>
      <c r="D13042" s="52" t="s">
        <v>25</v>
      </c>
      <c r="E13042" s="2" t="s">
        <v>36</v>
      </c>
      <c r="F13042" s="2">
        <v>609.37</v>
      </c>
      <c r="G13042" s="2">
        <v>0.08</v>
      </c>
      <c r="H13042" s="2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52" t="s">
        <v>34</v>
      </c>
    </row>
    <row r="13043" spans="1:17" ht="14.25" customHeight="1" x14ac:dyDescent="0.3">
      <c r="A13043" s="2" t="s">
        <v>13074</v>
      </c>
      <c r="B13043" s="2">
        <v>113041</v>
      </c>
      <c r="C13043" s="2" t="s">
        <v>19</v>
      </c>
      <c r="D13043" s="52" t="s">
        <v>19</v>
      </c>
      <c r="E13043" s="2" t="s">
        <v>33</v>
      </c>
      <c r="F13043" s="2">
        <v>4662.74</v>
      </c>
      <c r="G13043" s="2">
        <v>0.32</v>
      </c>
      <c r="H13043" s="2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52" t="s">
        <v>23</v>
      </c>
    </row>
    <row r="13044" spans="1:17" ht="14.25" customHeight="1" x14ac:dyDescent="0.3">
      <c r="A13044" s="2" t="s">
        <v>13075</v>
      </c>
      <c r="B13044" s="2">
        <v>113042</v>
      </c>
      <c r="C13044" s="2" t="s">
        <v>25</v>
      </c>
      <c r="D13044" s="52" t="s">
        <v>25</v>
      </c>
      <c r="E13044" s="2" t="s">
        <v>36</v>
      </c>
      <c r="F13044" s="2">
        <v>2885.69</v>
      </c>
      <c r="G13044" s="2">
        <v>0.16</v>
      </c>
      <c r="H13044" s="2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52" t="s">
        <v>39</v>
      </c>
    </row>
    <row r="13045" spans="1:17" ht="14.25" customHeight="1" x14ac:dyDescent="0.3">
      <c r="A13045" s="2" t="s">
        <v>13076</v>
      </c>
      <c r="B13045" s="2">
        <v>113043</v>
      </c>
      <c r="C13045" s="2" t="s">
        <v>25</v>
      </c>
      <c r="D13045" s="52" t="s">
        <v>25</v>
      </c>
      <c r="E13045" s="2" t="s">
        <v>14</v>
      </c>
      <c r="F13045" s="2">
        <v>4951.9399999999996</v>
      </c>
      <c r="G13045" s="2">
        <v>0.04</v>
      </c>
      <c r="H13045" s="2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52" t="s">
        <v>34</v>
      </c>
    </row>
    <row r="13046" spans="1:17" ht="14.25" customHeight="1" x14ac:dyDescent="0.3">
      <c r="A13046" s="2" t="s">
        <v>13077</v>
      </c>
      <c r="B13046" s="2">
        <v>113044</v>
      </c>
      <c r="C13046" s="2" t="s">
        <v>41</v>
      </c>
      <c r="D13046" s="52" t="s">
        <v>41</v>
      </c>
      <c r="E13046" s="2" t="s">
        <v>26</v>
      </c>
      <c r="F13046" s="2">
        <v>3983.9</v>
      </c>
      <c r="G13046" s="2">
        <v>0.11</v>
      </c>
      <c r="H13046" s="2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52" t="s">
        <v>17</v>
      </c>
    </row>
    <row r="13047" spans="1:17" ht="14.25" customHeight="1" x14ac:dyDescent="0.3">
      <c r="A13047" s="2" t="s">
        <v>13078</v>
      </c>
      <c r="B13047" s="2">
        <v>113045</v>
      </c>
      <c r="C13047" s="2" t="s">
        <v>25</v>
      </c>
      <c r="D13047" s="52" t="s">
        <v>25</v>
      </c>
      <c r="E13047" s="2" t="s">
        <v>14</v>
      </c>
      <c r="F13047" s="2">
        <v>4108.8900000000003</v>
      </c>
      <c r="G13047" s="2">
        <v>0.43</v>
      </c>
      <c r="H13047" s="2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52" t="s">
        <v>34</v>
      </c>
    </row>
    <row r="13048" spans="1:17" ht="14.25" customHeight="1" x14ac:dyDescent="0.3">
      <c r="A13048" s="2" t="s">
        <v>13079</v>
      </c>
      <c r="B13048" s="2">
        <v>113046</v>
      </c>
      <c r="C13048" s="2" t="s">
        <v>19</v>
      </c>
      <c r="D13048" s="52" t="s">
        <v>19</v>
      </c>
      <c r="E13048" s="2" t="s">
        <v>20</v>
      </c>
      <c r="F13048" s="2">
        <v>1992</v>
      </c>
      <c r="G13048" s="2">
        <v>0.46</v>
      </c>
      <c r="H13048" s="2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52" t="s">
        <v>23</v>
      </c>
    </row>
    <row r="13049" spans="1:17" ht="14.25" customHeight="1" x14ac:dyDescent="0.3">
      <c r="A13049" s="2" t="s">
        <v>13080</v>
      </c>
      <c r="B13049" s="2">
        <v>113047</v>
      </c>
      <c r="C13049" s="2" t="s">
        <v>25</v>
      </c>
      <c r="D13049" s="52" t="s">
        <v>25</v>
      </c>
      <c r="E13049" s="2" t="s">
        <v>26</v>
      </c>
      <c r="F13049" s="2">
        <v>1361.95</v>
      </c>
      <c r="G13049" s="2">
        <v>0.21</v>
      </c>
      <c r="H13049" s="2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52" t="s">
        <v>23</v>
      </c>
    </row>
    <row r="13050" spans="1:17" ht="14.25" customHeight="1" x14ac:dyDescent="0.3">
      <c r="A13050" s="2" t="s">
        <v>13081</v>
      </c>
      <c r="B13050" s="2">
        <v>113048</v>
      </c>
      <c r="C13050" s="2" t="s">
        <v>25</v>
      </c>
      <c r="D13050" s="52" t="s">
        <v>25</v>
      </c>
      <c r="E13050" s="2" t="s">
        <v>26</v>
      </c>
      <c r="F13050" s="2">
        <v>3031.47</v>
      </c>
      <c r="G13050" s="2">
        <v>0.31</v>
      </c>
      <c r="H13050" s="2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52" t="s">
        <v>34</v>
      </c>
    </row>
    <row r="13051" spans="1:17" ht="14.25" customHeight="1" x14ac:dyDescent="0.3">
      <c r="A13051" s="2" t="s">
        <v>13082</v>
      </c>
      <c r="B13051" s="2">
        <v>113049</v>
      </c>
      <c r="C13051" s="2" t="s">
        <v>25</v>
      </c>
      <c r="D13051" s="52" t="s">
        <v>25</v>
      </c>
      <c r="E13051" s="2" t="s">
        <v>26</v>
      </c>
      <c r="F13051" s="2">
        <v>4407.26</v>
      </c>
      <c r="G13051" s="2">
        <v>0.26</v>
      </c>
      <c r="H13051" s="2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52" t="s">
        <v>28</v>
      </c>
    </row>
    <row r="13052" spans="1:17" ht="14.25" customHeight="1" x14ac:dyDescent="0.3">
      <c r="A13052" s="2" t="s">
        <v>13083</v>
      </c>
      <c r="B13052" s="2">
        <v>113050</v>
      </c>
      <c r="C13052" s="2" t="s">
        <v>25</v>
      </c>
      <c r="D13052" s="52" t="s">
        <v>25</v>
      </c>
      <c r="E13052" s="2" t="s">
        <v>14</v>
      </c>
      <c r="F13052" s="2">
        <v>3655.92</v>
      </c>
      <c r="G13052" s="2">
        <v>0.14000000000000001</v>
      </c>
      <c r="H13052" s="2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52" t="s">
        <v>48</v>
      </c>
    </row>
    <row r="13053" spans="1:17" ht="14.25" customHeight="1" x14ac:dyDescent="0.3">
      <c r="A13053" s="2" t="s">
        <v>13084</v>
      </c>
      <c r="B13053" s="2">
        <v>113051</v>
      </c>
      <c r="C13053" s="2" t="s">
        <v>25</v>
      </c>
      <c r="D13053" s="52" t="s">
        <v>25</v>
      </c>
      <c r="E13053" s="2" t="s">
        <v>20</v>
      </c>
      <c r="F13053" s="2">
        <v>2413.66</v>
      </c>
      <c r="G13053" s="2">
        <v>0.17</v>
      </c>
      <c r="H13053" s="2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52" t="s">
        <v>28</v>
      </c>
    </row>
    <row r="13054" spans="1:17" ht="14.25" customHeight="1" x14ac:dyDescent="0.3">
      <c r="A13054" s="2" t="s">
        <v>13085</v>
      </c>
      <c r="B13054" s="2">
        <v>113052</v>
      </c>
      <c r="C13054" s="2" t="s">
        <v>19</v>
      </c>
      <c r="D13054" s="52" t="s">
        <v>19</v>
      </c>
      <c r="E13054" s="2" t="s">
        <v>36</v>
      </c>
      <c r="F13054" s="2">
        <v>3790.68</v>
      </c>
      <c r="G13054" s="2">
        <v>0.26</v>
      </c>
      <c r="H13054" s="2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52" t="s">
        <v>48</v>
      </c>
    </row>
    <row r="13055" spans="1:17" ht="14.25" customHeight="1" x14ac:dyDescent="0.3">
      <c r="A13055" s="2" t="s">
        <v>13086</v>
      </c>
      <c r="B13055" s="2">
        <v>113053</v>
      </c>
      <c r="C13055" s="2" t="s">
        <v>19</v>
      </c>
      <c r="D13055" s="52" t="s">
        <v>19</v>
      </c>
      <c r="E13055" s="2" t="s">
        <v>14</v>
      </c>
      <c r="F13055" s="2">
        <v>3482.95</v>
      </c>
      <c r="G13055" s="2">
        <v>0.35</v>
      </c>
      <c r="H13055" s="2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52" t="s">
        <v>39</v>
      </c>
    </row>
    <row r="13056" spans="1:17" ht="14.25" customHeight="1" x14ac:dyDescent="0.3">
      <c r="A13056" s="2" t="s">
        <v>13087</v>
      </c>
      <c r="B13056" s="2">
        <v>113054</v>
      </c>
      <c r="C13056" s="2" t="s">
        <v>25</v>
      </c>
      <c r="D13056" s="52" t="s">
        <v>25</v>
      </c>
      <c r="E13056" s="2" t="s">
        <v>33</v>
      </c>
      <c r="F13056" s="2">
        <v>4573.95</v>
      </c>
      <c r="G13056" s="2">
        <v>0.17</v>
      </c>
      <c r="H13056" s="2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52" t="s">
        <v>39</v>
      </c>
    </row>
    <row r="13057" spans="1:17" ht="14.25" customHeight="1" x14ac:dyDescent="0.3">
      <c r="A13057" s="2" t="s">
        <v>13088</v>
      </c>
      <c r="B13057" s="2">
        <v>113055</v>
      </c>
      <c r="C13057" s="2" t="s">
        <v>25</v>
      </c>
      <c r="D13057" s="52" t="s">
        <v>25</v>
      </c>
      <c r="E13057" s="2" t="s">
        <v>33</v>
      </c>
      <c r="F13057" s="2">
        <v>1391.43</v>
      </c>
      <c r="G13057" s="2">
        <v>0.35</v>
      </c>
      <c r="H13057" s="2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52" t="s">
        <v>28</v>
      </c>
    </row>
    <row r="13058" spans="1:17" ht="14.25" customHeight="1" x14ac:dyDescent="0.3">
      <c r="A13058" s="2" t="s">
        <v>13089</v>
      </c>
      <c r="B13058" s="2">
        <v>113056</v>
      </c>
      <c r="C13058" s="2" t="s">
        <v>41</v>
      </c>
      <c r="D13058" s="52" t="s">
        <v>41</v>
      </c>
      <c r="E13058" s="2" t="s">
        <v>14</v>
      </c>
      <c r="F13058" s="2">
        <v>684.63</v>
      </c>
      <c r="G13058" s="2">
        <v>0.48</v>
      </c>
      <c r="H13058" s="2">
        <f t="shared" si="406"/>
        <v>328.62239999999997</v>
      </c>
      <c r="I13058" s="2">
        <f t="shared" si="407"/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52" t="s">
        <v>48</v>
      </c>
    </row>
    <row r="13059" spans="1:17" ht="14.25" customHeight="1" x14ac:dyDescent="0.3">
      <c r="A13059" s="2" t="s">
        <v>13090</v>
      </c>
      <c r="B13059" s="2">
        <v>113057</v>
      </c>
      <c r="C13059" s="2" t="s">
        <v>19</v>
      </c>
      <c r="D13059" s="52" t="s">
        <v>19</v>
      </c>
      <c r="E13059" s="2" t="s">
        <v>36</v>
      </c>
      <c r="F13059" s="2">
        <v>2403.25</v>
      </c>
      <c r="G13059" s="2">
        <v>0.01</v>
      </c>
      <c r="H13059" s="2">
        <f t="shared" ref="H13059:H13122" si="408">F13059*G13059</f>
        <v>24.032499999999999</v>
      </c>
      <c r="I13059" s="2">
        <f t="shared" ref="I13059:I13122" si="409">F13059-H13059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52" t="s">
        <v>17</v>
      </c>
    </row>
    <row r="13060" spans="1:17" ht="14.25" customHeight="1" x14ac:dyDescent="0.3">
      <c r="A13060" s="2" t="s">
        <v>13091</v>
      </c>
      <c r="B13060" s="2">
        <v>113058</v>
      </c>
      <c r="C13060" s="2" t="s">
        <v>25</v>
      </c>
      <c r="D13060" s="52" t="s">
        <v>25</v>
      </c>
      <c r="E13060" s="2" t="s">
        <v>33</v>
      </c>
      <c r="F13060" s="2">
        <v>1869.3</v>
      </c>
      <c r="G13060" s="2">
        <v>0.08</v>
      </c>
      <c r="H13060" s="2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52" t="s">
        <v>28</v>
      </c>
    </row>
    <row r="13061" spans="1:17" ht="14.25" customHeight="1" x14ac:dyDescent="0.3">
      <c r="A13061" s="2" t="s">
        <v>13092</v>
      </c>
      <c r="B13061" s="2">
        <v>113059</v>
      </c>
      <c r="C13061" s="2" t="s">
        <v>25</v>
      </c>
      <c r="D13061" s="52" t="s">
        <v>25</v>
      </c>
      <c r="E13061" s="2" t="s">
        <v>36</v>
      </c>
      <c r="F13061" s="2">
        <v>4876.82</v>
      </c>
      <c r="G13061" s="2">
        <v>0.46</v>
      </c>
      <c r="H13061" s="2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52" t="s">
        <v>34</v>
      </c>
    </row>
    <row r="13062" spans="1:17" ht="14.25" customHeight="1" x14ac:dyDescent="0.3">
      <c r="A13062" s="2" t="s">
        <v>13093</v>
      </c>
      <c r="B13062" s="2">
        <v>113060</v>
      </c>
      <c r="C13062" s="2" t="s">
        <v>41</v>
      </c>
      <c r="D13062" s="52" t="s">
        <v>41</v>
      </c>
      <c r="E13062" s="2" t="s">
        <v>26</v>
      </c>
      <c r="F13062" s="2">
        <v>136.77000000000001</v>
      </c>
      <c r="G13062" s="2">
        <v>0.04</v>
      </c>
      <c r="H13062" s="2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52" t="s">
        <v>28</v>
      </c>
    </row>
    <row r="13063" spans="1:17" ht="14.25" customHeight="1" x14ac:dyDescent="0.3">
      <c r="A13063" s="2" t="s">
        <v>13094</v>
      </c>
      <c r="B13063" s="2">
        <v>113061</v>
      </c>
      <c r="C13063" s="2" t="s">
        <v>25</v>
      </c>
      <c r="D13063" s="52" t="s">
        <v>25</v>
      </c>
      <c r="E13063" s="2" t="s">
        <v>14</v>
      </c>
      <c r="F13063" s="2">
        <v>4673.58</v>
      </c>
      <c r="G13063" s="2">
        <v>0.38</v>
      </c>
      <c r="H13063" s="2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52" t="s">
        <v>34</v>
      </c>
    </row>
    <row r="13064" spans="1:17" ht="14.25" customHeight="1" x14ac:dyDescent="0.3">
      <c r="A13064" s="2" t="s">
        <v>13095</v>
      </c>
      <c r="B13064" s="2">
        <v>113062</v>
      </c>
      <c r="C13064" s="2" t="s">
        <v>41</v>
      </c>
      <c r="D13064" s="52" t="s">
        <v>41</v>
      </c>
      <c r="E13064" s="2" t="s">
        <v>26</v>
      </c>
      <c r="F13064" s="2">
        <v>4779.8900000000003</v>
      </c>
      <c r="G13064" s="2">
        <v>0.31</v>
      </c>
      <c r="H13064" s="2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52" t="s">
        <v>28</v>
      </c>
    </row>
    <row r="13065" spans="1:17" ht="14.25" customHeight="1" x14ac:dyDescent="0.3">
      <c r="A13065" s="2" t="s">
        <v>13096</v>
      </c>
      <c r="B13065" s="2">
        <v>113063</v>
      </c>
      <c r="C13065" s="2" t="s">
        <v>25</v>
      </c>
      <c r="D13065" s="52" t="s">
        <v>25</v>
      </c>
      <c r="E13065" s="2" t="s">
        <v>33</v>
      </c>
      <c r="F13065" s="2">
        <v>349.7</v>
      </c>
      <c r="G13065" s="2">
        <v>0.02</v>
      </c>
      <c r="H13065" s="2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52" t="s">
        <v>48</v>
      </c>
    </row>
    <row r="13066" spans="1:17" ht="14.25" customHeight="1" x14ac:dyDescent="0.3">
      <c r="A13066" s="2" t="s">
        <v>13097</v>
      </c>
      <c r="B13066" s="2">
        <v>113064</v>
      </c>
      <c r="C13066" s="2" t="s">
        <v>19</v>
      </c>
      <c r="D13066" s="52" t="s">
        <v>19</v>
      </c>
      <c r="E13066" s="2" t="s">
        <v>36</v>
      </c>
      <c r="F13066" s="2">
        <v>4458.8900000000003</v>
      </c>
      <c r="G13066" s="2">
        <v>0</v>
      </c>
      <c r="H13066" s="2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52" t="s">
        <v>17</v>
      </c>
    </row>
    <row r="13067" spans="1:17" ht="14.25" customHeight="1" x14ac:dyDescent="0.3">
      <c r="A13067" s="2" t="s">
        <v>13098</v>
      </c>
      <c r="B13067" s="2">
        <v>113065</v>
      </c>
      <c r="C13067" s="2" t="s">
        <v>41</v>
      </c>
      <c r="D13067" s="52" t="s">
        <v>41</v>
      </c>
      <c r="E13067" s="2" t="s">
        <v>26</v>
      </c>
      <c r="F13067" s="2">
        <v>2406.8200000000002</v>
      </c>
      <c r="G13067" s="2">
        <v>0.25</v>
      </c>
      <c r="H13067" s="2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52" t="s">
        <v>17</v>
      </c>
    </row>
    <row r="13068" spans="1:17" ht="14.25" customHeight="1" x14ac:dyDescent="0.3">
      <c r="A13068" s="2" t="s">
        <v>13099</v>
      </c>
      <c r="B13068" s="2">
        <v>113066</v>
      </c>
      <c r="C13068" s="2" t="s">
        <v>25</v>
      </c>
      <c r="D13068" s="52" t="s">
        <v>25</v>
      </c>
      <c r="E13068" s="2" t="s">
        <v>33</v>
      </c>
      <c r="F13068" s="2">
        <v>3854.14</v>
      </c>
      <c r="G13068" s="2">
        <v>0.06</v>
      </c>
      <c r="H13068" s="2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52" t="s">
        <v>34</v>
      </c>
    </row>
    <row r="13069" spans="1:17" ht="14.25" customHeight="1" x14ac:dyDescent="0.3">
      <c r="A13069" s="2" t="s">
        <v>13100</v>
      </c>
      <c r="B13069" s="2">
        <v>113067</v>
      </c>
      <c r="C13069" s="2" t="s">
        <v>41</v>
      </c>
      <c r="D13069" s="52" t="s">
        <v>41</v>
      </c>
      <c r="E13069" s="2" t="s">
        <v>20</v>
      </c>
      <c r="F13069" s="2">
        <v>488.35</v>
      </c>
      <c r="G13069" s="2">
        <v>0.44</v>
      </c>
      <c r="H13069" s="2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52" t="s">
        <v>17</v>
      </c>
    </row>
    <row r="13070" spans="1:17" ht="14.25" customHeight="1" x14ac:dyDescent="0.3">
      <c r="A13070" s="2" t="s">
        <v>13101</v>
      </c>
      <c r="B13070" s="2">
        <v>113068</v>
      </c>
      <c r="C13070" s="2" t="s">
        <v>25</v>
      </c>
      <c r="D13070" s="52" t="s">
        <v>25</v>
      </c>
      <c r="E13070" s="2" t="s">
        <v>26</v>
      </c>
      <c r="F13070" s="2">
        <v>4780.51</v>
      </c>
      <c r="G13070" s="2">
        <v>0.24</v>
      </c>
      <c r="H13070" s="2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52" t="s">
        <v>34</v>
      </c>
    </row>
    <row r="13071" spans="1:17" ht="14.25" customHeight="1" x14ac:dyDescent="0.3">
      <c r="A13071" s="2" t="s">
        <v>13102</v>
      </c>
      <c r="B13071" s="2">
        <v>113069</v>
      </c>
      <c r="C13071" s="2" t="s">
        <v>25</v>
      </c>
      <c r="D13071" s="52" t="s">
        <v>25</v>
      </c>
      <c r="E13071" s="2" t="s">
        <v>20</v>
      </c>
      <c r="F13071" s="2">
        <v>3076.99</v>
      </c>
      <c r="G13071" s="2">
        <v>0.12</v>
      </c>
      <c r="H13071" s="2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52" t="s">
        <v>48</v>
      </c>
    </row>
    <row r="13072" spans="1:17" ht="14.25" customHeight="1" x14ac:dyDescent="0.3">
      <c r="A13072" s="2" t="s">
        <v>13103</v>
      </c>
      <c r="B13072" s="2">
        <v>113070</v>
      </c>
      <c r="C13072" s="2" t="s">
        <v>25</v>
      </c>
      <c r="D13072" s="52" t="s">
        <v>25</v>
      </c>
      <c r="E13072" s="2" t="s">
        <v>20</v>
      </c>
      <c r="F13072" s="2">
        <v>4503.6000000000004</v>
      </c>
      <c r="G13072" s="2">
        <v>0.08</v>
      </c>
      <c r="H13072" s="2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52" t="s">
        <v>17</v>
      </c>
    </row>
    <row r="13073" spans="1:17" ht="14.25" customHeight="1" x14ac:dyDescent="0.3">
      <c r="A13073" s="2" t="s">
        <v>13104</v>
      </c>
      <c r="B13073" s="2">
        <v>113071</v>
      </c>
      <c r="C13073" s="2" t="s">
        <v>25</v>
      </c>
      <c r="D13073" s="52" t="s">
        <v>25</v>
      </c>
      <c r="E13073" s="2" t="s">
        <v>33</v>
      </c>
      <c r="F13073" s="2">
        <v>3397.52</v>
      </c>
      <c r="G13073" s="2">
        <v>0.42</v>
      </c>
      <c r="H13073" s="2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52" t="s">
        <v>23</v>
      </c>
    </row>
    <row r="13074" spans="1:17" ht="14.25" customHeight="1" x14ac:dyDescent="0.3">
      <c r="A13074" s="2" t="s">
        <v>13105</v>
      </c>
      <c r="B13074" s="2">
        <v>113072</v>
      </c>
      <c r="C13074" s="2" t="s">
        <v>41</v>
      </c>
      <c r="D13074" s="52" t="s">
        <v>41</v>
      </c>
      <c r="E13074" s="2" t="s">
        <v>14</v>
      </c>
      <c r="F13074" s="2">
        <v>2730.37</v>
      </c>
      <c r="G13074" s="2">
        <v>0.36</v>
      </c>
      <c r="H13074" s="2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52" t="s">
        <v>17</v>
      </c>
    </row>
    <row r="13075" spans="1:17" ht="14.25" customHeight="1" x14ac:dyDescent="0.3">
      <c r="A13075" s="2" t="s">
        <v>13106</v>
      </c>
      <c r="B13075" s="2">
        <v>113073</v>
      </c>
      <c r="C13075" s="2" t="s">
        <v>25</v>
      </c>
      <c r="D13075" s="52" t="s">
        <v>25</v>
      </c>
      <c r="E13075" s="2" t="s">
        <v>36</v>
      </c>
      <c r="F13075" s="2">
        <v>945.23</v>
      </c>
      <c r="G13075" s="2">
        <v>0.36</v>
      </c>
      <c r="H13075" s="2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52" t="s">
        <v>17</v>
      </c>
    </row>
    <row r="13076" spans="1:17" ht="14.25" customHeight="1" x14ac:dyDescent="0.3">
      <c r="A13076" s="2" t="s">
        <v>13107</v>
      </c>
      <c r="B13076" s="2">
        <v>113074</v>
      </c>
      <c r="C13076" s="2" t="s">
        <v>25</v>
      </c>
      <c r="D13076" s="52" t="s">
        <v>25</v>
      </c>
      <c r="E13076" s="2" t="s">
        <v>33</v>
      </c>
      <c r="F13076" s="2">
        <v>971.98</v>
      </c>
      <c r="G13076" s="2">
        <v>0.04</v>
      </c>
      <c r="H13076" s="2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52" t="s">
        <v>48</v>
      </c>
    </row>
    <row r="13077" spans="1:17" ht="14.25" customHeight="1" x14ac:dyDescent="0.3">
      <c r="A13077" s="2" t="s">
        <v>13108</v>
      </c>
      <c r="B13077" s="2">
        <v>113075</v>
      </c>
      <c r="C13077" s="2" t="s">
        <v>25</v>
      </c>
      <c r="D13077" s="52" t="s">
        <v>25</v>
      </c>
      <c r="E13077" s="2" t="s">
        <v>26</v>
      </c>
      <c r="F13077" s="2">
        <v>2415.59</v>
      </c>
      <c r="G13077" s="2">
        <v>0.31</v>
      </c>
      <c r="H13077" s="2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52" t="s">
        <v>34</v>
      </c>
    </row>
    <row r="13078" spans="1:17" ht="14.25" customHeight="1" x14ac:dyDescent="0.3">
      <c r="A13078" s="2" t="s">
        <v>13109</v>
      </c>
      <c r="B13078" s="2">
        <v>113076</v>
      </c>
      <c r="C13078" s="2" t="s">
        <v>25</v>
      </c>
      <c r="D13078" s="52" t="s">
        <v>25</v>
      </c>
      <c r="E13078" s="2" t="s">
        <v>36</v>
      </c>
      <c r="F13078" s="2">
        <v>4365.17</v>
      </c>
      <c r="G13078" s="2">
        <v>0.43</v>
      </c>
      <c r="H13078" s="2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52" t="s">
        <v>48</v>
      </c>
    </row>
    <row r="13079" spans="1:17" ht="14.25" customHeight="1" x14ac:dyDescent="0.3">
      <c r="A13079" s="2" t="s">
        <v>13110</v>
      </c>
      <c r="B13079" s="2">
        <v>113077</v>
      </c>
      <c r="C13079" s="2" t="s">
        <v>41</v>
      </c>
      <c r="D13079" s="52" t="s">
        <v>41</v>
      </c>
      <c r="E13079" s="2" t="s">
        <v>14</v>
      </c>
      <c r="F13079" s="2">
        <v>664.57</v>
      </c>
      <c r="G13079" s="2">
        <v>0.38</v>
      </c>
      <c r="H13079" s="2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52" t="s">
        <v>28</v>
      </c>
    </row>
    <row r="13080" spans="1:17" ht="14.25" customHeight="1" x14ac:dyDescent="0.3">
      <c r="A13080" s="2" t="s">
        <v>13111</v>
      </c>
      <c r="B13080" s="2">
        <v>113078</v>
      </c>
      <c r="C13080" s="2" t="s">
        <v>25</v>
      </c>
      <c r="D13080" s="52" t="s">
        <v>25</v>
      </c>
      <c r="E13080" s="2" t="s">
        <v>33</v>
      </c>
      <c r="F13080" s="2">
        <v>4992.09</v>
      </c>
      <c r="G13080" s="2">
        <v>0.06</v>
      </c>
      <c r="H13080" s="2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52" t="s">
        <v>23</v>
      </c>
    </row>
    <row r="13081" spans="1:17" ht="14.25" customHeight="1" x14ac:dyDescent="0.3">
      <c r="A13081" s="2" t="s">
        <v>13112</v>
      </c>
      <c r="B13081" s="2">
        <v>113079</v>
      </c>
      <c r="C13081" s="2" t="s">
        <v>19</v>
      </c>
      <c r="D13081" s="52" t="s">
        <v>19</v>
      </c>
      <c r="E13081" s="2" t="s">
        <v>14</v>
      </c>
      <c r="F13081" s="2">
        <v>4391.97</v>
      </c>
      <c r="G13081" s="2">
        <v>0.47</v>
      </c>
      <c r="H13081" s="2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52" t="s">
        <v>17</v>
      </c>
    </row>
    <row r="13082" spans="1:17" ht="14.25" customHeight="1" x14ac:dyDescent="0.3">
      <c r="A13082" s="2" t="s">
        <v>13113</v>
      </c>
      <c r="B13082" s="2">
        <v>113080</v>
      </c>
      <c r="C13082" s="2" t="s">
        <v>41</v>
      </c>
      <c r="D13082" s="52" t="s">
        <v>41</v>
      </c>
      <c r="E13082" s="2" t="s">
        <v>26</v>
      </c>
      <c r="F13082" s="2">
        <v>2023.54</v>
      </c>
      <c r="G13082" s="2">
        <v>0.03</v>
      </c>
      <c r="H13082" s="2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52" t="s">
        <v>23</v>
      </c>
    </row>
    <row r="13083" spans="1:17" ht="14.25" customHeight="1" x14ac:dyDescent="0.3">
      <c r="A13083" s="2" t="s">
        <v>13114</v>
      </c>
      <c r="B13083" s="2">
        <v>113081</v>
      </c>
      <c r="C13083" s="2" t="s">
        <v>41</v>
      </c>
      <c r="D13083" s="52" t="s">
        <v>41</v>
      </c>
      <c r="E13083" s="2" t="s">
        <v>33</v>
      </c>
      <c r="F13083" s="2">
        <v>1340.28</v>
      </c>
      <c r="G13083" s="2">
        <v>0.28000000000000003</v>
      </c>
      <c r="H13083" s="2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52" t="s">
        <v>34</v>
      </c>
    </row>
    <row r="13084" spans="1:17" ht="14.25" customHeight="1" x14ac:dyDescent="0.3">
      <c r="A13084" s="2" t="s">
        <v>13115</v>
      </c>
      <c r="B13084" s="2">
        <v>113082</v>
      </c>
      <c r="C13084" s="2" t="s">
        <v>25</v>
      </c>
      <c r="D13084" s="52" t="s">
        <v>25</v>
      </c>
      <c r="E13084" s="2" t="s">
        <v>26</v>
      </c>
      <c r="F13084" s="2">
        <v>4617.78</v>
      </c>
      <c r="G13084" s="2">
        <v>0.47</v>
      </c>
      <c r="H13084" s="2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52" t="s">
        <v>34</v>
      </c>
    </row>
    <row r="13085" spans="1:17" ht="14.25" customHeight="1" x14ac:dyDescent="0.3">
      <c r="A13085" s="2" t="s">
        <v>13116</v>
      </c>
      <c r="B13085" s="2">
        <v>113083</v>
      </c>
      <c r="C13085" s="2" t="s">
        <v>25</v>
      </c>
      <c r="D13085" s="52" t="s">
        <v>25</v>
      </c>
      <c r="E13085" s="2" t="s">
        <v>36</v>
      </c>
      <c r="F13085" s="2">
        <v>703.74</v>
      </c>
      <c r="G13085" s="2">
        <v>0.41</v>
      </c>
      <c r="H13085" s="2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52" t="s">
        <v>17</v>
      </c>
    </row>
    <row r="13086" spans="1:17" ht="14.25" customHeight="1" x14ac:dyDescent="0.3">
      <c r="A13086" s="2" t="s">
        <v>13117</v>
      </c>
      <c r="B13086" s="2">
        <v>113084</v>
      </c>
      <c r="C13086" s="2" t="s">
        <v>25</v>
      </c>
      <c r="D13086" s="52" t="s">
        <v>25</v>
      </c>
      <c r="E13086" s="2" t="s">
        <v>36</v>
      </c>
      <c r="F13086" s="2">
        <v>1801.72</v>
      </c>
      <c r="G13086" s="2">
        <v>0.34</v>
      </c>
      <c r="H13086" s="2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52" t="s">
        <v>28</v>
      </c>
    </row>
    <row r="13087" spans="1:17" ht="14.25" customHeight="1" x14ac:dyDescent="0.3">
      <c r="A13087" s="2" t="s">
        <v>13118</v>
      </c>
      <c r="B13087" s="2">
        <v>113085</v>
      </c>
      <c r="C13087" s="2" t="s">
        <v>25</v>
      </c>
      <c r="D13087" s="52" t="s">
        <v>25</v>
      </c>
      <c r="E13087" s="2" t="s">
        <v>14</v>
      </c>
      <c r="F13087" s="2">
        <v>511.17</v>
      </c>
      <c r="G13087" s="2">
        <v>0.43</v>
      </c>
      <c r="H13087" s="2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52" t="s">
        <v>34</v>
      </c>
    </row>
    <row r="13088" spans="1:17" ht="14.25" customHeight="1" x14ac:dyDescent="0.3">
      <c r="A13088" s="2" t="s">
        <v>13119</v>
      </c>
      <c r="B13088" s="2">
        <v>113086</v>
      </c>
      <c r="C13088" s="2" t="s">
        <v>19</v>
      </c>
      <c r="D13088" s="52" t="s">
        <v>19</v>
      </c>
      <c r="E13088" s="2" t="s">
        <v>14</v>
      </c>
      <c r="F13088" s="2">
        <v>4771.97</v>
      </c>
      <c r="G13088" s="2">
        <v>0.34</v>
      </c>
      <c r="H13088" s="2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52" t="s">
        <v>23</v>
      </c>
    </row>
    <row r="13089" spans="1:17" ht="14.25" customHeight="1" x14ac:dyDescent="0.3">
      <c r="A13089" s="2" t="s">
        <v>13120</v>
      </c>
      <c r="B13089" s="2">
        <v>113087</v>
      </c>
      <c r="C13089" s="2" t="s">
        <v>41</v>
      </c>
      <c r="D13089" s="52" t="s">
        <v>41</v>
      </c>
      <c r="E13089" s="2" t="s">
        <v>36</v>
      </c>
      <c r="F13089" s="2">
        <v>3126.35</v>
      </c>
      <c r="G13089" s="2">
        <v>0.03</v>
      </c>
      <c r="H13089" s="2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52" t="s">
        <v>28</v>
      </c>
    </row>
    <row r="13090" spans="1:17" ht="14.25" customHeight="1" x14ac:dyDescent="0.3">
      <c r="A13090" s="2" t="s">
        <v>13121</v>
      </c>
      <c r="B13090" s="2">
        <v>113088</v>
      </c>
      <c r="C13090" s="2" t="s">
        <v>25</v>
      </c>
      <c r="D13090" s="52" t="s">
        <v>25</v>
      </c>
      <c r="E13090" s="2" t="s">
        <v>20</v>
      </c>
      <c r="F13090" s="2">
        <v>1747.28</v>
      </c>
      <c r="G13090" s="2">
        <v>0.18</v>
      </c>
      <c r="H13090" s="2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52" t="s">
        <v>28</v>
      </c>
    </row>
    <row r="13091" spans="1:17" ht="14.25" customHeight="1" x14ac:dyDescent="0.3">
      <c r="A13091" s="2" t="s">
        <v>13122</v>
      </c>
      <c r="B13091" s="2">
        <v>113089</v>
      </c>
      <c r="C13091" s="2" t="s">
        <v>25</v>
      </c>
      <c r="D13091" s="52" t="s">
        <v>25</v>
      </c>
      <c r="E13091" s="2" t="s">
        <v>36</v>
      </c>
      <c r="F13091" s="2">
        <v>1449.87</v>
      </c>
      <c r="G13091" s="2">
        <v>0.21</v>
      </c>
      <c r="H13091" s="2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52" t="s">
        <v>23</v>
      </c>
    </row>
    <row r="13092" spans="1:17" ht="14.25" customHeight="1" x14ac:dyDescent="0.3">
      <c r="A13092" s="2" t="s">
        <v>13123</v>
      </c>
      <c r="B13092" s="2">
        <v>113090</v>
      </c>
      <c r="C13092" s="2" t="s">
        <v>25</v>
      </c>
      <c r="D13092" s="52" t="s">
        <v>25</v>
      </c>
      <c r="E13092" s="2" t="s">
        <v>33</v>
      </c>
      <c r="F13092" s="2">
        <v>2276.06</v>
      </c>
      <c r="G13092" s="2">
        <v>0.27</v>
      </c>
      <c r="H13092" s="2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52" t="s">
        <v>39</v>
      </c>
    </row>
    <row r="13093" spans="1:17" ht="14.25" customHeight="1" x14ac:dyDescent="0.3">
      <c r="A13093" s="2" t="s">
        <v>13124</v>
      </c>
      <c r="B13093" s="2">
        <v>113091</v>
      </c>
      <c r="C13093" s="2" t="s">
        <v>25</v>
      </c>
      <c r="D13093" s="52" t="s">
        <v>25</v>
      </c>
      <c r="E13093" s="2" t="s">
        <v>26</v>
      </c>
      <c r="F13093" s="2">
        <v>547.75</v>
      </c>
      <c r="G13093" s="2">
        <v>0.11</v>
      </c>
      <c r="H13093" s="2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52" t="s">
        <v>23</v>
      </c>
    </row>
    <row r="13094" spans="1:17" ht="14.25" customHeight="1" x14ac:dyDescent="0.3">
      <c r="A13094" s="2" t="s">
        <v>13125</v>
      </c>
      <c r="B13094" s="2">
        <v>113092</v>
      </c>
      <c r="C13094" s="2" t="s">
        <v>25</v>
      </c>
      <c r="D13094" s="52" t="s">
        <v>25</v>
      </c>
      <c r="E13094" s="2" t="s">
        <v>36</v>
      </c>
      <c r="F13094" s="2">
        <v>4457.8100000000004</v>
      </c>
      <c r="G13094" s="2">
        <v>0.44</v>
      </c>
      <c r="H13094" s="2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52" t="s">
        <v>39</v>
      </c>
    </row>
    <row r="13095" spans="1:17" ht="14.25" customHeight="1" x14ac:dyDescent="0.3">
      <c r="A13095" s="2" t="s">
        <v>13126</v>
      </c>
      <c r="B13095" s="2">
        <v>113093</v>
      </c>
      <c r="C13095" s="2" t="s">
        <v>25</v>
      </c>
      <c r="D13095" s="52" t="s">
        <v>25</v>
      </c>
      <c r="E13095" s="2" t="s">
        <v>36</v>
      </c>
      <c r="F13095" s="2">
        <v>2603.61</v>
      </c>
      <c r="G13095" s="2">
        <v>0.11</v>
      </c>
      <c r="H13095" s="2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52" t="s">
        <v>39</v>
      </c>
    </row>
    <row r="13096" spans="1:17" ht="14.25" customHeight="1" x14ac:dyDescent="0.3">
      <c r="A13096" s="2" t="s">
        <v>13127</v>
      </c>
      <c r="B13096" s="2">
        <v>113094</v>
      </c>
      <c r="C13096" s="2" t="s">
        <v>25</v>
      </c>
      <c r="D13096" s="52" t="s">
        <v>25</v>
      </c>
      <c r="E13096" s="2" t="s">
        <v>26</v>
      </c>
      <c r="F13096" s="2">
        <v>3652.98</v>
      </c>
      <c r="G13096" s="2">
        <v>0.33</v>
      </c>
      <c r="H13096" s="2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52" t="s">
        <v>34</v>
      </c>
    </row>
    <row r="13097" spans="1:17" ht="14.25" customHeight="1" x14ac:dyDescent="0.3">
      <c r="A13097" s="2" t="s">
        <v>13128</v>
      </c>
      <c r="B13097" s="2">
        <v>113095</v>
      </c>
      <c r="C13097" s="2" t="s">
        <v>41</v>
      </c>
      <c r="D13097" s="52" t="s">
        <v>41</v>
      </c>
      <c r="E13097" s="2" t="s">
        <v>26</v>
      </c>
      <c r="F13097" s="2">
        <v>1245.3499999999999</v>
      </c>
      <c r="G13097" s="2">
        <v>0.44</v>
      </c>
      <c r="H13097" s="2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52" t="s">
        <v>48</v>
      </c>
    </row>
    <row r="13098" spans="1:17" ht="14.25" customHeight="1" x14ac:dyDescent="0.3">
      <c r="A13098" s="2" t="s">
        <v>13129</v>
      </c>
      <c r="B13098" s="2">
        <v>113096</v>
      </c>
      <c r="C13098" s="2" t="s">
        <v>41</v>
      </c>
      <c r="D13098" s="52" t="s">
        <v>41</v>
      </c>
      <c r="E13098" s="2" t="s">
        <v>33</v>
      </c>
      <c r="F13098" s="2">
        <v>2568.37</v>
      </c>
      <c r="G13098" s="2">
        <v>0.37</v>
      </c>
      <c r="H13098" s="2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52" t="s">
        <v>34</v>
      </c>
    </row>
    <row r="13099" spans="1:17" ht="14.25" customHeight="1" x14ac:dyDescent="0.3">
      <c r="A13099" s="2" t="s">
        <v>13130</v>
      </c>
      <c r="B13099" s="2">
        <v>113097</v>
      </c>
      <c r="C13099" s="2" t="s">
        <v>41</v>
      </c>
      <c r="D13099" s="52" t="s">
        <v>41</v>
      </c>
      <c r="E13099" s="2" t="s">
        <v>26</v>
      </c>
      <c r="F13099" s="2">
        <v>1134.32</v>
      </c>
      <c r="G13099" s="2">
        <v>7.0000000000000007E-2</v>
      </c>
      <c r="H13099" s="2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52" t="s">
        <v>28</v>
      </c>
    </row>
    <row r="13100" spans="1:17" ht="14.25" customHeight="1" x14ac:dyDescent="0.3">
      <c r="A13100" s="2" t="s">
        <v>13131</v>
      </c>
      <c r="B13100" s="2">
        <v>113098</v>
      </c>
      <c r="C13100" s="2" t="s">
        <v>19</v>
      </c>
      <c r="D13100" s="52" t="s">
        <v>19</v>
      </c>
      <c r="E13100" s="2" t="s">
        <v>14</v>
      </c>
      <c r="F13100" s="2">
        <v>4098.8599999999997</v>
      </c>
      <c r="G13100" s="2">
        <v>0.48</v>
      </c>
      <c r="H13100" s="2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52" t="s">
        <v>48</v>
      </c>
    </row>
    <row r="13101" spans="1:17" ht="14.25" customHeight="1" x14ac:dyDescent="0.3">
      <c r="A13101" s="2" t="s">
        <v>13132</v>
      </c>
      <c r="B13101" s="2">
        <v>113099</v>
      </c>
      <c r="C13101" s="2" t="s">
        <v>25</v>
      </c>
      <c r="D13101" s="52" t="s">
        <v>25</v>
      </c>
      <c r="E13101" s="2" t="s">
        <v>36</v>
      </c>
      <c r="F13101" s="2">
        <v>3898.85</v>
      </c>
      <c r="G13101" s="2">
        <v>0.05</v>
      </c>
      <c r="H13101" s="2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52" t="s">
        <v>34</v>
      </c>
    </row>
    <row r="13102" spans="1:17" ht="14.25" customHeight="1" x14ac:dyDescent="0.3">
      <c r="A13102" s="2" t="s">
        <v>13133</v>
      </c>
      <c r="B13102" s="2">
        <v>113100</v>
      </c>
      <c r="C13102" s="2" t="s">
        <v>25</v>
      </c>
      <c r="D13102" s="52" t="s">
        <v>25</v>
      </c>
      <c r="E13102" s="2" t="s">
        <v>26</v>
      </c>
      <c r="F13102" s="2">
        <v>826.19</v>
      </c>
      <c r="G13102" s="2">
        <v>0.1</v>
      </c>
      <c r="H13102" s="2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52" t="s">
        <v>39</v>
      </c>
    </row>
    <row r="13103" spans="1:17" ht="14.25" customHeight="1" x14ac:dyDescent="0.3">
      <c r="A13103" s="2" t="s">
        <v>13134</v>
      </c>
      <c r="B13103" s="2">
        <v>113101</v>
      </c>
      <c r="C13103" s="2" t="s">
        <v>25</v>
      </c>
      <c r="D13103" s="52" t="s">
        <v>25</v>
      </c>
      <c r="E13103" s="2" t="s">
        <v>33</v>
      </c>
      <c r="F13103" s="2">
        <v>465.08</v>
      </c>
      <c r="G13103" s="2">
        <v>7.0000000000000007E-2</v>
      </c>
      <c r="H13103" s="2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52" t="s">
        <v>39</v>
      </c>
    </row>
    <row r="13104" spans="1:17" ht="14.25" customHeight="1" x14ac:dyDescent="0.3">
      <c r="A13104" s="2" t="s">
        <v>13135</v>
      </c>
      <c r="B13104" s="2">
        <v>113102</v>
      </c>
      <c r="C13104" s="2" t="s">
        <v>25</v>
      </c>
      <c r="D13104" s="52" t="s">
        <v>25</v>
      </c>
      <c r="E13104" s="2" t="s">
        <v>26</v>
      </c>
      <c r="F13104" s="2">
        <v>4138.5600000000004</v>
      </c>
      <c r="G13104" s="2">
        <v>0.33</v>
      </c>
      <c r="H13104" s="2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52" t="s">
        <v>34</v>
      </c>
    </row>
    <row r="13105" spans="1:17" ht="14.25" customHeight="1" x14ac:dyDescent="0.3">
      <c r="A13105" s="2" t="s">
        <v>13136</v>
      </c>
      <c r="B13105" s="2">
        <v>113103</v>
      </c>
      <c r="C13105" s="2" t="s">
        <v>25</v>
      </c>
      <c r="D13105" s="52" t="s">
        <v>25</v>
      </c>
      <c r="E13105" s="2" t="s">
        <v>36</v>
      </c>
      <c r="F13105" s="2">
        <v>637.27</v>
      </c>
      <c r="G13105" s="2">
        <v>0.4</v>
      </c>
      <c r="H13105" s="2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52" t="s">
        <v>48</v>
      </c>
    </row>
    <row r="13106" spans="1:17" ht="14.25" customHeight="1" x14ac:dyDescent="0.3">
      <c r="A13106" s="2" t="s">
        <v>13137</v>
      </c>
      <c r="B13106" s="2">
        <v>113104</v>
      </c>
      <c r="C13106" s="2" t="s">
        <v>19</v>
      </c>
      <c r="D13106" s="52" t="s">
        <v>19</v>
      </c>
      <c r="E13106" s="2" t="s">
        <v>20</v>
      </c>
      <c r="F13106" s="2">
        <v>2787.57</v>
      </c>
      <c r="G13106" s="2">
        <v>0.12</v>
      </c>
      <c r="H13106" s="2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52" t="s">
        <v>28</v>
      </c>
    </row>
    <row r="13107" spans="1:17" ht="14.25" customHeight="1" x14ac:dyDescent="0.3">
      <c r="A13107" s="2" t="s">
        <v>13138</v>
      </c>
      <c r="B13107" s="2">
        <v>113105</v>
      </c>
      <c r="C13107" s="2" t="s">
        <v>25</v>
      </c>
      <c r="D13107" s="52" t="s">
        <v>25</v>
      </c>
      <c r="E13107" s="2" t="s">
        <v>26</v>
      </c>
      <c r="F13107" s="2">
        <v>2718.99</v>
      </c>
      <c r="G13107" s="2">
        <v>0.49</v>
      </c>
      <c r="H13107" s="2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52" t="s">
        <v>17</v>
      </c>
    </row>
    <row r="13108" spans="1:17" ht="14.25" customHeight="1" x14ac:dyDescent="0.3">
      <c r="A13108" s="2" t="s">
        <v>13139</v>
      </c>
      <c r="B13108" s="2">
        <v>113106</v>
      </c>
      <c r="C13108" s="2" t="s">
        <v>19</v>
      </c>
      <c r="D13108" s="52" t="s">
        <v>19</v>
      </c>
      <c r="E13108" s="2" t="s">
        <v>14</v>
      </c>
      <c r="F13108" s="2">
        <v>1094.43</v>
      </c>
      <c r="G13108" s="2">
        <v>7.0000000000000007E-2</v>
      </c>
      <c r="H13108" s="2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52" t="s">
        <v>48</v>
      </c>
    </row>
    <row r="13109" spans="1:17" ht="14.25" customHeight="1" x14ac:dyDescent="0.3">
      <c r="A13109" s="2" t="s">
        <v>13140</v>
      </c>
      <c r="B13109" s="2">
        <v>113107</v>
      </c>
      <c r="C13109" s="2" t="s">
        <v>25</v>
      </c>
      <c r="D13109" s="52" t="s">
        <v>25</v>
      </c>
      <c r="E13109" s="2" t="s">
        <v>36</v>
      </c>
      <c r="F13109" s="2">
        <v>2997.65</v>
      </c>
      <c r="G13109" s="2">
        <v>0.16</v>
      </c>
      <c r="H13109" s="2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52" t="s">
        <v>28</v>
      </c>
    </row>
    <row r="13110" spans="1:17" ht="14.25" customHeight="1" x14ac:dyDescent="0.3">
      <c r="A13110" s="2" t="s">
        <v>13141</v>
      </c>
      <c r="B13110" s="2">
        <v>113108</v>
      </c>
      <c r="C13110" s="2" t="s">
        <v>41</v>
      </c>
      <c r="D13110" s="52" t="s">
        <v>41</v>
      </c>
      <c r="E13110" s="2" t="s">
        <v>33</v>
      </c>
      <c r="F13110" s="2">
        <v>2563.5</v>
      </c>
      <c r="G13110" s="2">
        <v>0.25</v>
      </c>
      <c r="H13110" s="2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52" t="s">
        <v>28</v>
      </c>
    </row>
    <row r="13111" spans="1:17" ht="14.25" customHeight="1" x14ac:dyDescent="0.3">
      <c r="A13111" s="2" t="s">
        <v>13142</v>
      </c>
      <c r="B13111" s="2">
        <v>113109</v>
      </c>
      <c r="C13111" s="2" t="s">
        <v>25</v>
      </c>
      <c r="D13111" s="52" t="s">
        <v>25</v>
      </c>
      <c r="E13111" s="2" t="s">
        <v>36</v>
      </c>
      <c r="F13111" s="2">
        <v>2595.0300000000002</v>
      </c>
      <c r="G13111" s="2">
        <v>0.4</v>
      </c>
      <c r="H13111" s="2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52" t="s">
        <v>23</v>
      </c>
    </row>
    <row r="13112" spans="1:17" ht="14.25" customHeight="1" x14ac:dyDescent="0.3">
      <c r="A13112" s="2" t="s">
        <v>13143</v>
      </c>
      <c r="B13112" s="2">
        <v>113110</v>
      </c>
      <c r="C13112" s="2" t="s">
        <v>41</v>
      </c>
      <c r="D13112" s="52" t="s">
        <v>41</v>
      </c>
      <c r="E13112" s="2" t="s">
        <v>20</v>
      </c>
      <c r="F13112" s="2">
        <v>1862.53</v>
      </c>
      <c r="G13112" s="2">
        <v>0.19</v>
      </c>
      <c r="H13112" s="2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52" t="s">
        <v>23</v>
      </c>
    </row>
    <row r="13113" spans="1:17" ht="14.25" customHeight="1" x14ac:dyDescent="0.3">
      <c r="A13113" s="2" t="s">
        <v>13144</v>
      </c>
      <c r="B13113" s="2">
        <v>113111</v>
      </c>
      <c r="C13113" s="2" t="s">
        <v>25</v>
      </c>
      <c r="D13113" s="52" t="s">
        <v>25</v>
      </c>
      <c r="E13113" s="2" t="s">
        <v>33</v>
      </c>
      <c r="F13113" s="2">
        <v>4208.3</v>
      </c>
      <c r="G13113" s="2">
        <v>0.09</v>
      </c>
      <c r="H13113" s="2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52" t="s">
        <v>39</v>
      </c>
    </row>
    <row r="13114" spans="1:17" ht="14.25" customHeight="1" x14ac:dyDescent="0.3">
      <c r="A13114" s="2" t="s">
        <v>13145</v>
      </c>
      <c r="B13114" s="2">
        <v>113112</v>
      </c>
      <c r="C13114" s="2" t="s">
        <v>25</v>
      </c>
      <c r="D13114" s="52" t="s">
        <v>25</v>
      </c>
      <c r="E13114" s="2" t="s">
        <v>20</v>
      </c>
      <c r="F13114" s="2">
        <v>513.41999999999996</v>
      </c>
      <c r="G13114" s="2">
        <v>0.23</v>
      </c>
      <c r="H13114" s="2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52" t="s">
        <v>34</v>
      </c>
    </row>
    <row r="13115" spans="1:17" ht="14.25" customHeight="1" x14ac:dyDescent="0.3">
      <c r="A13115" s="2" t="s">
        <v>13146</v>
      </c>
      <c r="B13115" s="2">
        <v>113113</v>
      </c>
      <c r="C13115" s="2" t="s">
        <v>25</v>
      </c>
      <c r="D13115" s="52" t="s">
        <v>25</v>
      </c>
      <c r="E13115" s="2" t="s">
        <v>20</v>
      </c>
      <c r="F13115" s="2">
        <v>2249.25</v>
      </c>
      <c r="G13115" s="2">
        <v>0.24</v>
      </c>
      <c r="H13115" s="2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52" t="s">
        <v>23</v>
      </c>
    </row>
    <row r="13116" spans="1:17" ht="14.25" customHeight="1" x14ac:dyDescent="0.3">
      <c r="A13116" s="2" t="s">
        <v>13147</v>
      </c>
      <c r="B13116" s="2">
        <v>113114</v>
      </c>
      <c r="C13116" s="2" t="s">
        <v>25</v>
      </c>
      <c r="D13116" s="52" t="s">
        <v>25</v>
      </c>
      <c r="E13116" s="2" t="s">
        <v>14</v>
      </c>
      <c r="F13116" s="2">
        <v>1373.1</v>
      </c>
      <c r="G13116" s="2">
        <v>0.01</v>
      </c>
      <c r="H13116" s="2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52" t="s">
        <v>34</v>
      </c>
    </row>
    <row r="13117" spans="1:17" ht="14.25" customHeight="1" x14ac:dyDescent="0.3">
      <c r="A13117" s="2" t="s">
        <v>13148</v>
      </c>
      <c r="B13117" s="2">
        <v>113115</v>
      </c>
      <c r="C13117" s="2" t="s">
        <v>41</v>
      </c>
      <c r="D13117" s="52" t="s">
        <v>41</v>
      </c>
      <c r="E13117" s="2" t="s">
        <v>26</v>
      </c>
      <c r="F13117" s="2">
        <v>4257.32</v>
      </c>
      <c r="G13117" s="2">
        <v>0.01</v>
      </c>
      <c r="H13117" s="2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52" t="s">
        <v>23</v>
      </c>
    </row>
    <row r="13118" spans="1:17" ht="14.25" customHeight="1" x14ac:dyDescent="0.3">
      <c r="A13118" s="2" t="s">
        <v>13149</v>
      </c>
      <c r="B13118" s="2">
        <v>113116</v>
      </c>
      <c r="C13118" s="2" t="s">
        <v>25</v>
      </c>
      <c r="D13118" s="52" t="s">
        <v>25</v>
      </c>
      <c r="E13118" s="2" t="s">
        <v>14</v>
      </c>
      <c r="F13118" s="2">
        <v>1202.8900000000001</v>
      </c>
      <c r="G13118" s="2">
        <v>0.14000000000000001</v>
      </c>
      <c r="H13118" s="2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52" t="s">
        <v>48</v>
      </c>
    </row>
    <row r="13119" spans="1:17" ht="14.25" customHeight="1" x14ac:dyDescent="0.3">
      <c r="A13119" s="2" t="s">
        <v>13150</v>
      </c>
      <c r="B13119" s="2">
        <v>113117</v>
      </c>
      <c r="C13119" s="2" t="s">
        <v>19</v>
      </c>
      <c r="D13119" s="52" t="s">
        <v>19</v>
      </c>
      <c r="E13119" s="2" t="s">
        <v>14</v>
      </c>
      <c r="F13119" s="2">
        <v>3858.42</v>
      </c>
      <c r="G13119" s="2">
        <v>0.37</v>
      </c>
      <c r="H13119" s="2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52" t="s">
        <v>17</v>
      </c>
    </row>
    <row r="13120" spans="1:17" ht="14.25" customHeight="1" x14ac:dyDescent="0.3">
      <c r="A13120" s="2" t="s">
        <v>13151</v>
      </c>
      <c r="B13120" s="2">
        <v>113118</v>
      </c>
      <c r="C13120" s="2" t="s">
        <v>25</v>
      </c>
      <c r="D13120" s="52" t="s">
        <v>25</v>
      </c>
      <c r="E13120" s="2" t="s">
        <v>14</v>
      </c>
      <c r="F13120" s="2">
        <v>3096.43</v>
      </c>
      <c r="G13120" s="2">
        <v>0.18</v>
      </c>
      <c r="H13120" s="2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52" t="s">
        <v>23</v>
      </c>
    </row>
    <row r="13121" spans="1:17" ht="14.25" customHeight="1" x14ac:dyDescent="0.3">
      <c r="A13121" s="2" t="s">
        <v>13152</v>
      </c>
      <c r="B13121" s="2">
        <v>113119</v>
      </c>
      <c r="C13121" s="2" t="s">
        <v>41</v>
      </c>
      <c r="D13121" s="52" t="s">
        <v>41</v>
      </c>
      <c r="E13121" s="2" t="s">
        <v>33</v>
      </c>
      <c r="F13121" s="2">
        <v>4386.47</v>
      </c>
      <c r="G13121" s="2">
        <v>0.11</v>
      </c>
      <c r="H13121" s="2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52" t="s">
        <v>34</v>
      </c>
    </row>
    <row r="13122" spans="1:17" ht="14.25" customHeight="1" x14ac:dyDescent="0.3">
      <c r="A13122" s="2" t="s">
        <v>13153</v>
      </c>
      <c r="B13122" s="2">
        <v>113120</v>
      </c>
      <c r="C13122" s="2" t="s">
        <v>25</v>
      </c>
      <c r="D13122" s="52" t="s">
        <v>25</v>
      </c>
      <c r="E13122" s="2" t="s">
        <v>26</v>
      </c>
      <c r="F13122" s="2">
        <v>3009.59</v>
      </c>
      <c r="G13122" s="2">
        <v>0.06</v>
      </c>
      <c r="H13122" s="2">
        <f t="shared" si="408"/>
        <v>180.5754</v>
      </c>
      <c r="I13122" s="2">
        <f t="shared" si="409"/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52" t="s">
        <v>34</v>
      </c>
    </row>
    <row r="13123" spans="1:17" ht="14.25" customHeight="1" x14ac:dyDescent="0.3">
      <c r="A13123" s="2" t="s">
        <v>13154</v>
      </c>
      <c r="B13123" s="2">
        <v>113121</v>
      </c>
      <c r="C13123" s="2" t="s">
        <v>25</v>
      </c>
      <c r="D13123" s="52" t="s">
        <v>25</v>
      </c>
      <c r="E13123" s="2" t="s">
        <v>26</v>
      </c>
      <c r="F13123" s="2">
        <v>2826.77</v>
      </c>
      <c r="G13123" s="2">
        <v>0.14000000000000001</v>
      </c>
      <c r="H13123" s="2">
        <f t="shared" ref="H13123:H13186" si="410">F13123*G13123</f>
        <v>395.74780000000004</v>
      </c>
      <c r="I13123" s="2">
        <f t="shared" ref="I13123:I13186" si="411">F13123-H13123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52" t="s">
        <v>23</v>
      </c>
    </row>
    <row r="13124" spans="1:17" ht="14.25" customHeight="1" x14ac:dyDescent="0.3">
      <c r="A13124" s="2" t="s">
        <v>13155</v>
      </c>
      <c r="B13124" s="2">
        <v>113122</v>
      </c>
      <c r="C13124" s="2" t="s">
        <v>41</v>
      </c>
      <c r="D13124" s="52" t="s">
        <v>41</v>
      </c>
      <c r="E13124" s="2" t="s">
        <v>33</v>
      </c>
      <c r="F13124" s="2">
        <v>4025.54</v>
      </c>
      <c r="G13124" s="2">
        <v>0.24</v>
      </c>
      <c r="H13124" s="2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52" t="s">
        <v>39</v>
      </c>
    </row>
    <row r="13125" spans="1:17" ht="14.25" customHeight="1" x14ac:dyDescent="0.3">
      <c r="A13125" s="2" t="s">
        <v>13156</v>
      </c>
      <c r="B13125" s="2">
        <v>113123</v>
      </c>
      <c r="C13125" s="2" t="s">
        <v>25</v>
      </c>
      <c r="D13125" s="52" t="s">
        <v>25</v>
      </c>
      <c r="E13125" s="2" t="s">
        <v>14</v>
      </c>
      <c r="F13125" s="2">
        <v>2856.18</v>
      </c>
      <c r="G13125" s="2">
        <v>0.05</v>
      </c>
      <c r="H13125" s="2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52" t="s">
        <v>17</v>
      </c>
    </row>
    <row r="13126" spans="1:17" ht="14.25" customHeight="1" x14ac:dyDescent="0.3">
      <c r="A13126" s="2" t="s">
        <v>13157</v>
      </c>
      <c r="B13126" s="2">
        <v>113124</v>
      </c>
      <c r="C13126" s="2" t="s">
        <v>25</v>
      </c>
      <c r="D13126" s="52" t="s">
        <v>25</v>
      </c>
      <c r="E13126" s="2" t="s">
        <v>14</v>
      </c>
      <c r="F13126" s="2">
        <v>4238.26</v>
      </c>
      <c r="G13126" s="2">
        <v>0.01</v>
      </c>
      <c r="H13126" s="2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52" t="s">
        <v>34</v>
      </c>
    </row>
    <row r="13127" spans="1:17" ht="14.25" customHeight="1" x14ac:dyDescent="0.3">
      <c r="A13127" s="2" t="s">
        <v>13158</v>
      </c>
      <c r="B13127" s="2">
        <v>113125</v>
      </c>
      <c r="C13127" s="2" t="s">
        <v>41</v>
      </c>
      <c r="D13127" s="52" t="s">
        <v>41</v>
      </c>
      <c r="E13127" s="2" t="s">
        <v>20</v>
      </c>
      <c r="F13127" s="2">
        <v>341.66</v>
      </c>
      <c r="G13127" s="2">
        <v>0.06</v>
      </c>
      <c r="H13127" s="2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52" t="s">
        <v>17</v>
      </c>
    </row>
    <row r="13128" spans="1:17" ht="14.25" customHeight="1" x14ac:dyDescent="0.3">
      <c r="A13128" s="2" t="s">
        <v>13159</v>
      </c>
      <c r="B13128" s="2">
        <v>113126</v>
      </c>
      <c r="C13128" s="2" t="s">
        <v>25</v>
      </c>
      <c r="D13128" s="52" t="s">
        <v>25</v>
      </c>
      <c r="E13128" s="2" t="s">
        <v>20</v>
      </c>
      <c r="F13128" s="2">
        <v>2526.23</v>
      </c>
      <c r="G13128" s="2">
        <v>0.37</v>
      </c>
      <c r="H13128" s="2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52" t="s">
        <v>28</v>
      </c>
    </row>
    <row r="13129" spans="1:17" ht="14.25" customHeight="1" x14ac:dyDescent="0.3">
      <c r="A13129" s="2" t="s">
        <v>13160</v>
      </c>
      <c r="B13129" s="2">
        <v>113127</v>
      </c>
      <c r="C13129" s="2" t="s">
        <v>41</v>
      </c>
      <c r="D13129" s="52" t="s">
        <v>41</v>
      </c>
      <c r="E13129" s="2" t="s">
        <v>36</v>
      </c>
      <c r="F13129" s="2">
        <v>4082.19</v>
      </c>
      <c r="G13129" s="2">
        <v>0.23</v>
      </c>
      <c r="H13129" s="2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52" t="s">
        <v>28</v>
      </c>
    </row>
    <row r="13130" spans="1:17" ht="14.25" customHeight="1" x14ac:dyDescent="0.3">
      <c r="A13130" s="2" t="s">
        <v>13161</v>
      </c>
      <c r="B13130" s="2">
        <v>113128</v>
      </c>
      <c r="C13130" s="2" t="s">
        <v>25</v>
      </c>
      <c r="D13130" s="52" t="s">
        <v>25</v>
      </c>
      <c r="E13130" s="2" t="s">
        <v>20</v>
      </c>
      <c r="F13130" s="2">
        <v>4256.99</v>
      </c>
      <c r="G13130" s="2">
        <v>0.22</v>
      </c>
      <c r="H13130" s="2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52" t="s">
        <v>23</v>
      </c>
    </row>
    <row r="13131" spans="1:17" ht="14.25" customHeight="1" x14ac:dyDescent="0.3">
      <c r="A13131" s="2" t="s">
        <v>13162</v>
      </c>
      <c r="B13131" s="2">
        <v>113129</v>
      </c>
      <c r="C13131" s="2" t="s">
        <v>19</v>
      </c>
      <c r="D13131" s="52" t="s">
        <v>19</v>
      </c>
      <c r="E13131" s="2" t="s">
        <v>26</v>
      </c>
      <c r="F13131" s="2">
        <v>4186.87</v>
      </c>
      <c r="G13131" s="2">
        <v>0.01</v>
      </c>
      <c r="H13131" s="2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52" t="s">
        <v>34</v>
      </c>
    </row>
    <row r="13132" spans="1:17" ht="14.25" customHeight="1" x14ac:dyDescent="0.3">
      <c r="A13132" s="2" t="s">
        <v>13163</v>
      </c>
      <c r="B13132" s="2">
        <v>113130</v>
      </c>
      <c r="C13132" s="2" t="s">
        <v>19</v>
      </c>
      <c r="D13132" s="52" t="s">
        <v>19</v>
      </c>
      <c r="E13132" s="2" t="s">
        <v>33</v>
      </c>
      <c r="F13132" s="2">
        <v>3061.47</v>
      </c>
      <c r="G13132" s="2">
        <v>0.36</v>
      </c>
      <c r="H13132" s="2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52" t="s">
        <v>17</v>
      </c>
    </row>
    <row r="13133" spans="1:17" ht="14.25" customHeight="1" x14ac:dyDescent="0.3">
      <c r="A13133" s="2" t="s">
        <v>13164</v>
      </c>
      <c r="B13133" s="2">
        <v>113131</v>
      </c>
      <c r="C13133" s="2" t="s">
        <v>41</v>
      </c>
      <c r="D13133" s="52" t="s">
        <v>41</v>
      </c>
      <c r="E13133" s="2" t="s">
        <v>14</v>
      </c>
      <c r="F13133" s="2">
        <v>4970.46</v>
      </c>
      <c r="G13133" s="2">
        <v>0.1</v>
      </c>
      <c r="H13133" s="2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52" t="s">
        <v>17</v>
      </c>
    </row>
    <row r="13134" spans="1:17" ht="14.25" customHeight="1" x14ac:dyDescent="0.3">
      <c r="A13134" s="2" t="s">
        <v>13165</v>
      </c>
      <c r="B13134" s="2">
        <v>113132</v>
      </c>
      <c r="C13134" s="2" t="s">
        <v>19</v>
      </c>
      <c r="D13134" s="52" t="s">
        <v>19</v>
      </c>
      <c r="E13134" s="2" t="s">
        <v>36</v>
      </c>
      <c r="F13134" s="2">
        <v>988.79</v>
      </c>
      <c r="G13134" s="2">
        <v>0.05</v>
      </c>
      <c r="H13134" s="2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52" t="s">
        <v>34</v>
      </c>
    </row>
    <row r="13135" spans="1:17" ht="14.25" customHeight="1" x14ac:dyDescent="0.3">
      <c r="A13135" s="2" t="s">
        <v>13166</v>
      </c>
      <c r="B13135" s="2">
        <v>113133</v>
      </c>
      <c r="C13135" s="2" t="s">
        <v>25</v>
      </c>
      <c r="D13135" s="52" t="s">
        <v>25</v>
      </c>
      <c r="E13135" s="2" t="s">
        <v>20</v>
      </c>
      <c r="F13135" s="2">
        <v>954.84</v>
      </c>
      <c r="G13135" s="2">
        <v>0.42</v>
      </c>
      <c r="H13135" s="2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52" t="s">
        <v>34</v>
      </c>
    </row>
    <row r="13136" spans="1:17" ht="14.25" customHeight="1" x14ac:dyDescent="0.3">
      <c r="A13136" s="2" t="s">
        <v>13167</v>
      </c>
      <c r="B13136" s="2">
        <v>113134</v>
      </c>
      <c r="C13136" s="2" t="s">
        <v>25</v>
      </c>
      <c r="D13136" s="52" t="s">
        <v>25</v>
      </c>
      <c r="E13136" s="2" t="s">
        <v>36</v>
      </c>
      <c r="F13136" s="2">
        <v>260.83</v>
      </c>
      <c r="G13136" s="2">
        <v>0.24</v>
      </c>
      <c r="H13136" s="2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52" t="s">
        <v>23</v>
      </c>
    </row>
    <row r="13137" spans="1:17" ht="14.25" customHeight="1" x14ac:dyDescent="0.3">
      <c r="A13137" s="2" t="s">
        <v>13168</v>
      </c>
      <c r="B13137" s="2">
        <v>113135</v>
      </c>
      <c r="C13137" s="2" t="s">
        <v>41</v>
      </c>
      <c r="D13137" s="52" t="s">
        <v>41</v>
      </c>
      <c r="E13137" s="2" t="s">
        <v>33</v>
      </c>
      <c r="F13137" s="2">
        <v>4947.75</v>
      </c>
      <c r="G13137" s="2">
        <v>0.37</v>
      </c>
      <c r="H13137" s="2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52" t="s">
        <v>39</v>
      </c>
    </row>
    <row r="13138" spans="1:17" ht="14.25" customHeight="1" x14ac:dyDescent="0.3">
      <c r="A13138" s="2" t="s">
        <v>13169</v>
      </c>
      <c r="B13138" s="2">
        <v>113136</v>
      </c>
      <c r="C13138" s="2" t="s">
        <v>25</v>
      </c>
      <c r="D13138" s="52" t="s">
        <v>25</v>
      </c>
      <c r="E13138" s="2" t="s">
        <v>33</v>
      </c>
      <c r="F13138" s="2">
        <v>1805.3</v>
      </c>
      <c r="G13138" s="2">
        <v>0.41</v>
      </c>
      <c r="H13138" s="2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52" t="s">
        <v>48</v>
      </c>
    </row>
    <row r="13139" spans="1:17" ht="14.25" customHeight="1" x14ac:dyDescent="0.3">
      <c r="A13139" s="2" t="s">
        <v>13170</v>
      </c>
      <c r="B13139" s="2">
        <v>113137</v>
      </c>
      <c r="C13139" s="2" t="s">
        <v>25</v>
      </c>
      <c r="D13139" s="52" t="s">
        <v>25</v>
      </c>
      <c r="E13139" s="2" t="s">
        <v>36</v>
      </c>
      <c r="F13139" s="2">
        <v>3834.07</v>
      </c>
      <c r="G13139" s="2">
        <v>0.48</v>
      </c>
      <c r="H13139" s="2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52" t="s">
        <v>34</v>
      </c>
    </row>
    <row r="13140" spans="1:17" ht="14.25" customHeight="1" x14ac:dyDescent="0.3">
      <c r="A13140" s="2" t="s">
        <v>13171</v>
      </c>
      <c r="B13140" s="2">
        <v>113138</v>
      </c>
      <c r="C13140" s="2" t="s">
        <v>25</v>
      </c>
      <c r="D13140" s="52" t="s">
        <v>25</v>
      </c>
      <c r="E13140" s="2" t="s">
        <v>36</v>
      </c>
      <c r="F13140" s="2">
        <v>392.58</v>
      </c>
      <c r="G13140" s="2">
        <v>0.31</v>
      </c>
      <c r="H13140" s="2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52" t="s">
        <v>17</v>
      </c>
    </row>
    <row r="13141" spans="1:17" ht="14.25" customHeight="1" x14ac:dyDescent="0.3">
      <c r="A13141" s="2" t="s">
        <v>13172</v>
      </c>
      <c r="B13141" s="2">
        <v>113139</v>
      </c>
      <c r="C13141" s="2" t="s">
        <v>41</v>
      </c>
      <c r="D13141" s="52" t="s">
        <v>41</v>
      </c>
      <c r="E13141" s="2" t="s">
        <v>36</v>
      </c>
      <c r="F13141" s="2">
        <v>1563.57</v>
      </c>
      <c r="G13141" s="2">
        <v>0.03</v>
      </c>
      <c r="H13141" s="2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52" t="s">
        <v>17</v>
      </c>
    </row>
    <row r="13142" spans="1:17" ht="14.25" customHeight="1" x14ac:dyDescent="0.3">
      <c r="A13142" s="2" t="s">
        <v>13173</v>
      </c>
      <c r="B13142" s="2">
        <v>113140</v>
      </c>
      <c r="C13142" s="2" t="s">
        <v>25</v>
      </c>
      <c r="D13142" s="52" t="s">
        <v>25</v>
      </c>
      <c r="E13142" s="2" t="s">
        <v>14</v>
      </c>
      <c r="F13142" s="2">
        <v>3156.85</v>
      </c>
      <c r="G13142" s="2">
        <v>0.28000000000000003</v>
      </c>
      <c r="H13142" s="2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52" t="s">
        <v>28</v>
      </c>
    </row>
    <row r="13143" spans="1:17" ht="14.25" customHeight="1" x14ac:dyDescent="0.3">
      <c r="A13143" s="2" t="s">
        <v>13174</v>
      </c>
      <c r="B13143" s="2">
        <v>113141</v>
      </c>
      <c r="C13143" s="2" t="s">
        <v>25</v>
      </c>
      <c r="D13143" s="52" t="s">
        <v>25</v>
      </c>
      <c r="E13143" s="2" t="s">
        <v>26</v>
      </c>
      <c r="F13143" s="2">
        <v>2671.42</v>
      </c>
      <c r="G13143" s="2">
        <v>0.25</v>
      </c>
      <c r="H13143" s="2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52" t="s">
        <v>34</v>
      </c>
    </row>
    <row r="13144" spans="1:17" ht="14.25" customHeight="1" x14ac:dyDescent="0.3">
      <c r="A13144" s="2" t="s">
        <v>13175</v>
      </c>
      <c r="B13144" s="2">
        <v>113142</v>
      </c>
      <c r="C13144" s="2" t="s">
        <v>19</v>
      </c>
      <c r="D13144" s="52" t="s">
        <v>19</v>
      </c>
      <c r="E13144" s="2" t="s">
        <v>20</v>
      </c>
      <c r="F13144" s="2">
        <v>1117.97</v>
      </c>
      <c r="G13144" s="2">
        <v>0.03</v>
      </c>
      <c r="H13144" s="2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52" t="s">
        <v>39</v>
      </c>
    </row>
    <row r="13145" spans="1:17" ht="14.25" customHeight="1" x14ac:dyDescent="0.3">
      <c r="A13145" s="2" t="s">
        <v>13176</v>
      </c>
      <c r="B13145" s="2">
        <v>113143</v>
      </c>
      <c r="C13145" s="2" t="s">
        <v>25</v>
      </c>
      <c r="D13145" s="52" t="s">
        <v>25</v>
      </c>
      <c r="E13145" s="2" t="s">
        <v>20</v>
      </c>
      <c r="F13145" s="2">
        <v>2361.81</v>
      </c>
      <c r="G13145" s="2">
        <v>0.15</v>
      </c>
      <c r="H13145" s="2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52" t="s">
        <v>39</v>
      </c>
    </row>
    <row r="13146" spans="1:17" ht="14.25" customHeight="1" x14ac:dyDescent="0.3">
      <c r="A13146" s="2" t="s">
        <v>13177</v>
      </c>
      <c r="B13146" s="2">
        <v>113144</v>
      </c>
      <c r="C13146" s="2" t="s">
        <v>41</v>
      </c>
      <c r="D13146" s="52" t="s">
        <v>41</v>
      </c>
      <c r="E13146" s="2" t="s">
        <v>20</v>
      </c>
      <c r="F13146" s="2">
        <v>633.03</v>
      </c>
      <c r="G13146" s="2">
        <v>0.21</v>
      </c>
      <c r="H13146" s="2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52" t="s">
        <v>48</v>
      </c>
    </row>
    <row r="13147" spans="1:17" ht="14.25" customHeight="1" x14ac:dyDescent="0.3">
      <c r="A13147" s="2" t="s">
        <v>13178</v>
      </c>
      <c r="B13147" s="2">
        <v>113145</v>
      </c>
      <c r="C13147" s="2" t="s">
        <v>19</v>
      </c>
      <c r="D13147" s="52" t="s">
        <v>19</v>
      </c>
      <c r="E13147" s="2" t="s">
        <v>36</v>
      </c>
      <c r="F13147" s="2">
        <v>2759.25</v>
      </c>
      <c r="G13147" s="2">
        <v>0.08</v>
      </c>
      <c r="H13147" s="2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52" t="s">
        <v>39</v>
      </c>
    </row>
    <row r="13148" spans="1:17" ht="14.25" customHeight="1" x14ac:dyDescent="0.3">
      <c r="A13148" s="2" t="s">
        <v>13179</v>
      </c>
      <c r="B13148" s="2">
        <v>113146</v>
      </c>
      <c r="C13148" s="2" t="s">
        <v>19</v>
      </c>
      <c r="D13148" s="52" t="s">
        <v>19</v>
      </c>
      <c r="E13148" s="2" t="s">
        <v>36</v>
      </c>
      <c r="F13148" s="2">
        <v>575.01</v>
      </c>
      <c r="G13148" s="2">
        <v>0</v>
      </c>
      <c r="H13148" s="2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52" t="s">
        <v>48</v>
      </c>
    </row>
    <row r="13149" spans="1:17" ht="14.25" customHeight="1" x14ac:dyDescent="0.3">
      <c r="A13149" s="2" t="s">
        <v>13180</v>
      </c>
      <c r="B13149" s="2">
        <v>113147</v>
      </c>
      <c r="C13149" s="2" t="s">
        <v>25</v>
      </c>
      <c r="D13149" s="52" t="s">
        <v>25</v>
      </c>
      <c r="E13149" s="2" t="s">
        <v>36</v>
      </c>
      <c r="F13149" s="2">
        <v>3216.08</v>
      </c>
      <c r="G13149" s="2">
        <v>0.38</v>
      </c>
      <c r="H13149" s="2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52" t="s">
        <v>23</v>
      </c>
    </row>
    <row r="13150" spans="1:17" ht="14.25" customHeight="1" x14ac:dyDescent="0.3">
      <c r="A13150" s="2" t="s">
        <v>13181</v>
      </c>
      <c r="B13150" s="2">
        <v>113148</v>
      </c>
      <c r="C13150" s="2" t="s">
        <v>25</v>
      </c>
      <c r="D13150" s="52" t="s">
        <v>25</v>
      </c>
      <c r="E13150" s="2" t="s">
        <v>14</v>
      </c>
      <c r="F13150" s="2">
        <v>861.25</v>
      </c>
      <c r="G13150" s="2">
        <v>0.43</v>
      </c>
      <c r="H13150" s="2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52" t="s">
        <v>34</v>
      </c>
    </row>
    <row r="13151" spans="1:17" ht="14.25" customHeight="1" x14ac:dyDescent="0.3">
      <c r="A13151" s="2" t="s">
        <v>13182</v>
      </c>
      <c r="B13151" s="2">
        <v>113149</v>
      </c>
      <c r="C13151" s="2" t="s">
        <v>41</v>
      </c>
      <c r="D13151" s="52" t="s">
        <v>41</v>
      </c>
      <c r="E13151" s="2" t="s">
        <v>14</v>
      </c>
      <c r="F13151" s="2">
        <v>2780.72</v>
      </c>
      <c r="G13151" s="2">
        <v>0.11</v>
      </c>
      <c r="H13151" s="2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52" t="s">
        <v>23</v>
      </c>
    </row>
    <row r="13152" spans="1:17" ht="14.25" customHeight="1" x14ac:dyDescent="0.3">
      <c r="A13152" s="2" t="s">
        <v>13183</v>
      </c>
      <c r="B13152" s="2">
        <v>113150</v>
      </c>
      <c r="C13152" s="2" t="s">
        <v>19</v>
      </c>
      <c r="D13152" s="52" t="s">
        <v>19</v>
      </c>
      <c r="E13152" s="2" t="s">
        <v>14</v>
      </c>
      <c r="F13152" s="2">
        <v>732.69</v>
      </c>
      <c r="G13152" s="2">
        <v>0</v>
      </c>
      <c r="H13152" s="2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52" t="s">
        <v>23</v>
      </c>
    </row>
    <row r="13153" spans="1:17" ht="14.25" customHeight="1" x14ac:dyDescent="0.3">
      <c r="A13153" s="2" t="s">
        <v>13184</v>
      </c>
      <c r="B13153" s="2">
        <v>113151</v>
      </c>
      <c r="C13153" s="2" t="s">
        <v>41</v>
      </c>
      <c r="D13153" s="52" t="s">
        <v>41</v>
      </c>
      <c r="E13153" s="2" t="s">
        <v>14</v>
      </c>
      <c r="F13153" s="2">
        <v>2063.48</v>
      </c>
      <c r="G13153" s="2">
        <v>0.44</v>
      </c>
      <c r="H13153" s="2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52" t="s">
        <v>17</v>
      </c>
    </row>
    <row r="13154" spans="1:17" ht="14.25" customHeight="1" x14ac:dyDescent="0.3">
      <c r="A13154" s="2" t="s">
        <v>13185</v>
      </c>
      <c r="B13154" s="2">
        <v>113152</v>
      </c>
      <c r="C13154" s="2" t="s">
        <v>19</v>
      </c>
      <c r="D13154" s="52" t="s">
        <v>19</v>
      </c>
      <c r="E13154" s="2" t="s">
        <v>33</v>
      </c>
      <c r="F13154" s="2">
        <v>1823.97</v>
      </c>
      <c r="G13154" s="2">
        <v>7.0000000000000007E-2</v>
      </c>
      <c r="H13154" s="2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52" t="s">
        <v>34</v>
      </c>
    </row>
    <row r="13155" spans="1:17" ht="14.25" customHeight="1" x14ac:dyDescent="0.3">
      <c r="A13155" s="2" t="s">
        <v>13186</v>
      </c>
      <c r="B13155" s="2">
        <v>113153</v>
      </c>
      <c r="C13155" s="2" t="s">
        <v>19</v>
      </c>
      <c r="D13155" s="52" t="s">
        <v>19</v>
      </c>
      <c r="E13155" s="2" t="s">
        <v>14</v>
      </c>
      <c r="F13155" s="2">
        <v>3806.41</v>
      </c>
      <c r="G13155" s="2">
        <v>0.2</v>
      </c>
      <c r="H13155" s="2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52" t="s">
        <v>48</v>
      </c>
    </row>
    <row r="13156" spans="1:17" ht="14.25" customHeight="1" x14ac:dyDescent="0.3">
      <c r="A13156" s="2" t="s">
        <v>13187</v>
      </c>
      <c r="B13156" s="2">
        <v>113154</v>
      </c>
      <c r="C13156" s="2" t="s">
        <v>19</v>
      </c>
      <c r="D13156" s="52" t="s">
        <v>19</v>
      </c>
      <c r="E13156" s="2" t="s">
        <v>14</v>
      </c>
      <c r="F13156" s="2">
        <v>3241.69</v>
      </c>
      <c r="G13156" s="2">
        <v>0.18</v>
      </c>
      <c r="H13156" s="2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52" t="s">
        <v>23</v>
      </c>
    </row>
    <row r="13157" spans="1:17" ht="14.25" customHeight="1" x14ac:dyDescent="0.3">
      <c r="A13157" s="2" t="s">
        <v>13188</v>
      </c>
      <c r="B13157" s="2">
        <v>113155</v>
      </c>
      <c r="C13157" s="2" t="s">
        <v>25</v>
      </c>
      <c r="D13157" s="52" t="s">
        <v>25</v>
      </c>
      <c r="E13157" s="2" t="s">
        <v>14</v>
      </c>
      <c r="F13157" s="2">
        <v>4691.74</v>
      </c>
      <c r="G13157" s="2">
        <v>0.08</v>
      </c>
      <c r="H13157" s="2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52" t="s">
        <v>17</v>
      </c>
    </row>
    <row r="13158" spans="1:17" ht="14.25" customHeight="1" x14ac:dyDescent="0.3">
      <c r="A13158" s="2" t="s">
        <v>13189</v>
      </c>
      <c r="B13158" s="2">
        <v>113156</v>
      </c>
      <c r="C13158" s="2" t="s">
        <v>19</v>
      </c>
      <c r="D13158" s="52" t="s">
        <v>19</v>
      </c>
      <c r="E13158" s="2" t="s">
        <v>20</v>
      </c>
      <c r="F13158" s="2">
        <v>4617.3599999999997</v>
      </c>
      <c r="G13158" s="2">
        <v>0.3</v>
      </c>
      <c r="H13158" s="2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52" t="s">
        <v>34</v>
      </c>
    </row>
    <row r="13159" spans="1:17" ht="14.25" customHeight="1" x14ac:dyDescent="0.3">
      <c r="A13159" s="2" t="s">
        <v>13190</v>
      </c>
      <c r="B13159" s="2">
        <v>113157</v>
      </c>
      <c r="C13159" s="2" t="s">
        <v>19</v>
      </c>
      <c r="D13159" s="52" t="s">
        <v>19</v>
      </c>
      <c r="E13159" s="2" t="s">
        <v>20</v>
      </c>
      <c r="F13159" s="2">
        <v>3652.48</v>
      </c>
      <c r="G13159" s="2">
        <v>0.46</v>
      </c>
      <c r="H13159" s="2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52" t="s">
        <v>34</v>
      </c>
    </row>
    <row r="13160" spans="1:17" ht="14.25" customHeight="1" x14ac:dyDescent="0.3">
      <c r="A13160" s="2" t="s">
        <v>13191</v>
      </c>
      <c r="B13160" s="2">
        <v>113158</v>
      </c>
      <c r="C13160" s="2" t="s">
        <v>19</v>
      </c>
      <c r="D13160" s="52" t="s">
        <v>19</v>
      </c>
      <c r="E13160" s="2" t="s">
        <v>20</v>
      </c>
      <c r="F13160" s="2">
        <v>3875.87</v>
      </c>
      <c r="G13160" s="2">
        <v>0.26</v>
      </c>
      <c r="H13160" s="2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52" t="s">
        <v>28</v>
      </c>
    </row>
    <row r="13161" spans="1:17" ht="14.25" customHeight="1" x14ac:dyDescent="0.3">
      <c r="A13161" s="2" t="s">
        <v>13192</v>
      </c>
      <c r="B13161" s="2">
        <v>113159</v>
      </c>
      <c r="C13161" s="2" t="s">
        <v>25</v>
      </c>
      <c r="D13161" s="52" t="s">
        <v>25</v>
      </c>
      <c r="E13161" s="2" t="s">
        <v>26</v>
      </c>
      <c r="F13161" s="2">
        <v>3162.07</v>
      </c>
      <c r="G13161" s="2">
        <v>0.49</v>
      </c>
      <c r="H13161" s="2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52" t="s">
        <v>23</v>
      </c>
    </row>
    <row r="13162" spans="1:17" ht="14.25" customHeight="1" x14ac:dyDescent="0.3">
      <c r="A13162" s="2" t="s">
        <v>13193</v>
      </c>
      <c r="B13162" s="2">
        <v>113160</v>
      </c>
      <c r="C13162" s="2" t="s">
        <v>25</v>
      </c>
      <c r="D13162" s="52" t="s">
        <v>25</v>
      </c>
      <c r="E13162" s="2" t="s">
        <v>33</v>
      </c>
      <c r="F13162" s="2">
        <v>3489.15</v>
      </c>
      <c r="G13162" s="2">
        <v>0.1</v>
      </c>
      <c r="H13162" s="2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52" t="s">
        <v>48</v>
      </c>
    </row>
    <row r="13163" spans="1:17" ht="14.25" customHeight="1" x14ac:dyDescent="0.3">
      <c r="A13163" s="2" t="s">
        <v>13194</v>
      </c>
      <c r="B13163" s="2">
        <v>113161</v>
      </c>
      <c r="C13163" s="2" t="s">
        <v>25</v>
      </c>
      <c r="D13163" s="52" t="s">
        <v>25</v>
      </c>
      <c r="E13163" s="2" t="s">
        <v>36</v>
      </c>
      <c r="F13163" s="2">
        <v>3124.39</v>
      </c>
      <c r="G13163" s="2">
        <v>0.42</v>
      </c>
      <c r="H13163" s="2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52" t="s">
        <v>17</v>
      </c>
    </row>
    <row r="13164" spans="1:17" ht="14.25" customHeight="1" x14ac:dyDescent="0.3">
      <c r="A13164" s="2" t="s">
        <v>13195</v>
      </c>
      <c r="B13164" s="2">
        <v>113162</v>
      </c>
      <c r="C13164" s="2" t="s">
        <v>25</v>
      </c>
      <c r="D13164" s="52" t="s">
        <v>25</v>
      </c>
      <c r="E13164" s="2" t="s">
        <v>14</v>
      </c>
      <c r="F13164" s="2">
        <v>1627.65</v>
      </c>
      <c r="G13164" s="2">
        <v>0.13</v>
      </c>
      <c r="H13164" s="2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52" t="s">
        <v>39</v>
      </c>
    </row>
    <row r="13165" spans="1:17" ht="14.25" customHeight="1" x14ac:dyDescent="0.3">
      <c r="A13165" s="2" t="s">
        <v>13196</v>
      </c>
      <c r="B13165" s="2">
        <v>113163</v>
      </c>
      <c r="C13165" s="2" t="s">
        <v>41</v>
      </c>
      <c r="D13165" s="52" t="s">
        <v>41</v>
      </c>
      <c r="E13165" s="2" t="s">
        <v>20</v>
      </c>
      <c r="F13165" s="2">
        <v>1818.38</v>
      </c>
      <c r="G13165" s="2">
        <v>0.13</v>
      </c>
      <c r="H13165" s="2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52" t="s">
        <v>28</v>
      </c>
    </row>
    <row r="13166" spans="1:17" ht="14.25" customHeight="1" x14ac:dyDescent="0.3">
      <c r="A13166" s="2" t="s">
        <v>13197</v>
      </c>
      <c r="B13166" s="2">
        <v>113164</v>
      </c>
      <c r="C13166" s="2" t="s">
        <v>25</v>
      </c>
      <c r="D13166" s="52" t="s">
        <v>25</v>
      </c>
      <c r="E13166" s="2" t="s">
        <v>33</v>
      </c>
      <c r="F13166" s="2">
        <v>2916.2</v>
      </c>
      <c r="G13166" s="2">
        <v>0.06</v>
      </c>
      <c r="H13166" s="2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52" t="s">
        <v>28</v>
      </c>
    </row>
    <row r="13167" spans="1:17" ht="14.25" customHeight="1" x14ac:dyDescent="0.3">
      <c r="A13167" s="2" t="s">
        <v>13198</v>
      </c>
      <c r="B13167" s="2">
        <v>113165</v>
      </c>
      <c r="C13167" s="2" t="s">
        <v>41</v>
      </c>
      <c r="D13167" s="52" t="s">
        <v>41</v>
      </c>
      <c r="E13167" s="2" t="s">
        <v>14</v>
      </c>
      <c r="F13167" s="2">
        <v>3628.87</v>
      </c>
      <c r="G13167" s="2">
        <v>0.43</v>
      </c>
      <c r="H13167" s="2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52" t="s">
        <v>34</v>
      </c>
    </row>
    <row r="13168" spans="1:17" ht="14.25" customHeight="1" x14ac:dyDescent="0.3">
      <c r="A13168" s="2" t="s">
        <v>13199</v>
      </c>
      <c r="B13168" s="2">
        <v>113166</v>
      </c>
      <c r="C13168" s="2" t="s">
        <v>19</v>
      </c>
      <c r="D13168" s="52" t="s">
        <v>19</v>
      </c>
      <c r="E13168" s="2" t="s">
        <v>26</v>
      </c>
      <c r="F13168" s="2">
        <v>2089.98</v>
      </c>
      <c r="G13168" s="2">
        <v>0.36</v>
      </c>
      <c r="H13168" s="2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52" t="s">
        <v>17</v>
      </c>
    </row>
    <row r="13169" spans="1:17" ht="14.25" customHeight="1" x14ac:dyDescent="0.3">
      <c r="A13169" s="2" t="s">
        <v>13200</v>
      </c>
      <c r="B13169" s="2">
        <v>113167</v>
      </c>
      <c r="C13169" s="2" t="s">
        <v>41</v>
      </c>
      <c r="D13169" s="52" t="s">
        <v>41</v>
      </c>
      <c r="E13169" s="2" t="s">
        <v>36</v>
      </c>
      <c r="F13169" s="2">
        <v>799.07</v>
      </c>
      <c r="G13169" s="2">
        <v>0.17</v>
      </c>
      <c r="H13169" s="2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52" t="s">
        <v>17</v>
      </c>
    </row>
    <row r="13170" spans="1:17" ht="14.25" customHeight="1" x14ac:dyDescent="0.3">
      <c r="A13170" s="2" t="s">
        <v>13201</v>
      </c>
      <c r="B13170" s="2">
        <v>113168</v>
      </c>
      <c r="C13170" s="2" t="s">
        <v>41</v>
      </c>
      <c r="D13170" s="52" t="s">
        <v>41</v>
      </c>
      <c r="E13170" s="2" t="s">
        <v>14</v>
      </c>
      <c r="F13170" s="2">
        <v>2351.14</v>
      </c>
      <c r="G13170" s="2">
        <v>0.17</v>
      </c>
      <c r="H13170" s="2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52" t="s">
        <v>28</v>
      </c>
    </row>
    <row r="13171" spans="1:17" ht="14.25" customHeight="1" x14ac:dyDescent="0.3">
      <c r="A13171" s="2" t="s">
        <v>13202</v>
      </c>
      <c r="B13171" s="2">
        <v>113169</v>
      </c>
      <c r="C13171" s="2" t="s">
        <v>41</v>
      </c>
      <c r="D13171" s="52" t="s">
        <v>41</v>
      </c>
      <c r="E13171" s="2" t="s">
        <v>36</v>
      </c>
      <c r="F13171" s="2">
        <v>4819.62</v>
      </c>
      <c r="G13171" s="2">
        <v>0.42</v>
      </c>
      <c r="H13171" s="2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52" t="s">
        <v>39</v>
      </c>
    </row>
    <row r="13172" spans="1:17" ht="14.25" customHeight="1" x14ac:dyDescent="0.3">
      <c r="A13172" s="2" t="s">
        <v>13203</v>
      </c>
      <c r="B13172" s="2">
        <v>113170</v>
      </c>
      <c r="C13172" s="2" t="s">
        <v>41</v>
      </c>
      <c r="D13172" s="52" t="s">
        <v>41</v>
      </c>
      <c r="E13172" s="2" t="s">
        <v>14</v>
      </c>
      <c r="F13172" s="2">
        <v>1149.03</v>
      </c>
      <c r="G13172" s="2">
        <v>0.46</v>
      </c>
      <c r="H13172" s="2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52" t="s">
        <v>28</v>
      </c>
    </row>
    <row r="13173" spans="1:17" ht="14.25" customHeight="1" x14ac:dyDescent="0.3">
      <c r="A13173" s="2" t="s">
        <v>13204</v>
      </c>
      <c r="B13173" s="2">
        <v>113171</v>
      </c>
      <c r="C13173" s="2" t="s">
        <v>25</v>
      </c>
      <c r="D13173" s="52" t="s">
        <v>25</v>
      </c>
      <c r="E13173" s="2" t="s">
        <v>26</v>
      </c>
      <c r="F13173" s="2">
        <v>3280.44</v>
      </c>
      <c r="G13173" s="2">
        <v>0.3</v>
      </c>
      <c r="H13173" s="2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52" t="s">
        <v>34</v>
      </c>
    </row>
    <row r="13174" spans="1:17" ht="14.25" customHeight="1" x14ac:dyDescent="0.3">
      <c r="A13174" s="2" t="s">
        <v>13205</v>
      </c>
      <c r="B13174" s="2">
        <v>113172</v>
      </c>
      <c r="C13174" s="2" t="s">
        <v>25</v>
      </c>
      <c r="D13174" s="52" t="s">
        <v>25</v>
      </c>
      <c r="E13174" s="2" t="s">
        <v>33</v>
      </c>
      <c r="F13174" s="2">
        <v>4914.45</v>
      </c>
      <c r="G13174" s="2">
        <v>0.2</v>
      </c>
      <c r="H13174" s="2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52" t="s">
        <v>39</v>
      </c>
    </row>
    <row r="13175" spans="1:17" ht="14.25" customHeight="1" x14ac:dyDescent="0.3">
      <c r="A13175" s="2" t="s">
        <v>13206</v>
      </c>
      <c r="B13175" s="2">
        <v>113173</v>
      </c>
      <c r="C13175" s="2" t="s">
        <v>25</v>
      </c>
      <c r="D13175" s="52" t="s">
        <v>25</v>
      </c>
      <c r="E13175" s="2" t="s">
        <v>36</v>
      </c>
      <c r="F13175" s="2">
        <v>1943.56</v>
      </c>
      <c r="G13175" s="2">
        <v>0.03</v>
      </c>
      <c r="H13175" s="2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52" t="s">
        <v>48</v>
      </c>
    </row>
    <row r="13176" spans="1:17" ht="14.25" customHeight="1" x14ac:dyDescent="0.3">
      <c r="A13176" s="2" t="s">
        <v>13207</v>
      </c>
      <c r="B13176" s="2">
        <v>113174</v>
      </c>
      <c r="C13176" s="2" t="s">
        <v>25</v>
      </c>
      <c r="D13176" s="52" t="s">
        <v>25</v>
      </c>
      <c r="E13176" s="2" t="s">
        <v>36</v>
      </c>
      <c r="F13176" s="2">
        <v>4450.63</v>
      </c>
      <c r="G13176" s="2">
        <v>0.06</v>
      </c>
      <c r="H13176" s="2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52" t="s">
        <v>17</v>
      </c>
    </row>
    <row r="13177" spans="1:17" ht="14.25" customHeight="1" x14ac:dyDescent="0.3">
      <c r="A13177" s="2" t="s">
        <v>13208</v>
      </c>
      <c r="B13177" s="2">
        <v>113175</v>
      </c>
      <c r="C13177" s="2" t="s">
        <v>25</v>
      </c>
      <c r="D13177" s="52" t="s">
        <v>25</v>
      </c>
      <c r="E13177" s="2" t="s">
        <v>33</v>
      </c>
      <c r="F13177" s="2">
        <v>4333.6400000000003</v>
      </c>
      <c r="G13177" s="2">
        <v>7.0000000000000007E-2</v>
      </c>
      <c r="H13177" s="2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52" t="s">
        <v>23</v>
      </c>
    </row>
    <row r="13178" spans="1:17" ht="14.25" customHeight="1" x14ac:dyDescent="0.3">
      <c r="A13178" s="2" t="s">
        <v>13209</v>
      </c>
      <c r="B13178" s="2">
        <v>113176</v>
      </c>
      <c r="C13178" s="2" t="s">
        <v>41</v>
      </c>
      <c r="D13178" s="52" t="s">
        <v>41</v>
      </c>
      <c r="E13178" s="2" t="s">
        <v>36</v>
      </c>
      <c r="F13178" s="2">
        <v>1761.32</v>
      </c>
      <c r="G13178" s="2">
        <v>0.14000000000000001</v>
      </c>
      <c r="H13178" s="2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52" t="s">
        <v>17</v>
      </c>
    </row>
    <row r="13179" spans="1:17" ht="14.25" customHeight="1" x14ac:dyDescent="0.3">
      <c r="A13179" s="2" t="s">
        <v>13210</v>
      </c>
      <c r="B13179" s="2">
        <v>113177</v>
      </c>
      <c r="C13179" s="2" t="s">
        <v>25</v>
      </c>
      <c r="D13179" s="52" t="s">
        <v>25</v>
      </c>
      <c r="E13179" s="2" t="s">
        <v>20</v>
      </c>
      <c r="F13179" s="2">
        <v>582.73</v>
      </c>
      <c r="G13179" s="2">
        <v>0.13</v>
      </c>
      <c r="H13179" s="2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52" t="s">
        <v>48</v>
      </c>
    </row>
    <row r="13180" spans="1:17" ht="14.25" customHeight="1" x14ac:dyDescent="0.3">
      <c r="A13180" s="2" t="s">
        <v>13211</v>
      </c>
      <c r="B13180" s="2">
        <v>113178</v>
      </c>
      <c r="C13180" s="2" t="s">
        <v>25</v>
      </c>
      <c r="D13180" s="52" t="s">
        <v>25</v>
      </c>
      <c r="E13180" s="2" t="s">
        <v>33</v>
      </c>
      <c r="F13180" s="2">
        <v>974.84</v>
      </c>
      <c r="G13180" s="2">
        <v>0.27</v>
      </c>
      <c r="H13180" s="2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52" t="s">
        <v>48</v>
      </c>
    </row>
    <row r="13181" spans="1:17" ht="14.25" customHeight="1" x14ac:dyDescent="0.3">
      <c r="A13181" s="2" t="s">
        <v>13212</v>
      </c>
      <c r="B13181" s="2">
        <v>113179</v>
      </c>
      <c r="C13181" s="2" t="s">
        <v>25</v>
      </c>
      <c r="D13181" s="52" t="s">
        <v>25</v>
      </c>
      <c r="E13181" s="2" t="s">
        <v>26</v>
      </c>
      <c r="F13181" s="2">
        <v>1892.17</v>
      </c>
      <c r="G13181" s="2">
        <v>0.47</v>
      </c>
      <c r="H13181" s="2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52" t="s">
        <v>23</v>
      </c>
    </row>
    <row r="13182" spans="1:17" ht="14.25" customHeight="1" x14ac:dyDescent="0.3">
      <c r="A13182" s="2" t="s">
        <v>13213</v>
      </c>
      <c r="B13182" s="2">
        <v>113180</v>
      </c>
      <c r="C13182" s="2" t="s">
        <v>19</v>
      </c>
      <c r="D13182" s="52" t="s">
        <v>19</v>
      </c>
      <c r="E13182" s="2" t="s">
        <v>14</v>
      </c>
      <c r="F13182" s="2">
        <v>4799.76</v>
      </c>
      <c r="G13182" s="2">
        <v>0.43</v>
      </c>
      <c r="H13182" s="2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52" t="s">
        <v>39</v>
      </c>
    </row>
    <row r="13183" spans="1:17" ht="14.25" customHeight="1" x14ac:dyDescent="0.3">
      <c r="A13183" s="2" t="s">
        <v>13214</v>
      </c>
      <c r="B13183" s="2">
        <v>113181</v>
      </c>
      <c r="C13183" s="2" t="s">
        <v>41</v>
      </c>
      <c r="D13183" s="52" t="s">
        <v>41</v>
      </c>
      <c r="E13183" s="2" t="s">
        <v>14</v>
      </c>
      <c r="F13183" s="2">
        <v>1444.81</v>
      </c>
      <c r="G13183" s="2">
        <v>0.25</v>
      </c>
      <c r="H13183" s="2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52" t="s">
        <v>17</v>
      </c>
    </row>
    <row r="13184" spans="1:17" ht="14.25" customHeight="1" x14ac:dyDescent="0.3">
      <c r="A13184" s="2" t="s">
        <v>13215</v>
      </c>
      <c r="B13184" s="2">
        <v>113182</v>
      </c>
      <c r="C13184" s="2" t="s">
        <v>19</v>
      </c>
      <c r="D13184" s="52" t="s">
        <v>19</v>
      </c>
      <c r="E13184" s="2" t="s">
        <v>33</v>
      </c>
      <c r="F13184" s="2">
        <v>4641.6400000000003</v>
      </c>
      <c r="G13184" s="2">
        <v>0.01</v>
      </c>
      <c r="H13184" s="2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52" t="s">
        <v>23</v>
      </c>
    </row>
    <row r="13185" spans="1:17" ht="14.25" customHeight="1" x14ac:dyDescent="0.3">
      <c r="A13185" s="2" t="s">
        <v>13216</v>
      </c>
      <c r="B13185" s="2">
        <v>113183</v>
      </c>
      <c r="C13185" s="2" t="s">
        <v>25</v>
      </c>
      <c r="D13185" s="52" t="s">
        <v>25</v>
      </c>
      <c r="E13185" s="2" t="s">
        <v>20</v>
      </c>
      <c r="F13185" s="2">
        <v>988.69</v>
      </c>
      <c r="G13185" s="2">
        <v>0.03</v>
      </c>
      <c r="H13185" s="2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52" t="s">
        <v>34</v>
      </c>
    </row>
    <row r="13186" spans="1:17" ht="14.25" customHeight="1" x14ac:dyDescent="0.3">
      <c r="A13186" s="2" t="s">
        <v>13217</v>
      </c>
      <c r="B13186" s="2">
        <v>113184</v>
      </c>
      <c r="C13186" s="2" t="s">
        <v>25</v>
      </c>
      <c r="D13186" s="52" t="s">
        <v>25</v>
      </c>
      <c r="E13186" s="2" t="s">
        <v>26</v>
      </c>
      <c r="F13186" s="2">
        <v>4852.08</v>
      </c>
      <c r="G13186" s="2">
        <v>0.43</v>
      </c>
      <c r="H13186" s="2">
        <f t="shared" si="410"/>
        <v>2086.3944000000001</v>
      </c>
      <c r="I13186" s="2">
        <f t="shared" si="411"/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52" t="s">
        <v>17</v>
      </c>
    </row>
    <row r="13187" spans="1:17" ht="14.25" customHeight="1" x14ac:dyDescent="0.3">
      <c r="A13187" s="2" t="s">
        <v>13218</v>
      </c>
      <c r="B13187" s="2">
        <v>113185</v>
      </c>
      <c r="C13187" s="2" t="s">
        <v>25</v>
      </c>
      <c r="D13187" s="52" t="s">
        <v>25</v>
      </c>
      <c r="E13187" s="2" t="s">
        <v>14</v>
      </c>
      <c r="F13187" s="2">
        <v>1538.66</v>
      </c>
      <c r="G13187" s="2">
        <v>0.14000000000000001</v>
      </c>
      <c r="H13187" s="2">
        <f t="shared" ref="H13187:H13250" si="412">F13187*G13187</f>
        <v>215.41240000000002</v>
      </c>
      <c r="I13187" s="2">
        <f t="shared" ref="I13187:I13250" si="413">F13187-H13187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52" t="s">
        <v>39</v>
      </c>
    </row>
    <row r="13188" spans="1:17" ht="14.25" customHeight="1" x14ac:dyDescent="0.3">
      <c r="A13188" s="2" t="s">
        <v>13219</v>
      </c>
      <c r="B13188" s="2">
        <v>113186</v>
      </c>
      <c r="C13188" s="2" t="s">
        <v>25</v>
      </c>
      <c r="D13188" s="52" t="s">
        <v>25</v>
      </c>
      <c r="E13188" s="2" t="s">
        <v>14</v>
      </c>
      <c r="F13188" s="2">
        <v>3202.15</v>
      </c>
      <c r="G13188" s="2">
        <v>0.16</v>
      </c>
      <c r="H13188" s="2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52" t="s">
        <v>28</v>
      </c>
    </row>
    <row r="13189" spans="1:17" ht="14.25" customHeight="1" x14ac:dyDescent="0.3">
      <c r="A13189" s="2" t="s">
        <v>13220</v>
      </c>
      <c r="B13189" s="2">
        <v>113187</v>
      </c>
      <c r="C13189" s="2" t="s">
        <v>25</v>
      </c>
      <c r="D13189" s="52" t="s">
        <v>25</v>
      </c>
      <c r="E13189" s="2" t="s">
        <v>20</v>
      </c>
      <c r="F13189" s="2">
        <v>441.49</v>
      </c>
      <c r="G13189" s="2">
        <v>7.0000000000000007E-2</v>
      </c>
      <c r="H13189" s="2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52" t="s">
        <v>39</v>
      </c>
    </row>
    <row r="13190" spans="1:17" ht="14.25" customHeight="1" x14ac:dyDescent="0.3">
      <c r="A13190" s="2" t="s">
        <v>13221</v>
      </c>
      <c r="B13190" s="2">
        <v>113188</v>
      </c>
      <c r="C13190" s="2" t="s">
        <v>41</v>
      </c>
      <c r="D13190" s="52" t="s">
        <v>41</v>
      </c>
      <c r="E13190" s="2" t="s">
        <v>36</v>
      </c>
      <c r="F13190" s="2">
        <v>1568.35</v>
      </c>
      <c r="G13190" s="2">
        <v>0.11</v>
      </c>
      <c r="H13190" s="2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52" t="s">
        <v>23</v>
      </c>
    </row>
    <row r="13191" spans="1:17" ht="14.25" customHeight="1" x14ac:dyDescent="0.3">
      <c r="A13191" s="2" t="s">
        <v>13222</v>
      </c>
      <c r="B13191" s="2">
        <v>113189</v>
      </c>
      <c r="C13191" s="2" t="s">
        <v>25</v>
      </c>
      <c r="D13191" s="52" t="s">
        <v>25</v>
      </c>
      <c r="E13191" s="2" t="s">
        <v>33</v>
      </c>
      <c r="F13191" s="2">
        <v>1132.48</v>
      </c>
      <c r="G13191" s="2">
        <v>0.12</v>
      </c>
      <c r="H13191" s="2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52" t="s">
        <v>48</v>
      </c>
    </row>
    <row r="13192" spans="1:17" ht="14.25" customHeight="1" x14ac:dyDescent="0.3">
      <c r="A13192" s="2" t="s">
        <v>13223</v>
      </c>
      <c r="B13192" s="2">
        <v>113190</v>
      </c>
      <c r="C13192" s="2" t="s">
        <v>19</v>
      </c>
      <c r="D13192" s="52" t="s">
        <v>19</v>
      </c>
      <c r="E13192" s="2" t="s">
        <v>20</v>
      </c>
      <c r="F13192" s="2">
        <v>116.74</v>
      </c>
      <c r="G13192" s="2">
        <v>0.21</v>
      </c>
      <c r="H13192" s="2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52" t="s">
        <v>39</v>
      </c>
    </row>
    <row r="13193" spans="1:17" ht="14.25" customHeight="1" x14ac:dyDescent="0.3">
      <c r="A13193" s="2" t="s">
        <v>13224</v>
      </c>
      <c r="B13193" s="2">
        <v>113191</v>
      </c>
      <c r="C13193" s="2" t="s">
        <v>25</v>
      </c>
      <c r="D13193" s="52" t="s">
        <v>25</v>
      </c>
      <c r="E13193" s="2" t="s">
        <v>20</v>
      </c>
      <c r="F13193" s="2">
        <v>868.17</v>
      </c>
      <c r="G13193" s="2">
        <v>0.31</v>
      </c>
      <c r="H13193" s="2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52" t="s">
        <v>28</v>
      </c>
    </row>
    <row r="13194" spans="1:17" ht="14.25" customHeight="1" x14ac:dyDescent="0.3">
      <c r="A13194" s="2" t="s">
        <v>13225</v>
      </c>
      <c r="B13194" s="2">
        <v>113192</v>
      </c>
      <c r="C13194" s="2" t="s">
        <v>41</v>
      </c>
      <c r="D13194" s="52" t="s">
        <v>41</v>
      </c>
      <c r="E13194" s="2" t="s">
        <v>20</v>
      </c>
      <c r="F13194" s="2">
        <v>3006.21</v>
      </c>
      <c r="G13194" s="2">
        <v>0.18</v>
      </c>
      <c r="H13194" s="2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52" t="s">
        <v>39</v>
      </c>
    </row>
    <row r="13195" spans="1:17" ht="14.25" customHeight="1" x14ac:dyDescent="0.3">
      <c r="A13195" s="2" t="s">
        <v>13226</v>
      </c>
      <c r="B13195" s="2">
        <v>113193</v>
      </c>
      <c r="C13195" s="2" t="s">
        <v>19</v>
      </c>
      <c r="D13195" s="52" t="s">
        <v>19</v>
      </c>
      <c r="E13195" s="2" t="s">
        <v>20</v>
      </c>
      <c r="F13195" s="2">
        <v>2010.61</v>
      </c>
      <c r="G13195" s="2">
        <v>0.22</v>
      </c>
      <c r="H13195" s="2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52" t="s">
        <v>23</v>
      </c>
    </row>
    <row r="13196" spans="1:17" ht="14.25" customHeight="1" x14ac:dyDescent="0.3">
      <c r="A13196" s="2" t="s">
        <v>13227</v>
      </c>
      <c r="B13196" s="2">
        <v>113194</v>
      </c>
      <c r="C13196" s="2" t="s">
        <v>19</v>
      </c>
      <c r="D13196" s="52" t="s">
        <v>19</v>
      </c>
      <c r="E13196" s="2" t="s">
        <v>36</v>
      </c>
      <c r="F13196" s="2">
        <v>3640.6</v>
      </c>
      <c r="G13196" s="2">
        <v>0.09</v>
      </c>
      <c r="H13196" s="2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52" t="s">
        <v>23</v>
      </c>
    </row>
    <row r="13197" spans="1:17" ht="14.25" customHeight="1" x14ac:dyDescent="0.3">
      <c r="A13197" s="2" t="s">
        <v>13228</v>
      </c>
      <c r="B13197" s="2">
        <v>113195</v>
      </c>
      <c r="C13197" s="2" t="s">
        <v>19</v>
      </c>
      <c r="D13197" s="52" t="s">
        <v>19</v>
      </c>
      <c r="E13197" s="2" t="s">
        <v>26</v>
      </c>
      <c r="F13197" s="2">
        <v>3388.27</v>
      </c>
      <c r="G13197" s="2">
        <v>0.03</v>
      </c>
      <c r="H13197" s="2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52" t="s">
        <v>23</v>
      </c>
    </row>
    <row r="13198" spans="1:17" ht="14.25" customHeight="1" x14ac:dyDescent="0.3">
      <c r="A13198" s="2" t="s">
        <v>13229</v>
      </c>
      <c r="B13198" s="2">
        <v>113196</v>
      </c>
      <c r="C13198" s="2" t="s">
        <v>25</v>
      </c>
      <c r="D13198" s="52" t="s">
        <v>25</v>
      </c>
      <c r="E13198" s="2" t="s">
        <v>20</v>
      </c>
      <c r="F13198" s="2">
        <v>4016.57</v>
      </c>
      <c r="G13198" s="2">
        <v>0.17</v>
      </c>
      <c r="H13198" s="2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52" t="s">
        <v>23</v>
      </c>
    </row>
    <row r="13199" spans="1:17" ht="14.25" customHeight="1" x14ac:dyDescent="0.3">
      <c r="A13199" s="2" t="s">
        <v>13230</v>
      </c>
      <c r="B13199" s="2">
        <v>113197</v>
      </c>
      <c r="C13199" s="2" t="s">
        <v>25</v>
      </c>
      <c r="D13199" s="52" t="s">
        <v>25</v>
      </c>
      <c r="E13199" s="2" t="s">
        <v>20</v>
      </c>
      <c r="F13199" s="2">
        <v>4348.42</v>
      </c>
      <c r="G13199" s="2">
        <v>0.03</v>
      </c>
      <c r="H13199" s="2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52" t="s">
        <v>34</v>
      </c>
    </row>
    <row r="13200" spans="1:17" ht="14.25" customHeight="1" x14ac:dyDescent="0.3">
      <c r="A13200" s="2" t="s">
        <v>13231</v>
      </c>
      <c r="B13200" s="2">
        <v>113198</v>
      </c>
      <c r="C13200" s="2" t="s">
        <v>25</v>
      </c>
      <c r="D13200" s="52" t="s">
        <v>25</v>
      </c>
      <c r="E13200" s="2" t="s">
        <v>33</v>
      </c>
      <c r="F13200" s="2">
        <v>4117.1400000000003</v>
      </c>
      <c r="G13200" s="2">
        <v>0.15</v>
      </c>
      <c r="H13200" s="2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52" t="s">
        <v>23</v>
      </c>
    </row>
    <row r="13201" spans="1:17" ht="14.25" customHeight="1" x14ac:dyDescent="0.3">
      <c r="A13201" s="2" t="s">
        <v>13232</v>
      </c>
      <c r="B13201" s="2">
        <v>113199</v>
      </c>
      <c r="C13201" s="2" t="s">
        <v>19</v>
      </c>
      <c r="D13201" s="52" t="s">
        <v>19</v>
      </c>
      <c r="E13201" s="2" t="s">
        <v>14</v>
      </c>
      <c r="F13201" s="2">
        <v>2295.5</v>
      </c>
      <c r="G13201" s="2">
        <v>0.42</v>
      </c>
      <c r="H13201" s="2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52" t="s">
        <v>48</v>
      </c>
    </row>
    <row r="13202" spans="1:17" ht="14.25" customHeight="1" x14ac:dyDescent="0.3">
      <c r="A13202" s="2" t="s">
        <v>13233</v>
      </c>
      <c r="B13202" s="2">
        <v>113200</v>
      </c>
      <c r="C13202" s="2" t="s">
        <v>25</v>
      </c>
      <c r="D13202" s="52" t="s">
        <v>25</v>
      </c>
      <c r="E13202" s="2" t="s">
        <v>36</v>
      </c>
      <c r="F13202" s="2">
        <v>1612.77</v>
      </c>
      <c r="G13202" s="2">
        <v>0.18</v>
      </c>
      <c r="H13202" s="2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52" t="s">
        <v>28</v>
      </c>
    </row>
    <row r="13203" spans="1:17" ht="14.25" customHeight="1" x14ac:dyDescent="0.3">
      <c r="A13203" s="2" t="s">
        <v>13234</v>
      </c>
      <c r="B13203" s="2">
        <v>113201</v>
      </c>
      <c r="C13203" s="2" t="s">
        <v>25</v>
      </c>
      <c r="D13203" s="52" t="s">
        <v>25</v>
      </c>
      <c r="E13203" s="2" t="s">
        <v>20</v>
      </c>
      <c r="F13203" s="2">
        <v>2561.2800000000002</v>
      </c>
      <c r="G13203" s="2">
        <v>0.1</v>
      </c>
      <c r="H13203" s="2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52" t="s">
        <v>39</v>
      </c>
    </row>
    <row r="13204" spans="1:17" ht="14.25" customHeight="1" x14ac:dyDescent="0.3">
      <c r="A13204" s="2" t="s">
        <v>13235</v>
      </c>
      <c r="B13204" s="2">
        <v>113202</v>
      </c>
      <c r="C13204" s="2" t="s">
        <v>25</v>
      </c>
      <c r="D13204" s="52" t="s">
        <v>25</v>
      </c>
      <c r="E13204" s="2" t="s">
        <v>26</v>
      </c>
      <c r="F13204" s="2">
        <v>2722.13</v>
      </c>
      <c r="G13204" s="2">
        <v>0.45</v>
      </c>
      <c r="H13204" s="2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52" t="s">
        <v>34</v>
      </c>
    </row>
    <row r="13205" spans="1:17" ht="14.25" customHeight="1" x14ac:dyDescent="0.3">
      <c r="A13205" s="2" t="s">
        <v>13236</v>
      </c>
      <c r="B13205" s="2">
        <v>113203</v>
      </c>
      <c r="C13205" s="2" t="s">
        <v>25</v>
      </c>
      <c r="D13205" s="52" t="s">
        <v>25</v>
      </c>
      <c r="E13205" s="2" t="s">
        <v>26</v>
      </c>
      <c r="F13205" s="2">
        <v>1634.56</v>
      </c>
      <c r="G13205" s="2">
        <v>0.32</v>
      </c>
      <c r="H13205" s="2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52" t="s">
        <v>17</v>
      </c>
    </row>
    <row r="13206" spans="1:17" ht="14.25" customHeight="1" x14ac:dyDescent="0.3">
      <c r="A13206" s="2" t="s">
        <v>13237</v>
      </c>
      <c r="B13206" s="2">
        <v>113204</v>
      </c>
      <c r="C13206" s="2" t="s">
        <v>19</v>
      </c>
      <c r="D13206" s="52" t="s">
        <v>19</v>
      </c>
      <c r="E13206" s="2" t="s">
        <v>26</v>
      </c>
      <c r="F13206" s="2">
        <v>2746.03</v>
      </c>
      <c r="G13206" s="2">
        <v>0.49</v>
      </c>
      <c r="H13206" s="2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52" t="s">
        <v>39</v>
      </c>
    </row>
    <row r="13207" spans="1:17" ht="14.25" customHeight="1" x14ac:dyDescent="0.3">
      <c r="A13207" s="2" t="s">
        <v>13238</v>
      </c>
      <c r="B13207" s="2">
        <v>113205</v>
      </c>
      <c r="C13207" s="2" t="s">
        <v>19</v>
      </c>
      <c r="D13207" s="52" t="s">
        <v>19</v>
      </c>
      <c r="E13207" s="2" t="s">
        <v>33</v>
      </c>
      <c r="F13207" s="2">
        <v>618.32000000000005</v>
      </c>
      <c r="G13207" s="2">
        <v>0.15</v>
      </c>
      <c r="H13207" s="2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52" t="s">
        <v>39</v>
      </c>
    </row>
    <row r="13208" spans="1:17" ht="14.25" customHeight="1" x14ac:dyDescent="0.3">
      <c r="A13208" s="2" t="s">
        <v>13239</v>
      </c>
      <c r="B13208" s="2">
        <v>113206</v>
      </c>
      <c r="C13208" s="2" t="s">
        <v>25</v>
      </c>
      <c r="D13208" s="52" t="s">
        <v>25</v>
      </c>
      <c r="E13208" s="2" t="s">
        <v>26</v>
      </c>
      <c r="F13208" s="2">
        <v>1232.0999999999999</v>
      </c>
      <c r="G13208" s="2">
        <v>0.1</v>
      </c>
      <c r="H13208" s="2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52" t="s">
        <v>23</v>
      </c>
    </row>
    <row r="13209" spans="1:17" ht="14.25" customHeight="1" x14ac:dyDescent="0.3">
      <c r="A13209" s="2" t="s">
        <v>13240</v>
      </c>
      <c r="B13209" s="2">
        <v>113207</v>
      </c>
      <c r="C13209" s="2" t="s">
        <v>25</v>
      </c>
      <c r="D13209" s="52" t="s">
        <v>25</v>
      </c>
      <c r="E13209" s="2" t="s">
        <v>33</v>
      </c>
      <c r="F13209" s="2">
        <v>3755.64</v>
      </c>
      <c r="G13209" s="2">
        <v>0.15</v>
      </c>
      <c r="H13209" s="2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52" t="s">
        <v>17</v>
      </c>
    </row>
    <row r="13210" spans="1:17" ht="14.25" customHeight="1" x14ac:dyDescent="0.3">
      <c r="A13210" s="2" t="s">
        <v>13241</v>
      </c>
      <c r="B13210" s="2">
        <v>113208</v>
      </c>
      <c r="C13210" s="2" t="s">
        <v>25</v>
      </c>
      <c r="D13210" s="52" t="s">
        <v>25</v>
      </c>
      <c r="E13210" s="2" t="s">
        <v>36</v>
      </c>
      <c r="F13210" s="2">
        <v>995.88</v>
      </c>
      <c r="G13210" s="2">
        <v>0.41</v>
      </c>
      <c r="H13210" s="2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52" t="s">
        <v>23</v>
      </c>
    </row>
    <row r="13211" spans="1:17" ht="14.25" customHeight="1" x14ac:dyDescent="0.3">
      <c r="A13211" s="2" t="s">
        <v>13242</v>
      </c>
      <c r="B13211" s="2">
        <v>113209</v>
      </c>
      <c r="C13211" s="2" t="s">
        <v>41</v>
      </c>
      <c r="D13211" s="52" t="s">
        <v>41</v>
      </c>
      <c r="E13211" s="2" t="s">
        <v>26</v>
      </c>
      <c r="F13211" s="2">
        <v>781.29</v>
      </c>
      <c r="G13211" s="2">
        <v>0.08</v>
      </c>
      <c r="H13211" s="2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52" t="s">
        <v>17</v>
      </c>
    </row>
    <row r="13212" spans="1:17" ht="14.25" customHeight="1" x14ac:dyDescent="0.3">
      <c r="A13212" s="2" t="s">
        <v>13243</v>
      </c>
      <c r="B13212" s="2">
        <v>113210</v>
      </c>
      <c r="C13212" s="2" t="s">
        <v>41</v>
      </c>
      <c r="D13212" s="52" t="s">
        <v>41</v>
      </c>
      <c r="E13212" s="2" t="s">
        <v>14</v>
      </c>
      <c r="F13212" s="2">
        <v>1507.98</v>
      </c>
      <c r="G13212" s="2">
        <v>0.12</v>
      </c>
      <c r="H13212" s="2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52" t="s">
        <v>34</v>
      </c>
    </row>
    <row r="13213" spans="1:17" ht="14.25" customHeight="1" x14ac:dyDescent="0.3">
      <c r="A13213" s="2" t="s">
        <v>13244</v>
      </c>
      <c r="B13213" s="2">
        <v>113211</v>
      </c>
      <c r="C13213" s="2" t="s">
        <v>41</v>
      </c>
      <c r="D13213" s="52" t="s">
        <v>41</v>
      </c>
      <c r="E13213" s="2" t="s">
        <v>20</v>
      </c>
      <c r="F13213" s="2">
        <v>1918.14</v>
      </c>
      <c r="G13213" s="2">
        <v>0.35</v>
      </c>
      <c r="H13213" s="2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52" t="s">
        <v>23</v>
      </c>
    </row>
    <row r="13214" spans="1:17" ht="14.25" customHeight="1" x14ac:dyDescent="0.3">
      <c r="A13214" s="2" t="s">
        <v>13245</v>
      </c>
      <c r="B13214" s="2">
        <v>113212</v>
      </c>
      <c r="C13214" s="2" t="s">
        <v>25</v>
      </c>
      <c r="D13214" s="52" t="s">
        <v>25</v>
      </c>
      <c r="E13214" s="2" t="s">
        <v>36</v>
      </c>
      <c r="F13214" s="2">
        <v>1709.89</v>
      </c>
      <c r="G13214" s="2">
        <v>0.37</v>
      </c>
      <c r="H13214" s="2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52" t="s">
        <v>23</v>
      </c>
    </row>
    <row r="13215" spans="1:17" ht="14.25" customHeight="1" x14ac:dyDescent="0.3">
      <c r="A13215" s="2" t="s">
        <v>13246</v>
      </c>
      <c r="B13215" s="2">
        <v>113213</v>
      </c>
      <c r="C13215" s="2" t="s">
        <v>19</v>
      </c>
      <c r="D13215" s="52" t="s">
        <v>19</v>
      </c>
      <c r="E13215" s="2" t="s">
        <v>14</v>
      </c>
      <c r="F13215" s="2">
        <v>1935.57</v>
      </c>
      <c r="G13215" s="2">
        <v>0.48</v>
      </c>
      <c r="H13215" s="2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52" t="s">
        <v>28</v>
      </c>
    </row>
    <row r="13216" spans="1:17" ht="14.25" customHeight="1" x14ac:dyDescent="0.3">
      <c r="A13216" s="2" t="s">
        <v>13247</v>
      </c>
      <c r="B13216" s="2">
        <v>113214</v>
      </c>
      <c r="C13216" s="2" t="s">
        <v>41</v>
      </c>
      <c r="D13216" s="52" t="s">
        <v>41</v>
      </c>
      <c r="E13216" s="2" t="s">
        <v>36</v>
      </c>
      <c r="F13216" s="2">
        <v>785.57</v>
      </c>
      <c r="G13216" s="2">
        <v>0.49</v>
      </c>
      <c r="H13216" s="2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52" t="s">
        <v>39</v>
      </c>
    </row>
    <row r="13217" spans="1:17" ht="14.25" customHeight="1" x14ac:dyDescent="0.3">
      <c r="A13217" s="2" t="s">
        <v>13248</v>
      </c>
      <c r="B13217" s="2">
        <v>113215</v>
      </c>
      <c r="C13217" s="2" t="s">
        <v>19</v>
      </c>
      <c r="D13217" s="52" t="s">
        <v>19</v>
      </c>
      <c r="E13217" s="2" t="s">
        <v>26</v>
      </c>
      <c r="F13217" s="2">
        <v>910.44</v>
      </c>
      <c r="G13217" s="2">
        <v>0.33</v>
      </c>
      <c r="H13217" s="2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52" t="s">
        <v>48</v>
      </c>
    </row>
    <row r="13218" spans="1:17" ht="14.25" customHeight="1" x14ac:dyDescent="0.3">
      <c r="A13218" s="2" t="s">
        <v>13249</v>
      </c>
      <c r="B13218" s="2">
        <v>113216</v>
      </c>
      <c r="C13218" s="2" t="s">
        <v>19</v>
      </c>
      <c r="D13218" s="52" t="s">
        <v>19</v>
      </c>
      <c r="E13218" s="2" t="s">
        <v>36</v>
      </c>
      <c r="F13218" s="2">
        <v>1255.5899999999999</v>
      </c>
      <c r="G13218" s="2">
        <v>0.18</v>
      </c>
      <c r="H13218" s="2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52" t="s">
        <v>39</v>
      </c>
    </row>
    <row r="13219" spans="1:17" ht="14.25" customHeight="1" x14ac:dyDescent="0.3">
      <c r="A13219" s="2" t="s">
        <v>13250</v>
      </c>
      <c r="B13219" s="2">
        <v>113217</v>
      </c>
      <c r="C13219" s="2" t="s">
        <v>19</v>
      </c>
      <c r="D13219" s="52" t="s">
        <v>19</v>
      </c>
      <c r="E13219" s="2" t="s">
        <v>36</v>
      </c>
      <c r="F13219" s="2">
        <v>2069.7600000000002</v>
      </c>
      <c r="G13219" s="2">
        <v>0.23</v>
      </c>
      <c r="H13219" s="2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52" t="s">
        <v>28</v>
      </c>
    </row>
    <row r="13220" spans="1:17" ht="14.25" customHeight="1" x14ac:dyDescent="0.3">
      <c r="A13220" s="2" t="s">
        <v>13251</v>
      </c>
      <c r="B13220" s="2">
        <v>113218</v>
      </c>
      <c r="C13220" s="2" t="s">
        <v>25</v>
      </c>
      <c r="D13220" s="52" t="s">
        <v>25</v>
      </c>
      <c r="E13220" s="2" t="s">
        <v>36</v>
      </c>
      <c r="F13220" s="2">
        <v>1745.91</v>
      </c>
      <c r="G13220" s="2">
        <v>0.22</v>
      </c>
      <c r="H13220" s="2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52" t="s">
        <v>23</v>
      </c>
    </row>
    <row r="13221" spans="1:17" ht="14.25" customHeight="1" x14ac:dyDescent="0.3">
      <c r="A13221" s="2" t="s">
        <v>13252</v>
      </c>
      <c r="B13221" s="2">
        <v>113219</v>
      </c>
      <c r="C13221" s="2" t="s">
        <v>25</v>
      </c>
      <c r="D13221" s="52" t="s">
        <v>25</v>
      </c>
      <c r="E13221" s="2" t="s">
        <v>33</v>
      </c>
      <c r="F13221" s="2">
        <v>3977.54</v>
      </c>
      <c r="G13221" s="2">
        <v>0.19</v>
      </c>
      <c r="H13221" s="2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52" t="s">
        <v>17</v>
      </c>
    </row>
    <row r="13222" spans="1:17" ht="14.25" customHeight="1" x14ac:dyDescent="0.3">
      <c r="A13222" s="2" t="s">
        <v>13253</v>
      </c>
      <c r="B13222" s="2">
        <v>113220</v>
      </c>
      <c r="C13222" s="2" t="s">
        <v>25</v>
      </c>
      <c r="D13222" s="52" t="s">
        <v>25</v>
      </c>
      <c r="E13222" s="2" t="s">
        <v>14</v>
      </c>
      <c r="F13222" s="2">
        <v>2675.04</v>
      </c>
      <c r="G13222" s="2">
        <v>0.17</v>
      </c>
      <c r="H13222" s="2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52" t="s">
        <v>34</v>
      </c>
    </row>
    <row r="13223" spans="1:17" ht="14.25" customHeight="1" x14ac:dyDescent="0.3">
      <c r="A13223" s="2" t="s">
        <v>13254</v>
      </c>
      <c r="B13223" s="2">
        <v>113221</v>
      </c>
      <c r="C13223" s="2" t="s">
        <v>25</v>
      </c>
      <c r="D13223" s="52" t="s">
        <v>25</v>
      </c>
      <c r="E13223" s="2" t="s">
        <v>26</v>
      </c>
      <c r="F13223" s="2">
        <v>2920.94</v>
      </c>
      <c r="G13223" s="2">
        <v>0.08</v>
      </c>
      <c r="H13223" s="2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52" t="s">
        <v>39</v>
      </c>
    </row>
    <row r="13224" spans="1:17" ht="14.25" customHeight="1" x14ac:dyDescent="0.3">
      <c r="A13224" s="2" t="s">
        <v>13255</v>
      </c>
      <c r="B13224" s="2">
        <v>113222</v>
      </c>
      <c r="C13224" s="2" t="s">
        <v>41</v>
      </c>
      <c r="D13224" s="52" t="s">
        <v>41</v>
      </c>
      <c r="E13224" s="2" t="s">
        <v>20</v>
      </c>
      <c r="F13224" s="2">
        <v>2846.91</v>
      </c>
      <c r="G13224" s="2">
        <v>0.18</v>
      </c>
      <c r="H13224" s="2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52" t="s">
        <v>17</v>
      </c>
    </row>
    <row r="13225" spans="1:17" ht="14.25" customHeight="1" x14ac:dyDescent="0.3">
      <c r="A13225" s="2" t="s">
        <v>13256</v>
      </c>
      <c r="B13225" s="2">
        <v>113223</v>
      </c>
      <c r="C13225" s="2" t="s">
        <v>25</v>
      </c>
      <c r="D13225" s="52" t="s">
        <v>25</v>
      </c>
      <c r="E13225" s="2" t="s">
        <v>26</v>
      </c>
      <c r="F13225" s="2">
        <v>2054</v>
      </c>
      <c r="G13225" s="2">
        <v>0.48</v>
      </c>
      <c r="H13225" s="2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52" t="s">
        <v>28</v>
      </c>
    </row>
    <row r="13226" spans="1:17" ht="14.25" customHeight="1" x14ac:dyDescent="0.3">
      <c r="A13226" s="2" t="s">
        <v>13257</v>
      </c>
      <c r="B13226" s="2">
        <v>113224</v>
      </c>
      <c r="C13226" s="2" t="s">
        <v>25</v>
      </c>
      <c r="D13226" s="52" t="s">
        <v>25</v>
      </c>
      <c r="E13226" s="2" t="s">
        <v>26</v>
      </c>
      <c r="F13226" s="2">
        <v>4904.37</v>
      </c>
      <c r="G13226" s="2">
        <v>0.44</v>
      </c>
      <c r="H13226" s="2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52" t="s">
        <v>48</v>
      </c>
    </row>
    <row r="13227" spans="1:17" ht="14.25" customHeight="1" x14ac:dyDescent="0.3">
      <c r="A13227" s="2" t="s">
        <v>13258</v>
      </c>
      <c r="B13227" s="2">
        <v>113225</v>
      </c>
      <c r="C13227" s="2" t="s">
        <v>25</v>
      </c>
      <c r="D13227" s="52" t="s">
        <v>25</v>
      </c>
      <c r="E13227" s="2" t="s">
        <v>33</v>
      </c>
      <c r="F13227" s="2">
        <v>282.91000000000003</v>
      </c>
      <c r="G13227" s="2">
        <v>0.31</v>
      </c>
      <c r="H13227" s="2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52" t="s">
        <v>48</v>
      </c>
    </row>
    <row r="13228" spans="1:17" ht="14.25" customHeight="1" x14ac:dyDescent="0.3">
      <c r="A13228" s="2" t="s">
        <v>13259</v>
      </c>
      <c r="B13228" s="2">
        <v>113226</v>
      </c>
      <c r="C13228" s="2" t="s">
        <v>41</v>
      </c>
      <c r="D13228" s="52" t="s">
        <v>41</v>
      </c>
      <c r="E13228" s="2" t="s">
        <v>33</v>
      </c>
      <c r="F13228" s="2">
        <v>1157.6099999999999</v>
      </c>
      <c r="G13228" s="2">
        <v>0.1</v>
      </c>
      <c r="H13228" s="2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52" t="s">
        <v>48</v>
      </c>
    </row>
    <row r="13229" spans="1:17" ht="14.25" customHeight="1" x14ac:dyDescent="0.3">
      <c r="A13229" s="2" t="s">
        <v>13260</v>
      </c>
      <c r="B13229" s="2">
        <v>113227</v>
      </c>
      <c r="C13229" s="2" t="s">
        <v>25</v>
      </c>
      <c r="D13229" s="52" t="s">
        <v>25</v>
      </c>
      <c r="E13229" s="2" t="s">
        <v>36</v>
      </c>
      <c r="F13229" s="2">
        <v>1494.81</v>
      </c>
      <c r="G13229" s="2">
        <v>0.44</v>
      </c>
      <c r="H13229" s="2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52" t="s">
        <v>17</v>
      </c>
    </row>
    <row r="13230" spans="1:17" ht="14.25" customHeight="1" x14ac:dyDescent="0.3">
      <c r="A13230" s="2" t="s">
        <v>13261</v>
      </c>
      <c r="B13230" s="2">
        <v>113228</v>
      </c>
      <c r="C13230" s="2" t="s">
        <v>41</v>
      </c>
      <c r="D13230" s="52" t="s">
        <v>41</v>
      </c>
      <c r="E13230" s="2" t="s">
        <v>26</v>
      </c>
      <c r="F13230" s="2">
        <v>4418.3599999999997</v>
      </c>
      <c r="G13230" s="2">
        <v>0.16</v>
      </c>
      <c r="H13230" s="2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52" t="s">
        <v>39</v>
      </c>
    </row>
    <row r="13231" spans="1:17" ht="14.25" customHeight="1" x14ac:dyDescent="0.3">
      <c r="A13231" s="2" t="s">
        <v>13262</v>
      </c>
      <c r="B13231" s="2">
        <v>113229</v>
      </c>
      <c r="C13231" s="2" t="s">
        <v>41</v>
      </c>
      <c r="D13231" s="52" t="s">
        <v>41</v>
      </c>
      <c r="E13231" s="2" t="s">
        <v>14</v>
      </c>
      <c r="F13231" s="2">
        <v>4602.46</v>
      </c>
      <c r="G13231" s="2">
        <v>0.27</v>
      </c>
      <c r="H13231" s="2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52" t="s">
        <v>17</v>
      </c>
    </row>
    <row r="13232" spans="1:17" ht="14.25" customHeight="1" x14ac:dyDescent="0.3">
      <c r="A13232" s="2" t="s">
        <v>13263</v>
      </c>
      <c r="B13232" s="2">
        <v>113230</v>
      </c>
      <c r="C13232" s="2" t="s">
        <v>41</v>
      </c>
      <c r="D13232" s="52" t="s">
        <v>41</v>
      </c>
      <c r="E13232" s="2" t="s">
        <v>33</v>
      </c>
      <c r="F13232" s="2">
        <v>4245.91</v>
      </c>
      <c r="G13232" s="2">
        <v>0.46</v>
      </c>
      <c r="H13232" s="2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52" t="s">
        <v>28</v>
      </c>
    </row>
    <row r="13233" spans="1:17" ht="14.25" customHeight="1" x14ac:dyDescent="0.3">
      <c r="A13233" s="2" t="s">
        <v>13264</v>
      </c>
      <c r="B13233" s="2">
        <v>113231</v>
      </c>
      <c r="C13233" s="2" t="s">
        <v>25</v>
      </c>
      <c r="D13233" s="52" t="s">
        <v>25</v>
      </c>
      <c r="E13233" s="2" t="s">
        <v>33</v>
      </c>
      <c r="F13233" s="2">
        <v>2143.06</v>
      </c>
      <c r="G13233" s="2">
        <v>0.17</v>
      </c>
      <c r="H13233" s="2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52" t="s">
        <v>28</v>
      </c>
    </row>
    <row r="13234" spans="1:17" ht="14.25" customHeight="1" x14ac:dyDescent="0.3">
      <c r="A13234" s="2" t="s">
        <v>13265</v>
      </c>
      <c r="B13234" s="2">
        <v>113232</v>
      </c>
      <c r="C13234" s="2" t="s">
        <v>19</v>
      </c>
      <c r="D13234" s="52" t="s">
        <v>19</v>
      </c>
      <c r="E13234" s="2" t="s">
        <v>14</v>
      </c>
      <c r="F13234" s="2">
        <v>4581.66</v>
      </c>
      <c r="G13234" s="2">
        <v>0.46</v>
      </c>
      <c r="H13234" s="2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52" t="s">
        <v>39</v>
      </c>
    </row>
    <row r="13235" spans="1:17" ht="14.25" customHeight="1" x14ac:dyDescent="0.3">
      <c r="A13235" s="2" t="s">
        <v>13266</v>
      </c>
      <c r="B13235" s="2">
        <v>113233</v>
      </c>
      <c r="C13235" s="2" t="s">
        <v>25</v>
      </c>
      <c r="D13235" s="52" t="s">
        <v>25</v>
      </c>
      <c r="E13235" s="2" t="s">
        <v>33</v>
      </c>
      <c r="F13235" s="2">
        <v>582.69000000000005</v>
      </c>
      <c r="G13235" s="2">
        <v>0.12</v>
      </c>
      <c r="H13235" s="2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52" t="s">
        <v>48</v>
      </c>
    </row>
    <row r="13236" spans="1:17" ht="14.25" customHeight="1" x14ac:dyDescent="0.3">
      <c r="A13236" s="2" t="s">
        <v>13267</v>
      </c>
      <c r="B13236" s="2">
        <v>113234</v>
      </c>
      <c r="C13236" s="2" t="s">
        <v>25</v>
      </c>
      <c r="D13236" s="52" t="s">
        <v>25</v>
      </c>
      <c r="E13236" s="2" t="s">
        <v>14</v>
      </c>
      <c r="F13236" s="2">
        <v>3296.93</v>
      </c>
      <c r="G13236" s="2">
        <v>0.46</v>
      </c>
      <c r="H13236" s="2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52" t="s">
        <v>28</v>
      </c>
    </row>
    <row r="13237" spans="1:17" ht="14.25" customHeight="1" x14ac:dyDescent="0.3">
      <c r="A13237" s="2" t="s">
        <v>13268</v>
      </c>
      <c r="B13237" s="2">
        <v>113235</v>
      </c>
      <c r="C13237" s="2" t="s">
        <v>25</v>
      </c>
      <c r="D13237" s="52" t="s">
        <v>25</v>
      </c>
      <c r="E13237" s="2" t="s">
        <v>20</v>
      </c>
      <c r="F13237" s="2">
        <v>4692.3999999999996</v>
      </c>
      <c r="G13237" s="2">
        <v>0.18</v>
      </c>
      <c r="H13237" s="2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52" t="s">
        <v>23</v>
      </c>
    </row>
    <row r="13238" spans="1:17" ht="14.25" customHeight="1" x14ac:dyDescent="0.3">
      <c r="A13238" s="2" t="s">
        <v>13269</v>
      </c>
      <c r="B13238" s="2">
        <v>113236</v>
      </c>
      <c r="C13238" s="2" t="s">
        <v>41</v>
      </c>
      <c r="D13238" s="52" t="s">
        <v>41</v>
      </c>
      <c r="E13238" s="2" t="s">
        <v>14</v>
      </c>
      <c r="F13238" s="2">
        <v>3799.01</v>
      </c>
      <c r="G13238" s="2">
        <v>0.19</v>
      </c>
      <c r="H13238" s="2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52" t="s">
        <v>48</v>
      </c>
    </row>
    <row r="13239" spans="1:17" ht="14.25" customHeight="1" x14ac:dyDescent="0.3">
      <c r="A13239" s="2" t="s">
        <v>13270</v>
      </c>
      <c r="B13239" s="2">
        <v>113237</v>
      </c>
      <c r="C13239" s="2" t="s">
        <v>19</v>
      </c>
      <c r="D13239" s="52" t="s">
        <v>19</v>
      </c>
      <c r="E13239" s="2" t="s">
        <v>20</v>
      </c>
      <c r="F13239" s="2">
        <v>1461.55</v>
      </c>
      <c r="G13239" s="2">
        <v>0.28000000000000003</v>
      </c>
      <c r="H13239" s="2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52" t="s">
        <v>23</v>
      </c>
    </row>
    <row r="13240" spans="1:17" ht="14.25" customHeight="1" x14ac:dyDescent="0.3">
      <c r="A13240" s="2" t="s">
        <v>13271</v>
      </c>
      <c r="B13240" s="2">
        <v>113238</v>
      </c>
      <c r="C13240" s="2" t="s">
        <v>25</v>
      </c>
      <c r="D13240" s="52" t="s">
        <v>25</v>
      </c>
      <c r="E13240" s="2" t="s">
        <v>36</v>
      </c>
      <c r="F13240" s="2">
        <v>3615.78</v>
      </c>
      <c r="G13240" s="2">
        <v>0.17</v>
      </c>
      <c r="H13240" s="2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52" t="s">
        <v>34</v>
      </c>
    </row>
    <row r="13241" spans="1:17" ht="14.25" customHeight="1" x14ac:dyDescent="0.3">
      <c r="A13241" s="2" t="s">
        <v>13272</v>
      </c>
      <c r="B13241" s="2">
        <v>113239</v>
      </c>
      <c r="C13241" s="2" t="s">
        <v>19</v>
      </c>
      <c r="D13241" s="52" t="s">
        <v>19</v>
      </c>
      <c r="E13241" s="2" t="s">
        <v>36</v>
      </c>
      <c r="F13241" s="2">
        <v>1544.34</v>
      </c>
      <c r="G13241" s="2">
        <v>0.22</v>
      </c>
      <c r="H13241" s="2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52" t="s">
        <v>48</v>
      </c>
    </row>
    <row r="13242" spans="1:17" ht="14.25" customHeight="1" x14ac:dyDescent="0.3">
      <c r="A13242" s="2" t="s">
        <v>13273</v>
      </c>
      <c r="B13242" s="2">
        <v>113240</v>
      </c>
      <c r="C13242" s="2" t="s">
        <v>19</v>
      </c>
      <c r="D13242" s="52" t="s">
        <v>19</v>
      </c>
      <c r="E13242" s="2" t="s">
        <v>33</v>
      </c>
      <c r="F13242" s="2">
        <v>646.75</v>
      </c>
      <c r="G13242" s="2">
        <v>0.25</v>
      </c>
      <c r="H13242" s="2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52" t="s">
        <v>17</v>
      </c>
    </row>
    <row r="13243" spans="1:17" ht="14.25" customHeight="1" x14ac:dyDescent="0.3">
      <c r="A13243" s="2" t="s">
        <v>13274</v>
      </c>
      <c r="B13243" s="2">
        <v>113241</v>
      </c>
      <c r="C13243" s="2" t="s">
        <v>41</v>
      </c>
      <c r="D13243" s="52" t="s">
        <v>41</v>
      </c>
      <c r="E13243" s="2" t="s">
        <v>14</v>
      </c>
      <c r="F13243" s="2">
        <v>3614.39</v>
      </c>
      <c r="G13243" s="2">
        <v>0.25</v>
      </c>
      <c r="H13243" s="2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52" t="s">
        <v>17</v>
      </c>
    </row>
    <row r="13244" spans="1:17" ht="14.25" customHeight="1" x14ac:dyDescent="0.3">
      <c r="A13244" s="2" t="s">
        <v>13275</v>
      </c>
      <c r="B13244" s="2">
        <v>113242</v>
      </c>
      <c r="C13244" s="2" t="s">
        <v>25</v>
      </c>
      <c r="D13244" s="52" t="s">
        <v>25</v>
      </c>
      <c r="E13244" s="2" t="s">
        <v>33</v>
      </c>
      <c r="F13244" s="2">
        <v>978.21</v>
      </c>
      <c r="G13244" s="2">
        <v>0.48</v>
      </c>
      <c r="H13244" s="2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52" t="s">
        <v>34</v>
      </c>
    </row>
    <row r="13245" spans="1:17" ht="14.25" customHeight="1" x14ac:dyDescent="0.3">
      <c r="A13245" s="2" t="s">
        <v>13276</v>
      </c>
      <c r="B13245" s="2">
        <v>113243</v>
      </c>
      <c r="C13245" s="2" t="s">
        <v>41</v>
      </c>
      <c r="D13245" s="52" t="s">
        <v>41</v>
      </c>
      <c r="E13245" s="2" t="s">
        <v>14</v>
      </c>
      <c r="F13245" s="2">
        <v>644.22</v>
      </c>
      <c r="G13245" s="2">
        <v>0.14000000000000001</v>
      </c>
      <c r="H13245" s="2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52" t="s">
        <v>23</v>
      </c>
    </row>
    <row r="13246" spans="1:17" ht="14.25" customHeight="1" x14ac:dyDescent="0.3">
      <c r="A13246" s="2" t="s">
        <v>13277</v>
      </c>
      <c r="B13246" s="2">
        <v>113244</v>
      </c>
      <c r="C13246" s="2" t="s">
        <v>41</v>
      </c>
      <c r="D13246" s="52" t="s">
        <v>41</v>
      </c>
      <c r="E13246" s="2" t="s">
        <v>33</v>
      </c>
      <c r="F13246" s="2">
        <v>2803.62</v>
      </c>
      <c r="G13246" s="2">
        <v>0.14000000000000001</v>
      </c>
      <c r="H13246" s="2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52" t="s">
        <v>23</v>
      </c>
    </row>
    <row r="13247" spans="1:17" ht="14.25" customHeight="1" x14ac:dyDescent="0.3">
      <c r="A13247" s="2" t="s">
        <v>13278</v>
      </c>
      <c r="B13247" s="2">
        <v>113245</v>
      </c>
      <c r="C13247" s="2" t="s">
        <v>25</v>
      </c>
      <c r="D13247" s="52" t="s">
        <v>25</v>
      </c>
      <c r="E13247" s="2" t="s">
        <v>36</v>
      </c>
      <c r="F13247" s="2">
        <v>3141.06</v>
      </c>
      <c r="G13247" s="2">
        <v>0.42</v>
      </c>
      <c r="H13247" s="2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52" t="s">
        <v>39</v>
      </c>
    </row>
    <row r="13248" spans="1:17" ht="14.25" customHeight="1" x14ac:dyDescent="0.3">
      <c r="A13248" s="2" t="s">
        <v>13279</v>
      </c>
      <c r="B13248" s="2">
        <v>113246</v>
      </c>
      <c r="C13248" s="2" t="s">
        <v>41</v>
      </c>
      <c r="D13248" s="52" t="s">
        <v>41</v>
      </c>
      <c r="E13248" s="2" t="s">
        <v>36</v>
      </c>
      <c r="F13248" s="2">
        <v>350.18</v>
      </c>
      <c r="G13248" s="2">
        <v>0.2</v>
      </c>
      <c r="H13248" s="2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52" t="s">
        <v>34</v>
      </c>
    </row>
    <row r="13249" spans="1:17" ht="14.25" customHeight="1" x14ac:dyDescent="0.3">
      <c r="A13249" s="2" t="s">
        <v>13280</v>
      </c>
      <c r="B13249" s="2">
        <v>113247</v>
      </c>
      <c r="C13249" s="2" t="s">
        <v>25</v>
      </c>
      <c r="D13249" s="52" t="s">
        <v>25</v>
      </c>
      <c r="E13249" s="2" t="s">
        <v>33</v>
      </c>
      <c r="F13249" s="2">
        <v>121.9</v>
      </c>
      <c r="G13249" s="2">
        <v>0.04</v>
      </c>
      <c r="H13249" s="2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52" t="s">
        <v>17</v>
      </c>
    </row>
    <row r="13250" spans="1:17" ht="14.25" customHeight="1" x14ac:dyDescent="0.3">
      <c r="A13250" s="2" t="s">
        <v>13281</v>
      </c>
      <c r="B13250" s="2">
        <v>113248</v>
      </c>
      <c r="C13250" s="2" t="s">
        <v>19</v>
      </c>
      <c r="D13250" s="52" t="s">
        <v>19</v>
      </c>
      <c r="E13250" s="2" t="s">
        <v>14</v>
      </c>
      <c r="F13250" s="2">
        <v>4422.1400000000003</v>
      </c>
      <c r="G13250" s="2">
        <v>0.24</v>
      </c>
      <c r="H13250" s="2">
        <f t="shared" si="412"/>
        <v>1061.3136</v>
      </c>
      <c r="I13250" s="2">
        <f t="shared" si="413"/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52" t="s">
        <v>23</v>
      </c>
    </row>
    <row r="13251" spans="1:17" ht="14.25" customHeight="1" x14ac:dyDescent="0.3">
      <c r="A13251" s="2" t="s">
        <v>13282</v>
      </c>
      <c r="B13251" s="2">
        <v>113249</v>
      </c>
      <c r="C13251" s="2" t="s">
        <v>41</v>
      </c>
      <c r="D13251" s="52" t="s">
        <v>41</v>
      </c>
      <c r="E13251" s="2" t="s">
        <v>26</v>
      </c>
      <c r="F13251" s="2">
        <v>664.74</v>
      </c>
      <c r="G13251" s="2">
        <v>0.28000000000000003</v>
      </c>
      <c r="H13251" s="2">
        <f t="shared" ref="H13251:H13314" si="414">F13251*G13251</f>
        <v>186.12720000000002</v>
      </c>
      <c r="I13251" s="2">
        <f t="shared" ref="I13251:I13314" si="415">F13251-H13251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52" t="s">
        <v>17</v>
      </c>
    </row>
    <row r="13252" spans="1:17" ht="14.25" customHeight="1" x14ac:dyDescent="0.3">
      <c r="A13252" s="2" t="s">
        <v>13283</v>
      </c>
      <c r="B13252" s="2">
        <v>113250</v>
      </c>
      <c r="C13252" s="2" t="s">
        <v>19</v>
      </c>
      <c r="D13252" s="52" t="s">
        <v>19</v>
      </c>
      <c r="E13252" s="2" t="s">
        <v>14</v>
      </c>
      <c r="F13252" s="2">
        <v>2961.1</v>
      </c>
      <c r="G13252" s="2">
        <v>0.31</v>
      </c>
      <c r="H13252" s="2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52" t="s">
        <v>17</v>
      </c>
    </row>
    <row r="13253" spans="1:17" ht="14.25" customHeight="1" x14ac:dyDescent="0.3">
      <c r="A13253" s="2" t="s">
        <v>13284</v>
      </c>
      <c r="B13253" s="2">
        <v>113251</v>
      </c>
      <c r="C13253" s="2" t="s">
        <v>41</v>
      </c>
      <c r="D13253" s="52" t="s">
        <v>41</v>
      </c>
      <c r="E13253" s="2" t="s">
        <v>33</v>
      </c>
      <c r="F13253" s="2">
        <v>4772.38</v>
      </c>
      <c r="G13253" s="2">
        <v>0.12</v>
      </c>
      <c r="H13253" s="2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52" t="s">
        <v>23</v>
      </c>
    </row>
    <row r="13254" spans="1:17" ht="14.25" customHeight="1" x14ac:dyDescent="0.3">
      <c r="A13254" s="2" t="s">
        <v>13285</v>
      </c>
      <c r="B13254" s="2">
        <v>113252</v>
      </c>
      <c r="C13254" s="2" t="s">
        <v>19</v>
      </c>
      <c r="D13254" s="52" t="s">
        <v>19</v>
      </c>
      <c r="E13254" s="2" t="s">
        <v>14</v>
      </c>
      <c r="F13254" s="2">
        <v>2608.36</v>
      </c>
      <c r="G13254" s="2">
        <v>0.49</v>
      </c>
      <c r="H13254" s="2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52" t="s">
        <v>39</v>
      </c>
    </row>
    <row r="13255" spans="1:17" ht="14.25" customHeight="1" x14ac:dyDescent="0.3">
      <c r="A13255" s="2" t="s">
        <v>13286</v>
      </c>
      <c r="B13255" s="2">
        <v>113253</v>
      </c>
      <c r="C13255" s="2" t="s">
        <v>41</v>
      </c>
      <c r="D13255" s="52" t="s">
        <v>41</v>
      </c>
      <c r="E13255" s="2" t="s">
        <v>20</v>
      </c>
      <c r="F13255" s="2">
        <v>785.01</v>
      </c>
      <c r="G13255" s="2">
        <v>0.37</v>
      </c>
      <c r="H13255" s="2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52" t="s">
        <v>39</v>
      </c>
    </row>
    <row r="13256" spans="1:17" ht="14.25" customHeight="1" x14ac:dyDescent="0.3">
      <c r="A13256" s="2" t="s">
        <v>13287</v>
      </c>
      <c r="B13256" s="2">
        <v>113254</v>
      </c>
      <c r="C13256" s="2" t="s">
        <v>25</v>
      </c>
      <c r="D13256" s="52" t="s">
        <v>25</v>
      </c>
      <c r="E13256" s="2" t="s">
        <v>14</v>
      </c>
      <c r="F13256" s="2">
        <v>2028.07</v>
      </c>
      <c r="G13256" s="2">
        <v>0.36</v>
      </c>
      <c r="H13256" s="2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52" t="s">
        <v>48</v>
      </c>
    </row>
    <row r="13257" spans="1:17" ht="14.25" customHeight="1" x14ac:dyDescent="0.3">
      <c r="A13257" s="2" t="s">
        <v>13288</v>
      </c>
      <c r="B13257" s="2">
        <v>113255</v>
      </c>
      <c r="C13257" s="2" t="s">
        <v>19</v>
      </c>
      <c r="D13257" s="52" t="s">
        <v>19</v>
      </c>
      <c r="E13257" s="2" t="s">
        <v>36</v>
      </c>
      <c r="F13257" s="2">
        <v>3157.81</v>
      </c>
      <c r="G13257" s="2">
        <v>0.44</v>
      </c>
      <c r="H13257" s="2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52" t="s">
        <v>28</v>
      </c>
    </row>
    <row r="13258" spans="1:17" ht="14.25" customHeight="1" x14ac:dyDescent="0.3">
      <c r="A13258" s="2" t="s">
        <v>13289</v>
      </c>
      <c r="B13258" s="2">
        <v>113256</v>
      </c>
      <c r="C13258" s="2" t="s">
        <v>41</v>
      </c>
      <c r="D13258" s="52" t="s">
        <v>41</v>
      </c>
      <c r="E13258" s="2" t="s">
        <v>36</v>
      </c>
      <c r="F13258" s="2">
        <v>3837.91</v>
      </c>
      <c r="G13258" s="2">
        <v>0.01</v>
      </c>
      <c r="H13258" s="2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52" t="s">
        <v>28</v>
      </c>
    </row>
    <row r="13259" spans="1:17" ht="14.25" customHeight="1" x14ac:dyDescent="0.3">
      <c r="A13259" s="2" t="s">
        <v>13290</v>
      </c>
      <c r="B13259" s="2">
        <v>113257</v>
      </c>
      <c r="C13259" s="2" t="s">
        <v>41</v>
      </c>
      <c r="D13259" s="52" t="s">
        <v>41</v>
      </c>
      <c r="E13259" s="2" t="s">
        <v>20</v>
      </c>
      <c r="F13259" s="2">
        <v>3074</v>
      </c>
      <c r="G13259" s="2">
        <v>0.31</v>
      </c>
      <c r="H13259" s="2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52" t="s">
        <v>17</v>
      </c>
    </row>
    <row r="13260" spans="1:17" ht="14.25" customHeight="1" x14ac:dyDescent="0.3">
      <c r="A13260" s="2" t="s">
        <v>13291</v>
      </c>
      <c r="B13260" s="2">
        <v>113258</v>
      </c>
      <c r="C13260" s="2" t="s">
        <v>25</v>
      </c>
      <c r="D13260" s="52" t="s">
        <v>25</v>
      </c>
      <c r="E13260" s="2" t="s">
        <v>14</v>
      </c>
      <c r="F13260" s="2">
        <v>268.14999999999998</v>
      </c>
      <c r="G13260" s="2">
        <v>0.41</v>
      </c>
      <c r="H13260" s="2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52" t="s">
        <v>28</v>
      </c>
    </row>
    <row r="13261" spans="1:17" ht="14.25" customHeight="1" x14ac:dyDescent="0.3">
      <c r="A13261" s="2" t="s">
        <v>13292</v>
      </c>
      <c r="B13261" s="2">
        <v>113259</v>
      </c>
      <c r="C13261" s="2" t="s">
        <v>25</v>
      </c>
      <c r="D13261" s="52" t="s">
        <v>25</v>
      </c>
      <c r="E13261" s="2" t="s">
        <v>26</v>
      </c>
      <c r="F13261" s="2">
        <v>801.2</v>
      </c>
      <c r="G13261" s="2">
        <v>0.02</v>
      </c>
      <c r="H13261" s="2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52" t="s">
        <v>28</v>
      </c>
    </row>
    <row r="13262" spans="1:17" ht="14.25" customHeight="1" x14ac:dyDescent="0.3">
      <c r="A13262" s="2" t="s">
        <v>13293</v>
      </c>
      <c r="B13262" s="2">
        <v>113260</v>
      </c>
      <c r="C13262" s="2" t="s">
        <v>25</v>
      </c>
      <c r="D13262" s="52" t="s">
        <v>25</v>
      </c>
      <c r="E13262" s="2" t="s">
        <v>14</v>
      </c>
      <c r="F13262" s="2">
        <v>1921.83</v>
      </c>
      <c r="G13262" s="2">
        <v>0.38</v>
      </c>
      <c r="H13262" s="2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52" t="s">
        <v>23</v>
      </c>
    </row>
    <row r="13263" spans="1:17" ht="14.25" customHeight="1" x14ac:dyDescent="0.3">
      <c r="A13263" s="2" t="s">
        <v>13294</v>
      </c>
      <c r="B13263" s="2">
        <v>113261</v>
      </c>
      <c r="C13263" s="2" t="s">
        <v>19</v>
      </c>
      <c r="D13263" s="52" t="s">
        <v>19</v>
      </c>
      <c r="E13263" s="2" t="s">
        <v>36</v>
      </c>
      <c r="F13263" s="2">
        <v>3558</v>
      </c>
      <c r="G13263" s="2">
        <v>0.49</v>
      </c>
      <c r="H13263" s="2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52" t="s">
        <v>34</v>
      </c>
    </row>
    <row r="13264" spans="1:17" ht="14.25" customHeight="1" x14ac:dyDescent="0.3">
      <c r="A13264" s="2" t="s">
        <v>13295</v>
      </c>
      <c r="B13264" s="2">
        <v>113262</v>
      </c>
      <c r="C13264" s="2" t="s">
        <v>19</v>
      </c>
      <c r="D13264" s="52" t="s">
        <v>19</v>
      </c>
      <c r="E13264" s="2" t="s">
        <v>36</v>
      </c>
      <c r="F13264" s="2">
        <v>2963.21</v>
      </c>
      <c r="G13264" s="2">
        <v>0.3</v>
      </c>
      <c r="H13264" s="2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52" t="s">
        <v>39</v>
      </c>
    </row>
    <row r="13265" spans="1:17" ht="14.25" customHeight="1" x14ac:dyDescent="0.3">
      <c r="A13265" s="2" t="s">
        <v>13296</v>
      </c>
      <c r="B13265" s="2">
        <v>113263</v>
      </c>
      <c r="C13265" s="2" t="s">
        <v>25</v>
      </c>
      <c r="D13265" s="52" t="s">
        <v>25</v>
      </c>
      <c r="E13265" s="2" t="s">
        <v>33</v>
      </c>
      <c r="F13265" s="2">
        <v>319.01</v>
      </c>
      <c r="G13265" s="2">
        <v>0.21</v>
      </c>
      <c r="H13265" s="2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52" t="s">
        <v>28</v>
      </c>
    </row>
    <row r="13266" spans="1:17" ht="14.25" customHeight="1" x14ac:dyDescent="0.3">
      <c r="A13266" s="2" t="s">
        <v>13297</v>
      </c>
      <c r="B13266" s="2">
        <v>113264</v>
      </c>
      <c r="C13266" s="2" t="s">
        <v>25</v>
      </c>
      <c r="D13266" s="52" t="s">
        <v>25</v>
      </c>
      <c r="E13266" s="2" t="s">
        <v>36</v>
      </c>
      <c r="F13266" s="2">
        <v>4004.74</v>
      </c>
      <c r="G13266" s="2">
        <v>0.23</v>
      </c>
      <c r="H13266" s="2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52" t="s">
        <v>34</v>
      </c>
    </row>
    <row r="13267" spans="1:17" ht="14.25" customHeight="1" x14ac:dyDescent="0.3">
      <c r="A13267" s="2" t="s">
        <v>13298</v>
      </c>
      <c r="B13267" s="2">
        <v>113265</v>
      </c>
      <c r="C13267" s="2" t="s">
        <v>25</v>
      </c>
      <c r="D13267" s="52" t="s">
        <v>25</v>
      </c>
      <c r="E13267" s="2" t="s">
        <v>33</v>
      </c>
      <c r="F13267" s="2">
        <v>3065.11</v>
      </c>
      <c r="G13267" s="2">
        <v>0.34</v>
      </c>
      <c r="H13267" s="2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52" t="s">
        <v>48</v>
      </c>
    </row>
    <row r="13268" spans="1:17" ht="14.25" customHeight="1" x14ac:dyDescent="0.3">
      <c r="A13268" s="2" t="s">
        <v>13299</v>
      </c>
      <c r="B13268" s="2">
        <v>113266</v>
      </c>
      <c r="C13268" s="2" t="s">
        <v>41</v>
      </c>
      <c r="D13268" s="52" t="s">
        <v>41</v>
      </c>
      <c r="E13268" s="2" t="s">
        <v>36</v>
      </c>
      <c r="F13268" s="2">
        <v>4447.04</v>
      </c>
      <c r="G13268" s="2">
        <v>0.28000000000000003</v>
      </c>
      <c r="H13268" s="2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52" t="s">
        <v>48</v>
      </c>
    </row>
    <row r="13269" spans="1:17" ht="14.25" customHeight="1" x14ac:dyDescent="0.3">
      <c r="A13269" s="2" t="s">
        <v>13300</v>
      </c>
      <c r="B13269" s="2">
        <v>113267</v>
      </c>
      <c r="C13269" s="2" t="s">
        <v>25</v>
      </c>
      <c r="D13269" s="52" t="s">
        <v>25</v>
      </c>
      <c r="E13269" s="2" t="s">
        <v>36</v>
      </c>
      <c r="F13269" s="2">
        <v>2146.5</v>
      </c>
      <c r="G13269" s="2">
        <v>0.39</v>
      </c>
      <c r="H13269" s="2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52" t="s">
        <v>48</v>
      </c>
    </row>
    <row r="13270" spans="1:17" ht="14.25" customHeight="1" x14ac:dyDescent="0.3">
      <c r="A13270" s="2" t="s">
        <v>13301</v>
      </c>
      <c r="B13270" s="2">
        <v>113268</v>
      </c>
      <c r="C13270" s="2" t="s">
        <v>41</v>
      </c>
      <c r="D13270" s="52" t="s">
        <v>41</v>
      </c>
      <c r="E13270" s="2" t="s">
        <v>26</v>
      </c>
      <c r="F13270" s="2">
        <v>2501.9899999999998</v>
      </c>
      <c r="G13270" s="2">
        <v>0.21</v>
      </c>
      <c r="H13270" s="2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52" t="s">
        <v>48</v>
      </c>
    </row>
    <row r="13271" spans="1:17" ht="14.25" customHeight="1" x14ac:dyDescent="0.3">
      <c r="A13271" s="2" t="s">
        <v>13302</v>
      </c>
      <c r="B13271" s="2">
        <v>113269</v>
      </c>
      <c r="C13271" s="2" t="s">
        <v>19</v>
      </c>
      <c r="D13271" s="52" t="s">
        <v>19</v>
      </c>
      <c r="E13271" s="2" t="s">
        <v>33</v>
      </c>
      <c r="F13271" s="2">
        <v>2087.1999999999998</v>
      </c>
      <c r="G13271" s="2">
        <v>0.21</v>
      </c>
      <c r="H13271" s="2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52" t="s">
        <v>23</v>
      </c>
    </row>
    <row r="13272" spans="1:17" ht="14.25" customHeight="1" x14ac:dyDescent="0.3">
      <c r="A13272" s="2" t="s">
        <v>13303</v>
      </c>
      <c r="B13272" s="2">
        <v>113270</v>
      </c>
      <c r="C13272" s="2" t="s">
        <v>19</v>
      </c>
      <c r="D13272" s="52" t="s">
        <v>19</v>
      </c>
      <c r="E13272" s="2" t="s">
        <v>33</v>
      </c>
      <c r="F13272" s="2">
        <v>3640.03</v>
      </c>
      <c r="G13272" s="2">
        <v>0.37</v>
      </c>
      <c r="H13272" s="2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52" t="s">
        <v>28</v>
      </c>
    </row>
    <row r="13273" spans="1:17" ht="14.25" customHeight="1" x14ac:dyDescent="0.3">
      <c r="A13273" s="2" t="s">
        <v>13304</v>
      </c>
      <c r="B13273" s="2">
        <v>113271</v>
      </c>
      <c r="C13273" s="2" t="s">
        <v>25</v>
      </c>
      <c r="D13273" s="52" t="s">
        <v>25</v>
      </c>
      <c r="E13273" s="2" t="s">
        <v>36</v>
      </c>
      <c r="F13273" s="2">
        <v>3785.44</v>
      </c>
      <c r="G13273" s="2">
        <v>0.32</v>
      </c>
      <c r="H13273" s="2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52" t="s">
        <v>39</v>
      </c>
    </row>
    <row r="13274" spans="1:17" ht="14.25" customHeight="1" x14ac:dyDescent="0.3">
      <c r="A13274" s="2" t="s">
        <v>13305</v>
      </c>
      <c r="B13274" s="2">
        <v>113272</v>
      </c>
      <c r="C13274" s="2" t="s">
        <v>19</v>
      </c>
      <c r="D13274" s="52" t="s">
        <v>19</v>
      </c>
      <c r="E13274" s="2" t="s">
        <v>33</v>
      </c>
      <c r="F13274" s="2">
        <v>3643.89</v>
      </c>
      <c r="G13274" s="2">
        <v>0.39</v>
      </c>
      <c r="H13274" s="2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52" t="s">
        <v>23</v>
      </c>
    </row>
    <row r="13275" spans="1:17" ht="14.25" customHeight="1" x14ac:dyDescent="0.3">
      <c r="A13275" s="2" t="s">
        <v>13306</v>
      </c>
      <c r="B13275" s="2">
        <v>113273</v>
      </c>
      <c r="C13275" s="2" t="s">
        <v>25</v>
      </c>
      <c r="D13275" s="52" t="s">
        <v>25</v>
      </c>
      <c r="E13275" s="2" t="s">
        <v>36</v>
      </c>
      <c r="F13275" s="2">
        <v>1528.84</v>
      </c>
      <c r="G13275" s="2">
        <v>0.44</v>
      </c>
      <c r="H13275" s="2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52" t="s">
        <v>17</v>
      </c>
    </row>
    <row r="13276" spans="1:17" ht="14.25" customHeight="1" x14ac:dyDescent="0.3">
      <c r="A13276" s="2" t="s">
        <v>13307</v>
      </c>
      <c r="B13276" s="2">
        <v>113274</v>
      </c>
      <c r="C13276" s="2" t="s">
        <v>25</v>
      </c>
      <c r="D13276" s="52" t="s">
        <v>25</v>
      </c>
      <c r="E13276" s="2" t="s">
        <v>36</v>
      </c>
      <c r="F13276" s="2">
        <v>3216.55</v>
      </c>
      <c r="G13276" s="2">
        <v>0.13</v>
      </c>
      <c r="H13276" s="2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52" t="s">
        <v>23</v>
      </c>
    </row>
    <row r="13277" spans="1:17" ht="14.25" customHeight="1" x14ac:dyDescent="0.3">
      <c r="A13277" s="2" t="s">
        <v>13308</v>
      </c>
      <c r="B13277" s="2">
        <v>113275</v>
      </c>
      <c r="C13277" s="2" t="s">
        <v>25</v>
      </c>
      <c r="D13277" s="52" t="s">
        <v>25</v>
      </c>
      <c r="E13277" s="2" t="s">
        <v>14</v>
      </c>
      <c r="F13277" s="2">
        <v>1758.79</v>
      </c>
      <c r="G13277" s="2">
        <v>0.16</v>
      </c>
      <c r="H13277" s="2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52" t="s">
        <v>23</v>
      </c>
    </row>
    <row r="13278" spans="1:17" ht="14.25" customHeight="1" x14ac:dyDescent="0.3">
      <c r="A13278" s="2" t="s">
        <v>13309</v>
      </c>
      <c r="B13278" s="2">
        <v>113276</v>
      </c>
      <c r="C13278" s="2" t="s">
        <v>25</v>
      </c>
      <c r="D13278" s="52" t="s">
        <v>25</v>
      </c>
      <c r="E13278" s="2" t="s">
        <v>33</v>
      </c>
      <c r="F13278" s="2">
        <v>4187.58</v>
      </c>
      <c r="G13278" s="2">
        <v>0.26</v>
      </c>
      <c r="H13278" s="2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52" t="s">
        <v>17</v>
      </c>
    </row>
    <row r="13279" spans="1:17" ht="14.25" customHeight="1" x14ac:dyDescent="0.3">
      <c r="A13279" s="2" t="s">
        <v>13310</v>
      </c>
      <c r="B13279" s="2">
        <v>113277</v>
      </c>
      <c r="C13279" s="2" t="s">
        <v>41</v>
      </c>
      <c r="D13279" s="52" t="s">
        <v>41</v>
      </c>
      <c r="E13279" s="2" t="s">
        <v>20</v>
      </c>
      <c r="F13279" s="2">
        <v>370.07</v>
      </c>
      <c r="G13279" s="2">
        <v>0.47</v>
      </c>
      <c r="H13279" s="2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52" t="s">
        <v>17</v>
      </c>
    </row>
    <row r="13280" spans="1:17" ht="14.25" customHeight="1" x14ac:dyDescent="0.3">
      <c r="A13280" s="2" t="s">
        <v>13311</v>
      </c>
      <c r="B13280" s="2">
        <v>113278</v>
      </c>
      <c r="C13280" s="2" t="s">
        <v>19</v>
      </c>
      <c r="D13280" s="52" t="s">
        <v>19</v>
      </c>
      <c r="E13280" s="2" t="s">
        <v>33</v>
      </c>
      <c r="F13280" s="2">
        <v>284.83</v>
      </c>
      <c r="G13280" s="2">
        <v>0.42</v>
      </c>
      <c r="H13280" s="2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52" t="s">
        <v>34</v>
      </c>
    </row>
    <row r="13281" spans="1:17" ht="14.25" customHeight="1" x14ac:dyDescent="0.3">
      <c r="A13281" s="2" t="s">
        <v>13312</v>
      </c>
      <c r="B13281" s="2">
        <v>113279</v>
      </c>
      <c r="C13281" s="2" t="s">
        <v>41</v>
      </c>
      <c r="D13281" s="52" t="s">
        <v>41</v>
      </c>
      <c r="E13281" s="2" t="s">
        <v>33</v>
      </c>
      <c r="F13281" s="2">
        <v>598.37</v>
      </c>
      <c r="G13281" s="2">
        <v>0.23</v>
      </c>
      <c r="H13281" s="2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52" t="s">
        <v>34</v>
      </c>
    </row>
    <row r="13282" spans="1:17" ht="14.25" customHeight="1" x14ac:dyDescent="0.3">
      <c r="A13282" s="2" t="s">
        <v>13313</v>
      </c>
      <c r="B13282" s="2">
        <v>113280</v>
      </c>
      <c r="C13282" s="2" t="s">
        <v>41</v>
      </c>
      <c r="D13282" s="52" t="s">
        <v>41</v>
      </c>
      <c r="E13282" s="2" t="s">
        <v>26</v>
      </c>
      <c r="F13282" s="2">
        <v>1091.58</v>
      </c>
      <c r="G13282" s="2">
        <v>0.28999999999999998</v>
      </c>
      <c r="H13282" s="2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52" t="s">
        <v>48</v>
      </c>
    </row>
    <row r="13283" spans="1:17" ht="14.25" customHeight="1" x14ac:dyDescent="0.3">
      <c r="A13283" s="2" t="s">
        <v>13314</v>
      </c>
      <c r="B13283" s="2">
        <v>113281</v>
      </c>
      <c r="C13283" s="2" t="s">
        <v>25</v>
      </c>
      <c r="D13283" s="52" t="s">
        <v>25</v>
      </c>
      <c r="E13283" s="2" t="s">
        <v>20</v>
      </c>
      <c r="F13283" s="2">
        <v>284.41000000000003</v>
      </c>
      <c r="G13283" s="2">
        <v>0.36</v>
      </c>
      <c r="H13283" s="2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52" t="s">
        <v>34</v>
      </c>
    </row>
    <row r="13284" spans="1:17" ht="14.25" customHeight="1" x14ac:dyDescent="0.3">
      <c r="A13284" s="2" t="s">
        <v>13315</v>
      </c>
      <c r="B13284" s="2">
        <v>113282</v>
      </c>
      <c r="C13284" s="2" t="s">
        <v>25</v>
      </c>
      <c r="D13284" s="52" t="s">
        <v>25</v>
      </c>
      <c r="E13284" s="2" t="s">
        <v>20</v>
      </c>
      <c r="F13284" s="2">
        <v>450.92</v>
      </c>
      <c r="G13284" s="2">
        <v>0.26</v>
      </c>
      <c r="H13284" s="2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52" t="s">
        <v>28</v>
      </c>
    </row>
    <row r="13285" spans="1:17" ht="14.25" customHeight="1" x14ac:dyDescent="0.3">
      <c r="A13285" s="2" t="s">
        <v>13316</v>
      </c>
      <c r="B13285" s="2">
        <v>113283</v>
      </c>
      <c r="C13285" s="2" t="s">
        <v>25</v>
      </c>
      <c r="D13285" s="52" t="s">
        <v>25</v>
      </c>
      <c r="E13285" s="2" t="s">
        <v>26</v>
      </c>
      <c r="F13285" s="2">
        <v>1599.68</v>
      </c>
      <c r="G13285" s="2">
        <v>0.05</v>
      </c>
      <c r="H13285" s="2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52" t="s">
        <v>23</v>
      </c>
    </row>
    <row r="13286" spans="1:17" ht="14.25" customHeight="1" x14ac:dyDescent="0.3">
      <c r="A13286" s="2" t="s">
        <v>13317</v>
      </c>
      <c r="B13286" s="2">
        <v>113284</v>
      </c>
      <c r="C13286" s="2" t="s">
        <v>25</v>
      </c>
      <c r="D13286" s="52" t="s">
        <v>25</v>
      </c>
      <c r="E13286" s="2" t="s">
        <v>26</v>
      </c>
      <c r="F13286" s="2">
        <v>588.97</v>
      </c>
      <c r="G13286" s="2">
        <v>0.18</v>
      </c>
      <c r="H13286" s="2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52" t="s">
        <v>23</v>
      </c>
    </row>
    <row r="13287" spans="1:17" ht="14.25" customHeight="1" x14ac:dyDescent="0.3">
      <c r="A13287" s="2" t="s">
        <v>13318</v>
      </c>
      <c r="B13287" s="2">
        <v>113285</v>
      </c>
      <c r="C13287" s="2" t="s">
        <v>41</v>
      </c>
      <c r="D13287" s="52" t="s">
        <v>41</v>
      </c>
      <c r="E13287" s="2" t="s">
        <v>33</v>
      </c>
      <c r="F13287" s="2">
        <v>4030.16</v>
      </c>
      <c r="G13287" s="2">
        <v>0.02</v>
      </c>
      <c r="H13287" s="2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52" t="s">
        <v>39</v>
      </c>
    </row>
    <row r="13288" spans="1:17" ht="14.25" customHeight="1" x14ac:dyDescent="0.3">
      <c r="A13288" s="2" t="s">
        <v>13319</v>
      </c>
      <c r="B13288" s="2">
        <v>113286</v>
      </c>
      <c r="C13288" s="2" t="s">
        <v>25</v>
      </c>
      <c r="D13288" s="52" t="s">
        <v>25</v>
      </c>
      <c r="E13288" s="2" t="s">
        <v>14</v>
      </c>
      <c r="F13288" s="2">
        <v>363.95</v>
      </c>
      <c r="G13288" s="2">
        <v>0.33</v>
      </c>
      <c r="H13288" s="2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52" t="s">
        <v>39</v>
      </c>
    </row>
    <row r="13289" spans="1:17" ht="14.25" customHeight="1" x14ac:dyDescent="0.3">
      <c r="A13289" s="2" t="s">
        <v>13320</v>
      </c>
      <c r="B13289" s="2">
        <v>113287</v>
      </c>
      <c r="C13289" s="2" t="s">
        <v>19</v>
      </c>
      <c r="D13289" s="52" t="s">
        <v>19</v>
      </c>
      <c r="E13289" s="2" t="s">
        <v>26</v>
      </c>
      <c r="F13289" s="2">
        <v>4548.8500000000004</v>
      </c>
      <c r="G13289" s="2">
        <v>0.17</v>
      </c>
      <c r="H13289" s="2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52" t="s">
        <v>34</v>
      </c>
    </row>
    <row r="13290" spans="1:17" ht="14.25" customHeight="1" x14ac:dyDescent="0.3">
      <c r="A13290" s="2" t="s">
        <v>13321</v>
      </c>
      <c r="B13290" s="2">
        <v>113288</v>
      </c>
      <c r="C13290" s="2" t="s">
        <v>25</v>
      </c>
      <c r="D13290" s="52" t="s">
        <v>25</v>
      </c>
      <c r="E13290" s="2" t="s">
        <v>20</v>
      </c>
      <c r="F13290" s="2">
        <v>4367.1099999999997</v>
      </c>
      <c r="G13290" s="2">
        <v>0.37</v>
      </c>
      <c r="H13290" s="2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52" t="s">
        <v>48</v>
      </c>
    </row>
    <row r="13291" spans="1:17" ht="14.25" customHeight="1" x14ac:dyDescent="0.3">
      <c r="A13291" s="2" t="s">
        <v>13322</v>
      </c>
      <c r="B13291" s="2">
        <v>113289</v>
      </c>
      <c r="C13291" s="2" t="s">
        <v>25</v>
      </c>
      <c r="D13291" s="52" t="s">
        <v>25</v>
      </c>
      <c r="E13291" s="2" t="s">
        <v>20</v>
      </c>
      <c r="F13291" s="2">
        <v>1121.08</v>
      </c>
      <c r="G13291" s="2">
        <v>0.21</v>
      </c>
      <c r="H13291" s="2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52" t="s">
        <v>39</v>
      </c>
    </row>
    <row r="13292" spans="1:17" ht="14.25" customHeight="1" x14ac:dyDescent="0.3">
      <c r="A13292" s="2" t="s">
        <v>13323</v>
      </c>
      <c r="B13292" s="2">
        <v>113290</v>
      </c>
      <c r="C13292" s="2" t="s">
        <v>25</v>
      </c>
      <c r="D13292" s="52" t="s">
        <v>25</v>
      </c>
      <c r="E13292" s="2" t="s">
        <v>33</v>
      </c>
      <c r="F13292" s="2">
        <v>450.48</v>
      </c>
      <c r="G13292" s="2">
        <v>0.02</v>
      </c>
      <c r="H13292" s="2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52" t="s">
        <v>17</v>
      </c>
    </row>
    <row r="13293" spans="1:17" ht="14.25" customHeight="1" x14ac:dyDescent="0.3">
      <c r="A13293" s="2" t="s">
        <v>13324</v>
      </c>
      <c r="B13293" s="2">
        <v>113291</v>
      </c>
      <c r="C13293" s="2" t="s">
        <v>25</v>
      </c>
      <c r="D13293" s="52" t="s">
        <v>25</v>
      </c>
      <c r="E13293" s="2" t="s">
        <v>14</v>
      </c>
      <c r="F13293" s="2">
        <v>617.12</v>
      </c>
      <c r="G13293" s="2">
        <v>0.19</v>
      </c>
      <c r="H13293" s="2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52" t="s">
        <v>23</v>
      </c>
    </row>
    <row r="13294" spans="1:17" ht="14.25" customHeight="1" x14ac:dyDescent="0.3">
      <c r="A13294" s="2" t="s">
        <v>13325</v>
      </c>
      <c r="B13294" s="2">
        <v>113292</v>
      </c>
      <c r="C13294" s="2" t="s">
        <v>19</v>
      </c>
      <c r="D13294" s="52" t="s">
        <v>19</v>
      </c>
      <c r="E13294" s="2" t="s">
        <v>36</v>
      </c>
      <c r="F13294" s="2">
        <v>2839.53</v>
      </c>
      <c r="G13294" s="2">
        <v>0.11</v>
      </c>
      <c r="H13294" s="2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52" t="s">
        <v>28</v>
      </c>
    </row>
    <row r="13295" spans="1:17" ht="14.25" customHeight="1" x14ac:dyDescent="0.3">
      <c r="A13295" s="2" t="s">
        <v>13326</v>
      </c>
      <c r="B13295" s="2">
        <v>113293</v>
      </c>
      <c r="C13295" s="2" t="s">
        <v>19</v>
      </c>
      <c r="D13295" s="52" t="s">
        <v>19</v>
      </c>
      <c r="E13295" s="2" t="s">
        <v>26</v>
      </c>
      <c r="F13295" s="2">
        <v>3044.49</v>
      </c>
      <c r="G13295" s="2">
        <v>0.11</v>
      </c>
      <c r="H13295" s="2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52" t="s">
        <v>34</v>
      </c>
    </row>
    <row r="13296" spans="1:17" ht="14.25" customHeight="1" x14ac:dyDescent="0.3">
      <c r="A13296" s="2" t="s">
        <v>13327</v>
      </c>
      <c r="B13296" s="2">
        <v>113294</v>
      </c>
      <c r="C13296" s="2" t="s">
        <v>41</v>
      </c>
      <c r="D13296" s="52" t="s">
        <v>41</v>
      </c>
      <c r="E13296" s="2" t="s">
        <v>26</v>
      </c>
      <c r="F13296" s="2">
        <v>1646.36</v>
      </c>
      <c r="G13296" s="2">
        <v>0.19</v>
      </c>
      <c r="H13296" s="2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52" t="s">
        <v>23</v>
      </c>
    </row>
    <row r="13297" spans="1:17" ht="14.25" customHeight="1" x14ac:dyDescent="0.3">
      <c r="A13297" s="2" t="s">
        <v>13328</v>
      </c>
      <c r="B13297" s="2">
        <v>113295</v>
      </c>
      <c r="C13297" s="2" t="s">
        <v>41</v>
      </c>
      <c r="D13297" s="52" t="s">
        <v>41</v>
      </c>
      <c r="E13297" s="2" t="s">
        <v>33</v>
      </c>
      <c r="F13297" s="2">
        <v>1554.48</v>
      </c>
      <c r="G13297" s="2">
        <v>0.49</v>
      </c>
      <c r="H13297" s="2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52" t="s">
        <v>23</v>
      </c>
    </row>
    <row r="13298" spans="1:17" ht="14.25" customHeight="1" x14ac:dyDescent="0.3">
      <c r="A13298" s="2" t="s">
        <v>13329</v>
      </c>
      <c r="B13298" s="2">
        <v>113296</v>
      </c>
      <c r="C13298" s="2" t="s">
        <v>25</v>
      </c>
      <c r="D13298" s="52" t="s">
        <v>25</v>
      </c>
      <c r="E13298" s="2" t="s">
        <v>14</v>
      </c>
      <c r="F13298" s="2">
        <v>2704.36</v>
      </c>
      <c r="G13298" s="2">
        <v>0.48</v>
      </c>
      <c r="H13298" s="2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52" t="s">
        <v>34</v>
      </c>
    </row>
    <row r="13299" spans="1:17" ht="14.25" customHeight="1" x14ac:dyDescent="0.3">
      <c r="A13299" s="2" t="s">
        <v>13330</v>
      </c>
      <c r="B13299" s="2">
        <v>113297</v>
      </c>
      <c r="C13299" s="2" t="s">
        <v>25</v>
      </c>
      <c r="D13299" s="52" t="s">
        <v>25</v>
      </c>
      <c r="E13299" s="2" t="s">
        <v>20</v>
      </c>
      <c r="F13299" s="2">
        <v>1597.58</v>
      </c>
      <c r="G13299" s="2">
        <v>0.4</v>
      </c>
      <c r="H13299" s="2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52" t="s">
        <v>34</v>
      </c>
    </row>
    <row r="13300" spans="1:17" ht="14.25" customHeight="1" x14ac:dyDescent="0.3">
      <c r="A13300" s="2" t="s">
        <v>13331</v>
      </c>
      <c r="B13300" s="2">
        <v>113298</v>
      </c>
      <c r="C13300" s="2" t="s">
        <v>41</v>
      </c>
      <c r="D13300" s="52" t="s">
        <v>41</v>
      </c>
      <c r="E13300" s="2" t="s">
        <v>20</v>
      </c>
      <c r="F13300" s="2">
        <v>4678.17</v>
      </c>
      <c r="G13300" s="2">
        <v>0.12</v>
      </c>
      <c r="H13300" s="2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52" t="s">
        <v>28</v>
      </c>
    </row>
    <row r="13301" spans="1:17" ht="14.25" customHeight="1" x14ac:dyDescent="0.3">
      <c r="A13301" s="2" t="s">
        <v>13332</v>
      </c>
      <c r="B13301" s="2">
        <v>113299</v>
      </c>
      <c r="C13301" s="2" t="s">
        <v>41</v>
      </c>
      <c r="D13301" s="52" t="s">
        <v>41</v>
      </c>
      <c r="E13301" s="2" t="s">
        <v>36</v>
      </c>
      <c r="F13301" s="2">
        <v>1974.9</v>
      </c>
      <c r="G13301" s="2">
        <v>0.38</v>
      </c>
      <c r="H13301" s="2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52" t="s">
        <v>28</v>
      </c>
    </row>
    <row r="13302" spans="1:17" ht="14.25" customHeight="1" x14ac:dyDescent="0.3">
      <c r="A13302" s="2" t="s">
        <v>13333</v>
      </c>
      <c r="B13302" s="2">
        <v>113300</v>
      </c>
      <c r="C13302" s="2" t="s">
        <v>25</v>
      </c>
      <c r="D13302" s="52" t="s">
        <v>25</v>
      </c>
      <c r="E13302" s="2" t="s">
        <v>20</v>
      </c>
      <c r="F13302" s="2">
        <v>1177.0899999999999</v>
      </c>
      <c r="G13302" s="2">
        <v>0.01</v>
      </c>
      <c r="H13302" s="2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52" t="s">
        <v>34</v>
      </c>
    </row>
    <row r="13303" spans="1:17" ht="14.25" customHeight="1" x14ac:dyDescent="0.3">
      <c r="A13303" s="2" t="s">
        <v>13334</v>
      </c>
      <c r="B13303" s="2">
        <v>113301</v>
      </c>
      <c r="C13303" s="2" t="s">
        <v>25</v>
      </c>
      <c r="D13303" s="52" t="s">
        <v>25</v>
      </c>
      <c r="E13303" s="2" t="s">
        <v>26</v>
      </c>
      <c r="F13303" s="2">
        <v>815.23</v>
      </c>
      <c r="G13303" s="2">
        <v>0.03</v>
      </c>
      <c r="H13303" s="2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52" t="s">
        <v>28</v>
      </c>
    </row>
    <row r="13304" spans="1:17" ht="14.25" customHeight="1" x14ac:dyDescent="0.3">
      <c r="A13304" s="2" t="s">
        <v>13335</v>
      </c>
      <c r="B13304" s="2">
        <v>113302</v>
      </c>
      <c r="C13304" s="2" t="s">
        <v>41</v>
      </c>
      <c r="D13304" s="52" t="s">
        <v>41</v>
      </c>
      <c r="E13304" s="2" t="s">
        <v>36</v>
      </c>
      <c r="F13304" s="2">
        <v>3195.37</v>
      </c>
      <c r="G13304" s="2">
        <v>0.42</v>
      </c>
      <c r="H13304" s="2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52" t="s">
        <v>17</v>
      </c>
    </row>
    <row r="13305" spans="1:17" ht="14.25" customHeight="1" x14ac:dyDescent="0.3">
      <c r="A13305" s="2" t="s">
        <v>13336</v>
      </c>
      <c r="B13305" s="2">
        <v>113303</v>
      </c>
      <c r="C13305" s="2" t="s">
        <v>41</v>
      </c>
      <c r="D13305" s="52" t="s">
        <v>41</v>
      </c>
      <c r="E13305" s="2" t="s">
        <v>14</v>
      </c>
      <c r="F13305" s="2">
        <v>1700.64</v>
      </c>
      <c r="G13305" s="2">
        <v>0.28000000000000003</v>
      </c>
      <c r="H13305" s="2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52" t="s">
        <v>23</v>
      </c>
    </row>
    <row r="13306" spans="1:17" ht="14.25" customHeight="1" x14ac:dyDescent="0.3">
      <c r="A13306" s="2" t="s">
        <v>13337</v>
      </c>
      <c r="B13306" s="2">
        <v>113304</v>
      </c>
      <c r="C13306" s="2" t="s">
        <v>19</v>
      </c>
      <c r="D13306" s="52" t="s">
        <v>19</v>
      </c>
      <c r="E13306" s="2" t="s">
        <v>36</v>
      </c>
      <c r="F13306" s="2">
        <v>1025.0899999999999</v>
      </c>
      <c r="G13306" s="2">
        <v>0.19</v>
      </c>
      <c r="H13306" s="2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52" t="s">
        <v>39</v>
      </c>
    </row>
    <row r="13307" spans="1:17" ht="14.25" customHeight="1" x14ac:dyDescent="0.3">
      <c r="A13307" s="2" t="s">
        <v>13338</v>
      </c>
      <c r="B13307" s="2">
        <v>113305</v>
      </c>
      <c r="C13307" s="2" t="s">
        <v>25</v>
      </c>
      <c r="D13307" s="52" t="s">
        <v>25</v>
      </c>
      <c r="E13307" s="2" t="s">
        <v>14</v>
      </c>
      <c r="F13307" s="2">
        <v>1451.5</v>
      </c>
      <c r="G13307" s="2">
        <v>0.37</v>
      </c>
      <c r="H13307" s="2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52" t="s">
        <v>48</v>
      </c>
    </row>
    <row r="13308" spans="1:17" ht="14.25" customHeight="1" x14ac:dyDescent="0.3">
      <c r="A13308" s="2" t="s">
        <v>13339</v>
      </c>
      <c r="B13308" s="2">
        <v>113306</v>
      </c>
      <c r="C13308" s="2" t="s">
        <v>19</v>
      </c>
      <c r="D13308" s="52" t="s">
        <v>19</v>
      </c>
      <c r="E13308" s="2" t="s">
        <v>20</v>
      </c>
      <c r="F13308" s="2">
        <v>1608.62</v>
      </c>
      <c r="G13308" s="2">
        <v>0.06</v>
      </c>
      <c r="H13308" s="2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52" t="s">
        <v>28</v>
      </c>
    </row>
    <row r="13309" spans="1:17" ht="14.25" customHeight="1" x14ac:dyDescent="0.3">
      <c r="A13309" s="2" t="s">
        <v>13340</v>
      </c>
      <c r="B13309" s="2">
        <v>113307</v>
      </c>
      <c r="C13309" s="2" t="s">
        <v>41</v>
      </c>
      <c r="D13309" s="52" t="s">
        <v>41</v>
      </c>
      <c r="E13309" s="2" t="s">
        <v>33</v>
      </c>
      <c r="F13309" s="2">
        <v>3166.58</v>
      </c>
      <c r="G13309" s="2">
        <v>0.14000000000000001</v>
      </c>
      <c r="H13309" s="2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52" t="s">
        <v>17</v>
      </c>
    </row>
    <row r="13310" spans="1:17" ht="14.25" customHeight="1" x14ac:dyDescent="0.3">
      <c r="A13310" s="2" t="s">
        <v>13341</v>
      </c>
      <c r="B13310" s="2">
        <v>113308</v>
      </c>
      <c r="C13310" s="2" t="s">
        <v>19</v>
      </c>
      <c r="D13310" s="52" t="s">
        <v>19</v>
      </c>
      <c r="E13310" s="2" t="s">
        <v>36</v>
      </c>
      <c r="F13310" s="2">
        <v>955.94</v>
      </c>
      <c r="G13310" s="2">
        <v>0.36</v>
      </c>
      <c r="H13310" s="2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52" t="s">
        <v>17</v>
      </c>
    </row>
    <row r="13311" spans="1:17" ht="14.25" customHeight="1" x14ac:dyDescent="0.3">
      <c r="A13311" s="2" t="s">
        <v>13342</v>
      </c>
      <c r="B13311" s="2">
        <v>113309</v>
      </c>
      <c r="C13311" s="2" t="s">
        <v>19</v>
      </c>
      <c r="D13311" s="52" t="s">
        <v>19</v>
      </c>
      <c r="E13311" s="2" t="s">
        <v>36</v>
      </c>
      <c r="F13311" s="2">
        <v>3690.74</v>
      </c>
      <c r="G13311" s="2">
        <v>0.1</v>
      </c>
      <c r="H13311" s="2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52" t="s">
        <v>34</v>
      </c>
    </row>
    <row r="13312" spans="1:17" ht="14.25" customHeight="1" x14ac:dyDescent="0.3">
      <c r="A13312" s="2" t="s">
        <v>13343</v>
      </c>
      <c r="B13312" s="2">
        <v>113310</v>
      </c>
      <c r="C13312" s="2" t="s">
        <v>41</v>
      </c>
      <c r="D13312" s="52" t="s">
        <v>41</v>
      </c>
      <c r="E13312" s="2" t="s">
        <v>26</v>
      </c>
      <c r="F13312" s="2">
        <v>1593.92</v>
      </c>
      <c r="G13312" s="2">
        <v>0.3</v>
      </c>
      <c r="H13312" s="2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52" t="s">
        <v>48</v>
      </c>
    </row>
    <row r="13313" spans="1:17" ht="14.25" customHeight="1" x14ac:dyDescent="0.3">
      <c r="A13313" s="2" t="s">
        <v>13344</v>
      </c>
      <c r="B13313" s="2">
        <v>113311</v>
      </c>
      <c r="C13313" s="2" t="s">
        <v>25</v>
      </c>
      <c r="D13313" s="52" t="s">
        <v>25</v>
      </c>
      <c r="E13313" s="2" t="s">
        <v>26</v>
      </c>
      <c r="F13313" s="2">
        <v>2492.7199999999998</v>
      </c>
      <c r="G13313" s="2">
        <v>0.22</v>
      </c>
      <c r="H13313" s="2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52" t="s">
        <v>39</v>
      </c>
    </row>
    <row r="13314" spans="1:17" ht="14.25" customHeight="1" x14ac:dyDescent="0.3">
      <c r="A13314" s="2" t="s">
        <v>13345</v>
      </c>
      <c r="B13314" s="2">
        <v>113312</v>
      </c>
      <c r="C13314" s="2" t="s">
        <v>41</v>
      </c>
      <c r="D13314" s="52" t="s">
        <v>41</v>
      </c>
      <c r="E13314" s="2" t="s">
        <v>14</v>
      </c>
      <c r="F13314" s="2">
        <v>3308.71</v>
      </c>
      <c r="G13314" s="2">
        <v>0.1</v>
      </c>
      <c r="H13314" s="2">
        <f t="shared" si="414"/>
        <v>330.87100000000004</v>
      </c>
      <c r="I13314" s="2">
        <f t="shared" si="415"/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52" t="s">
        <v>28</v>
      </c>
    </row>
    <row r="13315" spans="1:17" ht="14.25" customHeight="1" x14ac:dyDescent="0.3">
      <c r="A13315" s="2" t="s">
        <v>13346</v>
      </c>
      <c r="B13315" s="2">
        <v>113313</v>
      </c>
      <c r="C13315" s="2" t="s">
        <v>25</v>
      </c>
      <c r="D13315" s="52" t="s">
        <v>25</v>
      </c>
      <c r="E13315" s="2" t="s">
        <v>33</v>
      </c>
      <c r="F13315" s="2">
        <v>2763.74</v>
      </c>
      <c r="G13315" s="2">
        <v>0.44</v>
      </c>
      <c r="H13315" s="2">
        <f t="shared" ref="H13315:H13378" si="416">F13315*G13315</f>
        <v>1216.0455999999999</v>
      </c>
      <c r="I13315" s="2">
        <f t="shared" ref="I13315:I13378" si="417">F13315-H13315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52" t="s">
        <v>28</v>
      </c>
    </row>
    <row r="13316" spans="1:17" ht="14.25" customHeight="1" x14ac:dyDescent="0.3">
      <c r="A13316" s="2" t="s">
        <v>13347</v>
      </c>
      <c r="B13316" s="2">
        <v>113314</v>
      </c>
      <c r="C13316" s="2" t="s">
        <v>41</v>
      </c>
      <c r="D13316" s="52" t="s">
        <v>41</v>
      </c>
      <c r="E13316" s="2" t="s">
        <v>26</v>
      </c>
      <c r="F13316" s="2">
        <v>3344.94</v>
      </c>
      <c r="G13316" s="2">
        <v>0.22</v>
      </c>
      <c r="H13316" s="2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52" t="s">
        <v>34</v>
      </c>
    </row>
    <row r="13317" spans="1:17" ht="14.25" customHeight="1" x14ac:dyDescent="0.3">
      <c r="A13317" s="2" t="s">
        <v>13348</v>
      </c>
      <c r="B13317" s="2">
        <v>113315</v>
      </c>
      <c r="C13317" s="2" t="s">
        <v>41</v>
      </c>
      <c r="D13317" s="52" t="s">
        <v>41</v>
      </c>
      <c r="E13317" s="2" t="s">
        <v>26</v>
      </c>
      <c r="F13317" s="2">
        <v>1680.72</v>
      </c>
      <c r="G13317" s="2">
        <v>0.3</v>
      </c>
      <c r="H13317" s="2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52" t="s">
        <v>17</v>
      </c>
    </row>
    <row r="13318" spans="1:17" ht="14.25" customHeight="1" x14ac:dyDescent="0.3">
      <c r="A13318" s="2" t="s">
        <v>13349</v>
      </c>
      <c r="B13318" s="2">
        <v>113316</v>
      </c>
      <c r="C13318" s="2" t="s">
        <v>41</v>
      </c>
      <c r="D13318" s="52" t="s">
        <v>41</v>
      </c>
      <c r="E13318" s="2" t="s">
        <v>20</v>
      </c>
      <c r="F13318" s="2">
        <v>4820.8999999999996</v>
      </c>
      <c r="G13318" s="2">
        <v>0.13</v>
      </c>
      <c r="H13318" s="2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52" t="s">
        <v>48</v>
      </c>
    </row>
    <row r="13319" spans="1:17" ht="14.25" customHeight="1" x14ac:dyDescent="0.3">
      <c r="A13319" s="2" t="s">
        <v>13350</v>
      </c>
      <c r="B13319" s="2">
        <v>113317</v>
      </c>
      <c r="C13319" s="2" t="s">
        <v>25</v>
      </c>
      <c r="D13319" s="52" t="s">
        <v>25</v>
      </c>
      <c r="E13319" s="2" t="s">
        <v>20</v>
      </c>
      <c r="F13319" s="2">
        <v>2349.0500000000002</v>
      </c>
      <c r="G13319" s="2">
        <v>0.17</v>
      </c>
      <c r="H13319" s="2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52" t="s">
        <v>39</v>
      </c>
    </row>
    <row r="13320" spans="1:17" ht="14.25" customHeight="1" x14ac:dyDescent="0.3">
      <c r="A13320" s="2" t="s">
        <v>13351</v>
      </c>
      <c r="B13320" s="2">
        <v>113318</v>
      </c>
      <c r="C13320" s="2" t="s">
        <v>25</v>
      </c>
      <c r="D13320" s="52" t="s">
        <v>25</v>
      </c>
      <c r="E13320" s="2" t="s">
        <v>26</v>
      </c>
      <c r="F13320" s="2">
        <v>1677.47</v>
      </c>
      <c r="G13320" s="2">
        <v>0.02</v>
      </c>
      <c r="H13320" s="2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52" t="s">
        <v>17</v>
      </c>
    </row>
    <row r="13321" spans="1:17" ht="14.25" customHeight="1" x14ac:dyDescent="0.3">
      <c r="A13321" s="2" t="s">
        <v>13352</v>
      </c>
      <c r="B13321" s="2">
        <v>113319</v>
      </c>
      <c r="C13321" s="2" t="s">
        <v>25</v>
      </c>
      <c r="D13321" s="52" t="s">
        <v>25</v>
      </c>
      <c r="E13321" s="2" t="s">
        <v>14</v>
      </c>
      <c r="F13321" s="2">
        <v>1552.33</v>
      </c>
      <c r="G13321" s="2">
        <v>0.24</v>
      </c>
      <c r="H13321" s="2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52" t="s">
        <v>39</v>
      </c>
    </row>
    <row r="13322" spans="1:17" ht="14.25" customHeight="1" x14ac:dyDescent="0.3">
      <c r="A13322" s="2" t="s">
        <v>13353</v>
      </c>
      <c r="B13322" s="2">
        <v>113320</v>
      </c>
      <c r="C13322" s="2" t="s">
        <v>41</v>
      </c>
      <c r="D13322" s="52" t="s">
        <v>41</v>
      </c>
      <c r="E13322" s="2" t="s">
        <v>33</v>
      </c>
      <c r="F13322" s="2">
        <v>309.20999999999998</v>
      </c>
      <c r="G13322" s="2">
        <v>0.17</v>
      </c>
      <c r="H13322" s="2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52" t="s">
        <v>39</v>
      </c>
    </row>
    <row r="13323" spans="1:17" ht="14.25" customHeight="1" x14ac:dyDescent="0.3">
      <c r="A13323" s="2" t="s">
        <v>13354</v>
      </c>
      <c r="B13323" s="2">
        <v>113321</v>
      </c>
      <c r="C13323" s="2" t="s">
        <v>19</v>
      </c>
      <c r="D13323" s="52" t="s">
        <v>19</v>
      </c>
      <c r="E13323" s="2" t="s">
        <v>26</v>
      </c>
      <c r="F13323" s="2">
        <v>3455.55</v>
      </c>
      <c r="G13323" s="2">
        <v>0.16</v>
      </c>
      <c r="H13323" s="2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52" t="s">
        <v>48</v>
      </c>
    </row>
    <row r="13324" spans="1:17" ht="14.25" customHeight="1" x14ac:dyDescent="0.3">
      <c r="A13324" s="2" t="s">
        <v>13355</v>
      </c>
      <c r="B13324" s="2">
        <v>113322</v>
      </c>
      <c r="C13324" s="2" t="s">
        <v>25</v>
      </c>
      <c r="D13324" s="52" t="s">
        <v>25</v>
      </c>
      <c r="E13324" s="2" t="s">
        <v>14</v>
      </c>
      <c r="F13324" s="2">
        <v>1386.32</v>
      </c>
      <c r="G13324" s="2">
        <v>0.44</v>
      </c>
      <c r="H13324" s="2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52" t="s">
        <v>23</v>
      </c>
    </row>
    <row r="13325" spans="1:17" ht="14.25" customHeight="1" x14ac:dyDescent="0.3">
      <c r="A13325" s="2" t="s">
        <v>13356</v>
      </c>
      <c r="B13325" s="2">
        <v>113323</v>
      </c>
      <c r="C13325" s="2" t="s">
        <v>25</v>
      </c>
      <c r="D13325" s="52" t="s">
        <v>25</v>
      </c>
      <c r="E13325" s="2" t="s">
        <v>14</v>
      </c>
      <c r="F13325" s="2">
        <v>4798.76</v>
      </c>
      <c r="G13325" s="2">
        <v>0.35</v>
      </c>
      <c r="H13325" s="2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52" t="s">
        <v>23</v>
      </c>
    </row>
    <row r="13326" spans="1:17" ht="14.25" customHeight="1" x14ac:dyDescent="0.3">
      <c r="A13326" s="2" t="s">
        <v>13357</v>
      </c>
      <c r="B13326" s="2">
        <v>113324</v>
      </c>
      <c r="C13326" s="2" t="s">
        <v>41</v>
      </c>
      <c r="D13326" s="52" t="s">
        <v>41</v>
      </c>
      <c r="E13326" s="2" t="s">
        <v>26</v>
      </c>
      <c r="F13326" s="2">
        <v>1131.18</v>
      </c>
      <c r="G13326" s="2">
        <v>0.23</v>
      </c>
      <c r="H13326" s="2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52" t="s">
        <v>17</v>
      </c>
    </row>
    <row r="13327" spans="1:17" ht="14.25" customHeight="1" x14ac:dyDescent="0.3">
      <c r="A13327" s="2" t="s">
        <v>13358</v>
      </c>
      <c r="B13327" s="2">
        <v>113325</v>
      </c>
      <c r="C13327" s="2" t="s">
        <v>25</v>
      </c>
      <c r="D13327" s="52" t="s">
        <v>25</v>
      </c>
      <c r="E13327" s="2" t="s">
        <v>14</v>
      </c>
      <c r="F13327" s="2">
        <v>2694.51</v>
      </c>
      <c r="G13327" s="2">
        <v>0.1</v>
      </c>
      <c r="H13327" s="2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52" t="s">
        <v>48</v>
      </c>
    </row>
    <row r="13328" spans="1:17" ht="14.25" customHeight="1" x14ac:dyDescent="0.3">
      <c r="A13328" s="2" t="s">
        <v>13359</v>
      </c>
      <c r="B13328" s="2">
        <v>113326</v>
      </c>
      <c r="C13328" s="2" t="s">
        <v>19</v>
      </c>
      <c r="D13328" s="52" t="s">
        <v>19</v>
      </c>
      <c r="E13328" s="2" t="s">
        <v>36</v>
      </c>
      <c r="F13328" s="2">
        <v>3703.81</v>
      </c>
      <c r="G13328" s="2">
        <v>0.49</v>
      </c>
      <c r="H13328" s="2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52" t="s">
        <v>34</v>
      </c>
    </row>
    <row r="13329" spans="1:17" ht="14.25" customHeight="1" x14ac:dyDescent="0.3">
      <c r="A13329" s="2" t="s">
        <v>13360</v>
      </c>
      <c r="B13329" s="2">
        <v>113327</v>
      </c>
      <c r="C13329" s="2" t="s">
        <v>25</v>
      </c>
      <c r="D13329" s="52" t="s">
        <v>25</v>
      </c>
      <c r="E13329" s="2" t="s">
        <v>14</v>
      </c>
      <c r="F13329" s="2">
        <v>4363.5600000000004</v>
      </c>
      <c r="G13329" s="2">
        <v>0.04</v>
      </c>
      <c r="H13329" s="2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52" t="s">
        <v>34</v>
      </c>
    </row>
    <row r="13330" spans="1:17" ht="14.25" customHeight="1" x14ac:dyDescent="0.3">
      <c r="A13330" s="2" t="s">
        <v>13361</v>
      </c>
      <c r="B13330" s="2">
        <v>113328</v>
      </c>
      <c r="C13330" s="2" t="s">
        <v>25</v>
      </c>
      <c r="D13330" s="52" t="s">
        <v>25</v>
      </c>
      <c r="E13330" s="2" t="s">
        <v>26</v>
      </c>
      <c r="F13330" s="2">
        <v>866.66</v>
      </c>
      <c r="G13330" s="2">
        <v>7.0000000000000007E-2</v>
      </c>
      <c r="H13330" s="2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52" t="s">
        <v>23</v>
      </c>
    </row>
    <row r="13331" spans="1:17" ht="14.25" customHeight="1" x14ac:dyDescent="0.3">
      <c r="A13331" s="2" t="s">
        <v>13362</v>
      </c>
      <c r="B13331" s="2">
        <v>113329</v>
      </c>
      <c r="C13331" s="2" t="s">
        <v>25</v>
      </c>
      <c r="D13331" s="52" t="s">
        <v>25</v>
      </c>
      <c r="E13331" s="2" t="s">
        <v>14</v>
      </c>
      <c r="F13331" s="2">
        <v>4928.47</v>
      </c>
      <c r="G13331" s="2">
        <v>0.14000000000000001</v>
      </c>
      <c r="H13331" s="2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52" t="s">
        <v>34</v>
      </c>
    </row>
    <row r="13332" spans="1:17" ht="14.25" customHeight="1" x14ac:dyDescent="0.3">
      <c r="A13332" s="2" t="s">
        <v>13363</v>
      </c>
      <c r="B13332" s="2">
        <v>113330</v>
      </c>
      <c r="C13332" s="2" t="s">
        <v>19</v>
      </c>
      <c r="D13332" s="52" t="s">
        <v>19</v>
      </c>
      <c r="E13332" s="2" t="s">
        <v>26</v>
      </c>
      <c r="F13332" s="2">
        <v>4543.07</v>
      </c>
      <c r="G13332" s="2">
        <v>0.48</v>
      </c>
      <c r="H13332" s="2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52" t="s">
        <v>39</v>
      </c>
    </row>
    <row r="13333" spans="1:17" ht="14.25" customHeight="1" x14ac:dyDescent="0.3">
      <c r="A13333" s="2" t="s">
        <v>13364</v>
      </c>
      <c r="B13333" s="2">
        <v>113331</v>
      </c>
      <c r="C13333" s="2" t="s">
        <v>19</v>
      </c>
      <c r="D13333" s="52" t="s">
        <v>19</v>
      </c>
      <c r="E13333" s="2" t="s">
        <v>20</v>
      </c>
      <c r="F13333" s="2">
        <v>4817.96</v>
      </c>
      <c r="G13333" s="2">
        <v>0.14000000000000001</v>
      </c>
      <c r="H13333" s="2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52" t="s">
        <v>17</v>
      </c>
    </row>
    <row r="13334" spans="1:17" ht="14.25" customHeight="1" x14ac:dyDescent="0.3">
      <c r="A13334" s="2" t="s">
        <v>13365</v>
      </c>
      <c r="B13334" s="2">
        <v>113332</v>
      </c>
      <c r="C13334" s="2" t="s">
        <v>25</v>
      </c>
      <c r="D13334" s="52" t="s">
        <v>25</v>
      </c>
      <c r="E13334" s="2" t="s">
        <v>26</v>
      </c>
      <c r="F13334" s="2">
        <v>4278.09</v>
      </c>
      <c r="G13334" s="2">
        <v>0.25</v>
      </c>
      <c r="H13334" s="2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52" t="s">
        <v>28</v>
      </c>
    </row>
    <row r="13335" spans="1:17" ht="14.25" customHeight="1" x14ac:dyDescent="0.3">
      <c r="A13335" s="2" t="s">
        <v>13366</v>
      </c>
      <c r="B13335" s="2">
        <v>113333</v>
      </c>
      <c r="C13335" s="2" t="s">
        <v>19</v>
      </c>
      <c r="D13335" s="52" t="s">
        <v>19</v>
      </c>
      <c r="E13335" s="2" t="s">
        <v>14</v>
      </c>
      <c r="F13335" s="2">
        <v>4400.58</v>
      </c>
      <c r="G13335" s="2">
        <v>0.38</v>
      </c>
      <c r="H13335" s="2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52" t="s">
        <v>28</v>
      </c>
    </row>
    <row r="13336" spans="1:17" ht="14.25" customHeight="1" x14ac:dyDescent="0.3">
      <c r="A13336" s="2" t="s">
        <v>13367</v>
      </c>
      <c r="B13336" s="2">
        <v>113334</v>
      </c>
      <c r="C13336" s="2" t="s">
        <v>41</v>
      </c>
      <c r="D13336" s="52" t="s">
        <v>41</v>
      </c>
      <c r="E13336" s="2" t="s">
        <v>26</v>
      </c>
      <c r="F13336" s="2">
        <v>3034.26</v>
      </c>
      <c r="G13336" s="2">
        <v>0.46</v>
      </c>
      <c r="H13336" s="2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52" t="s">
        <v>34</v>
      </c>
    </row>
    <row r="13337" spans="1:17" ht="14.25" customHeight="1" x14ac:dyDescent="0.3">
      <c r="A13337" s="2" t="s">
        <v>13368</v>
      </c>
      <c r="B13337" s="2">
        <v>113335</v>
      </c>
      <c r="C13337" s="2" t="s">
        <v>19</v>
      </c>
      <c r="D13337" s="52" t="s">
        <v>19</v>
      </c>
      <c r="E13337" s="2" t="s">
        <v>33</v>
      </c>
      <c r="F13337" s="2">
        <v>4242.0200000000004</v>
      </c>
      <c r="G13337" s="2">
        <v>0.3</v>
      </c>
      <c r="H13337" s="2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52" t="s">
        <v>34</v>
      </c>
    </row>
    <row r="13338" spans="1:17" ht="14.25" customHeight="1" x14ac:dyDescent="0.3">
      <c r="A13338" s="2" t="s">
        <v>13369</v>
      </c>
      <c r="B13338" s="2">
        <v>113336</v>
      </c>
      <c r="C13338" s="2" t="s">
        <v>41</v>
      </c>
      <c r="D13338" s="52" t="s">
        <v>41</v>
      </c>
      <c r="E13338" s="2" t="s">
        <v>26</v>
      </c>
      <c r="F13338" s="2">
        <v>2716.67</v>
      </c>
      <c r="G13338" s="2">
        <v>0.19</v>
      </c>
      <c r="H13338" s="2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52" t="s">
        <v>28</v>
      </c>
    </row>
    <row r="13339" spans="1:17" ht="14.25" customHeight="1" x14ac:dyDescent="0.3">
      <c r="A13339" s="2" t="s">
        <v>13370</v>
      </c>
      <c r="B13339" s="2">
        <v>113337</v>
      </c>
      <c r="C13339" s="2" t="s">
        <v>25</v>
      </c>
      <c r="D13339" s="52" t="s">
        <v>25</v>
      </c>
      <c r="E13339" s="2" t="s">
        <v>26</v>
      </c>
      <c r="F13339" s="2">
        <v>2737.26</v>
      </c>
      <c r="G13339" s="2">
        <v>0.49</v>
      </c>
      <c r="H13339" s="2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52" t="s">
        <v>23</v>
      </c>
    </row>
    <row r="13340" spans="1:17" ht="14.25" customHeight="1" x14ac:dyDescent="0.3">
      <c r="A13340" s="2" t="s">
        <v>13371</v>
      </c>
      <c r="B13340" s="2">
        <v>113338</v>
      </c>
      <c r="C13340" s="2" t="s">
        <v>41</v>
      </c>
      <c r="D13340" s="52" t="s">
        <v>41</v>
      </c>
      <c r="E13340" s="2" t="s">
        <v>33</v>
      </c>
      <c r="F13340" s="2">
        <v>2856.64</v>
      </c>
      <c r="G13340" s="2">
        <v>0.01</v>
      </c>
      <c r="H13340" s="2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52" t="s">
        <v>34</v>
      </c>
    </row>
    <row r="13341" spans="1:17" ht="14.25" customHeight="1" x14ac:dyDescent="0.3">
      <c r="A13341" s="2" t="s">
        <v>13372</v>
      </c>
      <c r="B13341" s="2">
        <v>113339</v>
      </c>
      <c r="C13341" s="2" t="s">
        <v>41</v>
      </c>
      <c r="D13341" s="52" t="s">
        <v>41</v>
      </c>
      <c r="E13341" s="2" t="s">
        <v>33</v>
      </c>
      <c r="F13341" s="2">
        <v>4981.96</v>
      </c>
      <c r="G13341" s="2">
        <v>0.42</v>
      </c>
      <c r="H13341" s="2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52" t="s">
        <v>23</v>
      </c>
    </row>
    <row r="13342" spans="1:17" ht="14.25" customHeight="1" x14ac:dyDescent="0.3">
      <c r="A13342" s="2" t="s">
        <v>13373</v>
      </c>
      <c r="B13342" s="2">
        <v>113340</v>
      </c>
      <c r="C13342" s="2" t="s">
        <v>25</v>
      </c>
      <c r="D13342" s="52" t="s">
        <v>25</v>
      </c>
      <c r="E13342" s="2" t="s">
        <v>33</v>
      </c>
      <c r="F13342" s="2">
        <v>611.53</v>
      </c>
      <c r="G13342" s="2">
        <v>0.14000000000000001</v>
      </c>
      <c r="H13342" s="2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52" t="s">
        <v>34</v>
      </c>
    </row>
    <row r="13343" spans="1:17" ht="14.25" customHeight="1" x14ac:dyDescent="0.3">
      <c r="A13343" s="2" t="s">
        <v>13374</v>
      </c>
      <c r="B13343" s="2">
        <v>113341</v>
      </c>
      <c r="C13343" s="2" t="s">
        <v>19</v>
      </c>
      <c r="D13343" s="52" t="s">
        <v>19</v>
      </c>
      <c r="E13343" s="2" t="s">
        <v>36</v>
      </c>
      <c r="F13343" s="2">
        <v>4047.49</v>
      </c>
      <c r="G13343" s="2">
        <v>0.41</v>
      </c>
      <c r="H13343" s="2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52" t="s">
        <v>23</v>
      </c>
    </row>
    <row r="13344" spans="1:17" ht="14.25" customHeight="1" x14ac:dyDescent="0.3">
      <c r="A13344" s="2" t="s">
        <v>13375</v>
      </c>
      <c r="B13344" s="2">
        <v>113342</v>
      </c>
      <c r="C13344" s="2" t="s">
        <v>41</v>
      </c>
      <c r="D13344" s="52" t="s">
        <v>41</v>
      </c>
      <c r="E13344" s="2" t="s">
        <v>26</v>
      </c>
      <c r="F13344" s="2">
        <v>1439.23</v>
      </c>
      <c r="G13344" s="2">
        <v>0.08</v>
      </c>
      <c r="H13344" s="2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52" t="s">
        <v>23</v>
      </c>
    </row>
    <row r="13345" spans="1:17" ht="14.25" customHeight="1" x14ac:dyDescent="0.3">
      <c r="A13345" s="2" t="s">
        <v>13376</v>
      </c>
      <c r="B13345" s="2">
        <v>113343</v>
      </c>
      <c r="C13345" s="2" t="s">
        <v>19</v>
      </c>
      <c r="D13345" s="52" t="s">
        <v>19</v>
      </c>
      <c r="E13345" s="2" t="s">
        <v>33</v>
      </c>
      <c r="F13345" s="2">
        <v>1870.01</v>
      </c>
      <c r="G13345" s="2">
        <v>0.17</v>
      </c>
      <c r="H13345" s="2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52" t="s">
        <v>34</v>
      </c>
    </row>
    <row r="13346" spans="1:17" ht="14.25" customHeight="1" x14ac:dyDescent="0.3">
      <c r="A13346" s="2" t="s">
        <v>13377</v>
      </c>
      <c r="B13346" s="2">
        <v>113344</v>
      </c>
      <c r="C13346" s="2" t="s">
        <v>25</v>
      </c>
      <c r="D13346" s="52" t="s">
        <v>25</v>
      </c>
      <c r="E13346" s="2" t="s">
        <v>33</v>
      </c>
      <c r="F13346" s="2">
        <v>494.61</v>
      </c>
      <c r="G13346" s="2">
        <v>0.03</v>
      </c>
      <c r="H13346" s="2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52" t="s">
        <v>23</v>
      </c>
    </row>
    <row r="13347" spans="1:17" ht="14.25" customHeight="1" x14ac:dyDescent="0.3">
      <c r="A13347" s="2" t="s">
        <v>13378</v>
      </c>
      <c r="B13347" s="2">
        <v>113345</v>
      </c>
      <c r="C13347" s="2" t="s">
        <v>25</v>
      </c>
      <c r="D13347" s="52" t="s">
        <v>25</v>
      </c>
      <c r="E13347" s="2" t="s">
        <v>20</v>
      </c>
      <c r="F13347" s="2">
        <v>1822.71</v>
      </c>
      <c r="G13347" s="2">
        <v>0.1</v>
      </c>
      <c r="H13347" s="2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52" t="s">
        <v>34</v>
      </c>
    </row>
    <row r="13348" spans="1:17" ht="14.25" customHeight="1" x14ac:dyDescent="0.3">
      <c r="A13348" s="2" t="s">
        <v>13379</v>
      </c>
      <c r="B13348" s="2">
        <v>113346</v>
      </c>
      <c r="C13348" s="2" t="s">
        <v>19</v>
      </c>
      <c r="D13348" s="52" t="s">
        <v>19</v>
      </c>
      <c r="E13348" s="2" t="s">
        <v>36</v>
      </c>
      <c r="F13348" s="2">
        <v>4954.74</v>
      </c>
      <c r="G13348" s="2">
        <v>0.3</v>
      </c>
      <c r="H13348" s="2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52" t="s">
        <v>39</v>
      </c>
    </row>
    <row r="13349" spans="1:17" ht="14.25" customHeight="1" x14ac:dyDescent="0.3">
      <c r="A13349" s="2" t="s">
        <v>13380</v>
      </c>
      <c r="B13349" s="2">
        <v>113347</v>
      </c>
      <c r="C13349" s="2" t="s">
        <v>19</v>
      </c>
      <c r="D13349" s="52" t="s">
        <v>19</v>
      </c>
      <c r="E13349" s="2" t="s">
        <v>26</v>
      </c>
      <c r="F13349" s="2">
        <v>2045.64</v>
      </c>
      <c r="G13349" s="2">
        <v>0.38</v>
      </c>
      <c r="H13349" s="2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52" t="s">
        <v>34</v>
      </c>
    </row>
    <row r="13350" spans="1:17" ht="14.25" customHeight="1" x14ac:dyDescent="0.3">
      <c r="A13350" s="2" t="s">
        <v>13381</v>
      </c>
      <c r="B13350" s="2">
        <v>113348</v>
      </c>
      <c r="C13350" s="2" t="s">
        <v>25</v>
      </c>
      <c r="D13350" s="52" t="s">
        <v>25</v>
      </c>
      <c r="E13350" s="2" t="s">
        <v>14</v>
      </c>
      <c r="F13350" s="2">
        <v>3381.47</v>
      </c>
      <c r="G13350" s="2">
        <v>0.46</v>
      </c>
      <c r="H13350" s="2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52" t="s">
        <v>28</v>
      </c>
    </row>
    <row r="13351" spans="1:17" ht="14.25" customHeight="1" x14ac:dyDescent="0.3">
      <c r="A13351" s="2" t="s">
        <v>13382</v>
      </c>
      <c r="B13351" s="2">
        <v>113349</v>
      </c>
      <c r="C13351" s="2" t="s">
        <v>25</v>
      </c>
      <c r="D13351" s="52" t="s">
        <v>25</v>
      </c>
      <c r="E13351" s="2" t="s">
        <v>36</v>
      </c>
      <c r="F13351" s="2">
        <v>691.49</v>
      </c>
      <c r="G13351" s="2">
        <v>0.06</v>
      </c>
      <c r="H13351" s="2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52" t="s">
        <v>17</v>
      </c>
    </row>
    <row r="13352" spans="1:17" ht="14.25" customHeight="1" x14ac:dyDescent="0.3">
      <c r="A13352" s="2" t="s">
        <v>13383</v>
      </c>
      <c r="B13352" s="2">
        <v>113350</v>
      </c>
      <c r="C13352" s="2" t="s">
        <v>25</v>
      </c>
      <c r="D13352" s="52" t="s">
        <v>25</v>
      </c>
      <c r="E13352" s="2" t="s">
        <v>36</v>
      </c>
      <c r="F13352" s="2">
        <v>4620.24</v>
      </c>
      <c r="G13352" s="2">
        <v>7.0000000000000007E-2</v>
      </c>
      <c r="H13352" s="2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52" t="s">
        <v>48</v>
      </c>
    </row>
    <row r="13353" spans="1:17" ht="14.25" customHeight="1" x14ac:dyDescent="0.3">
      <c r="A13353" s="2" t="s">
        <v>13384</v>
      </c>
      <c r="B13353" s="2">
        <v>113351</v>
      </c>
      <c r="C13353" s="2" t="s">
        <v>19</v>
      </c>
      <c r="D13353" s="52" t="s">
        <v>19</v>
      </c>
      <c r="E13353" s="2" t="s">
        <v>20</v>
      </c>
      <c r="F13353" s="2">
        <v>4155.95</v>
      </c>
      <c r="G13353" s="2">
        <v>0.47</v>
      </c>
      <c r="H13353" s="2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52" t="s">
        <v>28</v>
      </c>
    </row>
    <row r="13354" spans="1:17" ht="14.25" customHeight="1" x14ac:dyDescent="0.3">
      <c r="A13354" s="2" t="s">
        <v>13385</v>
      </c>
      <c r="B13354" s="2">
        <v>113352</v>
      </c>
      <c r="C13354" s="2" t="s">
        <v>19</v>
      </c>
      <c r="D13354" s="52" t="s">
        <v>19</v>
      </c>
      <c r="E13354" s="2" t="s">
        <v>26</v>
      </c>
      <c r="F13354" s="2">
        <v>1992.84</v>
      </c>
      <c r="G13354" s="2">
        <v>0.38</v>
      </c>
      <c r="H13354" s="2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52" t="s">
        <v>17</v>
      </c>
    </row>
    <row r="13355" spans="1:17" ht="14.25" customHeight="1" x14ac:dyDescent="0.3">
      <c r="A13355" s="2" t="s">
        <v>13386</v>
      </c>
      <c r="B13355" s="2">
        <v>113353</v>
      </c>
      <c r="C13355" s="2" t="s">
        <v>25</v>
      </c>
      <c r="D13355" s="52" t="s">
        <v>25</v>
      </c>
      <c r="E13355" s="2" t="s">
        <v>26</v>
      </c>
      <c r="F13355" s="2">
        <v>1807.47</v>
      </c>
      <c r="G13355" s="2">
        <v>0.27</v>
      </c>
      <c r="H13355" s="2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52" t="s">
        <v>28</v>
      </c>
    </row>
    <row r="13356" spans="1:17" ht="14.25" customHeight="1" x14ac:dyDescent="0.3">
      <c r="A13356" s="2" t="s">
        <v>13387</v>
      </c>
      <c r="B13356" s="2">
        <v>113354</v>
      </c>
      <c r="C13356" s="2" t="s">
        <v>19</v>
      </c>
      <c r="D13356" s="52" t="s">
        <v>19</v>
      </c>
      <c r="E13356" s="2" t="s">
        <v>33</v>
      </c>
      <c r="F13356" s="2">
        <v>2218.11</v>
      </c>
      <c r="G13356" s="2">
        <v>0.24</v>
      </c>
      <c r="H13356" s="2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52" t="s">
        <v>34</v>
      </c>
    </row>
    <row r="13357" spans="1:17" ht="14.25" customHeight="1" x14ac:dyDescent="0.3">
      <c r="A13357" s="2" t="s">
        <v>13388</v>
      </c>
      <c r="B13357" s="2">
        <v>113355</v>
      </c>
      <c r="C13357" s="2" t="s">
        <v>41</v>
      </c>
      <c r="D13357" s="52" t="s">
        <v>41</v>
      </c>
      <c r="E13357" s="2" t="s">
        <v>33</v>
      </c>
      <c r="F13357" s="2">
        <v>2066.17</v>
      </c>
      <c r="G13357" s="2">
        <v>0.08</v>
      </c>
      <c r="H13357" s="2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52" t="s">
        <v>28</v>
      </c>
    </row>
    <row r="13358" spans="1:17" ht="14.25" customHeight="1" x14ac:dyDescent="0.3">
      <c r="A13358" s="2" t="s">
        <v>13389</v>
      </c>
      <c r="B13358" s="2">
        <v>113356</v>
      </c>
      <c r="C13358" s="2" t="s">
        <v>41</v>
      </c>
      <c r="D13358" s="52" t="s">
        <v>41</v>
      </c>
      <c r="E13358" s="2" t="s">
        <v>36</v>
      </c>
      <c r="F13358" s="2">
        <v>1364.45</v>
      </c>
      <c r="G13358" s="2">
        <v>0.19</v>
      </c>
      <c r="H13358" s="2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52" t="s">
        <v>34</v>
      </c>
    </row>
    <row r="13359" spans="1:17" ht="14.25" customHeight="1" x14ac:dyDescent="0.3">
      <c r="A13359" s="2" t="s">
        <v>13390</v>
      </c>
      <c r="B13359" s="2">
        <v>113357</v>
      </c>
      <c r="C13359" s="2" t="s">
        <v>41</v>
      </c>
      <c r="D13359" s="52" t="s">
        <v>41</v>
      </c>
      <c r="E13359" s="2" t="s">
        <v>20</v>
      </c>
      <c r="F13359" s="2">
        <v>4955.1499999999996</v>
      </c>
      <c r="G13359" s="2">
        <v>0.19</v>
      </c>
      <c r="H13359" s="2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52" t="s">
        <v>48</v>
      </c>
    </row>
    <row r="13360" spans="1:17" ht="14.25" customHeight="1" x14ac:dyDescent="0.3">
      <c r="A13360" s="2" t="s">
        <v>13391</v>
      </c>
      <c r="B13360" s="2">
        <v>113358</v>
      </c>
      <c r="C13360" s="2" t="s">
        <v>19</v>
      </c>
      <c r="D13360" s="52" t="s">
        <v>19</v>
      </c>
      <c r="E13360" s="2" t="s">
        <v>26</v>
      </c>
      <c r="F13360" s="2">
        <v>4071.68</v>
      </c>
      <c r="G13360" s="2">
        <v>0.32</v>
      </c>
      <c r="H13360" s="2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52" t="s">
        <v>28</v>
      </c>
    </row>
    <row r="13361" spans="1:17" ht="14.25" customHeight="1" x14ac:dyDescent="0.3">
      <c r="A13361" s="2" t="s">
        <v>13392</v>
      </c>
      <c r="B13361" s="2">
        <v>113359</v>
      </c>
      <c r="C13361" s="2" t="s">
        <v>41</v>
      </c>
      <c r="D13361" s="52" t="s">
        <v>41</v>
      </c>
      <c r="E13361" s="2" t="s">
        <v>20</v>
      </c>
      <c r="F13361" s="2">
        <v>1412.82</v>
      </c>
      <c r="G13361" s="2">
        <v>0.3</v>
      </c>
      <c r="H13361" s="2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52" t="s">
        <v>23</v>
      </c>
    </row>
    <row r="13362" spans="1:17" ht="14.25" customHeight="1" x14ac:dyDescent="0.3">
      <c r="A13362" s="2" t="s">
        <v>13393</v>
      </c>
      <c r="B13362" s="2">
        <v>113360</v>
      </c>
      <c r="C13362" s="2" t="s">
        <v>41</v>
      </c>
      <c r="D13362" s="52" t="s">
        <v>41</v>
      </c>
      <c r="E13362" s="2" t="s">
        <v>14</v>
      </c>
      <c r="F13362" s="2">
        <v>4910.45</v>
      </c>
      <c r="G13362" s="2">
        <v>0.03</v>
      </c>
      <c r="H13362" s="2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52" t="s">
        <v>28</v>
      </c>
    </row>
    <row r="13363" spans="1:17" ht="14.25" customHeight="1" x14ac:dyDescent="0.3">
      <c r="A13363" s="2" t="s">
        <v>13394</v>
      </c>
      <c r="B13363" s="2">
        <v>113361</v>
      </c>
      <c r="C13363" s="2" t="s">
        <v>25</v>
      </c>
      <c r="D13363" s="52" t="s">
        <v>25</v>
      </c>
      <c r="E13363" s="2" t="s">
        <v>26</v>
      </c>
      <c r="F13363" s="2">
        <v>176.1</v>
      </c>
      <c r="G13363" s="2">
        <v>0.42</v>
      </c>
      <c r="H13363" s="2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52" t="s">
        <v>48</v>
      </c>
    </row>
    <row r="13364" spans="1:17" ht="14.25" customHeight="1" x14ac:dyDescent="0.3">
      <c r="A13364" s="2" t="s">
        <v>13395</v>
      </c>
      <c r="B13364" s="2">
        <v>113362</v>
      </c>
      <c r="C13364" s="2" t="s">
        <v>25</v>
      </c>
      <c r="D13364" s="52" t="s">
        <v>25</v>
      </c>
      <c r="E13364" s="2" t="s">
        <v>33</v>
      </c>
      <c r="F13364" s="2">
        <v>2245.6999999999998</v>
      </c>
      <c r="G13364" s="2">
        <v>0.47</v>
      </c>
      <c r="H13364" s="2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52" t="s">
        <v>39</v>
      </c>
    </row>
    <row r="13365" spans="1:17" ht="14.25" customHeight="1" x14ac:dyDescent="0.3">
      <c r="A13365" s="2" t="s">
        <v>13396</v>
      </c>
      <c r="B13365" s="2">
        <v>113363</v>
      </c>
      <c r="C13365" s="2" t="s">
        <v>25</v>
      </c>
      <c r="D13365" s="52" t="s">
        <v>25</v>
      </c>
      <c r="E13365" s="2" t="s">
        <v>36</v>
      </c>
      <c r="F13365" s="2">
        <v>2890.48</v>
      </c>
      <c r="G13365" s="2">
        <v>0.39</v>
      </c>
      <c r="H13365" s="2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52" t="s">
        <v>17</v>
      </c>
    </row>
    <row r="13366" spans="1:17" ht="14.25" customHeight="1" x14ac:dyDescent="0.3">
      <c r="A13366" s="2" t="s">
        <v>13397</v>
      </c>
      <c r="B13366" s="2">
        <v>113364</v>
      </c>
      <c r="C13366" s="2" t="s">
        <v>25</v>
      </c>
      <c r="D13366" s="52" t="s">
        <v>25</v>
      </c>
      <c r="E13366" s="2" t="s">
        <v>20</v>
      </c>
      <c r="F13366" s="2">
        <v>284.17</v>
      </c>
      <c r="G13366" s="2">
        <v>0.09</v>
      </c>
      <c r="H13366" s="2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52" t="s">
        <v>48</v>
      </c>
    </row>
    <row r="13367" spans="1:17" ht="14.25" customHeight="1" x14ac:dyDescent="0.3">
      <c r="A13367" s="2" t="s">
        <v>13398</v>
      </c>
      <c r="B13367" s="2">
        <v>113365</v>
      </c>
      <c r="C13367" s="2" t="s">
        <v>25</v>
      </c>
      <c r="D13367" s="52" t="s">
        <v>25</v>
      </c>
      <c r="E13367" s="2" t="s">
        <v>33</v>
      </c>
      <c r="F13367" s="2">
        <v>889.08</v>
      </c>
      <c r="G13367" s="2">
        <v>0.09</v>
      </c>
      <c r="H13367" s="2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52" t="s">
        <v>28</v>
      </c>
    </row>
    <row r="13368" spans="1:17" ht="14.25" customHeight="1" x14ac:dyDescent="0.3">
      <c r="A13368" s="2" t="s">
        <v>13399</v>
      </c>
      <c r="B13368" s="2">
        <v>113366</v>
      </c>
      <c r="C13368" s="2" t="s">
        <v>25</v>
      </c>
      <c r="D13368" s="52" t="s">
        <v>25</v>
      </c>
      <c r="E13368" s="2" t="s">
        <v>36</v>
      </c>
      <c r="F13368" s="2">
        <v>1364.84</v>
      </c>
      <c r="G13368" s="2">
        <v>0.36</v>
      </c>
      <c r="H13368" s="2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52" t="s">
        <v>34</v>
      </c>
    </row>
    <row r="13369" spans="1:17" ht="14.25" customHeight="1" x14ac:dyDescent="0.3">
      <c r="A13369" s="2" t="s">
        <v>13400</v>
      </c>
      <c r="B13369" s="2">
        <v>113367</v>
      </c>
      <c r="C13369" s="2" t="s">
        <v>25</v>
      </c>
      <c r="D13369" s="52" t="s">
        <v>25</v>
      </c>
      <c r="E13369" s="2" t="s">
        <v>33</v>
      </c>
      <c r="F13369" s="2">
        <v>3629.11</v>
      </c>
      <c r="G13369" s="2">
        <v>0.22</v>
      </c>
      <c r="H13369" s="2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52" t="s">
        <v>17</v>
      </c>
    </row>
    <row r="13370" spans="1:17" ht="14.25" customHeight="1" x14ac:dyDescent="0.3">
      <c r="A13370" s="2" t="s">
        <v>13401</v>
      </c>
      <c r="B13370" s="2">
        <v>113368</v>
      </c>
      <c r="C13370" s="2" t="s">
        <v>25</v>
      </c>
      <c r="D13370" s="52" t="s">
        <v>25</v>
      </c>
      <c r="E13370" s="2" t="s">
        <v>26</v>
      </c>
      <c r="F13370" s="2">
        <v>4704.74</v>
      </c>
      <c r="G13370" s="2">
        <v>0.39</v>
      </c>
      <c r="H13370" s="2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52" t="s">
        <v>48</v>
      </c>
    </row>
    <row r="13371" spans="1:17" ht="14.25" customHeight="1" x14ac:dyDescent="0.3">
      <c r="A13371" s="2" t="s">
        <v>13402</v>
      </c>
      <c r="B13371" s="2">
        <v>113369</v>
      </c>
      <c r="C13371" s="2" t="s">
        <v>25</v>
      </c>
      <c r="D13371" s="52" t="s">
        <v>25</v>
      </c>
      <c r="E13371" s="2" t="s">
        <v>20</v>
      </c>
      <c r="F13371" s="2">
        <v>3160.22</v>
      </c>
      <c r="G13371" s="2">
        <v>0.04</v>
      </c>
      <c r="H13371" s="2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52" t="s">
        <v>28</v>
      </c>
    </row>
    <row r="13372" spans="1:17" ht="14.25" customHeight="1" x14ac:dyDescent="0.3">
      <c r="A13372" s="2" t="s">
        <v>13403</v>
      </c>
      <c r="B13372" s="2">
        <v>113370</v>
      </c>
      <c r="C13372" s="2" t="s">
        <v>41</v>
      </c>
      <c r="D13372" s="52" t="s">
        <v>41</v>
      </c>
      <c r="E13372" s="2" t="s">
        <v>14</v>
      </c>
      <c r="F13372" s="2">
        <v>2857.04</v>
      </c>
      <c r="G13372" s="2">
        <v>0.36</v>
      </c>
      <c r="H13372" s="2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52" t="s">
        <v>39</v>
      </c>
    </row>
    <row r="13373" spans="1:17" ht="14.25" customHeight="1" x14ac:dyDescent="0.3">
      <c r="A13373" s="2" t="s">
        <v>13404</v>
      </c>
      <c r="B13373" s="2">
        <v>113371</v>
      </c>
      <c r="C13373" s="2" t="s">
        <v>41</v>
      </c>
      <c r="D13373" s="52" t="s">
        <v>41</v>
      </c>
      <c r="E13373" s="2" t="s">
        <v>33</v>
      </c>
      <c r="F13373" s="2">
        <v>2730.12</v>
      </c>
      <c r="G13373" s="2">
        <v>0.21</v>
      </c>
      <c r="H13373" s="2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52" t="s">
        <v>17</v>
      </c>
    </row>
    <row r="13374" spans="1:17" ht="14.25" customHeight="1" x14ac:dyDescent="0.3">
      <c r="A13374" s="2" t="s">
        <v>13405</v>
      </c>
      <c r="B13374" s="2">
        <v>113372</v>
      </c>
      <c r="C13374" s="2" t="s">
        <v>25</v>
      </c>
      <c r="D13374" s="52" t="s">
        <v>25</v>
      </c>
      <c r="E13374" s="2" t="s">
        <v>20</v>
      </c>
      <c r="F13374" s="2">
        <v>1818.45</v>
      </c>
      <c r="G13374" s="2">
        <v>0.02</v>
      </c>
      <c r="H13374" s="2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52" t="s">
        <v>17</v>
      </c>
    </row>
    <row r="13375" spans="1:17" ht="14.25" customHeight="1" x14ac:dyDescent="0.3">
      <c r="A13375" s="2" t="s">
        <v>13406</v>
      </c>
      <c r="B13375" s="2">
        <v>113373</v>
      </c>
      <c r="C13375" s="2" t="s">
        <v>41</v>
      </c>
      <c r="D13375" s="52" t="s">
        <v>41</v>
      </c>
      <c r="E13375" s="2" t="s">
        <v>26</v>
      </c>
      <c r="F13375" s="2">
        <v>4155.8</v>
      </c>
      <c r="G13375" s="2">
        <v>0.27</v>
      </c>
      <c r="H13375" s="2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52" t="s">
        <v>23</v>
      </c>
    </row>
    <row r="13376" spans="1:17" ht="14.25" customHeight="1" x14ac:dyDescent="0.3">
      <c r="A13376" s="2" t="s">
        <v>13407</v>
      </c>
      <c r="B13376" s="2">
        <v>113374</v>
      </c>
      <c r="C13376" s="2" t="s">
        <v>19</v>
      </c>
      <c r="D13376" s="52" t="s">
        <v>19</v>
      </c>
      <c r="E13376" s="2" t="s">
        <v>33</v>
      </c>
      <c r="F13376" s="2">
        <v>2749.76</v>
      </c>
      <c r="G13376" s="2">
        <v>0.35</v>
      </c>
      <c r="H13376" s="2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52" t="s">
        <v>28</v>
      </c>
    </row>
    <row r="13377" spans="1:17" ht="14.25" customHeight="1" x14ac:dyDescent="0.3">
      <c r="A13377" s="2" t="s">
        <v>13408</v>
      </c>
      <c r="B13377" s="2">
        <v>113375</v>
      </c>
      <c r="C13377" s="2" t="s">
        <v>25</v>
      </c>
      <c r="D13377" s="52" t="s">
        <v>25</v>
      </c>
      <c r="E13377" s="2" t="s">
        <v>26</v>
      </c>
      <c r="F13377" s="2">
        <v>1227.51</v>
      </c>
      <c r="G13377" s="2">
        <v>0.26</v>
      </c>
      <c r="H13377" s="2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52" t="s">
        <v>48</v>
      </c>
    </row>
    <row r="13378" spans="1:17" ht="14.25" customHeight="1" x14ac:dyDescent="0.3">
      <c r="A13378" s="2" t="s">
        <v>13409</v>
      </c>
      <c r="B13378" s="2">
        <v>113376</v>
      </c>
      <c r="C13378" s="2" t="s">
        <v>25</v>
      </c>
      <c r="D13378" s="52" t="s">
        <v>25</v>
      </c>
      <c r="E13378" s="2" t="s">
        <v>14</v>
      </c>
      <c r="F13378" s="2">
        <v>770.47</v>
      </c>
      <c r="G13378" s="2">
        <v>0.06</v>
      </c>
      <c r="H13378" s="2">
        <f t="shared" si="416"/>
        <v>46.228200000000001</v>
      </c>
      <c r="I13378" s="2">
        <f t="shared" si="417"/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52" t="s">
        <v>17</v>
      </c>
    </row>
    <row r="13379" spans="1:17" ht="14.25" customHeight="1" x14ac:dyDescent="0.3">
      <c r="A13379" s="2" t="s">
        <v>13410</v>
      </c>
      <c r="B13379" s="2">
        <v>113377</v>
      </c>
      <c r="C13379" s="2" t="s">
        <v>25</v>
      </c>
      <c r="D13379" s="52" t="s">
        <v>25</v>
      </c>
      <c r="E13379" s="2" t="s">
        <v>14</v>
      </c>
      <c r="F13379" s="2">
        <v>4929.01</v>
      </c>
      <c r="G13379" s="2">
        <v>0.41</v>
      </c>
      <c r="H13379" s="2">
        <f t="shared" ref="H13379:H13442" si="418">F13379*G13379</f>
        <v>2020.8941</v>
      </c>
      <c r="I13379" s="2">
        <f t="shared" ref="I13379:I13442" si="419">F13379-H13379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52" t="s">
        <v>23</v>
      </c>
    </row>
    <row r="13380" spans="1:17" ht="14.25" customHeight="1" x14ac:dyDescent="0.3">
      <c r="A13380" s="2" t="s">
        <v>13411</v>
      </c>
      <c r="B13380" s="2">
        <v>113378</v>
      </c>
      <c r="C13380" s="2" t="s">
        <v>19</v>
      </c>
      <c r="D13380" s="52" t="s">
        <v>19</v>
      </c>
      <c r="E13380" s="2" t="s">
        <v>36</v>
      </c>
      <c r="F13380" s="2">
        <v>185.62</v>
      </c>
      <c r="G13380" s="2">
        <v>0.16</v>
      </c>
      <c r="H13380" s="2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52" t="s">
        <v>48</v>
      </c>
    </row>
    <row r="13381" spans="1:17" ht="14.25" customHeight="1" x14ac:dyDescent="0.3">
      <c r="A13381" s="2" t="s">
        <v>13412</v>
      </c>
      <c r="B13381" s="2">
        <v>113379</v>
      </c>
      <c r="C13381" s="2" t="s">
        <v>41</v>
      </c>
      <c r="D13381" s="52" t="s">
        <v>41</v>
      </c>
      <c r="E13381" s="2" t="s">
        <v>36</v>
      </c>
      <c r="F13381" s="2">
        <v>4673.8599999999997</v>
      </c>
      <c r="G13381" s="2">
        <v>0.46</v>
      </c>
      <c r="H13381" s="2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52" t="s">
        <v>28</v>
      </c>
    </row>
    <row r="13382" spans="1:17" ht="14.25" customHeight="1" x14ac:dyDescent="0.3">
      <c r="A13382" s="2" t="s">
        <v>13413</v>
      </c>
      <c r="B13382" s="2">
        <v>113380</v>
      </c>
      <c r="C13382" s="2" t="s">
        <v>25</v>
      </c>
      <c r="D13382" s="52" t="s">
        <v>25</v>
      </c>
      <c r="E13382" s="2" t="s">
        <v>36</v>
      </c>
      <c r="F13382" s="2">
        <v>1169.69</v>
      </c>
      <c r="G13382" s="2">
        <v>0.45</v>
      </c>
      <c r="H13382" s="2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52" t="s">
        <v>17</v>
      </c>
    </row>
    <row r="13383" spans="1:17" ht="14.25" customHeight="1" x14ac:dyDescent="0.3">
      <c r="A13383" s="2" t="s">
        <v>13414</v>
      </c>
      <c r="B13383" s="2">
        <v>113381</v>
      </c>
      <c r="C13383" s="2" t="s">
        <v>41</v>
      </c>
      <c r="D13383" s="52" t="s">
        <v>41</v>
      </c>
      <c r="E13383" s="2" t="s">
        <v>26</v>
      </c>
      <c r="F13383" s="2">
        <v>3321.99</v>
      </c>
      <c r="G13383" s="2">
        <v>0.1</v>
      </c>
      <c r="H13383" s="2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52" t="s">
        <v>17</v>
      </c>
    </row>
    <row r="13384" spans="1:17" ht="14.25" customHeight="1" x14ac:dyDescent="0.3">
      <c r="A13384" s="2" t="s">
        <v>13415</v>
      </c>
      <c r="B13384" s="2">
        <v>113382</v>
      </c>
      <c r="C13384" s="2" t="s">
        <v>41</v>
      </c>
      <c r="D13384" s="52" t="s">
        <v>41</v>
      </c>
      <c r="E13384" s="2" t="s">
        <v>36</v>
      </c>
      <c r="F13384" s="2">
        <v>1577.51</v>
      </c>
      <c r="G13384" s="2">
        <v>0.24</v>
      </c>
      <c r="H13384" s="2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52" t="s">
        <v>17</v>
      </c>
    </row>
    <row r="13385" spans="1:17" ht="14.25" customHeight="1" x14ac:dyDescent="0.3">
      <c r="A13385" s="2" t="s">
        <v>13416</v>
      </c>
      <c r="B13385" s="2">
        <v>113383</v>
      </c>
      <c r="C13385" s="2" t="s">
        <v>19</v>
      </c>
      <c r="D13385" s="52" t="s">
        <v>19</v>
      </c>
      <c r="E13385" s="2" t="s">
        <v>20</v>
      </c>
      <c r="F13385" s="2">
        <v>4313.07</v>
      </c>
      <c r="G13385" s="2">
        <v>7.0000000000000007E-2</v>
      </c>
      <c r="H13385" s="2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52" t="s">
        <v>34</v>
      </c>
    </row>
    <row r="13386" spans="1:17" ht="14.25" customHeight="1" x14ac:dyDescent="0.3">
      <c r="A13386" s="2" t="s">
        <v>13417</v>
      </c>
      <c r="B13386" s="2">
        <v>113384</v>
      </c>
      <c r="C13386" s="2" t="s">
        <v>25</v>
      </c>
      <c r="D13386" s="52" t="s">
        <v>25</v>
      </c>
      <c r="E13386" s="2" t="s">
        <v>26</v>
      </c>
      <c r="F13386" s="2">
        <v>2762.88</v>
      </c>
      <c r="G13386" s="2">
        <v>0.34</v>
      </c>
      <c r="H13386" s="2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52" t="s">
        <v>39</v>
      </c>
    </row>
    <row r="13387" spans="1:17" ht="14.25" customHeight="1" x14ac:dyDescent="0.3">
      <c r="A13387" s="2" t="s">
        <v>13418</v>
      </c>
      <c r="B13387" s="2">
        <v>113385</v>
      </c>
      <c r="C13387" s="2" t="s">
        <v>41</v>
      </c>
      <c r="D13387" s="52" t="s">
        <v>41</v>
      </c>
      <c r="E13387" s="2" t="s">
        <v>26</v>
      </c>
      <c r="F13387" s="2">
        <v>791.18</v>
      </c>
      <c r="G13387" s="2">
        <v>0.43</v>
      </c>
      <c r="H13387" s="2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52" t="s">
        <v>28</v>
      </c>
    </row>
    <row r="13388" spans="1:17" ht="14.25" customHeight="1" x14ac:dyDescent="0.3">
      <c r="A13388" s="2" t="s">
        <v>13419</v>
      </c>
      <c r="B13388" s="2">
        <v>113386</v>
      </c>
      <c r="C13388" s="2" t="s">
        <v>41</v>
      </c>
      <c r="D13388" s="52" t="s">
        <v>41</v>
      </c>
      <c r="E13388" s="2" t="s">
        <v>36</v>
      </c>
      <c r="F13388" s="2">
        <v>1422.19</v>
      </c>
      <c r="G13388" s="2">
        <v>0.32</v>
      </c>
      <c r="H13388" s="2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52" t="s">
        <v>28</v>
      </c>
    </row>
    <row r="13389" spans="1:17" ht="14.25" customHeight="1" x14ac:dyDescent="0.3">
      <c r="A13389" s="2" t="s">
        <v>13420</v>
      </c>
      <c r="B13389" s="2">
        <v>113387</v>
      </c>
      <c r="C13389" s="2" t="s">
        <v>19</v>
      </c>
      <c r="D13389" s="52" t="s">
        <v>19</v>
      </c>
      <c r="E13389" s="2" t="s">
        <v>36</v>
      </c>
      <c r="F13389" s="2">
        <v>1669.56</v>
      </c>
      <c r="G13389" s="2">
        <v>0.13</v>
      </c>
      <c r="H13389" s="2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52" t="s">
        <v>34</v>
      </c>
    </row>
    <row r="13390" spans="1:17" ht="14.25" customHeight="1" x14ac:dyDescent="0.3">
      <c r="A13390" s="2" t="s">
        <v>13421</v>
      </c>
      <c r="B13390" s="2">
        <v>113388</v>
      </c>
      <c r="C13390" s="2" t="s">
        <v>19</v>
      </c>
      <c r="D13390" s="52" t="s">
        <v>19</v>
      </c>
      <c r="E13390" s="2" t="s">
        <v>26</v>
      </c>
      <c r="F13390" s="2">
        <v>4441.0200000000004</v>
      </c>
      <c r="G13390" s="2">
        <v>0.04</v>
      </c>
      <c r="H13390" s="2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52" t="s">
        <v>17</v>
      </c>
    </row>
    <row r="13391" spans="1:17" ht="14.25" customHeight="1" x14ac:dyDescent="0.3">
      <c r="A13391" s="2" t="s">
        <v>13422</v>
      </c>
      <c r="B13391" s="2">
        <v>113389</v>
      </c>
      <c r="C13391" s="2" t="s">
        <v>41</v>
      </c>
      <c r="D13391" s="52" t="s">
        <v>41</v>
      </c>
      <c r="E13391" s="2" t="s">
        <v>14</v>
      </c>
      <c r="F13391" s="2">
        <v>3857.02</v>
      </c>
      <c r="G13391" s="2">
        <v>0.03</v>
      </c>
      <c r="H13391" s="2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52" t="s">
        <v>48</v>
      </c>
    </row>
    <row r="13392" spans="1:17" ht="14.25" customHeight="1" x14ac:dyDescent="0.3">
      <c r="A13392" s="2" t="s">
        <v>13423</v>
      </c>
      <c r="B13392" s="2">
        <v>113390</v>
      </c>
      <c r="C13392" s="2" t="s">
        <v>19</v>
      </c>
      <c r="D13392" s="52" t="s">
        <v>19</v>
      </c>
      <c r="E13392" s="2" t="s">
        <v>14</v>
      </c>
      <c r="F13392" s="2">
        <v>4164.9799999999996</v>
      </c>
      <c r="G13392" s="2">
        <v>0.31</v>
      </c>
      <c r="H13392" s="2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52" t="s">
        <v>23</v>
      </c>
    </row>
    <row r="13393" spans="1:17" ht="14.25" customHeight="1" x14ac:dyDescent="0.3">
      <c r="A13393" s="2" t="s">
        <v>13424</v>
      </c>
      <c r="B13393" s="2">
        <v>113391</v>
      </c>
      <c r="C13393" s="2" t="s">
        <v>41</v>
      </c>
      <c r="D13393" s="52" t="s">
        <v>41</v>
      </c>
      <c r="E13393" s="2" t="s">
        <v>36</v>
      </c>
      <c r="F13393" s="2">
        <v>356.04</v>
      </c>
      <c r="G13393" s="2">
        <v>0.48</v>
      </c>
      <c r="H13393" s="2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52" t="s">
        <v>34</v>
      </c>
    </row>
    <row r="13394" spans="1:17" ht="14.25" customHeight="1" x14ac:dyDescent="0.3">
      <c r="A13394" s="2" t="s">
        <v>13425</v>
      </c>
      <c r="B13394" s="2">
        <v>113392</v>
      </c>
      <c r="C13394" s="2" t="s">
        <v>25</v>
      </c>
      <c r="D13394" s="52" t="s">
        <v>25</v>
      </c>
      <c r="E13394" s="2" t="s">
        <v>14</v>
      </c>
      <c r="F13394" s="2">
        <v>2936.03</v>
      </c>
      <c r="G13394" s="2">
        <v>0.35</v>
      </c>
      <c r="H13394" s="2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52" t="s">
        <v>17</v>
      </c>
    </row>
    <row r="13395" spans="1:17" ht="14.25" customHeight="1" x14ac:dyDescent="0.3">
      <c r="A13395" s="2" t="s">
        <v>13426</v>
      </c>
      <c r="B13395" s="2">
        <v>113393</v>
      </c>
      <c r="C13395" s="2" t="s">
        <v>25</v>
      </c>
      <c r="D13395" s="52" t="s">
        <v>25</v>
      </c>
      <c r="E13395" s="2" t="s">
        <v>20</v>
      </c>
      <c r="F13395" s="2">
        <v>4995.97</v>
      </c>
      <c r="G13395" s="2">
        <v>0.37</v>
      </c>
      <c r="H13395" s="2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52" t="s">
        <v>23</v>
      </c>
    </row>
    <row r="13396" spans="1:17" ht="14.25" customHeight="1" x14ac:dyDescent="0.3">
      <c r="A13396" s="2" t="s">
        <v>13427</v>
      </c>
      <c r="B13396" s="2">
        <v>113394</v>
      </c>
      <c r="C13396" s="2" t="s">
        <v>19</v>
      </c>
      <c r="D13396" s="52" t="s">
        <v>19</v>
      </c>
      <c r="E13396" s="2" t="s">
        <v>20</v>
      </c>
      <c r="F13396" s="2">
        <v>3947.48</v>
      </c>
      <c r="G13396" s="2">
        <v>0.16</v>
      </c>
      <c r="H13396" s="2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52" t="s">
        <v>34</v>
      </c>
    </row>
    <row r="13397" spans="1:17" ht="14.25" customHeight="1" x14ac:dyDescent="0.3">
      <c r="A13397" s="2" t="s">
        <v>13428</v>
      </c>
      <c r="B13397" s="2">
        <v>113395</v>
      </c>
      <c r="C13397" s="2" t="s">
        <v>25</v>
      </c>
      <c r="D13397" s="52" t="s">
        <v>25</v>
      </c>
      <c r="E13397" s="2" t="s">
        <v>20</v>
      </c>
      <c r="F13397" s="2">
        <v>691.47</v>
      </c>
      <c r="G13397" s="2">
        <v>0.28999999999999998</v>
      </c>
      <c r="H13397" s="2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52" t="s">
        <v>39</v>
      </c>
    </row>
    <row r="13398" spans="1:17" ht="14.25" customHeight="1" x14ac:dyDescent="0.3">
      <c r="A13398" s="2" t="s">
        <v>13429</v>
      </c>
      <c r="B13398" s="2">
        <v>113396</v>
      </c>
      <c r="C13398" s="2" t="s">
        <v>41</v>
      </c>
      <c r="D13398" s="52" t="s">
        <v>41</v>
      </c>
      <c r="E13398" s="2" t="s">
        <v>26</v>
      </c>
      <c r="F13398" s="2">
        <v>3426.21</v>
      </c>
      <c r="G13398" s="2">
        <v>0.16</v>
      </c>
      <c r="H13398" s="2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52" t="s">
        <v>34</v>
      </c>
    </row>
    <row r="13399" spans="1:17" ht="14.25" customHeight="1" x14ac:dyDescent="0.3">
      <c r="A13399" s="2" t="s">
        <v>13430</v>
      </c>
      <c r="B13399" s="2">
        <v>113397</v>
      </c>
      <c r="C13399" s="2" t="s">
        <v>41</v>
      </c>
      <c r="D13399" s="52" t="s">
        <v>41</v>
      </c>
      <c r="E13399" s="2" t="s">
        <v>26</v>
      </c>
      <c r="F13399" s="2">
        <v>3752.09</v>
      </c>
      <c r="G13399" s="2">
        <v>0.45</v>
      </c>
      <c r="H13399" s="2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52" t="s">
        <v>34</v>
      </c>
    </row>
    <row r="13400" spans="1:17" ht="14.25" customHeight="1" x14ac:dyDescent="0.3">
      <c r="A13400" s="2" t="s">
        <v>13431</v>
      </c>
      <c r="B13400" s="2">
        <v>113398</v>
      </c>
      <c r="C13400" s="2" t="s">
        <v>41</v>
      </c>
      <c r="D13400" s="52" t="s">
        <v>41</v>
      </c>
      <c r="E13400" s="2" t="s">
        <v>26</v>
      </c>
      <c r="F13400" s="2">
        <v>2619.8200000000002</v>
      </c>
      <c r="G13400" s="2">
        <v>7.0000000000000007E-2</v>
      </c>
      <c r="H13400" s="2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52" t="s">
        <v>17</v>
      </c>
    </row>
    <row r="13401" spans="1:17" ht="14.25" customHeight="1" x14ac:dyDescent="0.3">
      <c r="A13401" s="2" t="s">
        <v>13432</v>
      </c>
      <c r="B13401" s="2">
        <v>113399</v>
      </c>
      <c r="C13401" s="2" t="s">
        <v>25</v>
      </c>
      <c r="D13401" s="52" t="s">
        <v>25</v>
      </c>
      <c r="E13401" s="2" t="s">
        <v>26</v>
      </c>
      <c r="F13401" s="2">
        <v>485.89</v>
      </c>
      <c r="G13401" s="2">
        <v>0.32</v>
      </c>
      <c r="H13401" s="2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52" t="s">
        <v>17</v>
      </c>
    </row>
    <row r="13402" spans="1:17" ht="14.25" customHeight="1" x14ac:dyDescent="0.3">
      <c r="A13402" s="2" t="s">
        <v>13433</v>
      </c>
      <c r="B13402" s="2">
        <v>113400</v>
      </c>
      <c r="C13402" s="2" t="s">
        <v>41</v>
      </c>
      <c r="D13402" s="52" t="s">
        <v>41</v>
      </c>
      <c r="E13402" s="2" t="s">
        <v>26</v>
      </c>
      <c r="F13402" s="2">
        <v>269.95999999999998</v>
      </c>
      <c r="G13402" s="2">
        <v>0.37</v>
      </c>
      <c r="H13402" s="2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52" t="s">
        <v>28</v>
      </c>
    </row>
    <row r="13403" spans="1:17" ht="14.25" customHeight="1" x14ac:dyDescent="0.3">
      <c r="A13403" s="2" t="s">
        <v>13434</v>
      </c>
      <c r="B13403" s="2">
        <v>113401</v>
      </c>
      <c r="C13403" s="2" t="s">
        <v>19</v>
      </c>
      <c r="D13403" s="52" t="s">
        <v>19</v>
      </c>
      <c r="E13403" s="2" t="s">
        <v>36</v>
      </c>
      <c r="F13403" s="2">
        <v>4695.2700000000004</v>
      </c>
      <c r="G13403" s="2">
        <v>0.35</v>
      </c>
      <c r="H13403" s="2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52" t="s">
        <v>39</v>
      </c>
    </row>
    <row r="13404" spans="1:17" ht="14.25" customHeight="1" x14ac:dyDescent="0.3">
      <c r="A13404" s="2" t="s">
        <v>13435</v>
      </c>
      <c r="B13404" s="2">
        <v>113402</v>
      </c>
      <c r="C13404" s="2" t="s">
        <v>25</v>
      </c>
      <c r="D13404" s="52" t="s">
        <v>25</v>
      </c>
      <c r="E13404" s="2" t="s">
        <v>14</v>
      </c>
      <c r="F13404" s="2">
        <v>1361.82</v>
      </c>
      <c r="G13404" s="2">
        <v>0.13</v>
      </c>
      <c r="H13404" s="2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52" t="s">
        <v>39</v>
      </c>
    </row>
    <row r="13405" spans="1:17" ht="14.25" customHeight="1" x14ac:dyDescent="0.3">
      <c r="A13405" s="2" t="s">
        <v>13436</v>
      </c>
      <c r="B13405" s="2">
        <v>113403</v>
      </c>
      <c r="C13405" s="2" t="s">
        <v>25</v>
      </c>
      <c r="D13405" s="52" t="s">
        <v>25</v>
      </c>
      <c r="E13405" s="2" t="s">
        <v>36</v>
      </c>
      <c r="F13405" s="2">
        <v>1956.94</v>
      </c>
      <c r="G13405" s="2">
        <v>0.24</v>
      </c>
      <c r="H13405" s="2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52" t="s">
        <v>28</v>
      </c>
    </row>
    <row r="13406" spans="1:17" ht="14.25" customHeight="1" x14ac:dyDescent="0.3">
      <c r="A13406" s="2" t="s">
        <v>13437</v>
      </c>
      <c r="B13406" s="2">
        <v>113404</v>
      </c>
      <c r="C13406" s="2" t="s">
        <v>19</v>
      </c>
      <c r="D13406" s="52" t="s">
        <v>19</v>
      </c>
      <c r="E13406" s="2" t="s">
        <v>14</v>
      </c>
      <c r="F13406" s="2">
        <v>3996.86</v>
      </c>
      <c r="G13406" s="2">
        <v>0.33</v>
      </c>
      <c r="H13406" s="2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52" t="s">
        <v>23</v>
      </c>
    </row>
    <row r="13407" spans="1:17" ht="14.25" customHeight="1" x14ac:dyDescent="0.3">
      <c r="A13407" s="2" t="s">
        <v>13438</v>
      </c>
      <c r="B13407" s="2">
        <v>113405</v>
      </c>
      <c r="C13407" s="2" t="s">
        <v>25</v>
      </c>
      <c r="D13407" s="52" t="s">
        <v>25</v>
      </c>
      <c r="E13407" s="2" t="s">
        <v>36</v>
      </c>
      <c r="F13407" s="2">
        <v>3477.38</v>
      </c>
      <c r="G13407" s="2">
        <v>0.47</v>
      </c>
      <c r="H13407" s="2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52" t="s">
        <v>28</v>
      </c>
    </row>
    <row r="13408" spans="1:17" ht="14.25" customHeight="1" x14ac:dyDescent="0.3">
      <c r="A13408" s="2" t="s">
        <v>13439</v>
      </c>
      <c r="B13408" s="2">
        <v>113406</v>
      </c>
      <c r="C13408" s="2" t="s">
        <v>25</v>
      </c>
      <c r="D13408" s="52" t="s">
        <v>25</v>
      </c>
      <c r="E13408" s="2" t="s">
        <v>20</v>
      </c>
      <c r="F13408" s="2">
        <v>4845.97</v>
      </c>
      <c r="G13408" s="2">
        <v>0.25</v>
      </c>
      <c r="H13408" s="2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52" t="s">
        <v>28</v>
      </c>
    </row>
    <row r="13409" spans="1:17" ht="14.25" customHeight="1" x14ac:dyDescent="0.3">
      <c r="A13409" s="2" t="s">
        <v>13440</v>
      </c>
      <c r="B13409" s="2">
        <v>113407</v>
      </c>
      <c r="C13409" s="2" t="s">
        <v>41</v>
      </c>
      <c r="D13409" s="52" t="s">
        <v>41</v>
      </c>
      <c r="E13409" s="2" t="s">
        <v>33</v>
      </c>
      <c r="F13409" s="2">
        <v>554.91</v>
      </c>
      <c r="G13409" s="2">
        <v>0.15</v>
      </c>
      <c r="H13409" s="2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52" t="s">
        <v>17</v>
      </c>
    </row>
    <row r="13410" spans="1:17" ht="14.25" customHeight="1" x14ac:dyDescent="0.3">
      <c r="A13410" s="2" t="s">
        <v>13441</v>
      </c>
      <c r="B13410" s="2">
        <v>113408</v>
      </c>
      <c r="C13410" s="2" t="s">
        <v>41</v>
      </c>
      <c r="D13410" s="52" t="s">
        <v>41</v>
      </c>
      <c r="E13410" s="2" t="s">
        <v>26</v>
      </c>
      <c r="F13410" s="2">
        <v>3563.91</v>
      </c>
      <c r="G13410" s="2">
        <v>0.19</v>
      </c>
      <c r="H13410" s="2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52" t="s">
        <v>39</v>
      </c>
    </row>
    <row r="13411" spans="1:17" ht="14.25" customHeight="1" x14ac:dyDescent="0.3">
      <c r="A13411" s="2" t="s">
        <v>13442</v>
      </c>
      <c r="B13411" s="2">
        <v>113409</v>
      </c>
      <c r="C13411" s="2" t="s">
        <v>41</v>
      </c>
      <c r="D13411" s="52" t="s">
        <v>41</v>
      </c>
      <c r="E13411" s="2" t="s">
        <v>33</v>
      </c>
      <c r="F13411" s="2">
        <v>502.92</v>
      </c>
      <c r="G13411" s="2">
        <v>0.27</v>
      </c>
      <c r="H13411" s="2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52" t="s">
        <v>34</v>
      </c>
    </row>
    <row r="13412" spans="1:17" ht="14.25" customHeight="1" x14ac:dyDescent="0.3">
      <c r="A13412" s="2" t="s">
        <v>13443</v>
      </c>
      <c r="B13412" s="2">
        <v>113410</v>
      </c>
      <c r="C13412" s="2" t="s">
        <v>25</v>
      </c>
      <c r="D13412" s="52" t="s">
        <v>25</v>
      </c>
      <c r="E13412" s="2" t="s">
        <v>33</v>
      </c>
      <c r="F13412" s="2">
        <v>100.81</v>
      </c>
      <c r="G13412" s="2">
        <v>0.49</v>
      </c>
      <c r="H13412" s="2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52" t="s">
        <v>17</v>
      </c>
    </row>
    <row r="13413" spans="1:17" ht="14.25" customHeight="1" x14ac:dyDescent="0.3">
      <c r="A13413" s="2" t="s">
        <v>13444</v>
      </c>
      <c r="B13413" s="2">
        <v>113411</v>
      </c>
      <c r="C13413" s="2" t="s">
        <v>25</v>
      </c>
      <c r="D13413" s="52" t="s">
        <v>25</v>
      </c>
      <c r="E13413" s="2" t="s">
        <v>20</v>
      </c>
      <c r="F13413" s="2">
        <v>689.13</v>
      </c>
      <c r="G13413" s="2">
        <v>0.31</v>
      </c>
      <c r="H13413" s="2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52" t="s">
        <v>34</v>
      </c>
    </row>
    <row r="13414" spans="1:17" ht="14.25" customHeight="1" x14ac:dyDescent="0.3">
      <c r="A13414" s="2" t="s">
        <v>13445</v>
      </c>
      <c r="B13414" s="2">
        <v>113412</v>
      </c>
      <c r="C13414" s="2" t="s">
        <v>25</v>
      </c>
      <c r="D13414" s="52" t="s">
        <v>25</v>
      </c>
      <c r="E13414" s="2" t="s">
        <v>33</v>
      </c>
      <c r="F13414" s="2">
        <v>3121.96</v>
      </c>
      <c r="G13414" s="2">
        <v>0.08</v>
      </c>
      <c r="H13414" s="2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52" t="s">
        <v>48</v>
      </c>
    </row>
    <row r="13415" spans="1:17" ht="14.25" customHeight="1" x14ac:dyDescent="0.3">
      <c r="A13415" s="2" t="s">
        <v>13446</v>
      </c>
      <c r="B13415" s="2">
        <v>113413</v>
      </c>
      <c r="C13415" s="2" t="s">
        <v>19</v>
      </c>
      <c r="D13415" s="52" t="s">
        <v>19</v>
      </c>
      <c r="E13415" s="2" t="s">
        <v>33</v>
      </c>
      <c r="F13415" s="2">
        <v>3413.34</v>
      </c>
      <c r="G13415" s="2">
        <v>0.42</v>
      </c>
      <c r="H13415" s="2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52" t="s">
        <v>17</v>
      </c>
    </row>
    <row r="13416" spans="1:17" ht="14.25" customHeight="1" x14ac:dyDescent="0.3">
      <c r="A13416" s="2" t="s">
        <v>13447</v>
      </c>
      <c r="B13416" s="2">
        <v>113414</v>
      </c>
      <c r="C13416" s="2" t="s">
        <v>25</v>
      </c>
      <c r="D13416" s="52" t="s">
        <v>25</v>
      </c>
      <c r="E13416" s="2" t="s">
        <v>20</v>
      </c>
      <c r="F13416" s="2">
        <v>2247.87</v>
      </c>
      <c r="G13416" s="2">
        <v>0.09</v>
      </c>
      <c r="H13416" s="2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52" t="s">
        <v>48</v>
      </c>
    </row>
    <row r="13417" spans="1:17" ht="14.25" customHeight="1" x14ac:dyDescent="0.3">
      <c r="A13417" s="2" t="s">
        <v>13448</v>
      </c>
      <c r="B13417" s="2">
        <v>113415</v>
      </c>
      <c r="C13417" s="2" t="s">
        <v>25</v>
      </c>
      <c r="D13417" s="52" t="s">
        <v>25</v>
      </c>
      <c r="E13417" s="2" t="s">
        <v>14</v>
      </c>
      <c r="F13417" s="2">
        <v>325.75</v>
      </c>
      <c r="G13417" s="2">
        <v>0.02</v>
      </c>
      <c r="H13417" s="2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52" t="s">
        <v>34</v>
      </c>
    </row>
    <row r="13418" spans="1:17" ht="14.25" customHeight="1" x14ac:dyDescent="0.3">
      <c r="A13418" s="2" t="s">
        <v>13449</v>
      </c>
      <c r="B13418" s="2">
        <v>113416</v>
      </c>
      <c r="C13418" s="2" t="s">
        <v>19</v>
      </c>
      <c r="D13418" s="52" t="s">
        <v>19</v>
      </c>
      <c r="E13418" s="2" t="s">
        <v>36</v>
      </c>
      <c r="F13418" s="2">
        <v>3206.89</v>
      </c>
      <c r="G13418" s="2">
        <v>0.05</v>
      </c>
      <c r="H13418" s="2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52" t="s">
        <v>39</v>
      </c>
    </row>
    <row r="13419" spans="1:17" ht="14.25" customHeight="1" x14ac:dyDescent="0.3">
      <c r="A13419" s="2" t="s">
        <v>13450</v>
      </c>
      <c r="B13419" s="2">
        <v>113417</v>
      </c>
      <c r="C13419" s="2" t="s">
        <v>19</v>
      </c>
      <c r="D13419" s="52" t="s">
        <v>19</v>
      </c>
      <c r="E13419" s="2" t="s">
        <v>33</v>
      </c>
      <c r="F13419" s="2">
        <v>520.51</v>
      </c>
      <c r="G13419" s="2">
        <v>0.39</v>
      </c>
      <c r="H13419" s="2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52" t="s">
        <v>17</v>
      </c>
    </row>
    <row r="13420" spans="1:17" ht="14.25" customHeight="1" x14ac:dyDescent="0.3">
      <c r="A13420" s="2" t="s">
        <v>13451</v>
      </c>
      <c r="B13420" s="2">
        <v>113418</v>
      </c>
      <c r="C13420" s="2" t="s">
        <v>19</v>
      </c>
      <c r="D13420" s="52" t="s">
        <v>19</v>
      </c>
      <c r="E13420" s="2" t="s">
        <v>26</v>
      </c>
      <c r="F13420" s="2">
        <v>794.46</v>
      </c>
      <c r="G13420" s="2">
        <v>0.45</v>
      </c>
      <c r="H13420" s="2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52" t="s">
        <v>23</v>
      </c>
    </row>
    <row r="13421" spans="1:17" ht="14.25" customHeight="1" x14ac:dyDescent="0.3">
      <c r="A13421" s="2" t="s">
        <v>13452</v>
      </c>
      <c r="B13421" s="2">
        <v>113419</v>
      </c>
      <c r="C13421" s="2" t="s">
        <v>25</v>
      </c>
      <c r="D13421" s="52" t="s">
        <v>25</v>
      </c>
      <c r="E13421" s="2" t="s">
        <v>20</v>
      </c>
      <c r="F13421" s="2">
        <v>2611.62</v>
      </c>
      <c r="G13421" s="2">
        <v>0.13</v>
      </c>
      <c r="H13421" s="2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52" t="s">
        <v>39</v>
      </c>
    </row>
    <row r="13422" spans="1:17" ht="14.25" customHeight="1" x14ac:dyDescent="0.3">
      <c r="A13422" s="2" t="s">
        <v>13453</v>
      </c>
      <c r="B13422" s="2">
        <v>113420</v>
      </c>
      <c r="C13422" s="2" t="s">
        <v>19</v>
      </c>
      <c r="D13422" s="52" t="s">
        <v>19</v>
      </c>
      <c r="E13422" s="2" t="s">
        <v>33</v>
      </c>
      <c r="F13422" s="2">
        <v>1767.83</v>
      </c>
      <c r="G13422" s="2">
        <v>0.25</v>
      </c>
      <c r="H13422" s="2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52" t="s">
        <v>48</v>
      </c>
    </row>
    <row r="13423" spans="1:17" ht="14.25" customHeight="1" x14ac:dyDescent="0.3">
      <c r="A13423" s="2" t="s">
        <v>13454</v>
      </c>
      <c r="B13423" s="2">
        <v>113421</v>
      </c>
      <c r="C13423" s="2" t="s">
        <v>25</v>
      </c>
      <c r="D13423" s="52" t="s">
        <v>25</v>
      </c>
      <c r="E13423" s="2" t="s">
        <v>14</v>
      </c>
      <c r="F13423" s="2">
        <v>2377.29</v>
      </c>
      <c r="G13423" s="2">
        <v>0.3</v>
      </c>
      <c r="H13423" s="2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52" t="s">
        <v>28</v>
      </c>
    </row>
    <row r="13424" spans="1:17" ht="14.25" customHeight="1" x14ac:dyDescent="0.3">
      <c r="A13424" s="2" t="s">
        <v>13455</v>
      </c>
      <c r="B13424" s="2">
        <v>113422</v>
      </c>
      <c r="C13424" s="2" t="s">
        <v>25</v>
      </c>
      <c r="D13424" s="52" t="s">
        <v>25</v>
      </c>
      <c r="E13424" s="2" t="s">
        <v>14</v>
      </c>
      <c r="F13424" s="2">
        <v>3211.88</v>
      </c>
      <c r="G13424" s="2">
        <v>0.21</v>
      </c>
      <c r="H13424" s="2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52" t="s">
        <v>39</v>
      </c>
    </row>
    <row r="13425" spans="1:17" ht="14.25" customHeight="1" x14ac:dyDescent="0.3">
      <c r="A13425" s="2" t="s">
        <v>13456</v>
      </c>
      <c r="B13425" s="2">
        <v>113423</v>
      </c>
      <c r="C13425" s="2" t="s">
        <v>19</v>
      </c>
      <c r="D13425" s="52" t="s">
        <v>19</v>
      </c>
      <c r="E13425" s="2" t="s">
        <v>26</v>
      </c>
      <c r="F13425" s="2">
        <v>884.03</v>
      </c>
      <c r="G13425" s="2">
        <v>0.03</v>
      </c>
      <c r="H13425" s="2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52" t="s">
        <v>17</v>
      </c>
    </row>
    <row r="13426" spans="1:17" ht="14.25" customHeight="1" x14ac:dyDescent="0.3">
      <c r="A13426" s="2" t="s">
        <v>13457</v>
      </c>
      <c r="B13426" s="2">
        <v>113424</v>
      </c>
      <c r="C13426" s="2" t="s">
        <v>41</v>
      </c>
      <c r="D13426" s="52" t="s">
        <v>41</v>
      </c>
      <c r="E13426" s="2" t="s">
        <v>33</v>
      </c>
      <c r="F13426" s="2">
        <v>4476.13</v>
      </c>
      <c r="G13426" s="2">
        <v>0.03</v>
      </c>
      <c r="H13426" s="2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52" t="s">
        <v>28</v>
      </c>
    </row>
    <row r="13427" spans="1:17" ht="14.25" customHeight="1" x14ac:dyDescent="0.3">
      <c r="A13427" s="2" t="s">
        <v>13458</v>
      </c>
      <c r="B13427" s="2">
        <v>113425</v>
      </c>
      <c r="C13427" s="2" t="s">
        <v>41</v>
      </c>
      <c r="D13427" s="52" t="s">
        <v>41</v>
      </c>
      <c r="E13427" s="2" t="s">
        <v>26</v>
      </c>
      <c r="F13427" s="2">
        <v>2841.45</v>
      </c>
      <c r="G13427" s="2">
        <v>0.22</v>
      </c>
      <c r="H13427" s="2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52" t="s">
        <v>23</v>
      </c>
    </row>
    <row r="13428" spans="1:17" ht="14.25" customHeight="1" x14ac:dyDescent="0.3">
      <c r="A13428" s="2" t="s">
        <v>13459</v>
      </c>
      <c r="B13428" s="2">
        <v>113426</v>
      </c>
      <c r="C13428" s="2" t="s">
        <v>19</v>
      </c>
      <c r="D13428" s="52" t="s">
        <v>19</v>
      </c>
      <c r="E13428" s="2" t="s">
        <v>14</v>
      </c>
      <c r="F13428" s="2">
        <v>208.26</v>
      </c>
      <c r="G13428" s="2">
        <v>0.4</v>
      </c>
      <c r="H13428" s="2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52" t="s">
        <v>39</v>
      </c>
    </row>
    <row r="13429" spans="1:17" ht="14.25" customHeight="1" x14ac:dyDescent="0.3">
      <c r="A13429" s="2" t="s">
        <v>13460</v>
      </c>
      <c r="B13429" s="2">
        <v>113427</v>
      </c>
      <c r="C13429" s="2" t="s">
        <v>41</v>
      </c>
      <c r="D13429" s="52" t="s">
        <v>41</v>
      </c>
      <c r="E13429" s="2" t="s">
        <v>14</v>
      </c>
      <c r="F13429" s="2">
        <v>3179.42</v>
      </c>
      <c r="G13429" s="2">
        <v>0.04</v>
      </c>
      <c r="H13429" s="2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52" t="s">
        <v>17</v>
      </c>
    </row>
    <row r="13430" spans="1:17" ht="14.25" customHeight="1" x14ac:dyDescent="0.3">
      <c r="A13430" s="2" t="s">
        <v>13461</v>
      </c>
      <c r="B13430" s="2">
        <v>113428</v>
      </c>
      <c r="C13430" s="2" t="s">
        <v>25</v>
      </c>
      <c r="D13430" s="52" t="s">
        <v>25</v>
      </c>
      <c r="E13430" s="2" t="s">
        <v>36</v>
      </c>
      <c r="F13430" s="2">
        <v>2369.58</v>
      </c>
      <c r="G13430" s="2">
        <v>0.1</v>
      </c>
      <c r="H13430" s="2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52" t="s">
        <v>23</v>
      </c>
    </row>
    <row r="13431" spans="1:17" ht="14.25" customHeight="1" x14ac:dyDescent="0.3">
      <c r="A13431" s="2" t="s">
        <v>13462</v>
      </c>
      <c r="B13431" s="2">
        <v>113429</v>
      </c>
      <c r="C13431" s="2" t="s">
        <v>25</v>
      </c>
      <c r="D13431" s="52" t="s">
        <v>25</v>
      </c>
      <c r="E13431" s="2" t="s">
        <v>14</v>
      </c>
      <c r="F13431" s="2">
        <v>3538.03</v>
      </c>
      <c r="G13431" s="2">
        <v>0.13</v>
      </c>
      <c r="H13431" s="2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52" t="s">
        <v>28</v>
      </c>
    </row>
    <row r="13432" spans="1:17" ht="14.25" customHeight="1" x14ac:dyDescent="0.3">
      <c r="A13432" s="2" t="s">
        <v>13463</v>
      </c>
      <c r="B13432" s="2">
        <v>113430</v>
      </c>
      <c r="C13432" s="2" t="s">
        <v>25</v>
      </c>
      <c r="D13432" s="52" t="s">
        <v>25</v>
      </c>
      <c r="E13432" s="2" t="s">
        <v>20</v>
      </c>
      <c r="F13432" s="2">
        <v>3941.76</v>
      </c>
      <c r="G13432" s="2">
        <v>0.28000000000000003</v>
      </c>
      <c r="H13432" s="2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52" t="s">
        <v>48</v>
      </c>
    </row>
    <row r="13433" spans="1:17" ht="14.25" customHeight="1" x14ac:dyDescent="0.3">
      <c r="A13433" s="2" t="s">
        <v>13464</v>
      </c>
      <c r="B13433" s="2">
        <v>113431</v>
      </c>
      <c r="C13433" s="2" t="s">
        <v>41</v>
      </c>
      <c r="D13433" s="52" t="s">
        <v>41</v>
      </c>
      <c r="E13433" s="2" t="s">
        <v>36</v>
      </c>
      <c r="F13433" s="2">
        <v>4700.34</v>
      </c>
      <c r="G13433" s="2">
        <v>0.02</v>
      </c>
      <c r="H13433" s="2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52" t="s">
        <v>48</v>
      </c>
    </row>
    <row r="13434" spans="1:17" ht="14.25" customHeight="1" x14ac:dyDescent="0.3">
      <c r="A13434" s="2" t="s">
        <v>13465</v>
      </c>
      <c r="B13434" s="2">
        <v>113432</v>
      </c>
      <c r="C13434" s="2" t="s">
        <v>25</v>
      </c>
      <c r="D13434" s="52" t="s">
        <v>25</v>
      </c>
      <c r="E13434" s="2" t="s">
        <v>26</v>
      </c>
      <c r="F13434" s="2">
        <v>4991.8900000000003</v>
      </c>
      <c r="G13434" s="2">
        <v>0.43</v>
      </c>
      <c r="H13434" s="2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52" t="s">
        <v>39</v>
      </c>
    </row>
    <row r="13435" spans="1:17" ht="14.25" customHeight="1" x14ac:dyDescent="0.3">
      <c r="A13435" s="2" t="s">
        <v>13466</v>
      </c>
      <c r="B13435" s="2">
        <v>113433</v>
      </c>
      <c r="C13435" s="2" t="s">
        <v>19</v>
      </c>
      <c r="D13435" s="52" t="s">
        <v>19</v>
      </c>
      <c r="E13435" s="2" t="s">
        <v>14</v>
      </c>
      <c r="F13435" s="2">
        <v>2793.12</v>
      </c>
      <c r="G13435" s="2">
        <v>0.24</v>
      </c>
      <c r="H13435" s="2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52" t="s">
        <v>34</v>
      </c>
    </row>
    <row r="13436" spans="1:17" ht="14.25" customHeight="1" x14ac:dyDescent="0.3">
      <c r="A13436" s="2" t="s">
        <v>13467</v>
      </c>
      <c r="B13436" s="2">
        <v>113434</v>
      </c>
      <c r="C13436" s="2" t="s">
        <v>41</v>
      </c>
      <c r="D13436" s="52" t="s">
        <v>41</v>
      </c>
      <c r="E13436" s="2" t="s">
        <v>20</v>
      </c>
      <c r="F13436" s="2">
        <v>2851.39</v>
      </c>
      <c r="G13436" s="2">
        <v>0.24</v>
      </c>
      <c r="H13436" s="2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52" t="s">
        <v>17</v>
      </c>
    </row>
    <row r="13437" spans="1:17" ht="14.25" customHeight="1" x14ac:dyDescent="0.3">
      <c r="A13437" s="2" t="s">
        <v>13468</v>
      </c>
      <c r="B13437" s="2">
        <v>113435</v>
      </c>
      <c r="C13437" s="2" t="s">
        <v>25</v>
      </c>
      <c r="D13437" s="52" t="s">
        <v>25</v>
      </c>
      <c r="E13437" s="2" t="s">
        <v>36</v>
      </c>
      <c r="F13437" s="2">
        <v>209.98</v>
      </c>
      <c r="G13437" s="2">
        <v>0.16</v>
      </c>
      <c r="H13437" s="2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52" t="s">
        <v>39</v>
      </c>
    </row>
    <row r="13438" spans="1:17" ht="14.25" customHeight="1" x14ac:dyDescent="0.3">
      <c r="A13438" s="2" t="s">
        <v>13469</v>
      </c>
      <c r="B13438" s="2">
        <v>113436</v>
      </c>
      <c r="C13438" s="2" t="s">
        <v>25</v>
      </c>
      <c r="D13438" s="52" t="s">
        <v>25</v>
      </c>
      <c r="E13438" s="2" t="s">
        <v>20</v>
      </c>
      <c r="F13438" s="2">
        <v>4339.34</v>
      </c>
      <c r="G13438" s="2">
        <v>0.11</v>
      </c>
      <c r="H13438" s="2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52" t="s">
        <v>39</v>
      </c>
    </row>
    <row r="13439" spans="1:17" ht="14.25" customHeight="1" x14ac:dyDescent="0.3">
      <c r="A13439" s="2" t="s">
        <v>13470</v>
      </c>
      <c r="B13439" s="2">
        <v>113437</v>
      </c>
      <c r="C13439" s="2" t="s">
        <v>19</v>
      </c>
      <c r="D13439" s="52" t="s">
        <v>19</v>
      </c>
      <c r="E13439" s="2" t="s">
        <v>36</v>
      </c>
      <c r="F13439" s="2">
        <v>240.72</v>
      </c>
      <c r="G13439" s="2">
        <v>0.18</v>
      </c>
      <c r="H13439" s="2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52" t="s">
        <v>34</v>
      </c>
    </row>
    <row r="13440" spans="1:17" ht="14.25" customHeight="1" x14ac:dyDescent="0.3">
      <c r="A13440" s="2" t="s">
        <v>13471</v>
      </c>
      <c r="B13440" s="2">
        <v>113438</v>
      </c>
      <c r="C13440" s="2" t="s">
        <v>25</v>
      </c>
      <c r="D13440" s="52" t="s">
        <v>25</v>
      </c>
      <c r="E13440" s="2" t="s">
        <v>36</v>
      </c>
      <c r="F13440" s="2">
        <v>3200.06</v>
      </c>
      <c r="G13440" s="2">
        <v>0.46</v>
      </c>
      <c r="H13440" s="2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52" t="s">
        <v>39</v>
      </c>
    </row>
    <row r="13441" spans="1:17" ht="14.25" customHeight="1" x14ac:dyDescent="0.3">
      <c r="A13441" s="2" t="s">
        <v>13472</v>
      </c>
      <c r="B13441" s="2">
        <v>113439</v>
      </c>
      <c r="C13441" s="2" t="s">
        <v>19</v>
      </c>
      <c r="D13441" s="52" t="s">
        <v>19</v>
      </c>
      <c r="E13441" s="2" t="s">
        <v>36</v>
      </c>
      <c r="F13441" s="2">
        <v>583.03</v>
      </c>
      <c r="G13441" s="2">
        <v>0.05</v>
      </c>
      <c r="H13441" s="2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52" t="s">
        <v>28</v>
      </c>
    </row>
    <row r="13442" spans="1:17" ht="14.25" customHeight="1" x14ac:dyDescent="0.3">
      <c r="A13442" s="2" t="s">
        <v>13473</v>
      </c>
      <c r="B13442" s="2">
        <v>113440</v>
      </c>
      <c r="C13442" s="2" t="s">
        <v>25</v>
      </c>
      <c r="D13442" s="52" t="s">
        <v>25</v>
      </c>
      <c r="E13442" s="2" t="s">
        <v>26</v>
      </c>
      <c r="F13442" s="2">
        <v>1500.61</v>
      </c>
      <c r="G13442" s="2">
        <v>0.03</v>
      </c>
      <c r="H13442" s="2">
        <f t="shared" si="418"/>
        <v>45.018299999999996</v>
      </c>
      <c r="I13442" s="2">
        <f t="shared" si="419"/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52" t="s">
        <v>28</v>
      </c>
    </row>
    <row r="13443" spans="1:17" ht="14.25" customHeight="1" x14ac:dyDescent="0.3">
      <c r="A13443" s="2" t="s">
        <v>13474</v>
      </c>
      <c r="B13443" s="2">
        <v>113441</v>
      </c>
      <c r="C13443" s="2" t="s">
        <v>25</v>
      </c>
      <c r="D13443" s="52" t="s">
        <v>25</v>
      </c>
      <c r="E13443" s="2" t="s">
        <v>36</v>
      </c>
      <c r="F13443" s="2">
        <v>787.61</v>
      </c>
      <c r="G13443" s="2">
        <v>0.06</v>
      </c>
      <c r="H13443" s="2">
        <f t="shared" ref="H13443:H13506" si="420">F13443*G13443</f>
        <v>47.256599999999999</v>
      </c>
      <c r="I13443" s="2">
        <f t="shared" ref="I13443:I13506" si="421">F13443-H13443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52" t="s">
        <v>48</v>
      </c>
    </row>
    <row r="13444" spans="1:17" ht="14.25" customHeight="1" x14ac:dyDescent="0.3">
      <c r="A13444" s="2" t="s">
        <v>13475</v>
      </c>
      <c r="B13444" s="2">
        <v>113442</v>
      </c>
      <c r="C13444" s="2" t="s">
        <v>25</v>
      </c>
      <c r="D13444" s="52" t="s">
        <v>25</v>
      </c>
      <c r="E13444" s="2" t="s">
        <v>36</v>
      </c>
      <c r="F13444" s="2">
        <v>773.23</v>
      </c>
      <c r="G13444" s="2">
        <v>0.39</v>
      </c>
      <c r="H13444" s="2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52" t="s">
        <v>34</v>
      </c>
    </row>
    <row r="13445" spans="1:17" ht="14.25" customHeight="1" x14ac:dyDescent="0.3">
      <c r="A13445" s="2" t="s">
        <v>13476</v>
      </c>
      <c r="B13445" s="2">
        <v>113443</v>
      </c>
      <c r="C13445" s="2" t="s">
        <v>25</v>
      </c>
      <c r="D13445" s="52" t="s">
        <v>25</v>
      </c>
      <c r="E13445" s="2" t="s">
        <v>20</v>
      </c>
      <c r="F13445" s="2">
        <v>465.54</v>
      </c>
      <c r="G13445" s="2">
        <v>0.02</v>
      </c>
      <c r="H13445" s="2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52" t="s">
        <v>23</v>
      </c>
    </row>
    <row r="13446" spans="1:17" ht="14.25" customHeight="1" x14ac:dyDescent="0.3">
      <c r="A13446" s="2" t="s">
        <v>13477</v>
      </c>
      <c r="B13446" s="2">
        <v>113444</v>
      </c>
      <c r="C13446" s="2" t="s">
        <v>25</v>
      </c>
      <c r="D13446" s="52" t="s">
        <v>25</v>
      </c>
      <c r="E13446" s="2" t="s">
        <v>36</v>
      </c>
      <c r="F13446" s="2">
        <v>1657.62</v>
      </c>
      <c r="G13446" s="2">
        <v>0.17</v>
      </c>
      <c r="H13446" s="2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52" t="s">
        <v>48</v>
      </c>
    </row>
    <row r="13447" spans="1:17" ht="14.25" customHeight="1" x14ac:dyDescent="0.3">
      <c r="A13447" s="2" t="s">
        <v>13478</v>
      </c>
      <c r="B13447" s="2">
        <v>113445</v>
      </c>
      <c r="C13447" s="2" t="s">
        <v>41</v>
      </c>
      <c r="D13447" s="52" t="s">
        <v>41</v>
      </c>
      <c r="E13447" s="2" t="s">
        <v>26</v>
      </c>
      <c r="F13447" s="2">
        <v>2175.89</v>
      </c>
      <c r="G13447" s="2">
        <v>0.21</v>
      </c>
      <c r="H13447" s="2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52" t="s">
        <v>28</v>
      </c>
    </row>
    <row r="13448" spans="1:17" ht="14.25" customHeight="1" x14ac:dyDescent="0.3">
      <c r="A13448" s="2" t="s">
        <v>13479</v>
      </c>
      <c r="B13448" s="2">
        <v>113446</v>
      </c>
      <c r="C13448" s="2" t="s">
        <v>25</v>
      </c>
      <c r="D13448" s="52" t="s">
        <v>25</v>
      </c>
      <c r="E13448" s="2" t="s">
        <v>20</v>
      </c>
      <c r="F13448" s="2">
        <v>2375.92</v>
      </c>
      <c r="G13448" s="2">
        <v>0.25</v>
      </c>
      <c r="H13448" s="2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52" t="s">
        <v>28</v>
      </c>
    </row>
    <row r="13449" spans="1:17" ht="14.25" customHeight="1" x14ac:dyDescent="0.3">
      <c r="A13449" s="2" t="s">
        <v>13480</v>
      </c>
      <c r="B13449" s="2">
        <v>113447</v>
      </c>
      <c r="C13449" s="2" t="s">
        <v>25</v>
      </c>
      <c r="D13449" s="52" t="s">
        <v>25</v>
      </c>
      <c r="E13449" s="2" t="s">
        <v>36</v>
      </c>
      <c r="F13449" s="2">
        <v>2254.5700000000002</v>
      </c>
      <c r="G13449" s="2">
        <v>0</v>
      </c>
      <c r="H13449" s="2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52" t="s">
        <v>23</v>
      </c>
    </row>
    <row r="13450" spans="1:17" ht="14.25" customHeight="1" x14ac:dyDescent="0.3">
      <c r="A13450" s="2" t="s">
        <v>13481</v>
      </c>
      <c r="B13450" s="2">
        <v>113448</v>
      </c>
      <c r="C13450" s="2" t="s">
        <v>25</v>
      </c>
      <c r="D13450" s="52" t="s">
        <v>25</v>
      </c>
      <c r="E13450" s="2" t="s">
        <v>20</v>
      </c>
      <c r="F13450" s="2">
        <v>2666.09</v>
      </c>
      <c r="G13450" s="2">
        <v>0.24</v>
      </c>
      <c r="H13450" s="2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52" t="s">
        <v>48</v>
      </c>
    </row>
    <row r="13451" spans="1:17" ht="14.25" customHeight="1" x14ac:dyDescent="0.3">
      <c r="A13451" s="2" t="s">
        <v>13482</v>
      </c>
      <c r="B13451" s="2">
        <v>113449</v>
      </c>
      <c r="C13451" s="2" t="s">
        <v>19</v>
      </c>
      <c r="D13451" s="52" t="s">
        <v>19</v>
      </c>
      <c r="E13451" s="2" t="s">
        <v>26</v>
      </c>
      <c r="F13451" s="2">
        <v>4312.96</v>
      </c>
      <c r="G13451" s="2">
        <v>0.1</v>
      </c>
      <c r="H13451" s="2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52" t="s">
        <v>39</v>
      </c>
    </row>
    <row r="13452" spans="1:17" ht="14.25" customHeight="1" x14ac:dyDescent="0.3">
      <c r="A13452" s="2" t="s">
        <v>13483</v>
      </c>
      <c r="B13452" s="2">
        <v>113450</v>
      </c>
      <c r="C13452" s="2" t="s">
        <v>41</v>
      </c>
      <c r="D13452" s="52" t="s">
        <v>41</v>
      </c>
      <c r="E13452" s="2" t="s">
        <v>20</v>
      </c>
      <c r="F13452" s="2">
        <v>3195.8</v>
      </c>
      <c r="G13452" s="2">
        <v>0.05</v>
      </c>
      <c r="H13452" s="2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52" t="s">
        <v>48</v>
      </c>
    </row>
    <row r="13453" spans="1:17" ht="14.25" customHeight="1" x14ac:dyDescent="0.3">
      <c r="A13453" s="2" t="s">
        <v>13484</v>
      </c>
      <c r="B13453" s="2">
        <v>113451</v>
      </c>
      <c r="C13453" s="2" t="s">
        <v>41</v>
      </c>
      <c r="D13453" s="52" t="s">
        <v>41</v>
      </c>
      <c r="E13453" s="2" t="s">
        <v>26</v>
      </c>
      <c r="F13453" s="2">
        <v>184.7</v>
      </c>
      <c r="G13453" s="2">
        <v>0.27</v>
      </c>
      <c r="H13453" s="2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52" t="s">
        <v>17</v>
      </c>
    </row>
    <row r="13454" spans="1:17" ht="14.25" customHeight="1" x14ac:dyDescent="0.3">
      <c r="A13454" s="2" t="s">
        <v>13485</v>
      </c>
      <c r="B13454" s="2">
        <v>113452</v>
      </c>
      <c r="C13454" s="2" t="s">
        <v>41</v>
      </c>
      <c r="D13454" s="52" t="s">
        <v>41</v>
      </c>
      <c r="E13454" s="2" t="s">
        <v>14</v>
      </c>
      <c r="F13454" s="2">
        <v>947.47</v>
      </c>
      <c r="G13454" s="2">
        <v>0.37</v>
      </c>
      <c r="H13454" s="2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52" t="s">
        <v>48</v>
      </c>
    </row>
    <row r="13455" spans="1:17" ht="14.25" customHeight="1" x14ac:dyDescent="0.3">
      <c r="A13455" s="2" t="s">
        <v>13486</v>
      </c>
      <c r="B13455" s="2">
        <v>113453</v>
      </c>
      <c r="C13455" s="2" t="s">
        <v>19</v>
      </c>
      <c r="D13455" s="52" t="s">
        <v>19</v>
      </c>
      <c r="E13455" s="2" t="s">
        <v>36</v>
      </c>
      <c r="F13455" s="2">
        <v>1809.85</v>
      </c>
      <c r="G13455" s="2">
        <v>0.47</v>
      </c>
      <c r="H13455" s="2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52" t="s">
        <v>28</v>
      </c>
    </row>
    <row r="13456" spans="1:17" ht="14.25" customHeight="1" x14ac:dyDescent="0.3">
      <c r="A13456" s="2" t="s">
        <v>13487</v>
      </c>
      <c r="B13456" s="2">
        <v>113454</v>
      </c>
      <c r="C13456" s="2" t="s">
        <v>25</v>
      </c>
      <c r="D13456" s="52" t="s">
        <v>25</v>
      </c>
      <c r="E13456" s="2" t="s">
        <v>26</v>
      </c>
      <c r="F13456" s="2">
        <v>4750.3100000000004</v>
      </c>
      <c r="G13456" s="2">
        <v>0.46</v>
      </c>
      <c r="H13456" s="2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52" t="s">
        <v>28</v>
      </c>
    </row>
    <row r="13457" spans="1:17" ht="14.25" customHeight="1" x14ac:dyDescent="0.3">
      <c r="A13457" s="2" t="s">
        <v>13488</v>
      </c>
      <c r="B13457" s="2">
        <v>113455</v>
      </c>
      <c r="C13457" s="2" t="s">
        <v>25</v>
      </c>
      <c r="D13457" s="52" t="s">
        <v>25</v>
      </c>
      <c r="E13457" s="2" t="s">
        <v>36</v>
      </c>
      <c r="F13457" s="2">
        <v>482.59</v>
      </c>
      <c r="G13457" s="2">
        <v>0.2</v>
      </c>
      <c r="H13457" s="2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52" t="s">
        <v>28</v>
      </c>
    </row>
    <row r="13458" spans="1:17" ht="14.25" customHeight="1" x14ac:dyDescent="0.3">
      <c r="A13458" s="2" t="s">
        <v>13489</v>
      </c>
      <c r="B13458" s="2">
        <v>113456</v>
      </c>
      <c r="C13458" s="2" t="s">
        <v>25</v>
      </c>
      <c r="D13458" s="52" t="s">
        <v>25</v>
      </c>
      <c r="E13458" s="2" t="s">
        <v>26</v>
      </c>
      <c r="F13458" s="2">
        <v>3579.58</v>
      </c>
      <c r="G13458" s="2">
        <v>0.35</v>
      </c>
      <c r="H13458" s="2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52" t="s">
        <v>17</v>
      </c>
    </row>
    <row r="13459" spans="1:17" ht="14.25" customHeight="1" x14ac:dyDescent="0.3">
      <c r="A13459" s="2" t="s">
        <v>13490</v>
      </c>
      <c r="B13459" s="2">
        <v>113457</v>
      </c>
      <c r="C13459" s="2" t="s">
        <v>41</v>
      </c>
      <c r="D13459" s="52" t="s">
        <v>41</v>
      </c>
      <c r="E13459" s="2" t="s">
        <v>33</v>
      </c>
      <c r="F13459" s="2">
        <v>262.16000000000003</v>
      </c>
      <c r="G13459" s="2">
        <v>0.35</v>
      </c>
      <c r="H13459" s="2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52" t="s">
        <v>34</v>
      </c>
    </row>
    <row r="13460" spans="1:17" ht="14.25" customHeight="1" x14ac:dyDescent="0.3">
      <c r="A13460" s="2" t="s">
        <v>13491</v>
      </c>
      <c r="B13460" s="2">
        <v>113458</v>
      </c>
      <c r="C13460" s="2" t="s">
        <v>41</v>
      </c>
      <c r="D13460" s="52" t="s">
        <v>41</v>
      </c>
      <c r="E13460" s="2" t="s">
        <v>33</v>
      </c>
      <c r="F13460" s="2">
        <v>1876.43</v>
      </c>
      <c r="G13460" s="2">
        <v>0.21</v>
      </c>
      <c r="H13460" s="2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52" t="s">
        <v>39</v>
      </c>
    </row>
    <row r="13461" spans="1:17" ht="14.25" customHeight="1" x14ac:dyDescent="0.3">
      <c r="A13461" s="2" t="s">
        <v>13492</v>
      </c>
      <c r="B13461" s="2">
        <v>113459</v>
      </c>
      <c r="C13461" s="2" t="s">
        <v>25</v>
      </c>
      <c r="D13461" s="52" t="s">
        <v>25</v>
      </c>
      <c r="E13461" s="2" t="s">
        <v>33</v>
      </c>
      <c r="F13461" s="2">
        <v>3873.73</v>
      </c>
      <c r="G13461" s="2">
        <v>0.05</v>
      </c>
      <c r="H13461" s="2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52" t="s">
        <v>48</v>
      </c>
    </row>
    <row r="13462" spans="1:17" ht="14.25" customHeight="1" x14ac:dyDescent="0.3">
      <c r="A13462" s="2" t="s">
        <v>13493</v>
      </c>
      <c r="B13462" s="2">
        <v>113460</v>
      </c>
      <c r="C13462" s="2" t="s">
        <v>19</v>
      </c>
      <c r="D13462" s="52" t="s">
        <v>19</v>
      </c>
      <c r="E13462" s="2" t="s">
        <v>26</v>
      </c>
      <c r="F13462" s="2">
        <v>1785.25</v>
      </c>
      <c r="G13462" s="2">
        <v>0.19</v>
      </c>
      <c r="H13462" s="2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52" t="s">
        <v>39</v>
      </c>
    </row>
    <row r="13463" spans="1:17" ht="14.25" customHeight="1" x14ac:dyDescent="0.3">
      <c r="A13463" s="2" t="s">
        <v>13494</v>
      </c>
      <c r="B13463" s="2">
        <v>113461</v>
      </c>
      <c r="C13463" s="2" t="s">
        <v>19</v>
      </c>
      <c r="D13463" s="52" t="s">
        <v>19</v>
      </c>
      <c r="E13463" s="2" t="s">
        <v>36</v>
      </c>
      <c r="F13463" s="2">
        <v>2208.38</v>
      </c>
      <c r="G13463" s="2">
        <v>0.5</v>
      </c>
      <c r="H13463" s="2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52" t="s">
        <v>17</v>
      </c>
    </row>
    <row r="13464" spans="1:17" ht="14.25" customHeight="1" x14ac:dyDescent="0.3">
      <c r="A13464" s="2" t="s">
        <v>13495</v>
      </c>
      <c r="B13464" s="2">
        <v>113462</v>
      </c>
      <c r="C13464" s="2" t="s">
        <v>41</v>
      </c>
      <c r="D13464" s="52" t="s">
        <v>41</v>
      </c>
      <c r="E13464" s="2" t="s">
        <v>33</v>
      </c>
      <c r="F13464" s="2">
        <v>4535.99</v>
      </c>
      <c r="G13464" s="2">
        <v>0.28000000000000003</v>
      </c>
      <c r="H13464" s="2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52" t="s">
        <v>48</v>
      </c>
    </row>
    <row r="13465" spans="1:17" ht="14.25" customHeight="1" x14ac:dyDescent="0.3">
      <c r="A13465" s="2" t="s">
        <v>13496</v>
      </c>
      <c r="B13465" s="2">
        <v>113463</v>
      </c>
      <c r="C13465" s="2" t="s">
        <v>25</v>
      </c>
      <c r="D13465" s="52" t="s">
        <v>25</v>
      </c>
      <c r="E13465" s="2" t="s">
        <v>36</v>
      </c>
      <c r="F13465" s="2">
        <v>424.23</v>
      </c>
      <c r="G13465" s="2">
        <v>0.17</v>
      </c>
      <c r="H13465" s="2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52" t="s">
        <v>34</v>
      </c>
    </row>
    <row r="13466" spans="1:17" ht="14.25" customHeight="1" x14ac:dyDescent="0.3">
      <c r="A13466" s="2" t="s">
        <v>13497</v>
      </c>
      <c r="B13466" s="2">
        <v>113464</v>
      </c>
      <c r="C13466" s="2" t="s">
        <v>25</v>
      </c>
      <c r="D13466" s="52" t="s">
        <v>25</v>
      </c>
      <c r="E13466" s="2" t="s">
        <v>26</v>
      </c>
      <c r="F13466" s="2">
        <v>2685.55</v>
      </c>
      <c r="G13466" s="2">
        <v>0.37</v>
      </c>
      <c r="H13466" s="2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52" t="s">
        <v>23</v>
      </c>
    </row>
    <row r="13467" spans="1:17" ht="14.25" customHeight="1" x14ac:dyDescent="0.3">
      <c r="A13467" s="2" t="s">
        <v>13498</v>
      </c>
      <c r="B13467" s="2">
        <v>113465</v>
      </c>
      <c r="C13467" s="2" t="s">
        <v>41</v>
      </c>
      <c r="D13467" s="52" t="s">
        <v>41</v>
      </c>
      <c r="E13467" s="2" t="s">
        <v>36</v>
      </c>
      <c r="F13467" s="2">
        <v>1894.56</v>
      </c>
      <c r="G13467" s="2">
        <v>0.34</v>
      </c>
      <c r="H13467" s="2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52" t="s">
        <v>28</v>
      </c>
    </row>
    <row r="13468" spans="1:17" ht="14.25" customHeight="1" x14ac:dyDescent="0.3">
      <c r="A13468" s="2" t="s">
        <v>13499</v>
      </c>
      <c r="B13468" s="2">
        <v>113466</v>
      </c>
      <c r="C13468" s="2" t="s">
        <v>19</v>
      </c>
      <c r="D13468" s="52" t="s">
        <v>19</v>
      </c>
      <c r="E13468" s="2" t="s">
        <v>36</v>
      </c>
      <c r="F13468" s="2">
        <v>4822.68</v>
      </c>
      <c r="G13468" s="2">
        <v>0.28999999999999998</v>
      </c>
      <c r="H13468" s="2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52" t="s">
        <v>28</v>
      </c>
    </row>
    <row r="13469" spans="1:17" ht="14.25" customHeight="1" x14ac:dyDescent="0.3">
      <c r="A13469" s="2" t="s">
        <v>13500</v>
      </c>
      <c r="B13469" s="2">
        <v>113467</v>
      </c>
      <c r="C13469" s="2" t="s">
        <v>19</v>
      </c>
      <c r="D13469" s="52" t="s">
        <v>19</v>
      </c>
      <c r="E13469" s="2" t="s">
        <v>33</v>
      </c>
      <c r="F13469" s="2">
        <v>3989.08</v>
      </c>
      <c r="G13469" s="2">
        <v>0.32</v>
      </c>
      <c r="H13469" s="2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52" t="s">
        <v>23</v>
      </c>
    </row>
    <row r="13470" spans="1:17" ht="14.25" customHeight="1" x14ac:dyDescent="0.3">
      <c r="A13470" s="2" t="s">
        <v>13501</v>
      </c>
      <c r="B13470" s="2">
        <v>113468</v>
      </c>
      <c r="C13470" s="2" t="s">
        <v>19</v>
      </c>
      <c r="D13470" s="52" t="s">
        <v>19</v>
      </c>
      <c r="E13470" s="2" t="s">
        <v>20</v>
      </c>
      <c r="F13470" s="2">
        <v>698.18</v>
      </c>
      <c r="G13470" s="2">
        <v>0.28999999999999998</v>
      </c>
      <c r="H13470" s="2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52" t="s">
        <v>17</v>
      </c>
    </row>
    <row r="13471" spans="1:17" ht="14.25" customHeight="1" x14ac:dyDescent="0.3">
      <c r="A13471" s="2" t="s">
        <v>13502</v>
      </c>
      <c r="B13471" s="2">
        <v>113469</v>
      </c>
      <c r="C13471" s="2" t="s">
        <v>25</v>
      </c>
      <c r="D13471" s="52" t="s">
        <v>25</v>
      </c>
      <c r="E13471" s="2" t="s">
        <v>14</v>
      </c>
      <c r="F13471" s="2">
        <v>4644.3100000000004</v>
      </c>
      <c r="G13471" s="2">
        <v>0.48</v>
      </c>
      <c r="H13471" s="2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52" t="s">
        <v>48</v>
      </c>
    </row>
    <row r="13472" spans="1:17" ht="14.25" customHeight="1" x14ac:dyDescent="0.3">
      <c r="A13472" s="2" t="s">
        <v>13503</v>
      </c>
      <c r="B13472" s="2">
        <v>113470</v>
      </c>
      <c r="C13472" s="2" t="s">
        <v>19</v>
      </c>
      <c r="D13472" s="52" t="s">
        <v>19</v>
      </c>
      <c r="E13472" s="2" t="s">
        <v>26</v>
      </c>
      <c r="F13472" s="2">
        <v>1134.95</v>
      </c>
      <c r="G13472" s="2">
        <v>0.25</v>
      </c>
      <c r="H13472" s="2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52" t="s">
        <v>17</v>
      </c>
    </row>
    <row r="13473" spans="1:17" ht="14.25" customHeight="1" x14ac:dyDescent="0.3">
      <c r="A13473" s="2" t="s">
        <v>13504</v>
      </c>
      <c r="B13473" s="2">
        <v>113471</v>
      </c>
      <c r="C13473" s="2" t="s">
        <v>25</v>
      </c>
      <c r="D13473" s="52" t="s">
        <v>25</v>
      </c>
      <c r="E13473" s="2" t="s">
        <v>26</v>
      </c>
      <c r="F13473" s="2">
        <v>515.61</v>
      </c>
      <c r="G13473" s="2">
        <v>0.3</v>
      </c>
      <c r="H13473" s="2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52" t="s">
        <v>28</v>
      </c>
    </row>
    <row r="13474" spans="1:17" ht="14.25" customHeight="1" x14ac:dyDescent="0.3">
      <c r="A13474" s="2" t="s">
        <v>13505</v>
      </c>
      <c r="B13474" s="2">
        <v>113472</v>
      </c>
      <c r="C13474" s="2" t="s">
        <v>25</v>
      </c>
      <c r="D13474" s="52" t="s">
        <v>25</v>
      </c>
      <c r="E13474" s="2" t="s">
        <v>26</v>
      </c>
      <c r="F13474" s="2">
        <v>2753.81</v>
      </c>
      <c r="G13474" s="2">
        <v>0.24</v>
      </c>
      <c r="H13474" s="2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52" t="s">
        <v>34</v>
      </c>
    </row>
    <row r="13475" spans="1:17" ht="14.25" customHeight="1" x14ac:dyDescent="0.3">
      <c r="A13475" s="2" t="s">
        <v>13506</v>
      </c>
      <c r="B13475" s="2">
        <v>113473</v>
      </c>
      <c r="C13475" s="2" t="s">
        <v>25</v>
      </c>
      <c r="D13475" s="52" t="s">
        <v>25</v>
      </c>
      <c r="E13475" s="2" t="s">
        <v>14</v>
      </c>
      <c r="F13475" s="2">
        <v>3709.49</v>
      </c>
      <c r="G13475" s="2">
        <v>0.3</v>
      </c>
      <c r="H13475" s="2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52" t="s">
        <v>48</v>
      </c>
    </row>
    <row r="13476" spans="1:17" ht="14.25" customHeight="1" x14ac:dyDescent="0.3">
      <c r="A13476" s="2" t="s">
        <v>13507</v>
      </c>
      <c r="B13476" s="2">
        <v>113474</v>
      </c>
      <c r="C13476" s="2" t="s">
        <v>41</v>
      </c>
      <c r="D13476" s="52" t="s">
        <v>41</v>
      </c>
      <c r="E13476" s="2" t="s">
        <v>20</v>
      </c>
      <c r="F13476" s="2">
        <v>3608.65</v>
      </c>
      <c r="G13476" s="2">
        <v>0.45</v>
      </c>
      <c r="H13476" s="2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52" t="s">
        <v>39</v>
      </c>
    </row>
    <row r="13477" spans="1:17" ht="14.25" customHeight="1" x14ac:dyDescent="0.3">
      <c r="A13477" s="2" t="s">
        <v>13508</v>
      </c>
      <c r="B13477" s="2">
        <v>113475</v>
      </c>
      <c r="C13477" s="2" t="s">
        <v>25</v>
      </c>
      <c r="D13477" s="52" t="s">
        <v>25</v>
      </c>
      <c r="E13477" s="2" t="s">
        <v>36</v>
      </c>
      <c r="F13477" s="2">
        <v>2716.87</v>
      </c>
      <c r="G13477" s="2">
        <v>0.17</v>
      </c>
      <c r="H13477" s="2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52" t="s">
        <v>34</v>
      </c>
    </row>
    <row r="13478" spans="1:17" ht="14.25" customHeight="1" x14ac:dyDescent="0.3">
      <c r="A13478" s="2" t="s">
        <v>13509</v>
      </c>
      <c r="B13478" s="2">
        <v>113476</v>
      </c>
      <c r="C13478" s="2" t="s">
        <v>25</v>
      </c>
      <c r="D13478" s="52" t="s">
        <v>25</v>
      </c>
      <c r="E13478" s="2" t="s">
        <v>26</v>
      </c>
      <c r="F13478" s="2">
        <v>2514.41</v>
      </c>
      <c r="G13478" s="2">
        <v>0.25</v>
      </c>
      <c r="H13478" s="2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52" t="s">
        <v>34</v>
      </c>
    </row>
    <row r="13479" spans="1:17" ht="14.25" customHeight="1" x14ac:dyDescent="0.3">
      <c r="A13479" s="2" t="s">
        <v>13510</v>
      </c>
      <c r="B13479" s="2">
        <v>113477</v>
      </c>
      <c r="C13479" s="2" t="s">
        <v>19</v>
      </c>
      <c r="D13479" s="52" t="s">
        <v>19</v>
      </c>
      <c r="E13479" s="2" t="s">
        <v>36</v>
      </c>
      <c r="F13479" s="2">
        <v>4850.7700000000004</v>
      </c>
      <c r="G13479" s="2">
        <v>0.22</v>
      </c>
      <c r="H13479" s="2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52" t="s">
        <v>17</v>
      </c>
    </row>
    <row r="13480" spans="1:17" ht="14.25" customHeight="1" x14ac:dyDescent="0.3">
      <c r="A13480" s="2" t="s">
        <v>13511</v>
      </c>
      <c r="B13480" s="2">
        <v>113478</v>
      </c>
      <c r="C13480" s="2" t="s">
        <v>41</v>
      </c>
      <c r="D13480" s="52" t="s">
        <v>41</v>
      </c>
      <c r="E13480" s="2" t="s">
        <v>33</v>
      </c>
      <c r="F13480" s="2">
        <v>4120.74</v>
      </c>
      <c r="G13480" s="2">
        <v>0.2</v>
      </c>
      <c r="H13480" s="2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52" t="s">
        <v>17</v>
      </c>
    </row>
    <row r="13481" spans="1:17" ht="14.25" customHeight="1" x14ac:dyDescent="0.3">
      <c r="A13481" s="2" t="s">
        <v>13512</v>
      </c>
      <c r="B13481" s="2">
        <v>113479</v>
      </c>
      <c r="C13481" s="2" t="s">
        <v>19</v>
      </c>
      <c r="D13481" s="52" t="s">
        <v>19</v>
      </c>
      <c r="E13481" s="2" t="s">
        <v>33</v>
      </c>
      <c r="F13481" s="2">
        <v>3523.34</v>
      </c>
      <c r="G13481" s="2">
        <v>0.41</v>
      </c>
      <c r="H13481" s="2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52" t="s">
        <v>39</v>
      </c>
    </row>
    <row r="13482" spans="1:17" ht="14.25" customHeight="1" x14ac:dyDescent="0.3">
      <c r="A13482" s="2" t="s">
        <v>13513</v>
      </c>
      <c r="B13482" s="2">
        <v>113480</v>
      </c>
      <c r="C13482" s="2" t="s">
        <v>25</v>
      </c>
      <c r="D13482" s="52" t="s">
        <v>25</v>
      </c>
      <c r="E13482" s="2" t="s">
        <v>33</v>
      </c>
      <c r="F13482" s="2">
        <v>1056.54</v>
      </c>
      <c r="G13482" s="2">
        <v>0.12</v>
      </c>
      <c r="H13482" s="2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52" t="s">
        <v>48</v>
      </c>
    </row>
    <row r="13483" spans="1:17" ht="14.25" customHeight="1" x14ac:dyDescent="0.3">
      <c r="A13483" s="2" t="s">
        <v>13514</v>
      </c>
      <c r="B13483" s="2">
        <v>113481</v>
      </c>
      <c r="C13483" s="2" t="s">
        <v>41</v>
      </c>
      <c r="D13483" s="52" t="s">
        <v>41</v>
      </c>
      <c r="E13483" s="2" t="s">
        <v>26</v>
      </c>
      <c r="F13483" s="2">
        <v>4116.88</v>
      </c>
      <c r="G13483" s="2">
        <v>0.25</v>
      </c>
      <c r="H13483" s="2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52" t="s">
        <v>28</v>
      </c>
    </row>
    <row r="13484" spans="1:17" ht="14.25" customHeight="1" x14ac:dyDescent="0.3">
      <c r="A13484" s="2" t="s">
        <v>13515</v>
      </c>
      <c r="B13484" s="2">
        <v>113482</v>
      </c>
      <c r="C13484" s="2" t="s">
        <v>25</v>
      </c>
      <c r="D13484" s="52" t="s">
        <v>25</v>
      </c>
      <c r="E13484" s="2" t="s">
        <v>14</v>
      </c>
      <c r="F13484" s="2">
        <v>3773.93</v>
      </c>
      <c r="G13484" s="2">
        <v>0.46</v>
      </c>
      <c r="H13484" s="2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52" t="s">
        <v>28</v>
      </c>
    </row>
    <row r="13485" spans="1:17" ht="14.25" customHeight="1" x14ac:dyDescent="0.3">
      <c r="A13485" s="2" t="s">
        <v>13516</v>
      </c>
      <c r="B13485" s="2">
        <v>113483</v>
      </c>
      <c r="C13485" s="2" t="s">
        <v>25</v>
      </c>
      <c r="D13485" s="52" t="s">
        <v>25</v>
      </c>
      <c r="E13485" s="2" t="s">
        <v>26</v>
      </c>
      <c r="F13485" s="2">
        <v>4960.93</v>
      </c>
      <c r="G13485" s="2">
        <v>0.08</v>
      </c>
      <c r="H13485" s="2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52" t="s">
        <v>17</v>
      </c>
    </row>
    <row r="13486" spans="1:17" ht="14.25" customHeight="1" x14ac:dyDescent="0.3">
      <c r="A13486" s="2" t="s">
        <v>13517</v>
      </c>
      <c r="B13486" s="2">
        <v>113484</v>
      </c>
      <c r="C13486" s="2" t="s">
        <v>19</v>
      </c>
      <c r="D13486" s="52" t="s">
        <v>19</v>
      </c>
      <c r="E13486" s="2" t="s">
        <v>33</v>
      </c>
      <c r="F13486" s="2">
        <v>751.68</v>
      </c>
      <c r="G13486" s="2">
        <v>0</v>
      </c>
      <c r="H13486" s="2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52" t="s">
        <v>28</v>
      </c>
    </row>
    <row r="13487" spans="1:17" ht="14.25" customHeight="1" x14ac:dyDescent="0.3">
      <c r="A13487" s="2" t="s">
        <v>13518</v>
      </c>
      <c r="B13487" s="2">
        <v>113485</v>
      </c>
      <c r="C13487" s="2" t="s">
        <v>25</v>
      </c>
      <c r="D13487" s="52" t="s">
        <v>25</v>
      </c>
      <c r="E13487" s="2" t="s">
        <v>33</v>
      </c>
      <c r="F13487" s="2">
        <v>3604.95</v>
      </c>
      <c r="G13487" s="2">
        <v>0.13</v>
      </c>
      <c r="H13487" s="2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52" t="s">
        <v>34</v>
      </c>
    </row>
    <row r="13488" spans="1:17" ht="14.25" customHeight="1" x14ac:dyDescent="0.3">
      <c r="A13488" s="2" t="s">
        <v>13519</v>
      </c>
      <c r="B13488" s="2">
        <v>113486</v>
      </c>
      <c r="C13488" s="2" t="s">
        <v>25</v>
      </c>
      <c r="D13488" s="52" t="s">
        <v>25</v>
      </c>
      <c r="E13488" s="2" t="s">
        <v>26</v>
      </c>
      <c r="F13488" s="2">
        <v>4897.51</v>
      </c>
      <c r="G13488" s="2">
        <v>0.46</v>
      </c>
      <c r="H13488" s="2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52" t="s">
        <v>34</v>
      </c>
    </row>
    <row r="13489" spans="1:17" ht="14.25" customHeight="1" x14ac:dyDescent="0.3">
      <c r="A13489" s="2" t="s">
        <v>13520</v>
      </c>
      <c r="B13489" s="2">
        <v>113487</v>
      </c>
      <c r="C13489" s="2" t="s">
        <v>25</v>
      </c>
      <c r="D13489" s="52" t="s">
        <v>25</v>
      </c>
      <c r="E13489" s="2" t="s">
        <v>14</v>
      </c>
      <c r="F13489" s="2">
        <v>2366.71</v>
      </c>
      <c r="G13489" s="2">
        <v>0.04</v>
      </c>
      <c r="H13489" s="2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52" t="s">
        <v>48</v>
      </c>
    </row>
    <row r="13490" spans="1:17" ht="14.25" customHeight="1" x14ac:dyDescent="0.3">
      <c r="A13490" s="2" t="s">
        <v>13521</v>
      </c>
      <c r="B13490" s="2">
        <v>113488</v>
      </c>
      <c r="C13490" s="2" t="s">
        <v>25</v>
      </c>
      <c r="D13490" s="52" t="s">
        <v>25</v>
      </c>
      <c r="E13490" s="2" t="s">
        <v>14</v>
      </c>
      <c r="F13490" s="2">
        <v>3693.71</v>
      </c>
      <c r="G13490" s="2">
        <v>7.0000000000000007E-2</v>
      </c>
      <c r="H13490" s="2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52" t="s">
        <v>48</v>
      </c>
    </row>
    <row r="13491" spans="1:17" ht="14.25" customHeight="1" x14ac:dyDescent="0.3">
      <c r="A13491" s="2" t="s">
        <v>13522</v>
      </c>
      <c r="B13491" s="2">
        <v>113489</v>
      </c>
      <c r="C13491" s="2" t="s">
        <v>41</v>
      </c>
      <c r="D13491" s="52" t="s">
        <v>41</v>
      </c>
      <c r="E13491" s="2" t="s">
        <v>36</v>
      </c>
      <c r="F13491" s="2">
        <v>4879.32</v>
      </c>
      <c r="G13491" s="2">
        <v>0.16</v>
      </c>
      <c r="H13491" s="2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52" t="s">
        <v>34</v>
      </c>
    </row>
    <row r="13492" spans="1:17" ht="14.25" customHeight="1" x14ac:dyDescent="0.3">
      <c r="A13492" s="2" t="s">
        <v>13523</v>
      </c>
      <c r="B13492" s="2">
        <v>113490</v>
      </c>
      <c r="C13492" s="2" t="s">
        <v>25</v>
      </c>
      <c r="D13492" s="52" t="s">
        <v>25</v>
      </c>
      <c r="E13492" s="2" t="s">
        <v>20</v>
      </c>
      <c r="F13492" s="2">
        <v>2782.68</v>
      </c>
      <c r="G13492" s="2">
        <v>0.38</v>
      </c>
      <c r="H13492" s="2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52" t="s">
        <v>48</v>
      </c>
    </row>
    <row r="13493" spans="1:17" ht="14.25" customHeight="1" x14ac:dyDescent="0.3">
      <c r="A13493" s="2" t="s">
        <v>13524</v>
      </c>
      <c r="B13493" s="2">
        <v>113491</v>
      </c>
      <c r="C13493" s="2" t="s">
        <v>41</v>
      </c>
      <c r="D13493" s="52" t="s">
        <v>41</v>
      </c>
      <c r="E13493" s="2" t="s">
        <v>33</v>
      </c>
      <c r="F13493" s="2">
        <v>3525.3</v>
      </c>
      <c r="G13493" s="2">
        <v>0.38</v>
      </c>
      <c r="H13493" s="2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52" t="s">
        <v>28</v>
      </c>
    </row>
    <row r="13494" spans="1:17" ht="14.25" customHeight="1" x14ac:dyDescent="0.3">
      <c r="A13494" s="2" t="s">
        <v>13525</v>
      </c>
      <c r="B13494" s="2">
        <v>113492</v>
      </c>
      <c r="C13494" s="2" t="s">
        <v>25</v>
      </c>
      <c r="D13494" s="52" t="s">
        <v>25</v>
      </c>
      <c r="E13494" s="2" t="s">
        <v>14</v>
      </c>
      <c r="F13494" s="2">
        <v>198.42</v>
      </c>
      <c r="G13494" s="2">
        <v>0.04</v>
      </c>
      <c r="H13494" s="2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52" t="s">
        <v>39</v>
      </c>
    </row>
    <row r="13495" spans="1:17" ht="14.25" customHeight="1" x14ac:dyDescent="0.3">
      <c r="A13495" s="2" t="s">
        <v>13526</v>
      </c>
      <c r="B13495" s="2">
        <v>113493</v>
      </c>
      <c r="C13495" s="2" t="s">
        <v>25</v>
      </c>
      <c r="D13495" s="52" t="s">
        <v>25</v>
      </c>
      <c r="E13495" s="2" t="s">
        <v>33</v>
      </c>
      <c r="F13495" s="2">
        <v>2646.36</v>
      </c>
      <c r="G13495" s="2">
        <v>0.47</v>
      </c>
      <c r="H13495" s="2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52" t="s">
        <v>34</v>
      </c>
    </row>
    <row r="13496" spans="1:17" ht="14.25" customHeight="1" x14ac:dyDescent="0.3">
      <c r="A13496" s="2" t="s">
        <v>13527</v>
      </c>
      <c r="B13496" s="2">
        <v>113494</v>
      </c>
      <c r="C13496" s="2" t="s">
        <v>19</v>
      </c>
      <c r="D13496" s="52" t="s">
        <v>19</v>
      </c>
      <c r="E13496" s="2" t="s">
        <v>20</v>
      </c>
      <c r="F13496" s="2">
        <v>1353.42</v>
      </c>
      <c r="G13496" s="2">
        <v>0.12</v>
      </c>
      <c r="H13496" s="2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52" t="s">
        <v>17</v>
      </c>
    </row>
    <row r="13497" spans="1:17" ht="14.25" customHeight="1" x14ac:dyDescent="0.3">
      <c r="A13497" s="2" t="s">
        <v>13528</v>
      </c>
      <c r="B13497" s="2">
        <v>113495</v>
      </c>
      <c r="C13497" s="2" t="s">
        <v>25</v>
      </c>
      <c r="D13497" s="52" t="s">
        <v>25</v>
      </c>
      <c r="E13497" s="2" t="s">
        <v>33</v>
      </c>
      <c r="F13497" s="2">
        <v>743.1</v>
      </c>
      <c r="G13497" s="2">
        <v>0.14000000000000001</v>
      </c>
      <c r="H13497" s="2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52" t="s">
        <v>23</v>
      </c>
    </row>
    <row r="13498" spans="1:17" ht="14.25" customHeight="1" x14ac:dyDescent="0.3">
      <c r="A13498" s="2" t="s">
        <v>13529</v>
      </c>
      <c r="B13498" s="2">
        <v>113496</v>
      </c>
      <c r="C13498" s="2" t="s">
        <v>25</v>
      </c>
      <c r="D13498" s="52" t="s">
        <v>25</v>
      </c>
      <c r="E13498" s="2" t="s">
        <v>14</v>
      </c>
      <c r="F13498" s="2">
        <v>3572.13</v>
      </c>
      <c r="G13498" s="2">
        <v>0.19</v>
      </c>
      <c r="H13498" s="2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52" t="s">
        <v>48</v>
      </c>
    </row>
    <row r="13499" spans="1:17" ht="14.25" customHeight="1" x14ac:dyDescent="0.3">
      <c r="A13499" s="2" t="s">
        <v>13530</v>
      </c>
      <c r="B13499" s="2">
        <v>113497</v>
      </c>
      <c r="C13499" s="2" t="s">
        <v>25</v>
      </c>
      <c r="D13499" s="52" t="s">
        <v>25</v>
      </c>
      <c r="E13499" s="2" t="s">
        <v>36</v>
      </c>
      <c r="F13499" s="2">
        <v>291.54000000000002</v>
      </c>
      <c r="G13499" s="2">
        <v>0.32</v>
      </c>
      <c r="H13499" s="2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52" t="s">
        <v>34</v>
      </c>
    </row>
    <row r="13500" spans="1:17" ht="14.25" customHeight="1" x14ac:dyDescent="0.3">
      <c r="A13500" s="2" t="s">
        <v>13531</v>
      </c>
      <c r="B13500" s="2">
        <v>113498</v>
      </c>
      <c r="C13500" s="2" t="s">
        <v>25</v>
      </c>
      <c r="D13500" s="52" t="s">
        <v>25</v>
      </c>
      <c r="E13500" s="2" t="s">
        <v>26</v>
      </c>
      <c r="F13500" s="2">
        <v>4533.84</v>
      </c>
      <c r="G13500" s="2">
        <v>0.26</v>
      </c>
      <c r="H13500" s="2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52" t="s">
        <v>39</v>
      </c>
    </row>
    <row r="13501" spans="1:17" ht="14.25" customHeight="1" x14ac:dyDescent="0.3">
      <c r="A13501" s="2" t="s">
        <v>13532</v>
      </c>
      <c r="B13501" s="2">
        <v>113499</v>
      </c>
      <c r="C13501" s="2" t="s">
        <v>25</v>
      </c>
      <c r="D13501" s="52" t="s">
        <v>25</v>
      </c>
      <c r="E13501" s="2" t="s">
        <v>26</v>
      </c>
      <c r="F13501" s="2">
        <v>2637.09</v>
      </c>
      <c r="G13501" s="2">
        <v>0.46</v>
      </c>
      <c r="H13501" s="2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52" t="s">
        <v>17</v>
      </c>
    </row>
    <row r="13502" spans="1:17" ht="14.25" customHeight="1" x14ac:dyDescent="0.3">
      <c r="A13502" s="2" t="s">
        <v>13533</v>
      </c>
      <c r="B13502" s="2">
        <v>113500</v>
      </c>
      <c r="C13502" s="2" t="s">
        <v>25</v>
      </c>
      <c r="D13502" s="52" t="s">
        <v>25</v>
      </c>
      <c r="E13502" s="2" t="s">
        <v>14</v>
      </c>
      <c r="F13502" s="2">
        <v>3276.33</v>
      </c>
      <c r="G13502" s="2">
        <v>0.28000000000000003</v>
      </c>
      <c r="H13502" s="2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52" t="s">
        <v>23</v>
      </c>
    </row>
    <row r="13503" spans="1:17" ht="14.25" customHeight="1" x14ac:dyDescent="0.3">
      <c r="A13503" s="2" t="s">
        <v>13534</v>
      </c>
      <c r="B13503" s="2">
        <v>113501</v>
      </c>
      <c r="C13503" s="2" t="s">
        <v>41</v>
      </c>
      <c r="D13503" s="52" t="s">
        <v>41</v>
      </c>
      <c r="E13503" s="2" t="s">
        <v>14</v>
      </c>
      <c r="F13503" s="2">
        <v>1341.83</v>
      </c>
      <c r="G13503" s="2">
        <v>0.43</v>
      </c>
      <c r="H13503" s="2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52" t="s">
        <v>23</v>
      </c>
    </row>
    <row r="13504" spans="1:17" ht="14.25" customHeight="1" x14ac:dyDescent="0.3">
      <c r="A13504" s="2" t="s">
        <v>13535</v>
      </c>
      <c r="B13504" s="2">
        <v>113502</v>
      </c>
      <c r="C13504" s="2" t="s">
        <v>41</v>
      </c>
      <c r="D13504" s="52" t="s">
        <v>41</v>
      </c>
      <c r="E13504" s="2" t="s">
        <v>20</v>
      </c>
      <c r="F13504" s="2">
        <v>992.75</v>
      </c>
      <c r="G13504" s="2">
        <v>0.04</v>
      </c>
      <c r="H13504" s="2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52" t="s">
        <v>28</v>
      </c>
    </row>
    <row r="13505" spans="1:17" ht="14.25" customHeight="1" x14ac:dyDescent="0.3">
      <c r="A13505" s="2" t="s">
        <v>13536</v>
      </c>
      <c r="B13505" s="2">
        <v>113503</v>
      </c>
      <c r="C13505" s="2" t="s">
        <v>19</v>
      </c>
      <c r="D13505" s="52" t="s">
        <v>19</v>
      </c>
      <c r="E13505" s="2" t="s">
        <v>33</v>
      </c>
      <c r="F13505" s="2">
        <v>1294.3900000000001</v>
      </c>
      <c r="G13505" s="2">
        <v>0.43</v>
      </c>
      <c r="H13505" s="2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52" t="s">
        <v>28</v>
      </c>
    </row>
    <row r="13506" spans="1:17" ht="14.25" customHeight="1" x14ac:dyDescent="0.3">
      <c r="A13506" s="2" t="s">
        <v>13537</v>
      </c>
      <c r="B13506" s="2">
        <v>113504</v>
      </c>
      <c r="C13506" s="2" t="s">
        <v>25</v>
      </c>
      <c r="D13506" s="52" t="s">
        <v>25</v>
      </c>
      <c r="E13506" s="2" t="s">
        <v>20</v>
      </c>
      <c r="F13506" s="2">
        <v>1238.24</v>
      </c>
      <c r="G13506" s="2">
        <v>0.1</v>
      </c>
      <c r="H13506" s="2">
        <f t="shared" si="420"/>
        <v>123.82400000000001</v>
      </c>
      <c r="I13506" s="2">
        <f t="shared" si="421"/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52" t="s">
        <v>23</v>
      </c>
    </row>
    <row r="13507" spans="1:17" ht="14.25" customHeight="1" x14ac:dyDescent="0.3">
      <c r="A13507" s="2" t="s">
        <v>13538</v>
      </c>
      <c r="B13507" s="2">
        <v>113505</v>
      </c>
      <c r="C13507" s="2" t="s">
        <v>25</v>
      </c>
      <c r="D13507" s="52" t="s">
        <v>25</v>
      </c>
      <c r="E13507" s="2" t="s">
        <v>26</v>
      </c>
      <c r="F13507" s="2">
        <v>4336.0600000000004</v>
      </c>
      <c r="G13507" s="2">
        <v>0.18</v>
      </c>
      <c r="H13507" s="2">
        <f t="shared" ref="H13507:H13570" si="422">F13507*G13507</f>
        <v>780.49080000000004</v>
      </c>
      <c r="I13507" s="2">
        <f t="shared" ref="I13507:I13570" si="423">F13507-H13507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52" t="s">
        <v>23</v>
      </c>
    </row>
    <row r="13508" spans="1:17" ht="14.25" customHeight="1" x14ac:dyDescent="0.3">
      <c r="A13508" s="2" t="s">
        <v>13539</v>
      </c>
      <c r="B13508" s="2">
        <v>113506</v>
      </c>
      <c r="C13508" s="2" t="s">
        <v>25</v>
      </c>
      <c r="D13508" s="52" t="s">
        <v>25</v>
      </c>
      <c r="E13508" s="2" t="s">
        <v>33</v>
      </c>
      <c r="F13508" s="2">
        <v>3957.96</v>
      </c>
      <c r="G13508" s="2">
        <v>0.16</v>
      </c>
      <c r="H13508" s="2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52" t="s">
        <v>28</v>
      </c>
    </row>
    <row r="13509" spans="1:17" ht="14.25" customHeight="1" x14ac:dyDescent="0.3">
      <c r="A13509" s="2" t="s">
        <v>13540</v>
      </c>
      <c r="B13509" s="2">
        <v>113507</v>
      </c>
      <c r="C13509" s="2" t="s">
        <v>19</v>
      </c>
      <c r="D13509" s="52" t="s">
        <v>19</v>
      </c>
      <c r="E13509" s="2" t="s">
        <v>20</v>
      </c>
      <c r="F13509" s="2">
        <v>4278.41</v>
      </c>
      <c r="G13509" s="2">
        <v>0.17</v>
      </c>
      <c r="H13509" s="2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52" t="s">
        <v>28</v>
      </c>
    </row>
    <row r="13510" spans="1:17" ht="14.25" customHeight="1" x14ac:dyDescent="0.3">
      <c r="A13510" s="2" t="s">
        <v>13541</v>
      </c>
      <c r="B13510" s="2">
        <v>113508</v>
      </c>
      <c r="C13510" s="2" t="s">
        <v>25</v>
      </c>
      <c r="D13510" s="52" t="s">
        <v>25</v>
      </c>
      <c r="E13510" s="2" t="s">
        <v>26</v>
      </c>
      <c r="F13510" s="2">
        <v>3700.87</v>
      </c>
      <c r="G13510" s="2">
        <v>0.46</v>
      </c>
      <c r="H13510" s="2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52" t="s">
        <v>17</v>
      </c>
    </row>
    <row r="13511" spans="1:17" ht="14.25" customHeight="1" x14ac:dyDescent="0.3">
      <c r="A13511" s="2" t="s">
        <v>13542</v>
      </c>
      <c r="B13511" s="2">
        <v>113509</v>
      </c>
      <c r="C13511" s="2" t="s">
        <v>19</v>
      </c>
      <c r="D13511" s="52" t="s">
        <v>19</v>
      </c>
      <c r="E13511" s="2" t="s">
        <v>33</v>
      </c>
      <c r="F13511" s="2">
        <v>3253.4</v>
      </c>
      <c r="G13511" s="2">
        <v>0.22</v>
      </c>
      <c r="H13511" s="2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52" t="s">
        <v>39</v>
      </c>
    </row>
    <row r="13512" spans="1:17" ht="14.25" customHeight="1" x14ac:dyDescent="0.3">
      <c r="A13512" s="2" t="s">
        <v>13543</v>
      </c>
      <c r="B13512" s="2">
        <v>113510</v>
      </c>
      <c r="C13512" s="2" t="s">
        <v>25</v>
      </c>
      <c r="D13512" s="52" t="s">
        <v>25</v>
      </c>
      <c r="E13512" s="2" t="s">
        <v>36</v>
      </c>
      <c r="F13512" s="2">
        <v>2686.59</v>
      </c>
      <c r="G13512" s="2">
        <v>0.13</v>
      </c>
      <c r="H13512" s="2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52" t="s">
        <v>48</v>
      </c>
    </row>
    <row r="13513" spans="1:17" ht="14.25" customHeight="1" x14ac:dyDescent="0.3">
      <c r="A13513" s="2" t="s">
        <v>13544</v>
      </c>
      <c r="B13513" s="2">
        <v>113511</v>
      </c>
      <c r="C13513" s="2" t="s">
        <v>25</v>
      </c>
      <c r="D13513" s="52" t="s">
        <v>25</v>
      </c>
      <c r="E13513" s="2" t="s">
        <v>36</v>
      </c>
      <c r="F13513" s="2">
        <v>1400.86</v>
      </c>
      <c r="G13513" s="2">
        <v>0.15</v>
      </c>
      <c r="H13513" s="2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52" t="s">
        <v>23</v>
      </c>
    </row>
    <row r="13514" spans="1:17" ht="14.25" customHeight="1" x14ac:dyDescent="0.3">
      <c r="A13514" s="2" t="s">
        <v>13545</v>
      </c>
      <c r="B13514" s="2">
        <v>113512</v>
      </c>
      <c r="C13514" s="2" t="s">
        <v>25</v>
      </c>
      <c r="D13514" s="52" t="s">
        <v>25</v>
      </c>
      <c r="E13514" s="2" t="s">
        <v>20</v>
      </c>
      <c r="F13514" s="2">
        <v>3556.28</v>
      </c>
      <c r="G13514" s="2">
        <v>0.4</v>
      </c>
      <c r="H13514" s="2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52" t="s">
        <v>39</v>
      </c>
    </row>
    <row r="13515" spans="1:17" ht="14.25" customHeight="1" x14ac:dyDescent="0.3">
      <c r="A13515" s="2" t="s">
        <v>13546</v>
      </c>
      <c r="B13515" s="2">
        <v>113513</v>
      </c>
      <c r="C13515" s="2" t="s">
        <v>41</v>
      </c>
      <c r="D13515" s="52" t="s">
        <v>41</v>
      </c>
      <c r="E13515" s="2" t="s">
        <v>14</v>
      </c>
      <c r="F13515" s="2">
        <v>769.26</v>
      </c>
      <c r="G13515" s="2">
        <v>0.27</v>
      </c>
      <c r="H13515" s="2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52" t="s">
        <v>17</v>
      </c>
    </row>
    <row r="13516" spans="1:17" ht="14.25" customHeight="1" x14ac:dyDescent="0.3">
      <c r="A13516" s="2" t="s">
        <v>13547</v>
      </c>
      <c r="B13516" s="2">
        <v>113514</v>
      </c>
      <c r="C13516" s="2" t="s">
        <v>25</v>
      </c>
      <c r="D13516" s="52" t="s">
        <v>25</v>
      </c>
      <c r="E13516" s="2" t="s">
        <v>33</v>
      </c>
      <c r="F13516" s="2">
        <v>2604.1999999999998</v>
      </c>
      <c r="G13516" s="2">
        <v>0.22</v>
      </c>
      <c r="H13516" s="2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52" t="s">
        <v>17</v>
      </c>
    </row>
    <row r="13517" spans="1:17" ht="14.25" customHeight="1" x14ac:dyDescent="0.3">
      <c r="A13517" s="2" t="s">
        <v>13548</v>
      </c>
      <c r="B13517" s="2">
        <v>113515</v>
      </c>
      <c r="C13517" s="2" t="s">
        <v>41</v>
      </c>
      <c r="D13517" s="52" t="s">
        <v>41</v>
      </c>
      <c r="E13517" s="2" t="s">
        <v>20</v>
      </c>
      <c r="F13517" s="2">
        <v>1056.8499999999999</v>
      </c>
      <c r="G13517" s="2">
        <v>0.46</v>
      </c>
      <c r="H13517" s="2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52" t="s">
        <v>28</v>
      </c>
    </row>
    <row r="13518" spans="1:17" ht="14.25" customHeight="1" x14ac:dyDescent="0.3">
      <c r="A13518" s="2" t="s">
        <v>13549</v>
      </c>
      <c r="B13518" s="2">
        <v>113516</v>
      </c>
      <c r="C13518" s="2" t="s">
        <v>25</v>
      </c>
      <c r="D13518" s="52" t="s">
        <v>25</v>
      </c>
      <c r="E13518" s="2" t="s">
        <v>14</v>
      </c>
      <c r="F13518" s="2">
        <v>2573.3200000000002</v>
      </c>
      <c r="G13518" s="2">
        <v>0.47</v>
      </c>
      <c r="H13518" s="2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52" t="s">
        <v>28</v>
      </c>
    </row>
    <row r="13519" spans="1:17" ht="14.25" customHeight="1" x14ac:dyDescent="0.3">
      <c r="A13519" s="2" t="s">
        <v>13550</v>
      </c>
      <c r="B13519" s="2">
        <v>113517</v>
      </c>
      <c r="C13519" s="2" t="s">
        <v>25</v>
      </c>
      <c r="D13519" s="52" t="s">
        <v>25</v>
      </c>
      <c r="E13519" s="2" t="s">
        <v>14</v>
      </c>
      <c r="F13519" s="2">
        <v>1540.15</v>
      </c>
      <c r="G13519" s="2">
        <v>0.38</v>
      </c>
      <c r="H13519" s="2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52" t="s">
        <v>48</v>
      </c>
    </row>
    <row r="13520" spans="1:17" ht="14.25" customHeight="1" x14ac:dyDescent="0.3">
      <c r="A13520" s="2" t="s">
        <v>13551</v>
      </c>
      <c r="B13520" s="2">
        <v>113518</v>
      </c>
      <c r="C13520" s="2" t="s">
        <v>19</v>
      </c>
      <c r="D13520" s="52" t="s">
        <v>19</v>
      </c>
      <c r="E13520" s="2" t="s">
        <v>33</v>
      </c>
      <c r="F13520" s="2">
        <v>362.05</v>
      </c>
      <c r="G13520" s="2">
        <v>0.26</v>
      </c>
      <c r="H13520" s="2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52" t="s">
        <v>39</v>
      </c>
    </row>
    <row r="13521" spans="1:17" ht="14.25" customHeight="1" x14ac:dyDescent="0.3">
      <c r="A13521" s="2" t="s">
        <v>13552</v>
      </c>
      <c r="B13521" s="2">
        <v>113519</v>
      </c>
      <c r="C13521" s="2" t="s">
        <v>25</v>
      </c>
      <c r="D13521" s="52" t="s">
        <v>25</v>
      </c>
      <c r="E13521" s="2" t="s">
        <v>33</v>
      </c>
      <c r="F13521" s="2">
        <v>2568.17</v>
      </c>
      <c r="G13521" s="2">
        <v>0.06</v>
      </c>
      <c r="H13521" s="2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52" t="s">
        <v>48</v>
      </c>
    </row>
    <row r="13522" spans="1:17" ht="14.25" customHeight="1" x14ac:dyDescent="0.3">
      <c r="A13522" s="2" t="s">
        <v>13553</v>
      </c>
      <c r="B13522" s="2">
        <v>113520</v>
      </c>
      <c r="C13522" s="2" t="s">
        <v>25</v>
      </c>
      <c r="D13522" s="52" t="s">
        <v>25</v>
      </c>
      <c r="E13522" s="2" t="s">
        <v>14</v>
      </c>
      <c r="F13522" s="2">
        <v>990.97</v>
      </c>
      <c r="G13522" s="2">
        <v>0.35</v>
      </c>
      <c r="H13522" s="2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52" t="s">
        <v>48</v>
      </c>
    </row>
    <row r="13523" spans="1:17" ht="14.25" customHeight="1" x14ac:dyDescent="0.3">
      <c r="A13523" s="2" t="s">
        <v>13554</v>
      </c>
      <c r="B13523" s="2">
        <v>113521</v>
      </c>
      <c r="C13523" s="2" t="s">
        <v>25</v>
      </c>
      <c r="D13523" s="52" t="s">
        <v>25</v>
      </c>
      <c r="E13523" s="2" t="s">
        <v>26</v>
      </c>
      <c r="F13523" s="2">
        <v>889.66</v>
      </c>
      <c r="G13523" s="2">
        <v>0.41</v>
      </c>
      <c r="H13523" s="2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52" t="s">
        <v>34</v>
      </c>
    </row>
    <row r="13524" spans="1:17" ht="14.25" customHeight="1" x14ac:dyDescent="0.3">
      <c r="A13524" s="2" t="s">
        <v>13555</v>
      </c>
      <c r="B13524" s="2">
        <v>113522</v>
      </c>
      <c r="C13524" s="2" t="s">
        <v>25</v>
      </c>
      <c r="D13524" s="52" t="s">
        <v>25</v>
      </c>
      <c r="E13524" s="2" t="s">
        <v>20</v>
      </c>
      <c r="F13524" s="2">
        <v>1983.39</v>
      </c>
      <c r="G13524" s="2">
        <v>0.43</v>
      </c>
      <c r="H13524" s="2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52" t="s">
        <v>34</v>
      </c>
    </row>
    <row r="13525" spans="1:17" ht="14.25" customHeight="1" x14ac:dyDescent="0.3">
      <c r="A13525" s="2" t="s">
        <v>13556</v>
      </c>
      <c r="B13525" s="2">
        <v>113523</v>
      </c>
      <c r="C13525" s="2" t="s">
        <v>19</v>
      </c>
      <c r="D13525" s="52" t="s">
        <v>19</v>
      </c>
      <c r="E13525" s="2" t="s">
        <v>33</v>
      </c>
      <c r="F13525" s="2">
        <v>1872.76</v>
      </c>
      <c r="G13525" s="2">
        <v>0.28999999999999998</v>
      </c>
      <c r="H13525" s="2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52" t="s">
        <v>23</v>
      </c>
    </row>
    <row r="13526" spans="1:17" ht="14.25" customHeight="1" x14ac:dyDescent="0.3">
      <c r="A13526" s="2" t="s">
        <v>13557</v>
      </c>
      <c r="B13526" s="2">
        <v>113524</v>
      </c>
      <c r="C13526" s="2" t="s">
        <v>41</v>
      </c>
      <c r="D13526" s="52" t="s">
        <v>41</v>
      </c>
      <c r="E13526" s="2" t="s">
        <v>14</v>
      </c>
      <c r="F13526" s="2">
        <v>4348.09</v>
      </c>
      <c r="G13526" s="2">
        <v>0.31</v>
      </c>
      <c r="H13526" s="2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52" t="s">
        <v>34</v>
      </c>
    </row>
    <row r="13527" spans="1:17" ht="14.25" customHeight="1" x14ac:dyDescent="0.3">
      <c r="A13527" s="2" t="s">
        <v>13558</v>
      </c>
      <c r="B13527" s="2">
        <v>113525</v>
      </c>
      <c r="C13527" s="2" t="s">
        <v>25</v>
      </c>
      <c r="D13527" s="52" t="s">
        <v>25</v>
      </c>
      <c r="E13527" s="2" t="s">
        <v>26</v>
      </c>
      <c r="F13527" s="2">
        <v>2866.72</v>
      </c>
      <c r="G13527" s="2">
        <v>0.35</v>
      </c>
      <c r="H13527" s="2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52" t="s">
        <v>23</v>
      </c>
    </row>
    <row r="13528" spans="1:17" ht="14.25" customHeight="1" x14ac:dyDescent="0.3">
      <c r="A13528" s="2" t="s">
        <v>13559</v>
      </c>
      <c r="B13528" s="2">
        <v>113526</v>
      </c>
      <c r="C13528" s="2" t="s">
        <v>25</v>
      </c>
      <c r="D13528" s="52" t="s">
        <v>25</v>
      </c>
      <c r="E13528" s="2" t="s">
        <v>36</v>
      </c>
      <c r="F13528" s="2">
        <v>4287.38</v>
      </c>
      <c r="G13528" s="2">
        <v>0.44</v>
      </c>
      <c r="H13528" s="2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52" t="s">
        <v>39</v>
      </c>
    </row>
    <row r="13529" spans="1:17" ht="14.25" customHeight="1" x14ac:dyDescent="0.3">
      <c r="A13529" s="2" t="s">
        <v>13560</v>
      </c>
      <c r="B13529" s="2">
        <v>113527</v>
      </c>
      <c r="C13529" s="2" t="s">
        <v>41</v>
      </c>
      <c r="D13529" s="52" t="s">
        <v>41</v>
      </c>
      <c r="E13529" s="2" t="s">
        <v>14</v>
      </c>
      <c r="F13529" s="2">
        <v>819.49</v>
      </c>
      <c r="G13529" s="2">
        <v>0.02</v>
      </c>
      <c r="H13529" s="2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52" t="s">
        <v>28</v>
      </c>
    </row>
    <row r="13530" spans="1:17" ht="14.25" customHeight="1" x14ac:dyDescent="0.3">
      <c r="A13530" s="2" t="s">
        <v>13561</v>
      </c>
      <c r="B13530" s="2">
        <v>113528</v>
      </c>
      <c r="C13530" s="2" t="s">
        <v>25</v>
      </c>
      <c r="D13530" s="52" t="s">
        <v>25</v>
      </c>
      <c r="E13530" s="2" t="s">
        <v>26</v>
      </c>
      <c r="F13530" s="2">
        <v>1850.82</v>
      </c>
      <c r="G13530" s="2">
        <v>0.28000000000000003</v>
      </c>
      <c r="H13530" s="2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52" t="s">
        <v>39</v>
      </c>
    </row>
    <row r="13531" spans="1:17" ht="14.25" customHeight="1" x14ac:dyDescent="0.3">
      <c r="A13531" s="2" t="s">
        <v>13562</v>
      </c>
      <c r="B13531" s="2">
        <v>113529</v>
      </c>
      <c r="C13531" s="2" t="s">
        <v>41</v>
      </c>
      <c r="D13531" s="52" t="s">
        <v>41</v>
      </c>
      <c r="E13531" s="2" t="s">
        <v>36</v>
      </c>
      <c r="F13531" s="2">
        <v>2821.12</v>
      </c>
      <c r="G13531" s="2">
        <v>0.18</v>
      </c>
      <c r="H13531" s="2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52" t="s">
        <v>34</v>
      </c>
    </row>
    <row r="13532" spans="1:17" ht="14.25" customHeight="1" x14ac:dyDescent="0.3">
      <c r="A13532" s="2" t="s">
        <v>13563</v>
      </c>
      <c r="B13532" s="2">
        <v>113530</v>
      </c>
      <c r="C13532" s="2" t="s">
        <v>25</v>
      </c>
      <c r="D13532" s="52" t="s">
        <v>25</v>
      </c>
      <c r="E13532" s="2" t="s">
        <v>26</v>
      </c>
      <c r="F13532" s="2">
        <v>850.33</v>
      </c>
      <c r="G13532" s="2">
        <v>0.42</v>
      </c>
      <c r="H13532" s="2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52" t="s">
        <v>17</v>
      </c>
    </row>
    <row r="13533" spans="1:17" ht="14.25" customHeight="1" x14ac:dyDescent="0.3">
      <c r="A13533" s="2" t="s">
        <v>13564</v>
      </c>
      <c r="B13533" s="2">
        <v>113531</v>
      </c>
      <c r="C13533" s="2" t="s">
        <v>41</v>
      </c>
      <c r="D13533" s="52" t="s">
        <v>41</v>
      </c>
      <c r="E13533" s="2" t="s">
        <v>33</v>
      </c>
      <c r="F13533" s="2">
        <v>727.48</v>
      </c>
      <c r="G13533" s="2">
        <v>7.0000000000000007E-2</v>
      </c>
      <c r="H13533" s="2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52" t="s">
        <v>28</v>
      </c>
    </row>
    <row r="13534" spans="1:17" ht="14.25" customHeight="1" x14ac:dyDescent="0.3">
      <c r="A13534" s="2" t="s">
        <v>13565</v>
      </c>
      <c r="B13534" s="2">
        <v>113532</v>
      </c>
      <c r="C13534" s="2" t="s">
        <v>41</v>
      </c>
      <c r="D13534" s="52" t="s">
        <v>41</v>
      </c>
      <c r="E13534" s="2" t="s">
        <v>14</v>
      </c>
      <c r="F13534" s="2">
        <v>3340.87</v>
      </c>
      <c r="G13534" s="2">
        <v>0.45</v>
      </c>
      <c r="H13534" s="2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52" t="s">
        <v>39</v>
      </c>
    </row>
    <row r="13535" spans="1:17" ht="14.25" customHeight="1" x14ac:dyDescent="0.3">
      <c r="A13535" s="2" t="s">
        <v>13566</v>
      </c>
      <c r="B13535" s="2">
        <v>113533</v>
      </c>
      <c r="C13535" s="2" t="s">
        <v>19</v>
      </c>
      <c r="D13535" s="52" t="s">
        <v>19</v>
      </c>
      <c r="E13535" s="2" t="s">
        <v>36</v>
      </c>
      <c r="F13535" s="2">
        <v>3303.79</v>
      </c>
      <c r="G13535" s="2">
        <v>0.06</v>
      </c>
      <c r="H13535" s="2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52" t="s">
        <v>34</v>
      </c>
    </row>
    <row r="13536" spans="1:17" ht="14.25" customHeight="1" x14ac:dyDescent="0.3">
      <c r="A13536" s="2" t="s">
        <v>13567</v>
      </c>
      <c r="B13536" s="2">
        <v>113534</v>
      </c>
      <c r="C13536" s="2" t="s">
        <v>19</v>
      </c>
      <c r="D13536" s="52" t="s">
        <v>19</v>
      </c>
      <c r="E13536" s="2" t="s">
        <v>26</v>
      </c>
      <c r="F13536" s="2">
        <v>1247.3800000000001</v>
      </c>
      <c r="G13536" s="2">
        <v>0.04</v>
      </c>
      <c r="H13536" s="2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52" t="s">
        <v>34</v>
      </c>
    </row>
    <row r="13537" spans="1:17" ht="14.25" customHeight="1" x14ac:dyDescent="0.3">
      <c r="A13537" s="2" t="s">
        <v>13568</v>
      </c>
      <c r="B13537" s="2">
        <v>113535</v>
      </c>
      <c r="C13537" s="2" t="s">
        <v>25</v>
      </c>
      <c r="D13537" s="52" t="s">
        <v>25</v>
      </c>
      <c r="E13537" s="2" t="s">
        <v>36</v>
      </c>
      <c r="F13537" s="2">
        <v>1212.9100000000001</v>
      </c>
      <c r="G13537" s="2">
        <v>0.17</v>
      </c>
      <c r="H13537" s="2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52" t="s">
        <v>17</v>
      </c>
    </row>
    <row r="13538" spans="1:17" ht="14.25" customHeight="1" x14ac:dyDescent="0.3">
      <c r="A13538" s="2" t="s">
        <v>13569</v>
      </c>
      <c r="B13538" s="2">
        <v>113536</v>
      </c>
      <c r="C13538" s="2" t="s">
        <v>25</v>
      </c>
      <c r="D13538" s="52" t="s">
        <v>25</v>
      </c>
      <c r="E13538" s="2" t="s">
        <v>20</v>
      </c>
      <c r="F13538" s="2">
        <v>3752.68</v>
      </c>
      <c r="G13538" s="2">
        <v>0.5</v>
      </c>
      <c r="H13538" s="2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52" t="s">
        <v>23</v>
      </c>
    </row>
    <row r="13539" spans="1:17" ht="14.25" customHeight="1" x14ac:dyDescent="0.3">
      <c r="A13539" s="2" t="s">
        <v>13570</v>
      </c>
      <c r="B13539" s="2">
        <v>113537</v>
      </c>
      <c r="C13539" s="2" t="s">
        <v>19</v>
      </c>
      <c r="D13539" s="52" t="s">
        <v>19</v>
      </c>
      <c r="E13539" s="2" t="s">
        <v>14</v>
      </c>
      <c r="F13539" s="2">
        <v>673.24</v>
      </c>
      <c r="G13539" s="2">
        <v>0.32</v>
      </c>
      <c r="H13539" s="2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52" t="s">
        <v>28</v>
      </c>
    </row>
    <row r="13540" spans="1:17" ht="14.25" customHeight="1" x14ac:dyDescent="0.3">
      <c r="A13540" s="2" t="s">
        <v>13571</v>
      </c>
      <c r="B13540" s="2">
        <v>113538</v>
      </c>
      <c r="C13540" s="2" t="s">
        <v>41</v>
      </c>
      <c r="D13540" s="52" t="s">
        <v>41</v>
      </c>
      <c r="E13540" s="2" t="s">
        <v>33</v>
      </c>
      <c r="F13540" s="2">
        <v>4623.99</v>
      </c>
      <c r="G13540" s="2">
        <v>0.01</v>
      </c>
      <c r="H13540" s="2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52" t="s">
        <v>34</v>
      </c>
    </row>
    <row r="13541" spans="1:17" ht="14.25" customHeight="1" x14ac:dyDescent="0.3">
      <c r="A13541" s="2" t="s">
        <v>13572</v>
      </c>
      <c r="B13541" s="2">
        <v>113539</v>
      </c>
      <c r="C13541" s="2" t="s">
        <v>19</v>
      </c>
      <c r="D13541" s="52" t="s">
        <v>19</v>
      </c>
      <c r="E13541" s="2" t="s">
        <v>36</v>
      </c>
      <c r="F13541" s="2">
        <v>4724.32</v>
      </c>
      <c r="G13541" s="2">
        <v>0.12</v>
      </c>
      <c r="H13541" s="2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52" t="s">
        <v>23</v>
      </c>
    </row>
    <row r="13542" spans="1:17" ht="14.25" customHeight="1" x14ac:dyDescent="0.3">
      <c r="A13542" s="2" t="s">
        <v>13573</v>
      </c>
      <c r="B13542" s="2">
        <v>113540</v>
      </c>
      <c r="C13542" s="2" t="s">
        <v>19</v>
      </c>
      <c r="D13542" s="52" t="s">
        <v>19</v>
      </c>
      <c r="E13542" s="2" t="s">
        <v>26</v>
      </c>
      <c r="F13542" s="2">
        <v>4367.8599999999997</v>
      </c>
      <c r="G13542" s="2">
        <v>7.0000000000000007E-2</v>
      </c>
      <c r="H13542" s="2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52" t="s">
        <v>17</v>
      </c>
    </row>
    <row r="13543" spans="1:17" ht="14.25" customHeight="1" x14ac:dyDescent="0.3">
      <c r="A13543" s="2" t="s">
        <v>13574</v>
      </c>
      <c r="B13543" s="2">
        <v>113541</v>
      </c>
      <c r="C13543" s="2" t="s">
        <v>25</v>
      </c>
      <c r="D13543" s="52" t="s">
        <v>25</v>
      </c>
      <c r="E13543" s="2" t="s">
        <v>36</v>
      </c>
      <c r="F13543" s="2">
        <v>1132.32</v>
      </c>
      <c r="G13543" s="2">
        <v>0</v>
      </c>
      <c r="H13543" s="2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52" t="s">
        <v>17</v>
      </c>
    </row>
    <row r="13544" spans="1:17" ht="14.25" customHeight="1" x14ac:dyDescent="0.3">
      <c r="A13544" s="2" t="s">
        <v>13575</v>
      </c>
      <c r="B13544" s="2">
        <v>113542</v>
      </c>
      <c r="C13544" s="2" t="s">
        <v>19</v>
      </c>
      <c r="D13544" s="52" t="s">
        <v>19</v>
      </c>
      <c r="E13544" s="2" t="s">
        <v>26</v>
      </c>
      <c r="F13544" s="2">
        <v>182.33</v>
      </c>
      <c r="G13544" s="2">
        <v>0.26</v>
      </c>
      <c r="H13544" s="2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52" t="s">
        <v>28</v>
      </c>
    </row>
    <row r="13545" spans="1:17" ht="14.25" customHeight="1" x14ac:dyDescent="0.3">
      <c r="A13545" s="2" t="s">
        <v>13576</v>
      </c>
      <c r="B13545" s="2">
        <v>113543</v>
      </c>
      <c r="C13545" s="2" t="s">
        <v>19</v>
      </c>
      <c r="D13545" s="52" t="s">
        <v>19</v>
      </c>
      <c r="E13545" s="2" t="s">
        <v>36</v>
      </c>
      <c r="F13545" s="2">
        <v>4689.79</v>
      </c>
      <c r="G13545" s="2">
        <v>0.19</v>
      </c>
      <c r="H13545" s="2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52" t="s">
        <v>34</v>
      </c>
    </row>
    <row r="13546" spans="1:17" ht="14.25" customHeight="1" x14ac:dyDescent="0.3">
      <c r="A13546" s="2" t="s">
        <v>13577</v>
      </c>
      <c r="B13546" s="2">
        <v>113544</v>
      </c>
      <c r="C13546" s="2" t="s">
        <v>41</v>
      </c>
      <c r="D13546" s="52" t="s">
        <v>41</v>
      </c>
      <c r="E13546" s="2" t="s">
        <v>33</v>
      </c>
      <c r="F13546" s="2">
        <v>1785.46</v>
      </c>
      <c r="G13546" s="2">
        <v>0.31</v>
      </c>
      <c r="H13546" s="2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52" t="s">
        <v>34</v>
      </c>
    </row>
    <row r="13547" spans="1:17" ht="14.25" customHeight="1" x14ac:dyDescent="0.3">
      <c r="A13547" s="2" t="s">
        <v>13578</v>
      </c>
      <c r="B13547" s="2">
        <v>113545</v>
      </c>
      <c r="C13547" s="2" t="s">
        <v>19</v>
      </c>
      <c r="D13547" s="52" t="s">
        <v>19</v>
      </c>
      <c r="E13547" s="2" t="s">
        <v>33</v>
      </c>
      <c r="F13547" s="2">
        <v>1621.01</v>
      </c>
      <c r="G13547" s="2">
        <v>0.11</v>
      </c>
      <c r="H13547" s="2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52" t="s">
        <v>28</v>
      </c>
    </row>
    <row r="13548" spans="1:17" ht="14.25" customHeight="1" x14ac:dyDescent="0.3">
      <c r="A13548" s="2" t="s">
        <v>13579</v>
      </c>
      <c r="B13548" s="2">
        <v>113546</v>
      </c>
      <c r="C13548" s="2" t="s">
        <v>41</v>
      </c>
      <c r="D13548" s="52" t="s">
        <v>41</v>
      </c>
      <c r="E13548" s="2" t="s">
        <v>14</v>
      </c>
      <c r="F13548" s="2">
        <v>1382.22</v>
      </c>
      <c r="G13548" s="2">
        <v>0.42</v>
      </c>
      <c r="H13548" s="2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52" t="s">
        <v>28</v>
      </c>
    </row>
    <row r="13549" spans="1:17" ht="14.25" customHeight="1" x14ac:dyDescent="0.3">
      <c r="A13549" s="2" t="s">
        <v>13580</v>
      </c>
      <c r="B13549" s="2">
        <v>113547</v>
      </c>
      <c r="C13549" s="2" t="s">
        <v>19</v>
      </c>
      <c r="D13549" s="52" t="s">
        <v>19</v>
      </c>
      <c r="E13549" s="2" t="s">
        <v>33</v>
      </c>
      <c r="F13549" s="2">
        <v>1298.23</v>
      </c>
      <c r="G13549" s="2">
        <v>0.19</v>
      </c>
      <c r="H13549" s="2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52" t="s">
        <v>23</v>
      </c>
    </row>
    <row r="13550" spans="1:17" ht="14.25" customHeight="1" x14ac:dyDescent="0.3">
      <c r="A13550" s="2" t="s">
        <v>13581</v>
      </c>
      <c r="B13550" s="2">
        <v>113548</v>
      </c>
      <c r="C13550" s="2" t="s">
        <v>19</v>
      </c>
      <c r="D13550" s="52" t="s">
        <v>19</v>
      </c>
      <c r="E13550" s="2" t="s">
        <v>36</v>
      </c>
      <c r="F13550" s="2">
        <v>3699.31</v>
      </c>
      <c r="G13550" s="2">
        <v>0.24</v>
      </c>
      <c r="H13550" s="2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52" t="s">
        <v>48</v>
      </c>
    </row>
    <row r="13551" spans="1:17" ht="14.25" customHeight="1" x14ac:dyDescent="0.3">
      <c r="A13551" s="2" t="s">
        <v>13582</v>
      </c>
      <c r="B13551" s="2">
        <v>113549</v>
      </c>
      <c r="C13551" s="2" t="s">
        <v>25</v>
      </c>
      <c r="D13551" s="52" t="s">
        <v>25</v>
      </c>
      <c r="E13551" s="2" t="s">
        <v>36</v>
      </c>
      <c r="F13551" s="2">
        <v>4548.68</v>
      </c>
      <c r="G13551" s="2">
        <v>0.37</v>
      </c>
      <c r="H13551" s="2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52" t="s">
        <v>23</v>
      </c>
    </row>
    <row r="13552" spans="1:17" ht="14.25" customHeight="1" x14ac:dyDescent="0.3">
      <c r="A13552" s="2" t="s">
        <v>13583</v>
      </c>
      <c r="B13552" s="2">
        <v>113550</v>
      </c>
      <c r="C13552" s="2" t="s">
        <v>19</v>
      </c>
      <c r="D13552" s="52" t="s">
        <v>19</v>
      </c>
      <c r="E13552" s="2" t="s">
        <v>33</v>
      </c>
      <c r="F13552" s="2">
        <v>3951.68</v>
      </c>
      <c r="G13552" s="2">
        <v>0.08</v>
      </c>
      <c r="H13552" s="2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52" t="s">
        <v>17</v>
      </c>
    </row>
    <row r="13553" spans="1:17" ht="14.25" customHeight="1" x14ac:dyDescent="0.3">
      <c r="A13553" s="2" t="s">
        <v>13584</v>
      </c>
      <c r="B13553" s="2">
        <v>113551</v>
      </c>
      <c r="C13553" s="2" t="s">
        <v>41</v>
      </c>
      <c r="D13553" s="52" t="s">
        <v>41</v>
      </c>
      <c r="E13553" s="2" t="s">
        <v>20</v>
      </c>
      <c r="F13553" s="2">
        <v>3403.13</v>
      </c>
      <c r="G13553" s="2">
        <v>0.13</v>
      </c>
      <c r="H13553" s="2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52" t="s">
        <v>23</v>
      </c>
    </row>
    <row r="13554" spans="1:17" ht="14.25" customHeight="1" x14ac:dyDescent="0.3">
      <c r="A13554" s="2" t="s">
        <v>13585</v>
      </c>
      <c r="B13554" s="2">
        <v>113552</v>
      </c>
      <c r="C13554" s="2" t="s">
        <v>41</v>
      </c>
      <c r="D13554" s="52" t="s">
        <v>41</v>
      </c>
      <c r="E13554" s="2" t="s">
        <v>36</v>
      </c>
      <c r="F13554" s="2">
        <v>1510.01</v>
      </c>
      <c r="G13554" s="2">
        <v>0.08</v>
      </c>
      <c r="H13554" s="2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52" t="s">
        <v>28</v>
      </c>
    </row>
    <row r="13555" spans="1:17" ht="14.25" customHeight="1" x14ac:dyDescent="0.3">
      <c r="A13555" s="2" t="s">
        <v>13586</v>
      </c>
      <c r="B13555" s="2">
        <v>113553</v>
      </c>
      <c r="C13555" s="2" t="s">
        <v>25</v>
      </c>
      <c r="D13555" s="52" t="s">
        <v>25</v>
      </c>
      <c r="E13555" s="2" t="s">
        <v>14</v>
      </c>
      <c r="F13555" s="2">
        <v>2780.12</v>
      </c>
      <c r="G13555" s="2">
        <v>0.38</v>
      </c>
      <c r="H13555" s="2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52" t="s">
        <v>28</v>
      </c>
    </row>
    <row r="13556" spans="1:17" ht="14.25" customHeight="1" x14ac:dyDescent="0.3">
      <c r="A13556" s="2" t="s">
        <v>13587</v>
      </c>
      <c r="B13556" s="2">
        <v>113554</v>
      </c>
      <c r="C13556" s="2" t="s">
        <v>25</v>
      </c>
      <c r="D13556" s="52" t="s">
        <v>25</v>
      </c>
      <c r="E13556" s="2" t="s">
        <v>20</v>
      </c>
      <c r="F13556" s="2">
        <v>1261.1400000000001</v>
      </c>
      <c r="G13556" s="2">
        <v>0.05</v>
      </c>
      <c r="H13556" s="2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52" t="s">
        <v>28</v>
      </c>
    </row>
    <row r="13557" spans="1:17" ht="14.25" customHeight="1" x14ac:dyDescent="0.3">
      <c r="A13557" s="2" t="s">
        <v>13588</v>
      </c>
      <c r="B13557" s="2">
        <v>113555</v>
      </c>
      <c r="C13557" s="2" t="s">
        <v>25</v>
      </c>
      <c r="D13557" s="52" t="s">
        <v>25</v>
      </c>
      <c r="E13557" s="2" t="s">
        <v>33</v>
      </c>
      <c r="F13557" s="2">
        <v>646.38</v>
      </c>
      <c r="G13557" s="2">
        <v>0.24</v>
      </c>
      <c r="H13557" s="2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52" t="s">
        <v>17</v>
      </c>
    </row>
    <row r="13558" spans="1:17" ht="14.25" customHeight="1" x14ac:dyDescent="0.3">
      <c r="A13558" s="2" t="s">
        <v>13589</v>
      </c>
      <c r="B13558" s="2">
        <v>113556</v>
      </c>
      <c r="C13558" s="2" t="s">
        <v>41</v>
      </c>
      <c r="D13558" s="52" t="s">
        <v>41</v>
      </c>
      <c r="E13558" s="2" t="s">
        <v>26</v>
      </c>
      <c r="F13558" s="2">
        <v>689.44</v>
      </c>
      <c r="G13558" s="2">
        <v>0.37</v>
      </c>
      <c r="H13558" s="2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52" t="s">
        <v>28</v>
      </c>
    </row>
    <row r="13559" spans="1:17" ht="14.25" customHeight="1" x14ac:dyDescent="0.3">
      <c r="A13559" s="2" t="s">
        <v>13590</v>
      </c>
      <c r="B13559" s="2">
        <v>113557</v>
      </c>
      <c r="C13559" s="2" t="s">
        <v>41</v>
      </c>
      <c r="D13559" s="52" t="s">
        <v>41</v>
      </c>
      <c r="E13559" s="2" t="s">
        <v>36</v>
      </c>
      <c r="F13559" s="2">
        <v>3058.47</v>
      </c>
      <c r="G13559" s="2">
        <v>0.25</v>
      </c>
      <c r="H13559" s="2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52" t="s">
        <v>17</v>
      </c>
    </row>
    <row r="13560" spans="1:17" ht="14.25" customHeight="1" x14ac:dyDescent="0.3">
      <c r="A13560" s="2" t="s">
        <v>13591</v>
      </c>
      <c r="B13560" s="2">
        <v>113558</v>
      </c>
      <c r="C13560" s="2" t="s">
        <v>41</v>
      </c>
      <c r="D13560" s="52" t="s">
        <v>41</v>
      </c>
      <c r="E13560" s="2" t="s">
        <v>26</v>
      </c>
      <c r="F13560" s="2">
        <v>288.55</v>
      </c>
      <c r="G13560" s="2">
        <v>0.25</v>
      </c>
      <c r="H13560" s="2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52" t="s">
        <v>23</v>
      </c>
    </row>
    <row r="13561" spans="1:17" ht="14.25" customHeight="1" x14ac:dyDescent="0.3">
      <c r="A13561" s="2" t="s">
        <v>13592</v>
      </c>
      <c r="B13561" s="2">
        <v>113559</v>
      </c>
      <c r="C13561" s="2" t="s">
        <v>25</v>
      </c>
      <c r="D13561" s="52" t="s">
        <v>25</v>
      </c>
      <c r="E13561" s="2" t="s">
        <v>14</v>
      </c>
      <c r="F13561" s="2">
        <v>4868.95</v>
      </c>
      <c r="G13561" s="2">
        <v>0.03</v>
      </c>
      <c r="H13561" s="2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52" t="s">
        <v>17</v>
      </c>
    </row>
    <row r="13562" spans="1:17" ht="14.25" customHeight="1" x14ac:dyDescent="0.3">
      <c r="A13562" s="2" t="s">
        <v>13593</v>
      </c>
      <c r="B13562" s="2">
        <v>113560</v>
      </c>
      <c r="C13562" s="2" t="s">
        <v>41</v>
      </c>
      <c r="D13562" s="52" t="s">
        <v>41</v>
      </c>
      <c r="E13562" s="2" t="s">
        <v>20</v>
      </c>
      <c r="F13562" s="2">
        <v>4977.79</v>
      </c>
      <c r="G13562" s="2">
        <v>0.39</v>
      </c>
      <c r="H13562" s="2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52" t="s">
        <v>39</v>
      </c>
    </row>
    <row r="13563" spans="1:17" ht="14.25" customHeight="1" x14ac:dyDescent="0.3">
      <c r="A13563" s="2" t="s">
        <v>13594</v>
      </c>
      <c r="B13563" s="2">
        <v>113561</v>
      </c>
      <c r="C13563" s="2" t="s">
        <v>25</v>
      </c>
      <c r="D13563" s="52" t="s">
        <v>25</v>
      </c>
      <c r="E13563" s="2" t="s">
        <v>26</v>
      </c>
      <c r="F13563" s="2">
        <v>832.18</v>
      </c>
      <c r="G13563" s="2">
        <v>0.3</v>
      </c>
      <c r="H13563" s="2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52" t="s">
        <v>48</v>
      </c>
    </row>
    <row r="13564" spans="1:17" ht="14.25" customHeight="1" x14ac:dyDescent="0.3">
      <c r="A13564" s="2" t="s">
        <v>13595</v>
      </c>
      <c r="B13564" s="2">
        <v>113562</v>
      </c>
      <c r="C13564" s="2" t="s">
        <v>25</v>
      </c>
      <c r="D13564" s="52" t="s">
        <v>25</v>
      </c>
      <c r="E13564" s="2" t="s">
        <v>14</v>
      </c>
      <c r="F13564" s="2">
        <v>2193.7800000000002</v>
      </c>
      <c r="G13564" s="2">
        <v>0.33</v>
      </c>
      <c r="H13564" s="2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52" t="s">
        <v>48</v>
      </c>
    </row>
    <row r="13565" spans="1:17" ht="14.25" customHeight="1" x14ac:dyDescent="0.3">
      <c r="A13565" s="2" t="s">
        <v>13596</v>
      </c>
      <c r="B13565" s="2">
        <v>113563</v>
      </c>
      <c r="C13565" s="2" t="s">
        <v>25</v>
      </c>
      <c r="D13565" s="52" t="s">
        <v>25</v>
      </c>
      <c r="E13565" s="2" t="s">
        <v>26</v>
      </c>
      <c r="F13565" s="2">
        <v>3863.57</v>
      </c>
      <c r="G13565" s="2">
        <v>0.38</v>
      </c>
      <c r="H13565" s="2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52" t="s">
        <v>48</v>
      </c>
    </row>
    <row r="13566" spans="1:17" ht="14.25" customHeight="1" x14ac:dyDescent="0.3">
      <c r="A13566" s="2" t="s">
        <v>13597</v>
      </c>
      <c r="B13566" s="2">
        <v>113564</v>
      </c>
      <c r="C13566" s="2" t="s">
        <v>25</v>
      </c>
      <c r="D13566" s="52" t="s">
        <v>25</v>
      </c>
      <c r="E13566" s="2" t="s">
        <v>26</v>
      </c>
      <c r="F13566" s="2">
        <v>4779.83</v>
      </c>
      <c r="G13566" s="2">
        <v>0.28000000000000003</v>
      </c>
      <c r="H13566" s="2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52" t="s">
        <v>28</v>
      </c>
    </row>
    <row r="13567" spans="1:17" ht="14.25" customHeight="1" x14ac:dyDescent="0.3">
      <c r="A13567" s="2" t="s">
        <v>13598</v>
      </c>
      <c r="B13567" s="2">
        <v>113565</v>
      </c>
      <c r="C13567" s="2" t="s">
        <v>25</v>
      </c>
      <c r="D13567" s="52" t="s">
        <v>25</v>
      </c>
      <c r="E13567" s="2" t="s">
        <v>14</v>
      </c>
      <c r="F13567" s="2">
        <v>4467.47</v>
      </c>
      <c r="G13567" s="2">
        <v>0.25</v>
      </c>
      <c r="H13567" s="2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52" t="s">
        <v>48</v>
      </c>
    </row>
    <row r="13568" spans="1:17" ht="14.25" customHeight="1" x14ac:dyDescent="0.3">
      <c r="A13568" s="2" t="s">
        <v>13599</v>
      </c>
      <c r="B13568" s="2">
        <v>113566</v>
      </c>
      <c r="C13568" s="2" t="s">
        <v>19</v>
      </c>
      <c r="D13568" s="52" t="s">
        <v>19</v>
      </c>
      <c r="E13568" s="2" t="s">
        <v>36</v>
      </c>
      <c r="F13568" s="2">
        <v>1348.3</v>
      </c>
      <c r="G13568" s="2">
        <v>0.33</v>
      </c>
      <c r="H13568" s="2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52" t="s">
        <v>39</v>
      </c>
    </row>
    <row r="13569" spans="1:17" ht="14.25" customHeight="1" x14ac:dyDescent="0.3">
      <c r="A13569" s="2" t="s">
        <v>13600</v>
      </c>
      <c r="B13569" s="2">
        <v>113567</v>
      </c>
      <c r="C13569" s="2" t="s">
        <v>19</v>
      </c>
      <c r="D13569" s="52" t="s">
        <v>19</v>
      </c>
      <c r="E13569" s="2" t="s">
        <v>26</v>
      </c>
      <c r="F13569" s="2">
        <v>517.46</v>
      </c>
      <c r="G13569" s="2">
        <v>0.45</v>
      </c>
      <c r="H13569" s="2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52" t="s">
        <v>17</v>
      </c>
    </row>
    <row r="13570" spans="1:17" ht="14.25" customHeight="1" x14ac:dyDescent="0.3">
      <c r="A13570" s="2" t="s">
        <v>13601</v>
      </c>
      <c r="B13570" s="2">
        <v>113568</v>
      </c>
      <c r="C13570" s="2" t="s">
        <v>25</v>
      </c>
      <c r="D13570" s="52" t="s">
        <v>25</v>
      </c>
      <c r="E13570" s="2" t="s">
        <v>14</v>
      </c>
      <c r="F13570" s="2">
        <v>1514.77</v>
      </c>
      <c r="G13570" s="2">
        <v>0.32</v>
      </c>
      <c r="H13570" s="2">
        <f t="shared" si="422"/>
        <v>484.72640000000001</v>
      </c>
      <c r="I13570" s="2">
        <f t="shared" si="423"/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52" t="s">
        <v>23</v>
      </c>
    </row>
    <row r="13571" spans="1:17" ht="14.25" customHeight="1" x14ac:dyDescent="0.3">
      <c r="A13571" s="2" t="s">
        <v>13602</v>
      </c>
      <c r="B13571" s="2">
        <v>113569</v>
      </c>
      <c r="C13571" s="2" t="s">
        <v>19</v>
      </c>
      <c r="D13571" s="52" t="s">
        <v>19</v>
      </c>
      <c r="E13571" s="2" t="s">
        <v>26</v>
      </c>
      <c r="F13571" s="2">
        <v>2242.46</v>
      </c>
      <c r="G13571" s="2">
        <v>0.39</v>
      </c>
      <c r="H13571" s="2">
        <f t="shared" ref="H13571:H13634" si="424">F13571*G13571</f>
        <v>874.5594000000001</v>
      </c>
      <c r="I13571" s="2">
        <f t="shared" ref="I13571:I13634" si="425">F13571-H13571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52" t="s">
        <v>28</v>
      </c>
    </row>
    <row r="13572" spans="1:17" ht="14.25" customHeight="1" x14ac:dyDescent="0.3">
      <c r="A13572" s="2" t="s">
        <v>13603</v>
      </c>
      <c r="B13572" s="2">
        <v>113570</v>
      </c>
      <c r="C13572" s="2" t="s">
        <v>41</v>
      </c>
      <c r="D13572" s="52" t="s">
        <v>41</v>
      </c>
      <c r="E13572" s="2" t="s">
        <v>36</v>
      </c>
      <c r="F13572" s="2">
        <v>1863.7</v>
      </c>
      <c r="G13572" s="2">
        <v>0.24</v>
      </c>
      <c r="H13572" s="2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52" t="s">
        <v>28</v>
      </c>
    </row>
    <row r="13573" spans="1:17" ht="14.25" customHeight="1" x14ac:dyDescent="0.3">
      <c r="A13573" s="2" t="s">
        <v>13604</v>
      </c>
      <c r="B13573" s="2">
        <v>113571</v>
      </c>
      <c r="C13573" s="2" t="s">
        <v>25</v>
      </c>
      <c r="D13573" s="52" t="s">
        <v>25</v>
      </c>
      <c r="E13573" s="2" t="s">
        <v>14</v>
      </c>
      <c r="F13573" s="2">
        <v>3891.96</v>
      </c>
      <c r="G13573" s="2">
        <v>0.28999999999999998</v>
      </c>
      <c r="H13573" s="2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52" t="s">
        <v>39</v>
      </c>
    </row>
    <row r="13574" spans="1:17" ht="14.25" customHeight="1" x14ac:dyDescent="0.3">
      <c r="A13574" s="2" t="s">
        <v>13605</v>
      </c>
      <c r="B13574" s="2">
        <v>113572</v>
      </c>
      <c r="C13574" s="2" t="s">
        <v>25</v>
      </c>
      <c r="D13574" s="52" t="s">
        <v>25</v>
      </c>
      <c r="E13574" s="2" t="s">
        <v>26</v>
      </c>
      <c r="F13574" s="2">
        <v>1363.16</v>
      </c>
      <c r="G13574" s="2">
        <v>0.09</v>
      </c>
      <c r="H13574" s="2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52" t="s">
        <v>17</v>
      </c>
    </row>
    <row r="13575" spans="1:17" ht="14.25" customHeight="1" x14ac:dyDescent="0.3">
      <c r="A13575" s="2" t="s">
        <v>13606</v>
      </c>
      <c r="B13575" s="2">
        <v>113573</v>
      </c>
      <c r="C13575" s="2" t="s">
        <v>41</v>
      </c>
      <c r="D13575" s="52" t="s">
        <v>41</v>
      </c>
      <c r="E13575" s="2" t="s">
        <v>33</v>
      </c>
      <c r="F13575" s="2">
        <v>4307.32</v>
      </c>
      <c r="G13575" s="2">
        <v>0.24</v>
      </c>
      <c r="H13575" s="2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52" t="s">
        <v>48</v>
      </c>
    </row>
    <row r="13576" spans="1:17" ht="14.25" customHeight="1" x14ac:dyDescent="0.3">
      <c r="A13576" s="2" t="s">
        <v>13607</v>
      </c>
      <c r="B13576" s="2">
        <v>113574</v>
      </c>
      <c r="C13576" s="2" t="s">
        <v>19</v>
      </c>
      <c r="D13576" s="52" t="s">
        <v>19</v>
      </c>
      <c r="E13576" s="2" t="s">
        <v>36</v>
      </c>
      <c r="F13576" s="2">
        <v>1205.6099999999999</v>
      </c>
      <c r="G13576" s="2">
        <v>7.0000000000000007E-2</v>
      </c>
      <c r="H13576" s="2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52" t="s">
        <v>17</v>
      </c>
    </row>
    <row r="13577" spans="1:17" ht="14.25" customHeight="1" x14ac:dyDescent="0.3">
      <c r="A13577" s="2" t="s">
        <v>13608</v>
      </c>
      <c r="B13577" s="2">
        <v>113575</v>
      </c>
      <c r="C13577" s="2" t="s">
        <v>41</v>
      </c>
      <c r="D13577" s="52" t="s">
        <v>41</v>
      </c>
      <c r="E13577" s="2" t="s">
        <v>26</v>
      </c>
      <c r="F13577" s="2">
        <v>1870.63</v>
      </c>
      <c r="G13577" s="2">
        <v>0.23</v>
      </c>
      <c r="H13577" s="2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52" t="s">
        <v>17</v>
      </c>
    </row>
    <row r="13578" spans="1:17" ht="14.25" customHeight="1" x14ac:dyDescent="0.3">
      <c r="A13578" s="2" t="s">
        <v>13609</v>
      </c>
      <c r="B13578" s="2">
        <v>113576</v>
      </c>
      <c r="C13578" s="2" t="s">
        <v>19</v>
      </c>
      <c r="D13578" s="52" t="s">
        <v>19</v>
      </c>
      <c r="E13578" s="2" t="s">
        <v>20</v>
      </c>
      <c r="F13578" s="2">
        <v>2294.2600000000002</v>
      </c>
      <c r="G13578" s="2">
        <v>0.03</v>
      </c>
      <c r="H13578" s="2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52" t="s">
        <v>34</v>
      </c>
    </row>
    <row r="13579" spans="1:17" ht="14.25" customHeight="1" x14ac:dyDescent="0.3">
      <c r="A13579" s="2" t="s">
        <v>13610</v>
      </c>
      <c r="B13579" s="2">
        <v>113577</v>
      </c>
      <c r="C13579" s="2" t="s">
        <v>25</v>
      </c>
      <c r="D13579" s="52" t="s">
        <v>25</v>
      </c>
      <c r="E13579" s="2" t="s">
        <v>14</v>
      </c>
      <c r="F13579" s="2">
        <v>1526.97</v>
      </c>
      <c r="G13579" s="2">
        <v>0.28999999999999998</v>
      </c>
      <c r="H13579" s="2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52" t="s">
        <v>48</v>
      </c>
    </row>
    <row r="13580" spans="1:17" ht="14.25" customHeight="1" x14ac:dyDescent="0.3">
      <c r="A13580" s="2" t="s">
        <v>13611</v>
      </c>
      <c r="B13580" s="2">
        <v>113578</v>
      </c>
      <c r="C13580" s="2" t="s">
        <v>41</v>
      </c>
      <c r="D13580" s="52" t="s">
        <v>41</v>
      </c>
      <c r="E13580" s="2" t="s">
        <v>26</v>
      </c>
      <c r="F13580" s="2">
        <v>3855.22</v>
      </c>
      <c r="G13580" s="2">
        <v>0.14000000000000001</v>
      </c>
      <c r="H13580" s="2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52" t="s">
        <v>28</v>
      </c>
    </row>
    <row r="13581" spans="1:17" ht="14.25" customHeight="1" x14ac:dyDescent="0.3">
      <c r="A13581" s="2" t="s">
        <v>13612</v>
      </c>
      <c r="B13581" s="2">
        <v>113579</v>
      </c>
      <c r="C13581" s="2" t="s">
        <v>25</v>
      </c>
      <c r="D13581" s="52" t="s">
        <v>25</v>
      </c>
      <c r="E13581" s="2" t="s">
        <v>36</v>
      </c>
      <c r="F13581" s="2">
        <v>2106.7800000000002</v>
      </c>
      <c r="G13581" s="2">
        <v>0.42</v>
      </c>
      <c r="H13581" s="2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52" t="s">
        <v>39</v>
      </c>
    </row>
    <row r="13582" spans="1:17" ht="14.25" customHeight="1" x14ac:dyDescent="0.3">
      <c r="A13582" s="2" t="s">
        <v>13613</v>
      </c>
      <c r="B13582" s="2">
        <v>113580</v>
      </c>
      <c r="C13582" s="2" t="s">
        <v>25</v>
      </c>
      <c r="D13582" s="52" t="s">
        <v>25</v>
      </c>
      <c r="E13582" s="2" t="s">
        <v>36</v>
      </c>
      <c r="F13582" s="2">
        <v>4446.43</v>
      </c>
      <c r="G13582" s="2">
        <v>0.19</v>
      </c>
      <c r="H13582" s="2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52" t="s">
        <v>17</v>
      </c>
    </row>
    <row r="13583" spans="1:17" ht="14.25" customHeight="1" x14ac:dyDescent="0.3">
      <c r="A13583" s="2" t="s">
        <v>13614</v>
      </c>
      <c r="B13583" s="2">
        <v>113581</v>
      </c>
      <c r="C13583" s="2" t="s">
        <v>41</v>
      </c>
      <c r="D13583" s="52" t="s">
        <v>41</v>
      </c>
      <c r="E13583" s="2" t="s">
        <v>20</v>
      </c>
      <c r="F13583" s="2">
        <v>4821.58</v>
      </c>
      <c r="G13583" s="2">
        <v>0.46</v>
      </c>
      <c r="H13583" s="2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52" t="s">
        <v>34</v>
      </c>
    </row>
    <row r="13584" spans="1:17" ht="14.25" customHeight="1" x14ac:dyDescent="0.3">
      <c r="A13584" s="2" t="s">
        <v>13615</v>
      </c>
      <c r="B13584" s="2">
        <v>113582</v>
      </c>
      <c r="C13584" s="2" t="s">
        <v>41</v>
      </c>
      <c r="D13584" s="52" t="s">
        <v>41</v>
      </c>
      <c r="E13584" s="2" t="s">
        <v>20</v>
      </c>
      <c r="F13584" s="2">
        <v>4313.0600000000004</v>
      </c>
      <c r="G13584" s="2">
        <v>0.24</v>
      </c>
      <c r="H13584" s="2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52" t="s">
        <v>28</v>
      </c>
    </row>
    <row r="13585" spans="1:17" ht="14.25" customHeight="1" x14ac:dyDescent="0.3">
      <c r="A13585" s="2" t="s">
        <v>13616</v>
      </c>
      <c r="B13585" s="2">
        <v>113583</v>
      </c>
      <c r="C13585" s="2" t="s">
        <v>19</v>
      </c>
      <c r="D13585" s="52" t="s">
        <v>19</v>
      </c>
      <c r="E13585" s="2" t="s">
        <v>26</v>
      </c>
      <c r="F13585" s="2">
        <v>2660.86</v>
      </c>
      <c r="G13585" s="2">
        <v>0.42</v>
      </c>
      <c r="H13585" s="2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52" t="s">
        <v>39</v>
      </c>
    </row>
    <row r="13586" spans="1:17" ht="14.25" customHeight="1" x14ac:dyDescent="0.3">
      <c r="A13586" s="2" t="s">
        <v>13617</v>
      </c>
      <c r="B13586" s="2">
        <v>113584</v>
      </c>
      <c r="C13586" s="2" t="s">
        <v>25</v>
      </c>
      <c r="D13586" s="52" t="s">
        <v>25</v>
      </c>
      <c r="E13586" s="2" t="s">
        <v>33</v>
      </c>
      <c r="F13586" s="2">
        <v>2598.06</v>
      </c>
      <c r="G13586" s="2">
        <v>0.15</v>
      </c>
      <c r="H13586" s="2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52" t="s">
        <v>23</v>
      </c>
    </row>
    <row r="13587" spans="1:17" ht="14.25" customHeight="1" x14ac:dyDescent="0.3">
      <c r="A13587" s="2" t="s">
        <v>13618</v>
      </c>
      <c r="B13587" s="2">
        <v>113585</v>
      </c>
      <c r="C13587" s="2" t="s">
        <v>25</v>
      </c>
      <c r="D13587" s="52" t="s">
        <v>25</v>
      </c>
      <c r="E13587" s="2" t="s">
        <v>36</v>
      </c>
      <c r="F13587" s="2">
        <v>1157.78</v>
      </c>
      <c r="G13587" s="2">
        <v>0.23</v>
      </c>
      <c r="H13587" s="2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52" t="s">
        <v>23</v>
      </c>
    </row>
    <row r="13588" spans="1:17" ht="14.25" customHeight="1" x14ac:dyDescent="0.3">
      <c r="A13588" s="2" t="s">
        <v>13619</v>
      </c>
      <c r="B13588" s="2">
        <v>113586</v>
      </c>
      <c r="C13588" s="2" t="s">
        <v>25</v>
      </c>
      <c r="D13588" s="52" t="s">
        <v>25</v>
      </c>
      <c r="E13588" s="2" t="s">
        <v>33</v>
      </c>
      <c r="F13588" s="2">
        <v>3002.16</v>
      </c>
      <c r="G13588" s="2">
        <v>0.32</v>
      </c>
      <c r="H13588" s="2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52" t="s">
        <v>48</v>
      </c>
    </row>
    <row r="13589" spans="1:17" ht="14.25" customHeight="1" x14ac:dyDescent="0.3">
      <c r="A13589" s="2" t="s">
        <v>13620</v>
      </c>
      <c r="B13589" s="2">
        <v>113587</v>
      </c>
      <c r="C13589" s="2" t="s">
        <v>25</v>
      </c>
      <c r="D13589" s="52" t="s">
        <v>25</v>
      </c>
      <c r="E13589" s="2" t="s">
        <v>33</v>
      </c>
      <c r="F13589" s="2">
        <v>4768.3599999999997</v>
      </c>
      <c r="G13589" s="2">
        <v>0.13</v>
      </c>
      <c r="H13589" s="2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52" t="s">
        <v>28</v>
      </c>
    </row>
    <row r="13590" spans="1:17" ht="14.25" customHeight="1" x14ac:dyDescent="0.3">
      <c r="A13590" s="2" t="s">
        <v>13621</v>
      </c>
      <c r="B13590" s="2">
        <v>113588</v>
      </c>
      <c r="C13590" s="2" t="s">
        <v>19</v>
      </c>
      <c r="D13590" s="52" t="s">
        <v>19</v>
      </c>
      <c r="E13590" s="2" t="s">
        <v>26</v>
      </c>
      <c r="F13590" s="2">
        <v>494.97</v>
      </c>
      <c r="G13590" s="2">
        <v>0.33</v>
      </c>
      <c r="H13590" s="2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52" t="s">
        <v>48</v>
      </c>
    </row>
    <row r="13591" spans="1:17" ht="14.25" customHeight="1" x14ac:dyDescent="0.3">
      <c r="A13591" s="2" t="s">
        <v>13622</v>
      </c>
      <c r="B13591" s="2">
        <v>113589</v>
      </c>
      <c r="C13591" s="2" t="s">
        <v>25</v>
      </c>
      <c r="D13591" s="52" t="s">
        <v>25</v>
      </c>
      <c r="E13591" s="2" t="s">
        <v>14</v>
      </c>
      <c r="F13591" s="2">
        <v>3787.04</v>
      </c>
      <c r="G13591" s="2">
        <v>0.14000000000000001</v>
      </c>
      <c r="H13591" s="2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52" t="s">
        <v>48</v>
      </c>
    </row>
    <row r="13592" spans="1:17" ht="14.25" customHeight="1" x14ac:dyDescent="0.3">
      <c r="A13592" s="2" t="s">
        <v>13623</v>
      </c>
      <c r="B13592" s="2">
        <v>113590</v>
      </c>
      <c r="C13592" s="2" t="s">
        <v>25</v>
      </c>
      <c r="D13592" s="52" t="s">
        <v>25</v>
      </c>
      <c r="E13592" s="2" t="s">
        <v>14</v>
      </c>
      <c r="F13592" s="2">
        <v>4360.74</v>
      </c>
      <c r="G13592" s="2">
        <v>0.24</v>
      </c>
      <c r="H13592" s="2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52" t="s">
        <v>34</v>
      </c>
    </row>
    <row r="13593" spans="1:17" ht="14.25" customHeight="1" x14ac:dyDescent="0.3">
      <c r="A13593" s="2" t="s">
        <v>13624</v>
      </c>
      <c r="B13593" s="2">
        <v>113591</v>
      </c>
      <c r="C13593" s="2" t="s">
        <v>19</v>
      </c>
      <c r="D13593" s="52" t="s">
        <v>19</v>
      </c>
      <c r="E13593" s="2" t="s">
        <v>14</v>
      </c>
      <c r="F13593" s="2">
        <v>4934.8500000000004</v>
      </c>
      <c r="G13593" s="2">
        <v>0.01</v>
      </c>
      <c r="H13593" s="2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52" t="s">
        <v>17</v>
      </c>
    </row>
    <row r="13594" spans="1:17" ht="14.25" customHeight="1" x14ac:dyDescent="0.3">
      <c r="A13594" s="2" t="s">
        <v>13625</v>
      </c>
      <c r="B13594" s="2">
        <v>113592</v>
      </c>
      <c r="C13594" s="2" t="s">
        <v>25</v>
      </c>
      <c r="D13594" s="52" t="s">
        <v>25</v>
      </c>
      <c r="E13594" s="2" t="s">
        <v>20</v>
      </c>
      <c r="F13594" s="2">
        <v>1740.31</v>
      </c>
      <c r="G13594" s="2">
        <v>0.04</v>
      </c>
      <c r="H13594" s="2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52" t="s">
        <v>48</v>
      </c>
    </row>
    <row r="13595" spans="1:17" ht="14.25" customHeight="1" x14ac:dyDescent="0.3">
      <c r="A13595" s="2" t="s">
        <v>13626</v>
      </c>
      <c r="B13595" s="2">
        <v>113593</v>
      </c>
      <c r="C13595" s="2" t="s">
        <v>25</v>
      </c>
      <c r="D13595" s="52" t="s">
        <v>25</v>
      </c>
      <c r="E13595" s="2" t="s">
        <v>36</v>
      </c>
      <c r="F13595" s="2">
        <v>1842.31</v>
      </c>
      <c r="G13595" s="2">
        <v>0.11</v>
      </c>
      <c r="H13595" s="2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52" t="s">
        <v>34</v>
      </c>
    </row>
    <row r="13596" spans="1:17" ht="14.25" customHeight="1" x14ac:dyDescent="0.3">
      <c r="A13596" s="2" t="s">
        <v>13627</v>
      </c>
      <c r="B13596" s="2">
        <v>113594</v>
      </c>
      <c r="C13596" s="2" t="s">
        <v>19</v>
      </c>
      <c r="D13596" s="52" t="s">
        <v>19</v>
      </c>
      <c r="E13596" s="2" t="s">
        <v>20</v>
      </c>
      <c r="F13596" s="2">
        <v>1225.9000000000001</v>
      </c>
      <c r="G13596" s="2">
        <v>0.4</v>
      </c>
      <c r="H13596" s="2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52" t="s">
        <v>34</v>
      </c>
    </row>
    <row r="13597" spans="1:17" ht="14.25" customHeight="1" x14ac:dyDescent="0.3">
      <c r="A13597" s="2" t="s">
        <v>13628</v>
      </c>
      <c r="B13597" s="2">
        <v>113595</v>
      </c>
      <c r="C13597" s="2" t="s">
        <v>25</v>
      </c>
      <c r="D13597" s="52" t="s">
        <v>25</v>
      </c>
      <c r="E13597" s="2" t="s">
        <v>36</v>
      </c>
      <c r="F13597" s="2">
        <v>3966.41</v>
      </c>
      <c r="G13597" s="2">
        <v>0.33</v>
      </c>
      <c r="H13597" s="2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52" t="s">
        <v>39</v>
      </c>
    </row>
    <row r="13598" spans="1:17" ht="14.25" customHeight="1" x14ac:dyDescent="0.3">
      <c r="A13598" s="2" t="s">
        <v>13629</v>
      </c>
      <c r="B13598" s="2">
        <v>113596</v>
      </c>
      <c r="C13598" s="2" t="s">
        <v>25</v>
      </c>
      <c r="D13598" s="52" t="s">
        <v>25</v>
      </c>
      <c r="E13598" s="2" t="s">
        <v>36</v>
      </c>
      <c r="F13598" s="2">
        <v>786.19</v>
      </c>
      <c r="G13598" s="2">
        <v>0.45</v>
      </c>
      <c r="H13598" s="2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52" t="s">
        <v>34</v>
      </c>
    </row>
    <row r="13599" spans="1:17" ht="14.25" customHeight="1" x14ac:dyDescent="0.3">
      <c r="A13599" s="2" t="s">
        <v>13630</v>
      </c>
      <c r="B13599" s="2">
        <v>113597</v>
      </c>
      <c r="C13599" s="2" t="s">
        <v>25</v>
      </c>
      <c r="D13599" s="52" t="s">
        <v>25</v>
      </c>
      <c r="E13599" s="2" t="s">
        <v>36</v>
      </c>
      <c r="F13599" s="2">
        <v>1412.06</v>
      </c>
      <c r="G13599" s="2">
        <v>0.45</v>
      </c>
      <c r="H13599" s="2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52" t="s">
        <v>28</v>
      </c>
    </row>
    <row r="13600" spans="1:17" ht="14.25" customHeight="1" x14ac:dyDescent="0.3">
      <c r="A13600" s="2" t="s">
        <v>13631</v>
      </c>
      <c r="B13600" s="2">
        <v>113598</v>
      </c>
      <c r="C13600" s="2" t="s">
        <v>25</v>
      </c>
      <c r="D13600" s="52" t="s">
        <v>25</v>
      </c>
      <c r="E13600" s="2" t="s">
        <v>26</v>
      </c>
      <c r="F13600" s="2">
        <v>1546.79</v>
      </c>
      <c r="G13600" s="2">
        <v>0.19</v>
      </c>
      <c r="H13600" s="2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52" t="s">
        <v>48</v>
      </c>
    </row>
    <row r="13601" spans="1:17" ht="14.25" customHeight="1" x14ac:dyDescent="0.3">
      <c r="A13601" s="2" t="s">
        <v>13632</v>
      </c>
      <c r="B13601" s="2">
        <v>113599</v>
      </c>
      <c r="C13601" s="2" t="s">
        <v>41</v>
      </c>
      <c r="D13601" s="52" t="s">
        <v>41</v>
      </c>
      <c r="E13601" s="2" t="s">
        <v>14</v>
      </c>
      <c r="F13601" s="2">
        <v>1937.16</v>
      </c>
      <c r="G13601" s="2">
        <v>0.18</v>
      </c>
      <c r="H13601" s="2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52" t="s">
        <v>23</v>
      </c>
    </row>
    <row r="13602" spans="1:17" ht="14.25" customHeight="1" x14ac:dyDescent="0.3">
      <c r="A13602" s="2" t="s">
        <v>13633</v>
      </c>
      <c r="B13602" s="2">
        <v>113600</v>
      </c>
      <c r="C13602" s="2" t="s">
        <v>25</v>
      </c>
      <c r="D13602" s="52" t="s">
        <v>25</v>
      </c>
      <c r="E13602" s="2" t="s">
        <v>20</v>
      </c>
      <c r="F13602" s="2">
        <v>2166.16</v>
      </c>
      <c r="G13602" s="2">
        <v>0.42</v>
      </c>
      <c r="H13602" s="2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52" t="s">
        <v>34</v>
      </c>
    </row>
    <row r="13603" spans="1:17" ht="14.25" customHeight="1" x14ac:dyDescent="0.3">
      <c r="A13603" s="2" t="s">
        <v>13634</v>
      </c>
      <c r="B13603" s="2">
        <v>113601</v>
      </c>
      <c r="C13603" s="2" t="s">
        <v>41</v>
      </c>
      <c r="D13603" s="52" t="s">
        <v>41</v>
      </c>
      <c r="E13603" s="2" t="s">
        <v>20</v>
      </c>
      <c r="F13603" s="2">
        <v>2839.22</v>
      </c>
      <c r="G13603" s="2">
        <v>0.21</v>
      </c>
      <c r="H13603" s="2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52" t="s">
        <v>48</v>
      </c>
    </row>
    <row r="13604" spans="1:17" ht="14.25" customHeight="1" x14ac:dyDescent="0.3">
      <c r="A13604" s="2" t="s">
        <v>13635</v>
      </c>
      <c r="B13604" s="2">
        <v>113602</v>
      </c>
      <c r="C13604" s="2" t="s">
        <v>25</v>
      </c>
      <c r="D13604" s="52" t="s">
        <v>25</v>
      </c>
      <c r="E13604" s="2" t="s">
        <v>26</v>
      </c>
      <c r="F13604" s="2">
        <v>4747.03</v>
      </c>
      <c r="G13604" s="2">
        <v>0.43</v>
      </c>
      <c r="H13604" s="2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52" t="s">
        <v>48</v>
      </c>
    </row>
    <row r="13605" spans="1:17" ht="14.25" customHeight="1" x14ac:dyDescent="0.3">
      <c r="A13605" s="2" t="s">
        <v>13636</v>
      </c>
      <c r="B13605" s="2">
        <v>113603</v>
      </c>
      <c r="C13605" s="2" t="s">
        <v>19</v>
      </c>
      <c r="D13605" s="52" t="s">
        <v>19</v>
      </c>
      <c r="E13605" s="2" t="s">
        <v>36</v>
      </c>
      <c r="F13605" s="2">
        <v>1311.67</v>
      </c>
      <c r="G13605" s="2">
        <v>0.25</v>
      </c>
      <c r="H13605" s="2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52" t="s">
        <v>17</v>
      </c>
    </row>
    <row r="13606" spans="1:17" ht="14.25" customHeight="1" x14ac:dyDescent="0.3">
      <c r="A13606" s="2" t="s">
        <v>13637</v>
      </c>
      <c r="B13606" s="2">
        <v>113604</v>
      </c>
      <c r="C13606" s="2" t="s">
        <v>41</v>
      </c>
      <c r="D13606" s="52" t="s">
        <v>41</v>
      </c>
      <c r="E13606" s="2" t="s">
        <v>14</v>
      </c>
      <c r="F13606" s="2">
        <v>3918.18</v>
      </c>
      <c r="G13606" s="2">
        <v>0.21</v>
      </c>
      <c r="H13606" s="2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52" t="s">
        <v>28</v>
      </c>
    </row>
    <row r="13607" spans="1:17" ht="14.25" customHeight="1" x14ac:dyDescent="0.3">
      <c r="A13607" s="2" t="s">
        <v>13638</v>
      </c>
      <c r="B13607" s="2">
        <v>113605</v>
      </c>
      <c r="C13607" s="2" t="s">
        <v>19</v>
      </c>
      <c r="D13607" s="52" t="s">
        <v>19</v>
      </c>
      <c r="E13607" s="2" t="s">
        <v>33</v>
      </c>
      <c r="F13607" s="2">
        <v>3414.31</v>
      </c>
      <c r="G13607" s="2">
        <v>0.14000000000000001</v>
      </c>
      <c r="H13607" s="2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52" t="s">
        <v>34</v>
      </c>
    </row>
    <row r="13608" spans="1:17" ht="14.25" customHeight="1" x14ac:dyDescent="0.3">
      <c r="A13608" s="2" t="s">
        <v>13639</v>
      </c>
      <c r="B13608" s="2">
        <v>113606</v>
      </c>
      <c r="C13608" s="2" t="s">
        <v>25</v>
      </c>
      <c r="D13608" s="52" t="s">
        <v>25</v>
      </c>
      <c r="E13608" s="2" t="s">
        <v>33</v>
      </c>
      <c r="F13608" s="2">
        <v>668.65</v>
      </c>
      <c r="G13608" s="2">
        <v>0.06</v>
      </c>
      <c r="H13608" s="2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52" t="s">
        <v>23</v>
      </c>
    </row>
    <row r="13609" spans="1:17" ht="14.25" customHeight="1" x14ac:dyDescent="0.3">
      <c r="A13609" s="2" t="s">
        <v>13640</v>
      </c>
      <c r="B13609" s="2">
        <v>113607</v>
      </c>
      <c r="C13609" s="2" t="s">
        <v>25</v>
      </c>
      <c r="D13609" s="52" t="s">
        <v>25</v>
      </c>
      <c r="E13609" s="2" t="s">
        <v>26</v>
      </c>
      <c r="F13609" s="2">
        <v>4070.85</v>
      </c>
      <c r="G13609" s="2">
        <v>0.26</v>
      </c>
      <c r="H13609" s="2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52" t="s">
        <v>48</v>
      </c>
    </row>
    <row r="13610" spans="1:17" ht="14.25" customHeight="1" x14ac:dyDescent="0.3">
      <c r="A13610" s="2" t="s">
        <v>13641</v>
      </c>
      <c r="B13610" s="2">
        <v>113608</v>
      </c>
      <c r="C13610" s="2" t="s">
        <v>25</v>
      </c>
      <c r="D13610" s="52" t="s">
        <v>25</v>
      </c>
      <c r="E13610" s="2" t="s">
        <v>14</v>
      </c>
      <c r="F13610" s="2">
        <v>544</v>
      </c>
      <c r="G13610" s="2">
        <v>0.16</v>
      </c>
      <c r="H13610" s="2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52" t="s">
        <v>28</v>
      </c>
    </row>
    <row r="13611" spans="1:17" ht="14.25" customHeight="1" x14ac:dyDescent="0.3">
      <c r="A13611" s="2" t="s">
        <v>13642</v>
      </c>
      <c r="B13611" s="2">
        <v>113609</v>
      </c>
      <c r="C13611" s="2" t="s">
        <v>19</v>
      </c>
      <c r="D13611" s="52" t="s">
        <v>19</v>
      </c>
      <c r="E13611" s="2" t="s">
        <v>33</v>
      </c>
      <c r="F13611" s="2">
        <v>3720.74</v>
      </c>
      <c r="G13611" s="2">
        <v>0.12</v>
      </c>
      <c r="H13611" s="2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52" t="s">
        <v>23</v>
      </c>
    </row>
    <row r="13612" spans="1:17" ht="14.25" customHeight="1" x14ac:dyDescent="0.3">
      <c r="A13612" s="2" t="s">
        <v>13643</v>
      </c>
      <c r="B13612" s="2">
        <v>113610</v>
      </c>
      <c r="C13612" s="2" t="s">
        <v>25</v>
      </c>
      <c r="D13612" s="52" t="s">
        <v>25</v>
      </c>
      <c r="E13612" s="2" t="s">
        <v>33</v>
      </c>
      <c r="F13612" s="2">
        <v>3607.36</v>
      </c>
      <c r="G13612" s="2">
        <v>0.08</v>
      </c>
      <c r="H13612" s="2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52" t="s">
        <v>17</v>
      </c>
    </row>
    <row r="13613" spans="1:17" ht="14.25" customHeight="1" x14ac:dyDescent="0.3">
      <c r="A13613" s="2" t="s">
        <v>13644</v>
      </c>
      <c r="B13613" s="2">
        <v>113611</v>
      </c>
      <c r="C13613" s="2" t="s">
        <v>25</v>
      </c>
      <c r="D13613" s="52" t="s">
        <v>25</v>
      </c>
      <c r="E13613" s="2" t="s">
        <v>20</v>
      </c>
      <c r="F13613" s="2">
        <v>3478.07</v>
      </c>
      <c r="G13613" s="2">
        <v>0.19</v>
      </c>
      <c r="H13613" s="2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52" t="s">
        <v>23</v>
      </c>
    </row>
    <row r="13614" spans="1:17" ht="14.25" customHeight="1" x14ac:dyDescent="0.3">
      <c r="A13614" s="2" t="s">
        <v>13645</v>
      </c>
      <c r="B13614" s="2">
        <v>113612</v>
      </c>
      <c r="C13614" s="2" t="s">
        <v>25</v>
      </c>
      <c r="D13614" s="52" t="s">
        <v>25</v>
      </c>
      <c r="E13614" s="2" t="s">
        <v>14</v>
      </c>
      <c r="F13614" s="2">
        <v>1455.79</v>
      </c>
      <c r="G13614" s="2">
        <v>0.28000000000000003</v>
      </c>
      <c r="H13614" s="2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52" t="s">
        <v>39</v>
      </c>
    </row>
    <row r="13615" spans="1:17" ht="14.25" customHeight="1" x14ac:dyDescent="0.3">
      <c r="A13615" s="2" t="s">
        <v>13646</v>
      </c>
      <c r="B13615" s="2">
        <v>113613</v>
      </c>
      <c r="C13615" s="2" t="s">
        <v>25</v>
      </c>
      <c r="D13615" s="52" t="s">
        <v>25</v>
      </c>
      <c r="E13615" s="2" t="s">
        <v>33</v>
      </c>
      <c r="F13615" s="2">
        <v>2909.5</v>
      </c>
      <c r="G13615" s="2">
        <v>0.42</v>
      </c>
      <c r="H13615" s="2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52" t="s">
        <v>17</v>
      </c>
    </row>
    <row r="13616" spans="1:17" ht="14.25" customHeight="1" x14ac:dyDescent="0.3">
      <c r="A13616" s="2" t="s">
        <v>13647</v>
      </c>
      <c r="B13616" s="2">
        <v>113614</v>
      </c>
      <c r="C13616" s="2" t="s">
        <v>41</v>
      </c>
      <c r="D13616" s="52" t="s">
        <v>41</v>
      </c>
      <c r="E13616" s="2" t="s">
        <v>20</v>
      </c>
      <c r="F13616" s="2">
        <v>3831.73</v>
      </c>
      <c r="G13616" s="2">
        <v>0.41</v>
      </c>
      <c r="H13616" s="2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52" t="s">
        <v>34</v>
      </c>
    </row>
    <row r="13617" spans="1:17" ht="14.25" customHeight="1" x14ac:dyDescent="0.3">
      <c r="A13617" s="2" t="s">
        <v>13648</v>
      </c>
      <c r="B13617" s="2">
        <v>113615</v>
      </c>
      <c r="C13617" s="2" t="s">
        <v>19</v>
      </c>
      <c r="D13617" s="52" t="s">
        <v>19</v>
      </c>
      <c r="E13617" s="2" t="s">
        <v>14</v>
      </c>
      <c r="F13617" s="2">
        <v>3224.2</v>
      </c>
      <c r="G13617" s="2">
        <v>0.43</v>
      </c>
      <c r="H13617" s="2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52" t="s">
        <v>34</v>
      </c>
    </row>
    <row r="13618" spans="1:17" ht="14.25" customHeight="1" x14ac:dyDescent="0.3">
      <c r="A13618" s="2" t="s">
        <v>13649</v>
      </c>
      <c r="B13618" s="2">
        <v>113616</v>
      </c>
      <c r="C13618" s="2" t="s">
        <v>25</v>
      </c>
      <c r="D13618" s="52" t="s">
        <v>25</v>
      </c>
      <c r="E13618" s="2" t="s">
        <v>36</v>
      </c>
      <c r="F13618" s="2">
        <v>4041.1</v>
      </c>
      <c r="G13618" s="2">
        <v>0.28999999999999998</v>
      </c>
      <c r="H13618" s="2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52" t="s">
        <v>48</v>
      </c>
    </row>
    <row r="13619" spans="1:17" ht="14.25" customHeight="1" x14ac:dyDescent="0.3">
      <c r="A13619" s="2" t="s">
        <v>13650</v>
      </c>
      <c r="B13619" s="2">
        <v>113617</v>
      </c>
      <c r="C13619" s="2" t="s">
        <v>25</v>
      </c>
      <c r="D13619" s="52" t="s">
        <v>25</v>
      </c>
      <c r="E13619" s="2" t="s">
        <v>14</v>
      </c>
      <c r="F13619" s="2">
        <v>3470.62</v>
      </c>
      <c r="G13619" s="2">
        <v>0.28000000000000003</v>
      </c>
      <c r="H13619" s="2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52" t="s">
        <v>28</v>
      </c>
    </row>
    <row r="13620" spans="1:17" ht="14.25" customHeight="1" x14ac:dyDescent="0.3">
      <c r="A13620" s="2" t="s">
        <v>13651</v>
      </c>
      <c r="B13620" s="2">
        <v>113618</v>
      </c>
      <c r="C13620" s="2" t="s">
        <v>25</v>
      </c>
      <c r="D13620" s="52" t="s">
        <v>25</v>
      </c>
      <c r="E13620" s="2" t="s">
        <v>26</v>
      </c>
      <c r="F13620" s="2">
        <v>1444.8</v>
      </c>
      <c r="G13620" s="2">
        <v>0.45</v>
      </c>
      <c r="H13620" s="2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52" t="s">
        <v>17</v>
      </c>
    </row>
    <row r="13621" spans="1:17" ht="14.25" customHeight="1" x14ac:dyDescent="0.3">
      <c r="A13621" s="2" t="s">
        <v>13652</v>
      </c>
      <c r="B13621" s="2">
        <v>113619</v>
      </c>
      <c r="C13621" s="2" t="s">
        <v>41</v>
      </c>
      <c r="D13621" s="52" t="s">
        <v>41</v>
      </c>
      <c r="E13621" s="2" t="s">
        <v>20</v>
      </c>
      <c r="F13621" s="2">
        <v>849.98</v>
      </c>
      <c r="G13621" s="2">
        <v>0.14000000000000001</v>
      </c>
      <c r="H13621" s="2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52" t="s">
        <v>28</v>
      </c>
    </row>
    <row r="13622" spans="1:17" ht="14.25" customHeight="1" x14ac:dyDescent="0.3">
      <c r="A13622" s="2" t="s">
        <v>13653</v>
      </c>
      <c r="B13622" s="2">
        <v>113620</v>
      </c>
      <c r="C13622" s="2" t="s">
        <v>25</v>
      </c>
      <c r="D13622" s="52" t="s">
        <v>25</v>
      </c>
      <c r="E13622" s="2" t="s">
        <v>36</v>
      </c>
      <c r="F13622" s="2">
        <v>3196.7</v>
      </c>
      <c r="G13622" s="2">
        <v>7.0000000000000007E-2</v>
      </c>
      <c r="H13622" s="2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52" t="s">
        <v>48</v>
      </c>
    </row>
    <row r="13623" spans="1:17" ht="14.25" customHeight="1" x14ac:dyDescent="0.3">
      <c r="A13623" s="2" t="s">
        <v>13654</v>
      </c>
      <c r="B13623" s="2">
        <v>113621</v>
      </c>
      <c r="C13623" s="2" t="s">
        <v>41</v>
      </c>
      <c r="D13623" s="52" t="s">
        <v>41</v>
      </c>
      <c r="E13623" s="2" t="s">
        <v>20</v>
      </c>
      <c r="F13623" s="2">
        <v>3822.82</v>
      </c>
      <c r="G13623" s="2">
        <v>0.04</v>
      </c>
      <c r="H13623" s="2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52" t="s">
        <v>39</v>
      </c>
    </row>
    <row r="13624" spans="1:17" ht="14.25" customHeight="1" x14ac:dyDescent="0.3">
      <c r="A13624" s="2" t="s">
        <v>13655</v>
      </c>
      <c r="B13624" s="2">
        <v>113622</v>
      </c>
      <c r="C13624" s="2" t="s">
        <v>41</v>
      </c>
      <c r="D13624" s="52" t="s">
        <v>41</v>
      </c>
      <c r="E13624" s="2" t="s">
        <v>20</v>
      </c>
      <c r="F13624" s="2">
        <v>797.38</v>
      </c>
      <c r="G13624" s="2">
        <v>0.44</v>
      </c>
      <c r="H13624" s="2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52" t="s">
        <v>34</v>
      </c>
    </row>
    <row r="13625" spans="1:17" ht="14.25" customHeight="1" x14ac:dyDescent="0.3">
      <c r="A13625" s="2" t="s">
        <v>13656</v>
      </c>
      <c r="B13625" s="2">
        <v>113623</v>
      </c>
      <c r="C13625" s="2" t="s">
        <v>25</v>
      </c>
      <c r="D13625" s="52" t="s">
        <v>25</v>
      </c>
      <c r="E13625" s="2" t="s">
        <v>33</v>
      </c>
      <c r="F13625" s="2">
        <v>956.62</v>
      </c>
      <c r="G13625" s="2">
        <v>0.19</v>
      </c>
      <c r="H13625" s="2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52" t="s">
        <v>28</v>
      </c>
    </row>
    <row r="13626" spans="1:17" ht="14.25" customHeight="1" x14ac:dyDescent="0.3">
      <c r="A13626" s="2" t="s">
        <v>13657</v>
      </c>
      <c r="B13626" s="2">
        <v>113624</v>
      </c>
      <c r="C13626" s="2" t="s">
        <v>25</v>
      </c>
      <c r="D13626" s="52" t="s">
        <v>25</v>
      </c>
      <c r="E13626" s="2" t="s">
        <v>14</v>
      </c>
      <c r="F13626" s="2">
        <v>159.13999999999999</v>
      </c>
      <c r="G13626" s="2">
        <v>0.25</v>
      </c>
      <c r="H13626" s="2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52" t="s">
        <v>34</v>
      </c>
    </row>
    <row r="13627" spans="1:17" ht="14.25" customHeight="1" x14ac:dyDescent="0.3">
      <c r="A13627" s="2" t="s">
        <v>13658</v>
      </c>
      <c r="B13627" s="2">
        <v>113625</v>
      </c>
      <c r="C13627" s="2" t="s">
        <v>25</v>
      </c>
      <c r="D13627" s="52" t="s">
        <v>25</v>
      </c>
      <c r="E13627" s="2" t="s">
        <v>20</v>
      </c>
      <c r="F13627" s="2">
        <v>2705.57</v>
      </c>
      <c r="G13627" s="2">
        <v>0.4</v>
      </c>
      <c r="H13627" s="2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52" t="s">
        <v>48</v>
      </c>
    </row>
    <row r="13628" spans="1:17" ht="14.25" customHeight="1" x14ac:dyDescent="0.3">
      <c r="A13628" s="2" t="s">
        <v>13659</v>
      </c>
      <c r="B13628" s="2">
        <v>113626</v>
      </c>
      <c r="C13628" s="2" t="s">
        <v>19</v>
      </c>
      <c r="D13628" s="52" t="s">
        <v>19</v>
      </c>
      <c r="E13628" s="2" t="s">
        <v>20</v>
      </c>
      <c r="F13628" s="2">
        <v>2757.23</v>
      </c>
      <c r="G13628" s="2">
        <v>0.19</v>
      </c>
      <c r="H13628" s="2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52" t="s">
        <v>23</v>
      </c>
    </row>
    <row r="13629" spans="1:17" ht="14.25" customHeight="1" x14ac:dyDescent="0.3">
      <c r="A13629" s="2" t="s">
        <v>13660</v>
      </c>
      <c r="B13629" s="2">
        <v>113627</v>
      </c>
      <c r="C13629" s="2" t="s">
        <v>19</v>
      </c>
      <c r="D13629" s="52" t="s">
        <v>19</v>
      </c>
      <c r="E13629" s="2" t="s">
        <v>26</v>
      </c>
      <c r="F13629" s="2">
        <v>2550.37</v>
      </c>
      <c r="G13629" s="2">
        <v>0.43</v>
      </c>
      <c r="H13629" s="2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52" t="s">
        <v>39</v>
      </c>
    </row>
    <row r="13630" spans="1:17" ht="14.25" customHeight="1" x14ac:dyDescent="0.3">
      <c r="A13630" s="2" t="s">
        <v>13661</v>
      </c>
      <c r="B13630" s="2">
        <v>113628</v>
      </c>
      <c r="C13630" s="2" t="s">
        <v>25</v>
      </c>
      <c r="D13630" s="52" t="s">
        <v>25</v>
      </c>
      <c r="E13630" s="2" t="s">
        <v>26</v>
      </c>
      <c r="F13630" s="2">
        <v>1648.45</v>
      </c>
      <c r="G13630" s="2">
        <v>0.16</v>
      </c>
      <c r="H13630" s="2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52" t="s">
        <v>17</v>
      </c>
    </row>
    <row r="13631" spans="1:17" ht="14.25" customHeight="1" x14ac:dyDescent="0.3">
      <c r="A13631" s="2" t="s">
        <v>13662</v>
      </c>
      <c r="B13631" s="2">
        <v>113629</v>
      </c>
      <c r="C13631" s="2" t="s">
        <v>41</v>
      </c>
      <c r="D13631" s="52" t="s">
        <v>41</v>
      </c>
      <c r="E13631" s="2" t="s">
        <v>26</v>
      </c>
      <c r="F13631" s="2">
        <v>2196.2800000000002</v>
      </c>
      <c r="G13631" s="2">
        <v>0.37</v>
      </c>
      <c r="H13631" s="2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52" t="s">
        <v>28</v>
      </c>
    </row>
    <row r="13632" spans="1:17" ht="14.25" customHeight="1" x14ac:dyDescent="0.3">
      <c r="A13632" s="2" t="s">
        <v>13663</v>
      </c>
      <c r="B13632" s="2">
        <v>113630</v>
      </c>
      <c r="C13632" s="2" t="s">
        <v>25</v>
      </c>
      <c r="D13632" s="52" t="s">
        <v>25</v>
      </c>
      <c r="E13632" s="2" t="s">
        <v>20</v>
      </c>
      <c r="F13632" s="2">
        <v>3854.56</v>
      </c>
      <c r="G13632" s="2">
        <v>0.33</v>
      </c>
      <c r="H13632" s="2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52" t="s">
        <v>34</v>
      </c>
    </row>
    <row r="13633" spans="1:17" ht="14.25" customHeight="1" x14ac:dyDescent="0.3">
      <c r="A13633" s="2" t="s">
        <v>13664</v>
      </c>
      <c r="B13633" s="2">
        <v>113631</v>
      </c>
      <c r="C13633" s="2" t="s">
        <v>25</v>
      </c>
      <c r="D13633" s="52" t="s">
        <v>25</v>
      </c>
      <c r="E13633" s="2" t="s">
        <v>36</v>
      </c>
      <c r="F13633" s="2">
        <v>990.8</v>
      </c>
      <c r="G13633" s="2">
        <v>0.1</v>
      </c>
      <c r="H13633" s="2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52" t="s">
        <v>39</v>
      </c>
    </row>
    <row r="13634" spans="1:17" ht="14.25" customHeight="1" x14ac:dyDescent="0.3">
      <c r="A13634" s="2" t="s">
        <v>13665</v>
      </c>
      <c r="B13634" s="2">
        <v>113632</v>
      </c>
      <c r="C13634" s="2" t="s">
        <v>19</v>
      </c>
      <c r="D13634" s="52" t="s">
        <v>19</v>
      </c>
      <c r="E13634" s="2" t="s">
        <v>14</v>
      </c>
      <c r="F13634" s="2">
        <v>1087.58</v>
      </c>
      <c r="G13634" s="2">
        <v>0.06</v>
      </c>
      <c r="H13634" s="2">
        <f t="shared" si="424"/>
        <v>65.254799999999989</v>
      </c>
      <c r="I13634" s="2">
        <f t="shared" si="425"/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52" t="s">
        <v>34</v>
      </c>
    </row>
    <row r="13635" spans="1:17" ht="14.25" customHeight="1" x14ac:dyDescent="0.3">
      <c r="A13635" s="2" t="s">
        <v>13666</v>
      </c>
      <c r="B13635" s="2">
        <v>113633</v>
      </c>
      <c r="C13635" s="2" t="s">
        <v>19</v>
      </c>
      <c r="D13635" s="52" t="s">
        <v>19</v>
      </c>
      <c r="E13635" s="2" t="s">
        <v>20</v>
      </c>
      <c r="F13635" s="2">
        <v>3368.19</v>
      </c>
      <c r="G13635" s="2">
        <v>0.06</v>
      </c>
      <c r="H13635" s="2">
        <f t="shared" ref="H13635:H13698" si="426">F13635*G13635</f>
        <v>202.09139999999999</v>
      </c>
      <c r="I13635" s="2">
        <f t="shared" ref="I13635:I13698" si="427">F13635-H13635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52" t="s">
        <v>34</v>
      </c>
    </row>
    <row r="13636" spans="1:17" ht="14.25" customHeight="1" x14ac:dyDescent="0.3">
      <c r="A13636" s="2" t="s">
        <v>13667</v>
      </c>
      <c r="B13636" s="2">
        <v>113634</v>
      </c>
      <c r="C13636" s="2" t="s">
        <v>41</v>
      </c>
      <c r="D13636" s="52" t="s">
        <v>41</v>
      </c>
      <c r="E13636" s="2" t="s">
        <v>33</v>
      </c>
      <c r="F13636" s="2">
        <v>4347.8100000000004</v>
      </c>
      <c r="G13636" s="2">
        <v>0.33</v>
      </c>
      <c r="H13636" s="2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52" t="s">
        <v>48</v>
      </c>
    </row>
    <row r="13637" spans="1:17" ht="14.25" customHeight="1" x14ac:dyDescent="0.3">
      <c r="A13637" s="2" t="s">
        <v>13668</v>
      </c>
      <c r="B13637" s="2">
        <v>113635</v>
      </c>
      <c r="C13637" s="2" t="s">
        <v>41</v>
      </c>
      <c r="D13637" s="52" t="s">
        <v>41</v>
      </c>
      <c r="E13637" s="2" t="s">
        <v>36</v>
      </c>
      <c r="F13637" s="2">
        <v>1767.93</v>
      </c>
      <c r="G13637" s="2">
        <v>0.01</v>
      </c>
      <c r="H13637" s="2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52" t="s">
        <v>39</v>
      </c>
    </row>
    <row r="13638" spans="1:17" ht="14.25" customHeight="1" x14ac:dyDescent="0.3">
      <c r="A13638" s="2" t="s">
        <v>13669</v>
      </c>
      <c r="B13638" s="2">
        <v>113636</v>
      </c>
      <c r="C13638" s="2" t="s">
        <v>25</v>
      </c>
      <c r="D13638" s="52" t="s">
        <v>25</v>
      </c>
      <c r="E13638" s="2" t="s">
        <v>36</v>
      </c>
      <c r="F13638" s="2">
        <v>4670.45</v>
      </c>
      <c r="G13638" s="2">
        <v>0.33</v>
      </c>
      <c r="H13638" s="2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52" t="s">
        <v>48</v>
      </c>
    </row>
    <row r="13639" spans="1:17" ht="14.25" customHeight="1" x14ac:dyDescent="0.3">
      <c r="A13639" s="2" t="s">
        <v>13670</v>
      </c>
      <c r="B13639" s="2">
        <v>113637</v>
      </c>
      <c r="C13639" s="2" t="s">
        <v>25</v>
      </c>
      <c r="D13639" s="52" t="s">
        <v>25</v>
      </c>
      <c r="E13639" s="2" t="s">
        <v>14</v>
      </c>
      <c r="F13639" s="2">
        <v>382.61</v>
      </c>
      <c r="G13639" s="2">
        <v>0.39</v>
      </c>
      <c r="H13639" s="2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52" t="s">
        <v>48</v>
      </c>
    </row>
    <row r="13640" spans="1:17" ht="14.25" customHeight="1" x14ac:dyDescent="0.3">
      <c r="A13640" s="2" t="s">
        <v>13671</v>
      </c>
      <c r="B13640" s="2">
        <v>113638</v>
      </c>
      <c r="C13640" s="2" t="s">
        <v>25</v>
      </c>
      <c r="D13640" s="52" t="s">
        <v>25</v>
      </c>
      <c r="E13640" s="2" t="s">
        <v>36</v>
      </c>
      <c r="F13640" s="2">
        <v>680.74</v>
      </c>
      <c r="G13640" s="2">
        <v>0.15</v>
      </c>
      <c r="H13640" s="2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52" t="s">
        <v>28</v>
      </c>
    </row>
    <row r="13641" spans="1:17" ht="14.25" customHeight="1" x14ac:dyDescent="0.3">
      <c r="A13641" s="2" t="s">
        <v>13672</v>
      </c>
      <c r="B13641" s="2">
        <v>113639</v>
      </c>
      <c r="C13641" s="2" t="s">
        <v>41</v>
      </c>
      <c r="D13641" s="52" t="s">
        <v>41</v>
      </c>
      <c r="E13641" s="2" t="s">
        <v>14</v>
      </c>
      <c r="F13641" s="2">
        <v>2353.8000000000002</v>
      </c>
      <c r="G13641" s="2">
        <v>0.37</v>
      </c>
      <c r="H13641" s="2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52" t="s">
        <v>23</v>
      </c>
    </row>
    <row r="13642" spans="1:17" ht="14.25" customHeight="1" x14ac:dyDescent="0.3">
      <c r="A13642" s="2" t="s">
        <v>13673</v>
      </c>
      <c r="B13642" s="2">
        <v>113640</v>
      </c>
      <c r="C13642" s="2" t="s">
        <v>25</v>
      </c>
      <c r="D13642" s="52" t="s">
        <v>25</v>
      </c>
      <c r="E13642" s="2" t="s">
        <v>36</v>
      </c>
      <c r="F13642" s="2">
        <v>3645.08</v>
      </c>
      <c r="G13642" s="2">
        <v>0.08</v>
      </c>
      <c r="H13642" s="2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52" t="s">
        <v>23</v>
      </c>
    </row>
    <row r="13643" spans="1:17" ht="14.25" customHeight="1" x14ac:dyDescent="0.3">
      <c r="A13643" s="2" t="s">
        <v>13674</v>
      </c>
      <c r="B13643" s="2">
        <v>113641</v>
      </c>
      <c r="C13643" s="2" t="s">
        <v>19</v>
      </c>
      <c r="D13643" s="52" t="s">
        <v>19</v>
      </c>
      <c r="E13643" s="2" t="s">
        <v>14</v>
      </c>
      <c r="F13643" s="2">
        <v>1917.1</v>
      </c>
      <c r="G13643" s="2">
        <v>0.48</v>
      </c>
      <c r="H13643" s="2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52" t="s">
        <v>17</v>
      </c>
    </row>
    <row r="13644" spans="1:17" ht="14.25" customHeight="1" x14ac:dyDescent="0.3">
      <c r="A13644" s="2" t="s">
        <v>13675</v>
      </c>
      <c r="B13644" s="2">
        <v>113642</v>
      </c>
      <c r="C13644" s="2" t="s">
        <v>41</v>
      </c>
      <c r="D13644" s="52" t="s">
        <v>41</v>
      </c>
      <c r="E13644" s="2" t="s">
        <v>26</v>
      </c>
      <c r="F13644" s="2">
        <v>2818.26</v>
      </c>
      <c r="G13644" s="2">
        <v>0.12</v>
      </c>
      <c r="H13644" s="2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52" t="s">
        <v>17</v>
      </c>
    </row>
    <row r="13645" spans="1:17" ht="14.25" customHeight="1" x14ac:dyDescent="0.3">
      <c r="A13645" s="2" t="s">
        <v>13676</v>
      </c>
      <c r="B13645" s="2">
        <v>113643</v>
      </c>
      <c r="C13645" s="2" t="s">
        <v>41</v>
      </c>
      <c r="D13645" s="52" t="s">
        <v>41</v>
      </c>
      <c r="E13645" s="2" t="s">
        <v>26</v>
      </c>
      <c r="F13645" s="2">
        <v>240</v>
      </c>
      <c r="G13645" s="2">
        <v>0.24</v>
      </c>
      <c r="H13645" s="2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52" t="s">
        <v>48</v>
      </c>
    </row>
    <row r="13646" spans="1:17" ht="14.25" customHeight="1" x14ac:dyDescent="0.3">
      <c r="A13646" s="2" t="s">
        <v>13677</v>
      </c>
      <c r="B13646" s="2">
        <v>113644</v>
      </c>
      <c r="C13646" s="2" t="s">
        <v>25</v>
      </c>
      <c r="D13646" s="52" t="s">
        <v>25</v>
      </c>
      <c r="E13646" s="2" t="s">
        <v>36</v>
      </c>
      <c r="F13646" s="2">
        <v>2362.9899999999998</v>
      </c>
      <c r="G13646" s="2">
        <v>0.49</v>
      </c>
      <c r="H13646" s="2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52" t="s">
        <v>48</v>
      </c>
    </row>
    <row r="13647" spans="1:17" ht="14.25" customHeight="1" x14ac:dyDescent="0.3">
      <c r="A13647" s="2" t="s">
        <v>13678</v>
      </c>
      <c r="B13647" s="2">
        <v>113645</v>
      </c>
      <c r="C13647" s="2" t="s">
        <v>41</v>
      </c>
      <c r="D13647" s="52" t="s">
        <v>41</v>
      </c>
      <c r="E13647" s="2" t="s">
        <v>36</v>
      </c>
      <c r="F13647" s="2">
        <v>1288.6199999999999</v>
      </c>
      <c r="G13647" s="2">
        <v>0.45</v>
      </c>
      <c r="H13647" s="2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52" t="s">
        <v>34</v>
      </c>
    </row>
    <row r="13648" spans="1:17" ht="14.25" customHeight="1" x14ac:dyDescent="0.3">
      <c r="A13648" s="2" t="s">
        <v>13679</v>
      </c>
      <c r="B13648" s="2">
        <v>113646</v>
      </c>
      <c r="C13648" s="2" t="s">
        <v>41</v>
      </c>
      <c r="D13648" s="52" t="s">
        <v>41</v>
      </c>
      <c r="E13648" s="2" t="s">
        <v>14</v>
      </c>
      <c r="F13648" s="2">
        <v>2630.21</v>
      </c>
      <c r="G13648" s="2">
        <v>0.33</v>
      </c>
      <c r="H13648" s="2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52" t="s">
        <v>34</v>
      </c>
    </row>
    <row r="13649" spans="1:17" ht="14.25" customHeight="1" x14ac:dyDescent="0.3">
      <c r="A13649" s="2" t="s">
        <v>13680</v>
      </c>
      <c r="B13649" s="2">
        <v>113647</v>
      </c>
      <c r="C13649" s="2" t="s">
        <v>41</v>
      </c>
      <c r="D13649" s="52" t="s">
        <v>41</v>
      </c>
      <c r="E13649" s="2" t="s">
        <v>14</v>
      </c>
      <c r="F13649" s="2">
        <v>2676.58</v>
      </c>
      <c r="G13649" s="2">
        <v>0.18</v>
      </c>
      <c r="H13649" s="2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52" t="s">
        <v>39</v>
      </c>
    </row>
    <row r="13650" spans="1:17" ht="14.25" customHeight="1" x14ac:dyDescent="0.3">
      <c r="A13650" s="2" t="s">
        <v>13681</v>
      </c>
      <c r="B13650" s="2">
        <v>113648</v>
      </c>
      <c r="C13650" s="2" t="s">
        <v>41</v>
      </c>
      <c r="D13650" s="52" t="s">
        <v>41</v>
      </c>
      <c r="E13650" s="2" t="s">
        <v>20</v>
      </c>
      <c r="F13650" s="2">
        <v>3790.48</v>
      </c>
      <c r="G13650" s="2">
        <v>0.35</v>
      </c>
      <c r="H13650" s="2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52" t="s">
        <v>28</v>
      </c>
    </row>
    <row r="13651" spans="1:17" ht="14.25" customHeight="1" x14ac:dyDescent="0.3">
      <c r="A13651" s="2" t="s">
        <v>13682</v>
      </c>
      <c r="B13651" s="2">
        <v>113649</v>
      </c>
      <c r="C13651" s="2" t="s">
        <v>41</v>
      </c>
      <c r="D13651" s="52" t="s">
        <v>41</v>
      </c>
      <c r="E13651" s="2" t="s">
        <v>26</v>
      </c>
      <c r="F13651" s="2">
        <v>2745.22</v>
      </c>
      <c r="G13651" s="2">
        <v>0.23</v>
      </c>
      <c r="H13651" s="2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52" t="s">
        <v>48</v>
      </c>
    </row>
    <row r="13652" spans="1:17" ht="14.25" customHeight="1" x14ac:dyDescent="0.3">
      <c r="A13652" s="2" t="s">
        <v>13683</v>
      </c>
      <c r="B13652" s="2">
        <v>113650</v>
      </c>
      <c r="C13652" s="2" t="s">
        <v>41</v>
      </c>
      <c r="D13652" s="52" t="s">
        <v>41</v>
      </c>
      <c r="E13652" s="2" t="s">
        <v>20</v>
      </c>
      <c r="F13652" s="2">
        <v>3109.92</v>
      </c>
      <c r="G13652" s="2">
        <v>0.05</v>
      </c>
      <c r="H13652" s="2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52" t="s">
        <v>34</v>
      </c>
    </row>
    <row r="13653" spans="1:17" ht="14.25" customHeight="1" x14ac:dyDescent="0.3">
      <c r="A13653" s="2" t="s">
        <v>13684</v>
      </c>
      <c r="B13653" s="2">
        <v>113651</v>
      </c>
      <c r="C13653" s="2" t="s">
        <v>41</v>
      </c>
      <c r="D13653" s="52" t="s">
        <v>41</v>
      </c>
      <c r="E13653" s="2" t="s">
        <v>20</v>
      </c>
      <c r="F13653" s="2">
        <v>2695.27</v>
      </c>
      <c r="G13653" s="2">
        <v>0.4</v>
      </c>
      <c r="H13653" s="2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52" t="s">
        <v>23</v>
      </c>
    </row>
    <row r="13654" spans="1:17" ht="14.25" customHeight="1" x14ac:dyDescent="0.3">
      <c r="A13654" s="2" t="s">
        <v>13685</v>
      </c>
      <c r="B13654" s="2">
        <v>113652</v>
      </c>
      <c r="C13654" s="2" t="s">
        <v>41</v>
      </c>
      <c r="D13654" s="52" t="s">
        <v>41</v>
      </c>
      <c r="E13654" s="2" t="s">
        <v>33</v>
      </c>
      <c r="F13654" s="2">
        <v>4952.8500000000004</v>
      </c>
      <c r="G13654" s="2">
        <v>0.44</v>
      </c>
      <c r="H13654" s="2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52" t="s">
        <v>17</v>
      </c>
    </row>
    <row r="13655" spans="1:17" ht="14.25" customHeight="1" x14ac:dyDescent="0.3">
      <c r="A13655" s="2" t="s">
        <v>13686</v>
      </c>
      <c r="B13655" s="2">
        <v>113653</v>
      </c>
      <c r="C13655" s="2" t="s">
        <v>19</v>
      </c>
      <c r="D13655" s="52" t="s">
        <v>19</v>
      </c>
      <c r="E13655" s="2" t="s">
        <v>14</v>
      </c>
      <c r="F13655" s="2">
        <v>3978.93</v>
      </c>
      <c r="G13655" s="2">
        <v>0.2</v>
      </c>
      <c r="H13655" s="2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52" t="s">
        <v>48</v>
      </c>
    </row>
    <row r="13656" spans="1:17" ht="14.25" customHeight="1" x14ac:dyDescent="0.3">
      <c r="A13656" s="2" t="s">
        <v>13687</v>
      </c>
      <c r="B13656" s="2">
        <v>113654</v>
      </c>
      <c r="C13656" s="2" t="s">
        <v>41</v>
      </c>
      <c r="D13656" s="52" t="s">
        <v>41</v>
      </c>
      <c r="E13656" s="2" t="s">
        <v>33</v>
      </c>
      <c r="F13656" s="2">
        <v>3802.66</v>
      </c>
      <c r="G13656" s="2">
        <v>0.33</v>
      </c>
      <c r="H13656" s="2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52" t="s">
        <v>28</v>
      </c>
    </row>
    <row r="13657" spans="1:17" ht="14.25" customHeight="1" x14ac:dyDescent="0.3">
      <c r="A13657" s="2" t="s">
        <v>13688</v>
      </c>
      <c r="B13657" s="2">
        <v>113655</v>
      </c>
      <c r="C13657" s="2" t="s">
        <v>19</v>
      </c>
      <c r="D13657" s="52" t="s">
        <v>19</v>
      </c>
      <c r="E13657" s="2" t="s">
        <v>33</v>
      </c>
      <c r="F13657" s="2">
        <v>3173.57</v>
      </c>
      <c r="G13657" s="2">
        <v>0.02</v>
      </c>
      <c r="H13657" s="2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52" t="s">
        <v>28</v>
      </c>
    </row>
    <row r="13658" spans="1:17" ht="14.25" customHeight="1" x14ac:dyDescent="0.3">
      <c r="A13658" s="2" t="s">
        <v>13689</v>
      </c>
      <c r="B13658" s="2">
        <v>113656</v>
      </c>
      <c r="C13658" s="2" t="s">
        <v>19</v>
      </c>
      <c r="D13658" s="52" t="s">
        <v>19</v>
      </c>
      <c r="E13658" s="2" t="s">
        <v>20</v>
      </c>
      <c r="F13658" s="2">
        <v>2689.02</v>
      </c>
      <c r="G13658" s="2">
        <v>0.1</v>
      </c>
      <c r="H13658" s="2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52" t="s">
        <v>48</v>
      </c>
    </row>
    <row r="13659" spans="1:17" ht="14.25" customHeight="1" x14ac:dyDescent="0.3">
      <c r="A13659" s="2" t="s">
        <v>13690</v>
      </c>
      <c r="B13659" s="2">
        <v>113657</v>
      </c>
      <c r="C13659" s="2" t="s">
        <v>25</v>
      </c>
      <c r="D13659" s="52" t="s">
        <v>25</v>
      </c>
      <c r="E13659" s="2" t="s">
        <v>33</v>
      </c>
      <c r="F13659" s="2">
        <v>1789.31</v>
      </c>
      <c r="G13659" s="2">
        <v>0.28999999999999998</v>
      </c>
      <c r="H13659" s="2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52" t="s">
        <v>23</v>
      </c>
    </row>
    <row r="13660" spans="1:17" ht="14.25" customHeight="1" x14ac:dyDescent="0.3">
      <c r="A13660" s="2" t="s">
        <v>13691</v>
      </c>
      <c r="B13660" s="2">
        <v>113658</v>
      </c>
      <c r="C13660" s="2" t="s">
        <v>25</v>
      </c>
      <c r="D13660" s="52" t="s">
        <v>25</v>
      </c>
      <c r="E13660" s="2" t="s">
        <v>14</v>
      </c>
      <c r="F13660" s="2">
        <v>3941.44</v>
      </c>
      <c r="G13660" s="2">
        <v>0.14000000000000001</v>
      </c>
      <c r="H13660" s="2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52" t="s">
        <v>34</v>
      </c>
    </row>
    <row r="13661" spans="1:17" ht="14.25" customHeight="1" x14ac:dyDescent="0.3">
      <c r="A13661" s="2" t="s">
        <v>13692</v>
      </c>
      <c r="B13661" s="2">
        <v>113659</v>
      </c>
      <c r="C13661" s="2" t="s">
        <v>19</v>
      </c>
      <c r="D13661" s="52" t="s">
        <v>19</v>
      </c>
      <c r="E13661" s="2" t="s">
        <v>20</v>
      </c>
      <c r="F13661" s="2">
        <v>1029.08</v>
      </c>
      <c r="G13661" s="2">
        <v>0.47</v>
      </c>
      <c r="H13661" s="2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52" t="s">
        <v>17</v>
      </c>
    </row>
    <row r="13662" spans="1:17" ht="14.25" customHeight="1" x14ac:dyDescent="0.3">
      <c r="A13662" s="2" t="s">
        <v>13693</v>
      </c>
      <c r="B13662" s="2">
        <v>113660</v>
      </c>
      <c r="C13662" s="2" t="s">
        <v>19</v>
      </c>
      <c r="D13662" s="52" t="s">
        <v>19</v>
      </c>
      <c r="E13662" s="2" t="s">
        <v>14</v>
      </c>
      <c r="F13662" s="2">
        <v>279.08999999999997</v>
      </c>
      <c r="G13662" s="2">
        <v>0.42</v>
      </c>
      <c r="H13662" s="2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52" t="s">
        <v>34</v>
      </c>
    </row>
    <row r="13663" spans="1:17" ht="14.25" customHeight="1" x14ac:dyDescent="0.3">
      <c r="A13663" s="2" t="s">
        <v>13694</v>
      </c>
      <c r="B13663" s="2">
        <v>113661</v>
      </c>
      <c r="C13663" s="2" t="s">
        <v>41</v>
      </c>
      <c r="D13663" s="52" t="s">
        <v>41</v>
      </c>
      <c r="E13663" s="2" t="s">
        <v>36</v>
      </c>
      <c r="F13663" s="2">
        <v>3521.04</v>
      </c>
      <c r="G13663" s="2">
        <v>0.33</v>
      </c>
      <c r="H13663" s="2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52" t="s">
        <v>48</v>
      </c>
    </row>
    <row r="13664" spans="1:17" ht="14.25" customHeight="1" x14ac:dyDescent="0.3">
      <c r="A13664" s="2" t="s">
        <v>13695</v>
      </c>
      <c r="B13664" s="2">
        <v>113662</v>
      </c>
      <c r="C13664" s="2" t="s">
        <v>25</v>
      </c>
      <c r="D13664" s="52" t="s">
        <v>25</v>
      </c>
      <c r="E13664" s="2" t="s">
        <v>33</v>
      </c>
      <c r="F13664" s="2">
        <v>809.77</v>
      </c>
      <c r="G13664" s="2">
        <v>0.5</v>
      </c>
      <c r="H13664" s="2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52" t="s">
        <v>34</v>
      </c>
    </row>
    <row r="13665" spans="1:17" ht="14.25" customHeight="1" x14ac:dyDescent="0.3">
      <c r="A13665" s="2" t="s">
        <v>13696</v>
      </c>
      <c r="B13665" s="2">
        <v>113663</v>
      </c>
      <c r="C13665" s="2" t="s">
        <v>25</v>
      </c>
      <c r="D13665" s="52" t="s">
        <v>25</v>
      </c>
      <c r="E13665" s="2" t="s">
        <v>20</v>
      </c>
      <c r="F13665" s="2">
        <v>4528.75</v>
      </c>
      <c r="G13665" s="2">
        <v>0.12</v>
      </c>
      <c r="H13665" s="2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52" t="s">
        <v>39</v>
      </c>
    </row>
    <row r="13666" spans="1:17" ht="14.25" customHeight="1" x14ac:dyDescent="0.3">
      <c r="A13666" s="2" t="s">
        <v>13697</v>
      </c>
      <c r="B13666" s="2">
        <v>113664</v>
      </c>
      <c r="C13666" s="2" t="s">
        <v>25</v>
      </c>
      <c r="D13666" s="52" t="s">
        <v>25</v>
      </c>
      <c r="E13666" s="2" t="s">
        <v>26</v>
      </c>
      <c r="F13666" s="2">
        <v>3876.34</v>
      </c>
      <c r="G13666" s="2">
        <v>0.46</v>
      </c>
      <c r="H13666" s="2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52" t="s">
        <v>39</v>
      </c>
    </row>
    <row r="13667" spans="1:17" ht="14.25" customHeight="1" x14ac:dyDescent="0.3">
      <c r="A13667" s="2" t="s">
        <v>13698</v>
      </c>
      <c r="B13667" s="2">
        <v>113665</v>
      </c>
      <c r="C13667" s="2" t="s">
        <v>19</v>
      </c>
      <c r="D13667" s="52" t="s">
        <v>19</v>
      </c>
      <c r="E13667" s="2" t="s">
        <v>14</v>
      </c>
      <c r="F13667" s="2">
        <v>3051</v>
      </c>
      <c r="G13667" s="2">
        <v>0.15</v>
      </c>
      <c r="H13667" s="2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52" t="s">
        <v>34</v>
      </c>
    </row>
    <row r="13668" spans="1:17" ht="14.25" customHeight="1" x14ac:dyDescent="0.3">
      <c r="A13668" s="2" t="s">
        <v>13699</v>
      </c>
      <c r="B13668" s="2">
        <v>113666</v>
      </c>
      <c r="C13668" s="2" t="s">
        <v>19</v>
      </c>
      <c r="D13668" s="52" t="s">
        <v>19</v>
      </c>
      <c r="E13668" s="2" t="s">
        <v>33</v>
      </c>
      <c r="F13668" s="2">
        <v>1638.23</v>
      </c>
      <c r="G13668" s="2">
        <v>0.3</v>
      </c>
      <c r="H13668" s="2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52" t="s">
        <v>39</v>
      </c>
    </row>
    <row r="13669" spans="1:17" ht="14.25" customHeight="1" x14ac:dyDescent="0.3">
      <c r="A13669" s="2" t="s">
        <v>13700</v>
      </c>
      <c r="B13669" s="2">
        <v>113667</v>
      </c>
      <c r="C13669" s="2" t="s">
        <v>41</v>
      </c>
      <c r="D13669" s="52" t="s">
        <v>41</v>
      </c>
      <c r="E13669" s="2" t="s">
        <v>14</v>
      </c>
      <c r="F13669" s="2">
        <v>3225.92</v>
      </c>
      <c r="G13669" s="2">
        <v>0.22</v>
      </c>
      <c r="H13669" s="2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52" t="s">
        <v>34</v>
      </c>
    </row>
    <row r="13670" spans="1:17" ht="14.25" customHeight="1" x14ac:dyDescent="0.3">
      <c r="A13670" s="2" t="s">
        <v>13701</v>
      </c>
      <c r="B13670" s="2">
        <v>113668</v>
      </c>
      <c r="C13670" s="2" t="s">
        <v>41</v>
      </c>
      <c r="D13670" s="52" t="s">
        <v>41</v>
      </c>
      <c r="E13670" s="2" t="s">
        <v>14</v>
      </c>
      <c r="F13670" s="2">
        <v>2436.6</v>
      </c>
      <c r="G13670" s="2">
        <v>0.22</v>
      </c>
      <c r="H13670" s="2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52" t="s">
        <v>39</v>
      </c>
    </row>
    <row r="13671" spans="1:17" ht="14.25" customHeight="1" x14ac:dyDescent="0.3">
      <c r="A13671" s="2" t="s">
        <v>13702</v>
      </c>
      <c r="B13671" s="2">
        <v>113669</v>
      </c>
      <c r="C13671" s="2" t="s">
        <v>25</v>
      </c>
      <c r="D13671" s="52" t="s">
        <v>25</v>
      </c>
      <c r="E13671" s="2" t="s">
        <v>36</v>
      </c>
      <c r="F13671" s="2">
        <v>1526.63</v>
      </c>
      <c r="G13671" s="2">
        <v>0.38</v>
      </c>
      <c r="H13671" s="2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52" t="s">
        <v>28</v>
      </c>
    </row>
    <row r="13672" spans="1:17" ht="14.25" customHeight="1" x14ac:dyDescent="0.3">
      <c r="A13672" s="2" t="s">
        <v>13703</v>
      </c>
      <c r="B13672" s="2">
        <v>113670</v>
      </c>
      <c r="C13672" s="2" t="s">
        <v>41</v>
      </c>
      <c r="D13672" s="52" t="s">
        <v>41</v>
      </c>
      <c r="E13672" s="2" t="s">
        <v>14</v>
      </c>
      <c r="F13672" s="2">
        <v>4730.8900000000003</v>
      </c>
      <c r="G13672" s="2">
        <v>0.17</v>
      </c>
      <c r="H13672" s="2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52" t="s">
        <v>17</v>
      </c>
    </row>
    <row r="13673" spans="1:17" ht="14.25" customHeight="1" x14ac:dyDescent="0.3">
      <c r="A13673" s="2" t="s">
        <v>13704</v>
      </c>
      <c r="B13673" s="2">
        <v>113671</v>
      </c>
      <c r="C13673" s="2" t="s">
        <v>25</v>
      </c>
      <c r="D13673" s="52" t="s">
        <v>25</v>
      </c>
      <c r="E13673" s="2" t="s">
        <v>36</v>
      </c>
      <c r="F13673" s="2">
        <v>893.26</v>
      </c>
      <c r="G13673" s="2">
        <v>0.25</v>
      </c>
      <c r="H13673" s="2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52" t="s">
        <v>39</v>
      </c>
    </row>
    <row r="13674" spans="1:17" ht="14.25" customHeight="1" x14ac:dyDescent="0.3">
      <c r="A13674" s="2" t="s">
        <v>13705</v>
      </c>
      <c r="B13674" s="2">
        <v>113672</v>
      </c>
      <c r="C13674" s="2" t="s">
        <v>25</v>
      </c>
      <c r="D13674" s="52" t="s">
        <v>25</v>
      </c>
      <c r="E13674" s="2" t="s">
        <v>36</v>
      </c>
      <c r="F13674" s="2">
        <v>3791.58</v>
      </c>
      <c r="G13674" s="2">
        <v>0.11</v>
      </c>
      <c r="H13674" s="2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52" t="s">
        <v>17</v>
      </c>
    </row>
    <row r="13675" spans="1:17" ht="14.25" customHeight="1" x14ac:dyDescent="0.3">
      <c r="A13675" s="2" t="s">
        <v>13706</v>
      </c>
      <c r="B13675" s="2">
        <v>113673</v>
      </c>
      <c r="C13675" s="2" t="s">
        <v>41</v>
      </c>
      <c r="D13675" s="52" t="s">
        <v>41</v>
      </c>
      <c r="E13675" s="2" t="s">
        <v>36</v>
      </c>
      <c r="F13675" s="2">
        <v>4020.19</v>
      </c>
      <c r="G13675" s="2">
        <v>0.38</v>
      </c>
      <c r="H13675" s="2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52" t="s">
        <v>28</v>
      </c>
    </row>
    <row r="13676" spans="1:17" ht="14.25" customHeight="1" x14ac:dyDescent="0.3">
      <c r="A13676" s="2" t="s">
        <v>13707</v>
      </c>
      <c r="B13676" s="2">
        <v>113674</v>
      </c>
      <c r="C13676" s="2" t="s">
        <v>25</v>
      </c>
      <c r="D13676" s="52" t="s">
        <v>25</v>
      </c>
      <c r="E13676" s="2" t="s">
        <v>33</v>
      </c>
      <c r="F13676" s="2">
        <v>4763.79</v>
      </c>
      <c r="G13676" s="2">
        <v>0.28000000000000003</v>
      </c>
      <c r="H13676" s="2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52" t="s">
        <v>17</v>
      </c>
    </row>
    <row r="13677" spans="1:17" ht="14.25" customHeight="1" x14ac:dyDescent="0.3">
      <c r="A13677" s="2" t="s">
        <v>13708</v>
      </c>
      <c r="B13677" s="2">
        <v>113675</v>
      </c>
      <c r="C13677" s="2" t="s">
        <v>25</v>
      </c>
      <c r="D13677" s="52" t="s">
        <v>25</v>
      </c>
      <c r="E13677" s="2" t="s">
        <v>14</v>
      </c>
      <c r="F13677" s="2">
        <v>2792.14</v>
      </c>
      <c r="G13677" s="2">
        <v>0.13</v>
      </c>
      <c r="H13677" s="2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52" t="s">
        <v>23</v>
      </c>
    </row>
    <row r="13678" spans="1:17" ht="14.25" customHeight="1" x14ac:dyDescent="0.3">
      <c r="A13678" s="2" t="s">
        <v>13709</v>
      </c>
      <c r="B13678" s="2">
        <v>113676</v>
      </c>
      <c r="C13678" s="2" t="s">
        <v>25</v>
      </c>
      <c r="D13678" s="52" t="s">
        <v>25</v>
      </c>
      <c r="E13678" s="2" t="s">
        <v>14</v>
      </c>
      <c r="F13678" s="2">
        <v>2720.89</v>
      </c>
      <c r="G13678" s="2">
        <v>0.13</v>
      </c>
      <c r="H13678" s="2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52" t="s">
        <v>34</v>
      </c>
    </row>
    <row r="13679" spans="1:17" ht="14.25" customHeight="1" x14ac:dyDescent="0.3">
      <c r="A13679" s="2" t="s">
        <v>13710</v>
      </c>
      <c r="B13679" s="2">
        <v>113677</v>
      </c>
      <c r="C13679" s="2" t="s">
        <v>25</v>
      </c>
      <c r="D13679" s="52" t="s">
        <v>25</v>
      </c>
      <c r="E13679" s="2" t="s">
        <v>36</v>
      </c>
      <c r="F13679" s="2">
        <v>4609.42</v>
      </c>
      <c r="G13679" s="2">
        <v>0.15</v>
      </c>
      <c r="H13679" s="2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52" t="s">
        <v>28</v>
      </c>
    </row>
    <row r="13680" spans="1:17" ht="14.25" customHeight="1" x14ac:dyDescent="0.3">
      <c r="A13680" s="2" t="s">
        <v>13711</v>
      </c>
      <c r="B13680" s="2">
        <v>113678</v>
      </c>
      <c r="C13680" s="2" t="s">
        <v>19</v>
      </c>
      <c r="D13680" s="52" t="s">
        <v>19</v>
      </c>
      <c r="E13680" s="2" t="s">
        <v>14</v>
      </c>
      <c r="F13680" s="2">
        <v>4025.36</v>
      </c>
      <c r="G13680" s="2">
        <v>0.35</v>
      </c>
      <c r="H13680" s="2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52" t="s">
        <v>28</v>
      </c>
    </row>
    <row r="13681" spans="1:17" ht="14.25" customHeight="1" x14ac:dyDescent="0.3">
      <c r="A13681" s="2" t="s">
        <v>13712</v>
      </c>
      <c r="B13681" s="2">
        <v>113679</v>
      </c>
      <c r="C13681" s="2" t="s">
        <v>19</v>
      </c>
      <c r="D13681" s="52" t="s">
        <v>19</v>
      </c>
      <c r="E13681" s="2" t="s">
        <v>14</v>
      </c>
      <c r="F13681" s="2">
        <v>3841.82</v>
      </c>
      <c r="G13681" s="2">
        <v>0.3</v>
      </c>
      <c r="H13681" s="2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52" t="s">
        <v>48</v>
      </c>
    </row>
    <row r="13682" spans="1:17" ht="14.25" customHeight="1" x14ac:dyDescent="0.3">
      <c r="A13682" s="2" t="s">
        <v>13713</v>
      </c>
      <c r="B13682" s="2">
        <v>113680</v>
      </c>
      <c r="C13682" s="2" t="s">
        <v>25</v>
      </c>
      <c r="D13682" s="52" t="s">
        <v>25</v>
      </c>
      <c r="E13682" s="2" t="s">
        <v>36</v>
      </c>
      <c r="F13682" s="2">
        <v>3966.77</v>
      </c>
      <c r="G13682" s="2">
        <v>0.41</v>
      </c>
      <c r="H13682" s="2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52" t="s">
        <v>23</v>
      </c>
    </row>
    <row r="13683" spans="1:17" ht="14.25" customHeight="1" x14ac:dyDescent="0.3">
      <c r="A13683" s="2" t="s">
        <v>13714</v>
      </c>
      <c r="B13683" s="2">
        <v>113681</v>
      </c>
      <c r="C13683" s="2" t="s">
        <v>41</v>
      </c>
      <c r="D13683" s="52" t="s">
        <v>41</v>
      </c>
      <c r="E13683" s="2" t="s">
        <v>26</v>
      </c>
      <c r="F13683" s="2">
        <v>2516.59</v>
      </c>
      <c r="G13683" s="2">
        <v>0.28999999999999998</v>
      </c>
      <c r="H13683" s="2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52" t="s">
        <v>34</v>
      </c>
    </row>
    <row r="13684" spans="1:17" ht="14.25" customHeight="1" x14ac:dyDescent="0.3">
      <c r="A13684" s="2" t="s">
        <v>13715</v>
      </c>
      <c r="B13684" s="2">
        <v>113682</v>
      </c>
      <c r="C13684" s="2" t="s">
        <v>25</v>
      </c>
      <c r="D13684" s="52" t="s">
        <v>25</v>
      </c>
      <c r="E13684" s="2" t="s">
        <v>26</v>
      </c>
      <c r="F13684" s="2">
        <v>302.95</v>
      </c>
      <c r="G13684" s="2">
        <v>0.15</v>
      </c>
      <c r="H13684" s="2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52" t="s">
        <v>23</v>
      </c>
    </row>
    <row r="13685" spans="1:17" ht="14.25" customHeight="1" x14ac:dyDescent="0.3">
      <c r="A13685" s="2" t="s">
        <v>13716</v>
      </c>
      <c r="B13685" s="2">
        <v>113683</v>
      </c>
      <c r="C13685" s="2" t="s">
        <v>41</v>
      </c>
      <c r="D13685" s="52" t="s">
        <v>41</v>
      </c>
      <c r="E13685" s="2" t="s">
        <v>36</v>
      </c>
      <c r="F13685" s="2">
        <v>1071.5</v>
      </c>
      <c r="G13685" s="2">
        <v>0.48</v>
      </c>
      <c r="H13685" s="2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52" t="s">
        <v>34</v>
      </c>
    </row>
    <row r="13686" spans="1:17" ht="14.25" customHeight="1" x14ac:dyDescent="0.3">
      <c r="A13686" s="2" t="s">
        <v>13717</v>
      </c>
      <c r="B13686" s="2">
        <v>113684</v>
      </c>
      <c r="C13686" s="2" t="s">
        <v>41</v>
      </c>
      <c r="D13686" s="52" t="s">
        <v>41</v>
      </c>
      <c r="E13686" s="2" t="s">
        <v>33</v>
      </c>
      <c r="F13686" s="2">
        <v>3250.66</v>
      </c>
      <c r="G13686" s="2">
        <v>0.44</v>
      </c>
      <c r="H13686" s="2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52" t="s">
        <v>39</v>
      </c>
    </row>
    <row r="13687" spans="1:17" ht="14.25" customHeight="1" x14ac:dyDescent="0.3">
      <c r="A13687" s="2" t="s">
        <v>13718</v>
      </c>
      <c r="B13687" s="2">
        <v>113685</v>
      </c>
      <c r="C13687" s="2" t="s">
        <v>41</v>
      </c>
      <c r="D13687" s="52" t="s">
        <v>41</v>
      </c>
      <c r="E13687" s="2" t="s">
        <v>14</v>
      </c>
      <c r="F13687" s="2">
        <v>2041.21</v>
      </c>
      <c r="G13687" s="2">
        <v>0.14000000000000001</v>
      </c>
      <c r="H13687" s="2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52" t="s">
        <v>17</v>
      </c>
    </row>
    <row r="13688" spans="1:17" ht="14.25" customHeight="1" x14ac:dyDescent="0.3">
      <c r="A13688" s="2" t="s">
        <v>13719</v>
      </c>
      <c r="B13688" s="2">
        <v>113686</v>
      </c>
      <c r="C13688" s="2" t="s">
        <v>41</v>
      </c>
      <c r="D13688" s="52" t="s">
        <v>41</v>
      </c>
      <c r="E13688" s="2" t="s">
        <v>14</v>
      </c>
      <c r="F13688" s="2">
        <v>3073.17</v>
      </c>
      <c r="G13688" s="2">
        <v>0.46</v>
      </c>
      <c r="H13688" s="2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52" t="s">
        <v>17</v>
      </c>
    </row>
    <row r="13689" spans="1:17" ht="14.25" customHeight="1" x14ac:dyDescent="0.3">
      <c r="A13689" s="2" t="s">
        <v>13720</v>
      </c>
      <c r="B13689" s="2">
        <v>113687</v>
      </c>
      <c r="C13689" s="2" t="s">
        <v>41</v>
      </c>
      <c r="D13689" s="52" t="s">
        <v>41</v>
      </c>
      <c r="E13689" s="2" t="s">
        <v>26</v>
      </c>
      <c r="F13689" s="2">
        <v>2803.22</v>
      </c>
      <c r="G13689" s="2">
        <v>0.36</v>
      </c>
      <c r="H13689" s="2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52" t="s">
        <v>23</v>
      </c>
    </row>
    <row r="13690" spans="1:17" ht="14.25" customHeight="1" x14ac:dyDescent="0.3">
      <c r="A13690" s="2" t="s">
        <v>13721</v>
      </c>
      <c r="B13690" s="2">
        <v>113688</v>
      </c>
      <c r="C13690" s="2" t="s">
        <v>25</v>
      </c>
      <c r="D13690" s="52" t="s">
        <v>25</v>
      </c>
      <c r="E13690" s="2" t="s">
        <v>36</v>
      </c>
      <c r="F13690" s="2">
        <v>2249.44</v>
      </c>
      <c r="G13690" s="2">
        <v>0.21</v>
      </c>
      <c r="H13690" s="2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52" t="s">
        <v>39</v>
      </c>
    </row>
    <row r="13691" spans="1:17" ht="14.25" customHeight="1" x14ac:dyDescent="0.3">
      <c r="A13691" s="2" t="s">
        <v>13722</v>
      </c>
      <c r="B13691" s="2">
        <v>113689</v>
      </c>
      <c r="C13691" s="2" t="s">
        <v>41</v>
      </c>
      <c r="D13691" s="52" t="s">
        <v>41</v>
      </c>
      <c r="E13691" s="2" t="s">
        <v>33</v>
      </c>
      <c r="F13691" s="2">
        <v>1250.17</v>
      </c>
      <c r="G13691" s="2">
        <v>0.23</v>
      </c>
      <c r="H13691" s="2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52" t="s">
        <v>17</v>
      </c>
    </row>
    <row r="13692" spans="1:17" ht="14.25" customHeight="1" x14ac:dyDescent="0.3">
      <c r="A13692" s="2" t="s">
        <v>13723</v>
      </c>
      <c r="B13692" s="2">
        <v>113690</v>
      </c>
      <c r="C13692" s="2" t="s">
        <v>25</v>
      </c>
      <c r="D13692" s="52" t="s">
        <v>25</v>
      </c>
      <c r="E13692" s="2" t="s">
        <v>36</v>
      </c>
      <c r="F13692" s="2">
        <v>3622.9</v>
      </c>
      <c r="G13692" s="2">
        <v>0.22</v>
      </c>
      <c r="H13692" s="2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52" t="s">
        <v>39</v>
      </c>
    </row>
    <row r="13693" spans="1:17" ht="14.25" customHeight="1" x14ac:dyDescent="0.3">
      <c r="A13693" s="2" t="s">
        <v>13724</v>
      </c>
      <c r="B13693" s="2">
        <v>113691</v>
      </c>
      <c r="C13693" s="2" t="s">
        <v>25</v>
      </c>
      <c r="D13693" s="52" t="s">
        <v>25</v>
      </c>
      <c r="E13693" s="2" t="s">
        <v>26</v>
      </c>
      <c r="F13693" s="2">
        <v>4554.32</v>
      </c>
      <c r="G13693" s="2">
        <v>0.4</v>
      </c>
      <c r="H13693" s="2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52" t="s">
        <v>28</v>
      </c>
    </row>
    <row r="13694" spans="1:17" ht="14.25" customHeight="1" x14ac:dyDescent="0.3">
      <c r="A13694" s="2" t="s">
        <v>13725</v>
      </c>
      <c r="B13694" s="2">
        <v>113692</v>
      </c>
      <c r="C13694" s="2" t="s">
        <v>41</v>
      </c>
      <c r="D13694" s="52" t="s">
        <v>41</v>
      </c>
      <c r="E13694" s="2" t="s">
        <v>26</v>
      </c>
      <c r="F13694" s="2">
        <v>3872.82</v>
      </c>
      <c r="G13694" s="2">
        <v>0.09</v>
      </c>
      <c r="H13694" s="2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52" t="s">
        <v>28</v>
      </c>
    </row>
    <row r="13695" spans="1:17" ht="14.25" customHeight="1" x14ac:dyDescent="0.3">
      <c r="A13695" s="2" t="s">
        <v>13726</v>
      </c>
      <c r="B13695" s="2">
        <v>113693</v>
      </c>
      <c r="C13695" s="2" t="s">
        <v>25</v>
      </c>
      <c r="D13695" s="52" t="s">
        <v>25</v>
      </c>
      <c r="E13695" s="2" t="s">
        <v>14</v>
      </c>
      <c r="F13695" s="2">
        <v>688.19</v>
      </c>
      <c r="G13695" s="2">
        <v>0.03</v>
      </c>
      <c r="H13695" s="2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52" t="s">
        <v>39</v>
      </c>
    </row>
    <row r="13696" spans="1:17" ht="14.25" customHeight="1" x14ac:dyDescent="0.3">
      <c r="A13696" s="2" t="s">
        <v>13727</v>
      </c>
      <c r="B13696" s="2">
        <v>113694</v>
      </c>
      <c r="C13696" s="2" t="s">
        <v>19</v>
      </c>
      <c r="D13696" s="52" t="s">
        <v>19</v>
      </c>
      <c r="E13696" s="2" t="s">
        <v>20</v>
      </c>
      <c r="F13696" s="2">
        <v>2735.95</v>
      </c>
      <c r="G13696" s="2">
        <v>0.25</v>
      </c>
      <c r="H13696" s="2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52" t="s">
        <v>48</v>
      </c>
    </row>
    <row r="13697" spans="1:17" ht="14.25" customHeight="1" x14ac:dyDescent="0.3">
      <c r="A13697" s="2" t="s">
        <v>13728</v>
      </c>
      <c r="B13697" s="2">
        <v>113695</v>
      </c>
      <c r="C13697" s="2" t="s">
        <v>25</v>
      </c>
      <c r="D13697" s="52" t="s">
        <v>25</v>
      </c>
      <c r="E13697" s="2" t="s">
        <v>33</v>
      </c>
      <c r="F13697" s="2">
        <v>4193.29</v>
      </c>
      <c r="G13697" s="2">
        <v>0.15</v>
      </c>
      <c r="H13697" s="2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52" t="s">
        <v>34</v>
      </c>
    </row>
    <row r="13698" spans="1:17" ht="14.25" customHeight="1" x14ac:dyDescent="0.3">
      <c r="A13698" s="2" t="s">
        <v>13729</v>
      </c>
      <c r="B13698" s="2">
        <v>113696</v>
      </c>
      <c r="C13698" s="2" t="s">
        <v>25</v>
      </c>
      <c r="D13698" s="52" t="s">
        <v>25</v>
      </c>
      <c r="E13698" s="2" t="s">
        <v>33</v>
      </c>
      <c r="F13698" s="2">
        <v>2995.81</v>
      </c>
      <c r="G13698" s="2">
        <v>0.28000000000000003</v>
      </c>
      <c r="H13698" s="2">
        <f t="shared" si="426"/>
        <v>838.82680000000005</v>
      </c>
      <c r="I13698" s="2">
        <f t="shared" si="427"/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52" t="s">
        <v>28</v>
      </c>
    </row>
    <row r="13699" spans="1:17" ht="14.25" customHeight="1" x14ac:dyDescent="0.3">
      <c r="A13699" s="2" t="s">
        <v>13730</v>
      </c>
      <c r="B13699" s="2">
        <v>113697</v>
      </c>
      <c r="C13699" s="2" t="s">
        <v>41</v>
      </c>
      <c r="D13699" s="52" t="s">
        <v>41</v>
      </c>
      <c r="E13699" s="2" t="s">
        <v>20</v>
      </c>
      <c r="F13699" s="2">
        <v>2253.89</v>
      </c>
      <c r="G13699" s="2">
        <v>0.49</v>
      </c>
      <c r="H13699" s="2">
        <f t="shared" ref="H13699:H13762" si="428">F13699*G13699</f>
        <v>1104.4060999999999</v>
      </c>
      <c r="I13699" s="2">
        <f t="shared" ref="I13699:I13762" si="429">F13699-H13699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52" t="s">
        <v>23</v>
      </c>
    </row>
    <row r="13700" spans="1:17" ht="14.25" customHeight="1" x14ac:dyDescent="0.3">
      <c r="A13700" s="2" t="s">
        <v>13731</v>
      </c>
      <c r="B13700" s="2">
        <v>113698</v>
      </c>
      <c r="C13700" s="2" t="s">
        <v>41</v>
      </c>
      <c r="D13700" s="52" t="s">
        <v>41</v>
      </c>
      <c r="E13700" s="2" t="s">
        <v>26</v>
      </c>
      <c r="F13700" s="2">
        <v>1494.28</v>
      </c>
      <c r="G13700" s="2">
        <v>0.34</v>
      </c>
      <c r="H13700" s="2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52" t="s">
        <v>34</v>
      </c>
    </row>
    <row r="13701" spans="1:17" ht="14.25" customHeight="1" x14ac:dyDescent="0.3">
      <c r="A13701" s="2" t="s">
        <v>13732</v>
      </c>
      <c r="B13701" s="2">
        <v>113699</v>
      </c>
      <c r="C13701" s="2" t="s">
        <v>19</v>
      </c>
      <c r="D13701" s="52" t="s">
        <v>19</v>
      </c>
      <c r="E13701" s="2" t="s">
        <v>36</v>
      </c>
      <c r="F13701" s="2">
        <v>1718.91</v>
      </c>
      <c r="G13701" s="2">
        <v>0.48</v>
      </c>
      <c r="H13701" s="2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52" t="s">
        <v>48</v>
      </c>
    </row>
    <row r="13702" spans="1:17" ht="14.25" customHeight="1" x14ac:dyDescent="0.3">
      <c r="A13702" s="2" t="s">
        <v>13733</v>
      </c>
      <c r="B13702" s="2">
        <v>113700</v>
      </c>
      <c r="C13702" s="2" t="s">
        <v>41</v>
      </c>
      <c r="D13702" s="52" t="s">
        <v>41</v>
      </c>
      <c r="E13702" s="2" t="s">
        <v>33</v>
      </c>
      <c r="F13702" s="2">
        <v>1286.57</v>
      </c>
      <c r="G13702" s="2">
        <v>0.37</v>
      </c>
      <c r="H13702" s="2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52" t="s">
        <v>28</v>
      </c>
    </row>
    <row r="13703" spans="1:17" ht="14.25" customHeight="1" x14ac:dyDescent="0.3">
      <c r="A13703" s="2" t="s">
        <v>13734</v>
      </c>
      <c r="B13703" s="2">
        <v>113701</v>
      </c>
      <c r="C13703" s="2" t="s">
        <v>25</v>
      </c>
      <c r="D13703" s="52" t="s">
        <v>25</v>
      </c>
      <c r="E13703" s="2" t="s">
        <v>20</v>
      </c>
      <c r="F13703" s="2">
        <v>1059.06</v>
      </c>
      <c r="G13703" s="2">
        <v>0.04</v>
      </c>
      <c r="H13703" s="2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52" t="s">
        <v>34</v>
      </c>
    </row>
    <row r="13704" spans="1:17" ht="14.25" customHeight="1" x14ac:dyDescent="0.3">
      <c r="A13704" s="2" t="s">
        <v>13735</v>
      </c>
      <c r="B13704" s="2">
        <v>113702</v>
      </c>
      <c r="C13704" s="2" t="s">
        <v>19</v>
      </c>
      <c r="D13704" s="52" t="s">
        <v>19</v>
      </c>
      <c r="E13704" s="2" t="s">
        <v>14</v>
      </c>
      <c r="F13704" s="2">
        <v>2985.44</v>
      </c>
      <c r="G13704" s="2">
        <v>0.44</v>
      </c>
      <c r="H13704" s="2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52" t="s">
        <v>23</v>
      </c>
    </row>
    <row r="13705" spans="1:17" ht="14.25" customHeight="1" x14ac:dyDescent="0.3">
      <c r="A13705" s="2" t="s">
        <v>13736</v>
      </c>
      <c r="B13705" s="2">
        <v>113703</v>
      </c>
      <c r="C13705" s="2" t="s">
        <v>25</v>
      </c>
      <c r="D13705" s="52" t="s">
        <v>25</v>
      </c>
      <c r="E13705" s="2" t="s">
        <v>14</v>
      </c>
      <c r="F13705" s="2">
        <v>2595.9899999999998</v>
      </c>
      <c r="G13705" s="2">
        <v>0.1</v>
      </c>
      <c r="H13705" s="2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52" t="s">
        <v>39</v>
      </c>
    </row>
    <row r="13706" spans="1:17" ht="14.25" customHeight="1" x14ac:dyDescent="0.3">
      <c r="A13706" s="2" t="s">
        <v>13737</v>
      </c>
      <c r="B13706" s="2">
        <v>113704</v>
      </c>
      <c r="C13706" s="2" t="s">
        <v>25</v>
      </c>
      <c r="D13706" s="52" t="s">
        <v>25</v>
      </c>
      <c r="E13706" s="2" t="s">
        <v>26</v>
      </c>
      <c r="F13706" s="2">
        <v>3700.68</v>
      </c>
      <c r="G13706" s="2">
        <v>0.43</v>
      </c>
      <c r="H13706" s="2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52" t="s">
        <v>39</v>
      </c>
    </row>
    <row r="13707" spans="1:17" ht="14.25" customHeight="1" x14ac:dyDescent="0.3">
      <c r="A13707" s="2" t="s">
        <v>13738</v>
      </c>
      <c r="B13707" s="2">
        <v>113705</v>
      </c>
      <c r="C13707" s="2" t="s">
        <v>25</v>
      </c>
      <c r="D13707" s="52" t="s">
        <v>25</v>
      </c>
      <c r="E13707" s="2" t="s">
        <v>33</v>
      </c>
      <c r="F13707" s="2">
        <v>1608.85</v>
      </c>
      <c r="G13707" s="2">
        <v>0.37</v>
      </c>
      <c r="H13707" s="2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52" t="s">
        <v>23</v>
      </c>
    </row>
    <row r="13708" spans="1:17" ht="14.25" customHeight="1" x14ac:dyDescent="0.3">
      <c r="A13708" s="2" t="s">
        <v>13739</v>
      </c>
      <c r="B13708" s="2">
        <v>113706</v>
      </c>
      <c r="C13708" s="2" t="s">
        <v>25</v>
      </c>
      <c r="D13708" s="52" t="s">
        <v>25</v>
      </c>
      <c r="E13708" s="2" t="s">
        <v>36</v>
      </c>
      <c r="F13708" s="2">
        <v>2358.04</v>
      </c>
      <c r="G13708" s="2">
        <v>0.42</v>
      </c>
      <c r="H13708" s="2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52" t="s">
        <v>28</v>
      </c>
    </row>
    <row r="13709" spans="1:17" ht="14.25" customHeight="1" x14ac:dyDescent="0.3">
      <c r="A13709" s="2" t="s">
        <v>13740</v>
      </c>
      <c r="B13709" s="2">
        <v>113707</v>
      </c>
      <c r="C13709" s="2" t="s">
        <v>25</v>
      </c>
      <c r="D13709" s="52" t="s">
        <v>25</v>
      </c>
      <c r="E13709" s="2" t="s">
        <v>33</v>
      </c>
      <c r="F13709" s="2">
        <v>3433.81</v>
      </c>
      <c r="G13709" s="2">
        <v>0.13</v>
      </c>
      <c r="H13709" s="2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52" t="s">
        <v>17</v>
      </c>
    </row>
    <row r="13710" spans="1:17" ht="14.25" customHeight="1" x14ac:dyDescent="0.3">
      <c r="A13710" s="2" t="s">
        <v>13741</v>
      </c>
      <c r="B13710" s="2">
        <v>113708</v>
      </c>
      <c r="C13710" s="2" t="s">
        <v>25</v>
      </c>
      <c r="D13710" s="52" t="s">
        <v>25</v>
      </c>
      <c r="E13710" s="2" t="s">
        <v>14</v>
      </c>
      <c r="F13710" s="2">
        <v>4819.8500000000004</v>
      </c>
      <c r="G13710" s="2">
        <v>0.4</v>
      </c>
      <c r="H13710" s="2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52" t="s">
        <v>48</v>
      </c>
    </row>
    <row r="13711" spans="1:17" ht="14.25" customHeight="1" x14ac:dyDescent="0.3">
      <c r="A13711" s="2" t="s">
        <v>13742</v>
      </c>
      <c r="B13711" s="2">
        <v>113709</v>
      </c>
      <c r="C13711" s="2" t="s">
        <v>41</v>
      </c>
      <c r="D13711" s="52" t="s">
        <v>41</v>
      </c>
      <c r="E13711" s="2" t="s">
        <v>33</v>
      </c>
      <c r="F13711" s="2">
        <v>1809.46</v>
      </c>
      <c r="G13711" s="2">
        <v>0.31</v>
      </c>
      <c r="H13711" s="2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52" t="s">
        <v>48</v>
      </c>
    </row>
    <row r="13712" spans="1:17" ht="14.25" customHeight="1" x14ac:dyDescent="0.3">
      <c r="A13712" s="2" t="s">
        <v>13743</v>
      </c>
      <c r="B13712" s="2">
        <v>113710</v>
      </c>
      <c r="C13712" s="2" t="s">
        <v>25</v>
      </c>
      <c r="D13712" s="52" t="s">
        <v>25</v>
      </c>
      <c r="E13712" s="2" t="s">
        <v>14</v>
      </c>
      <c r="F13712" s="2">
        <v>1561.22</v>
      </c>
      <c r="G13712" s="2">
        <v>0.04</v>
      </c>
      <c r="H13712" s="2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52" t="s">
        <v>28</v>
      </c>
    </row>
    <row r="13713" spans="1:17" ht="14.25" customHeight="1" x14ac:dyDescent="0.3">
      <c r="A13713" s="2" t="s">
        <v>13744</v>
      </c>
      <c r="B13713" s="2">
        <v>113711</v>
      </c>
      <c r="C13713" s="2" t="s">
        <v>25</v>
      </c>
      <c r="D13713" s="52" t="s">
        <v>25</v>
      </c>
      <c r="E13713" s="2" t="s">
        <v>20</v>
      </c>
      <c r="F13713" s="2">
        <v>2301.5100000000002</v>
      </c>
      <c r="G13713" s="2">
        <v>0.44</v>
      </c>
      <c r="H13713" s="2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52" t="s">
        <v>23</v>
      </c>
    </row>
    <row r="13714" spans="1:17" ht="14.25" customHeight="1" x14ac:dyDescent="0.3">
      <c r="A13714" s="2" t="s">
        <v>13745</v>
      </c>
      <c r="B13714" s="2">
        <v>113712</v>
      </c>
      <c r="C13714" s="2" t="s">
        <v>25</v>
      </c>
      <c r="D13714" s="52" t="s">
        <v>25</v>
      </c>
      <c r="E13714" s="2" t="s">
        <v>20</v>
      </c>
      <c r="F13714" s="2">
        <v>3646.98</v>
      </c>
      <c r="G13714" s="2">
        <v>0.44</v>
      </c>
      <c r="H13714" s="2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52" t="s">
        <v>17</v>
      </c>
    </row>
    <row r="13715" spans="1:17" ht="14.25" customHeight="1" x14ac:dyDescent="0.3">
      <c r="A13715" s="2" t="s">
        <v>13746</v>
      </c>
      <c r="B13715" s="2">
        <v>113713</v>
      </c>
      <c r="C13715" s="2" t="s">
        <v>19</v>
      </c>
      <c r="D13715" s="52" t="s">
        <v>19</v>
      </c>
      <c r="E13715" s="2" t="s">
        <v>14</v>
      </c>
      <c r="F13715" s="2">
        <v>4811.6000000000004</v>
      </c>
      <c r="G13715" s="2">
        <v>0.28999999999999998</v>
      </c>
      <c r="H13715" s="2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52" t="s">
        <v>48</v>
      </c>
    </row>
    <row r="13716" spans="1:17" ht="14.25" customHeight="1" x14ac:dyDescent="0.3">
      <c r="A13716" s="2" t="s">
        <v>13747</v>
      </c>
      <c r="B13716" s="2">
        <v>113714</v>
      </c>
      <c r="C13716" s="2" t="s">
        <v>41</v>
      </c>
      <c r="D13716" s="52" t="s">
        <v>41</v>
      </c>
      <c r="E13716" s="2" t="s">
        <v>36</v>
      </c>
      <c r="F13716" s="2">
        <v>2729.03</v>
      </c>
      <c r="G13716" s="2">
        <v>0.23</v>
      </c>
      <c r="H13716" s="2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52" t="s">
        <v>23</v>
      </c>
    </row>
    <row r="13717" spans="1:17" ht="14.25" customHeight="1" x14ac:dyDescent="0.3">
      <c r="A13717" s="2" t="s">
        <v>13748</v>
      </c>
      <c r="B13717" s="2">
        <v>113715</v>
      </c>
      <c r="C13717" s="2" t="s">
        <v>25</v>
      </c>
      <c r="D13717" s="52" t="s">
        <v>25</v>
      </c>
      <c r="E13717" s="2" t="s">
        <v>36</v>
      </c>
      <c r="F13717" s="2">
        <v>4080.96</v>
      </c>
      <c r="G13717" s="2">
        <v>0.2</v>
      </c>
      <c r="H13717" s="2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52" t="s">
        <v>23</v>
      </c>
    </row>
    <row r="13718" spans="1:17" ht="14.25" customHeight="1" x14ac:dyDescent="0.3">
      <c r="A13718" s="2" t="s">
        <v>13749</v>
      </c>
      <c r="B13718" s="2">
        <v>113716</v>
      </c>
      <c r="C13718" s="2" t="s">
        <v>19</v>
      </c>
      <c r="D13718" s="52" t="s">
        <v>19</v>
      </c>
      <c r="E13718" s="2" t="s">
        <v>33</v>
      </c>
      <c r="F13718" s="2">
        <v>2375.56</v>
      </c>
      <c r="G13718" s="2">
        <v>0.3</v>
      </c>
      <c r="H13718" s="2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52" t="s">
        <v>17</v>
      </c>
    </row>
    <row r="13719" spans="1:17" ht="14.25" customHeight="1" x14ac:dyDescent="0.3">
      <c r="A13719" s="2" t="s">
        <v>13750</v>
      </c>
      <c r="B13719" s="2">
        <v>113717</v>
      </c>
      <c r="C13719" s="2" t="s">
        <v>25</v>
      </c>
      <c r="D13719" s="52" t="s">
        <v>25</v>
      </c>
      <c r="E13719" s="2" t="s">
        <v>14</v>
      </c>
      <c r="F13719" s="2">
        <v>295.3</v>
      </c>
      <c r="G13719" s="2">
        <v>0.42</v>
      </c>
      <c r="H13719" s="2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52" t="s">
        <v>17</v>
      </c>
    </row>
    <row r="13720" spans="1:17" ht="14.25" customHeight="1" x14ac:dyDescent="0.3">
      <c r="A13720" s="2" t="s">
        <v>13751</v>
      </c>
      <c r="B13720" s="2">
        <v>113718</v>
      </c>
      <c r="C13720" s="2" t="s">
        <v>19</v>
      </c>
      <c r="D13720" s="52" t="s">
        <v>19</v>
      </c>
      <c r="E13720" s="2" t="s">
        <v>26</v>
      </c>
      <c r="F13720" s="2">
        <v>4481.6400000000003</v>
      </c>
      <c r="G13720" s="2">
        <v>0.28000000000000003</v>
      </c>
      <c r="H13720" s="2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52" t="s">
        <v>23</v>
      </c>
    </row>
    <row r="13721" spans="1:17" ht="14.25" customHeight="1" x14ac:dyDescent="0.3">
      <c r="A13721" s="2" t="s">
        <v>13752</v>
      </c>
      <c r="B13721" s="2">
        <v>113719</v>
      </c>
      <c r="C13721" s="2" t="s">
        <v>25</v>
      </c>
      <c r="D13721" s="52" t="s">
        <v>25</v>
      </c>
      <c r="E13721" s="2" t="s">
        <v>36</v>
      </c>
      <c r="F13721" s="2">
        <v>1520.4</v>
      </c>
      <c r="G13721" s="2">
        <v>0.06</v>
      </c>
      <c r="H13721" s="2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52" t="s">
        <v>28</v>
      </c>
    </row>
    <row r="13722" spans="1:17" ht="14.25" customHeight="1" x14ac:dyDescent="0.3">
      <c r="A13722" s="2" t="s">
        <v>13753</v>
      </c>
      <c r="B13722" s="2">
        <v>113720</v>
      </c>
      <c r="C13722" s="2" t="s">
        <v>41</v>
      </c>
      <c r="D13722" s="52" t="s">
        <v>41</v>
      </c>
      <c r="E13722" s="2" t="s">
        <v>36</v>
      </c>
      <c r="F13722" s="2">
        <v>779.46</v>
      </c>
      <c r="G13722" s="2">
        <v>0.15</v>
      </c>
      <c r="H13722" s="2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52" t="s">
        <v>34</v>
      </c>
    </row>
    <row r="13723" spans="1:17" ht="14.25" customHeight="1" x14ac:dyDescent="0.3">
      <c r="A13723" s="2" t="s">
        <v>13754</v>
      </c>
      <c r="B13723" s="2">
        <v>113721</v>
      </c>
      <c r="C13723" s="2" t="s">
        <v>19</v>
      </c>
      <c r="D13723" s="52" t="s">
        <v>19</v>
      </c>
      <c r="E13723" s="2" t="s">
        <v>20</v>
      </c>
      <c r="F13723" s="2">
        <v>4981.1899999999996</v>
      </c>
      <c r="G13723" s="2">
        <v>0.33</v>
      </c>
      <c r="H13723" s="2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52" t="s">
        <v>23</v>
      </c>
    </row>
    <row r="13724" spans="1:17" ht="14.25" customHeight="1" x14ac:dyDescent="0.3">
      <c r="A13724" s="2" t="s">
        <v>13755</v>
      </c>
      <c r="B13724" s="2">
        <v>113722</v>
      </c>
      <c r="C13724" s="2" t="s">
        <v>41</v>
      </c>
      <c r="D13724" s="52" t="s">
        <v>41</v>
      </c>
      <c r="E13724" s="2" t="s">
        <v>36</v>
      </c>
      <c r="F13724" s="2">
        <v>1802.26</v>
      </c>
      <c r="G13724" s="2">
        <v>0.32</v>
      </c>
      <c r="H13724" s="2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52" t="s">
        <v>48</v>
      </c>
    </row>
    <row r="13725" spans="1:17" ht="14.25" customHeight="1" x14ac:dyDescent="0.3">
      <c r="A13725" s="2" t="s">
        <v>13756</v>
      </c>
      <c r="B13725" s="2">
        <v>113723</v>
      </c>
      <c r="C13725" s="2" t="s">
        <v>25</v>
      </c>
      <c r="D13725" s="52" t="s">
        <v>25</v>
      </c>
      <c r="E13725" s="2" t="s">
        <v>36</v>
      </c>
      <c r="F13725" s="2">
        <v>769.04</v>
      </c>
      <c r="G13725" s="2">
        <v>0.26</v>
      </c>
      <c r="H13725" s="2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52" t="s">
        <v>17</v>
      </c>
    </row>
    <row r="13726" spans="1:17" ht="14.25" customHeight="1" x14ac:dyDescent="0.3">
      <c r="A13726" s="2" t="s">
        <v>13757</v>
      </c>
      <c r="B13726" s="2">
        <v>113724</v>
      </c>
      <c r="C13726" s="2" t="s">
        <v>25</v>
      </c>
      <c r="D13726" s="52" t="s">
        <v>25</v>
      </c>
      <c r="E13726" s="2" t="s">
        <v>36</v>
      </c>
      <c r="F13726" s="2">
        <v>1626.56</v>
      </c>
      <c r="G13726" s="2">
        <v>0.12</v>
      </c>
      <c r="H13726" s="2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52" t="s">
        <v>39</v>
      </c>
    </row>
    <row r="13727" spans="1:17" ht="14.25" customHeight="1" x14ac:dyDescent="0.3">
      <c r="A13727" s="2" t="s">
        <v>13758</v>
      </c>
      <c r="B13727" s="2">
        <v>113725</v>
      </c>
      <c r="C13727" s="2" t="s">
        <v>25</v>
      </c>
      <c r="D13727" s="52" t="s">
        <v>25</v>
      </c>
      <c r="E13727" s="2" t="s">
        <v>14</v>
      </c>
      <c r="F13727" s="2">
        <v>2617.8000000000002</v>
      </c>
      <c r="G13727" s="2">
        <v>0.14000000000000001</v>
      </c>
      <c r="H13727" s="2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52" t="s">
        <v>48</v>
      </c>
    </row>
    <row r="13728" spans="1:17" ht="14.25" customHeight="1" x14ac:dyDescent="0.3">
      <c r="A13728" s="2" t="s">
        <v>13759</v>
      </c>
      <c r="B13728" s="2">
        <v>113726</v>
      </c>
      <c r="C13728" s="2" t="s">
        <v>41</v>
      </c>
      <c r="D13728" s="52" t="s">
        <v>41</v>
      </c>
      <c r="E13728" s="2" t="s">
        <v>14</v>
      </c>
      <c r="F13728" s="2">
        <v>530.99</v>
      </c>
      <c r="G13728" s="2">
        <v>0.24</v>
      </c>
      <c r="H13728" s="2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52" t="s">
        <v>28</v>
      </c>
    </row>
    <row r="13729" spans="1:17" ht="14.25" customHeight="1" x14ac:dyDescent="0.3">
      <c r="A13729" s="2" t="s">
        <v>13760</v>
      </c>
      <c r="B13729" s="2">
        <v>113727</v>
      </c>
      <c r="C13729" s="2" t="s">
        <v>41</v>
      </c>
      <c r="D13729" s="52" t="s">
        <v>41</v>
      </c>
      <c r="E13729" s="2" t="s">
        <v>20</v>
      </c>
      <c r="F13729" s="2">
        <v>1827.84</v>
      </c>
      <c r="G13729" s="2">
        <v>0.2</v>
      </c>
      <c r="H13729" s="2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52" t="s">
        <v>48</v>
      </c>
    </row>
    <row r="13730" spans="1:17" ht="14.25" customHeight="1" x14ac:dyDescent="0.3">
      <c r="A13730" s="2" t="s">
        <v>13761</v>
      </c>
      <c r="B13730" s="2">
        <v>113728</v>
      </c>
      <c r="C13730" s="2" t="s">
        <v>25</v>
      </c>
      <c r="D13730" s="52" t="s">
        <v>25</v>
      </c>
      <c r="E13730" s="2" t="s">
        <v>33</v>
      </c>
      <c r="F13730" s="2">
        <v>3377.4</v>
      </c>
      <c r="G13730" s="2">
        <v>0.16</v>
      </c>
      <c r="H13730" s="2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52" t="s">
        <v>28</v>
      </c>
    </row>
    <row r="13731" spans="1:17" ht="14.25" customHeight="1" x14ac:dyDescent="0.3">
      <c r="A13731" s="2" t="s">
        <v>13762</v>
      </c>
      <c r="B13731" s="2">
        <v>113729</v>
      </c>
      <c r="C13731" s="2" t="s">
        <v>19</v>
      </c>
      <c r="D13731" s="52" t="s">
        <v>19</v>
      </c>
      <c r="E13731" s="2" t="s">
        <v>36</v>
      </c>
      <c r="F13731" s="2">
        <v>4588.07</v>
      </c>
      <c r="G13731" s="2">
        <v>0.41</v>
      </c>
      <c r="H13731" s="2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52" t="s">
        <v>48</v>
      </c>
    </row>
    <row r="13732" spans="1:17" ht="14.25" customHeight="1" x14ac:dyDescent="0.3">
      <c r="A13732" s="2" t="s">
        <v>13763</v>
      </c>
      <c r="B13732" s="2">
        <v>113730</v>
      </c>
      <c r="C13732" s="2" t="s">
        <v>25</v>
      </c>
      <c r="D13732" s="52" t="s">
        <v>25</v>
      </c>
      <c r="E13732" s="2" t="s">
        <v>33</v>
      </c>
      <c r="F13732" s="2">
        <v>2047.44</v>
      </c>
      <c r="G13732" s="2">
        <v>0.25</v>
      </c>
      <c r="H13732" s="2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52" t="s">
        <v>39</v>
      </c>
    </row>
    <row r="13733" spans="1:17" ht="14.25" customHeight="1" x14ac:dyDescent="0.3">
      <c r="A13733" s="2" t="s">
        <v>13764</v>
      </c>
      <c r="B13733" s="2">
        <v>113731</v>
      </c>
      <c r="C13733" s="2" t="s">
        <v>25</v>
      </c>
      <c r="D13733" s="52" t="s">
        <v>25</v>
      </c>
      <c r="E13733" s="2" t="s">
        <v>14</v>
      </c>
      <c r="F13733" s="2">
        <v>2866.36</v>
      </c>
      <c r="G13733" s="2">
        <v>0.25</v>
      </c>
      <c r="H13733" s="2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52" t="s">
        <v>34</v>
      </c>
    </row>
    <row r="13734" spans="1:17" ht="14.25" customHeight="1" x14ac:dyDescent="0.3">
      <c r="A13734" s="2" t="s">
        <v>13765</v>
      </c>
      <c r="B13734" s="2">
        <v>113732</v>
      </c>
      <c r="C13734" s="2" t="s">
        <v>25</v>
      </c>
      <c r="D13734" s="52" t="s">
        <v>25</v>
      </c>
      <c r="E13734" s="2" t="s">
        <v>36</v>
      </c>
      <c r="F13734" s="2">
        <v>3216.7</v>
      </c>
      <c r="G13734" s="2">
        <v>0.21</v>
      </c>
      <c r="H13734" s="2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52" t="s">
        <v>23</v>
      </c>
    </row>
    <row r="13735" spans="1:17" ht="14.25" customHeight="1" x14ac:dyDescent="0.3">
      <c r="A13735" s="2" t="s">
        <v>13766</v>
      </c>
      <c r="B13735" s="2">
        <v>113733</v>
      </c>
      <c r="C13735" s="2" t="s">
        <v>25</v>
      </c>
      <c r="D13735" s="52" t="s">
        <v>25</v>
      </c>
      <c r="E13735" s="2" t="s">
        <v>33</v>
      </c>
      <c r="F13735" s="2">
        <v>446.69</v>
      </c>
      <c r="G13735" s="2">
        <v>0.34</v>
      </c>
      <c r="H13735" s="2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52" t="s">
        <v>28</v>
      </c>
    </row>
    <row r="13736" spans="1:17" ht="14.25" customHeight="1" x14ac:dyDescent="0.3">
      <c r="A13736" s="2" t="s">
        <v>13767</v>
      </c>
      <c r="B13736" s="2">
        <v>113734</v>
      </c>
      <c r="C13736" s="2" t="s">
        <v>41</v>
      </c>
      <c r="D13736" s="52" t="s">
        <v>41</v>
      </c>
      <c r="E13736" s="2" t="s">
        <v>33</v>
      </c>
      <c r="F13736" s="2">
        <v>1776.9</v>
      </c>
      <c r="G13736" s="2">
        <v>0.09</v>
      </c>
      <c r="H13736" s="2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52" t="s">
        <v>48</v>
      </c>
    </row>
    <row r="13737" spans="1:17" ht="14.25" customHeight="1" x14ac:dyDescent="0.3">
      <c r="A13737" s="2" t="s">
        <v>13768</v>
      </c>
      <c r="B13737" s="2">
        <v>113735</v>
      </c>
      <c r="C13737" s="2" t="s">
        <v>41</v>
      </c>
      <c r="D13737" s="52" t="s">
        <v>41</v>
      </c>
      <c r="E13737" s="2" t="s">
        <v>26</v>
      </c>
      <c r="F13737" s="2">
        <v>3452.84</v>
      </c>
      <c r="G13737" s="2">
        <v>0.47</v>
      </c>
      <c r="H13737" s="2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52" t="s">
        <v>28</v>
      </c>
    </row>
    <row r="13738" spans="1:17" ht="14.25" customHeight="1" x14ac:dyDescent="0.3">
      <c r="A13738" s="2" t="s">
        <v>13769</v>
      </c>
      <c r="B13738" s="2">
        <v>113736</v>
      </c>
      <c r="C13738" s="2" t="s">
        <v>19</v>
      </c>
      <c r="D13738" s="52" t="s">
        <v>19</v>
      </c>
      <c r="E13738" s="2" t="s">
        <v>14</v>
      </c>
      <c r="F13738" s="2">
        <v>3704.74</v>
      </c>
      <c r="G13738" s="2">
        <v>0.05</v>
      </c>
      <c r="H13738" s="2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52" t="s">
        <v>23</v>
      </c>
    </row>
    <row r="13739" spans="1:17" ht="14.25" customHeight="1" x14ac:dyDescent="0.3">
      <c r="A13739" s="2" t="s">
        <v>13770</v>
      </c>
      <c r="B13739" s="2">
        <v>113737</v>
      </c>
      <c r="C13739" s="2" t="s">
        <v>25</v>
      </c>
      <c r="D13739" s="52" t="s">
        <v>25</v>
      </c>
      <c r="E13739" s="2" t="s">
        <v>20</v>
      </c>
      <c r="F13739" s="2">
        <v>1844.17</v>
      </c>
      <c r="G13739" s="2">
        <v>0.36</v>
      </c>
      <c r="H13739" s="2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52" t="s">
        <v>39</v>
      </c>
    </row>
    <row r="13740" spans="1:17" ht="14.25" customHeight="1" x14ac:dyDescent="0.3">
      <c r="A13740" s="2" t="s">
        <v>13771</v>
      </c>
      <c r="B13740" s="2">
        <v>113738</v>
      </c>
      <c r="C13740" s="2" t="s">
        <v>19</v>
      </c>
      <c r="D13740" s="52" t="s">
        <v>19</v>
      </c>
      <c r="E13740" s="2" t="s">
        <v>20</v>
      </c>
      <c r="F13740" s="2">
        <v>133.01</v>
      </c>
      <c r="G13740" s="2">
        <v>0.35</v>
      </c>
      <c r="H13740" s="2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52" t="s">
        <v>17</v>
      </c>
    </row>
    <row r="13741" spans="1:17" ht="14.25" customHeight="1" x14ac:dyDescent="0.3">
      <c r="A13741" s="2" t="s">
        <v>13772</v>
      </c>
      <c r="B13741" s="2">
        <v>113739</v>
      </c>
      <c r="C13741" s="2" t="s">
        <v>25</v>
      </c>
      <c r="D13741" s="52" t="s">
        <v>25</v>
      </c>
      <c r="E13741" s="2" t="s">
        <v>26</v>
      </c>
      <c r="F13741" s="2">
        <v>133.63999999999999</v>
      </c>
      <c r="G13741" s="2">
        <v>0.06</v>
      </c>
      <c r="H13741" s="2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52" t="s">
        <v>48</v>
      </c>
    </row>
    <row r="13742" spans="1:17" ht="14.25" customHeight="1" x14ac:dyDescent="0.3">
      <c r="A13742" s="2" t="s">
        <v>13773</v>
      </c>
      <c r="B13742" s="2">
        <v>113740</v>
      </c>
      <c r="C13742" s="2" t="s">
        <v>25</v>
      </c>
      <c r="D13742" s="52" t="s">
        <v>25</v>
      </c>
      <c r="E13742" s="2" t="s">
        <v>33</v>
      </c>
      <c r="F13742" s="2">
        <v>2736.79</v>
      </c>
      <c r="G13742" s="2">
        <v>0.5</v>
      </c>
      <c r="H13742" s="2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52" t="s">
        <v>17</v>
      </c>
    </row>
    <row r="13743" spans="1:17" ht="14.25" customHeight="1" x14ac:dyDescent="0.3">
      <c r="A13743" s="2" t="s">
        <v>13774</v>
      </c>
      <c r="B13743" s="2">
        <v>113741</v>
      </c>
      <c r="C13743" s="2" t="s">
        <v>25</v>
      </c>
      <c r="D13743" s="52" t="s">
        <v>25</v>
      </c>
      <c r="E13743" s="2" t="s">
        <v>26</v>
      </c>
      <c r="F13743" s="2">
        <v>2802.28</v>
      </c>
      <c r="G13743" s="2">
        <v>0.02</v>
      </c>
      <c r="H13743" s="2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52" t="s">
        <v>28</v>
      </c>
    </row>
    <row r="13744" spans="1:17" ht="14.25" customHeight="1" x14ac:dyDescent="0.3">
      <c r="A13744" s="2" t="s">
        <v>13775</v>
      </c>
      <c r="B13744" s="2">
        <v>113742</v>
      </c>
      <c r="C13744" s="2" t="s">
        <v>25</v>
      </c>
      <c r="D13744" s="52" t="s">
        <v>25</v>
      </c>
      <c r="E13744" s="2" t="s">
        <v>26</v>
      </c>
      <c r="F13744" s="2">
        <v>2823.03</v>
      </c>
      <c r="G13744" s="2">
        <v>0.18</v>
      </c>
      <c r="H13744" s="2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52" t="s">
        <v>34</v>
      </c>
    </row>
    <row r="13745" spans="1:17" ht="14.25" customHeight="1" x14ac:dyDescent="0.3">
      <c r="A13745" s="2" t="s">
        <v>13776</v>
      </c>
      <c r="B13745" s="2">
        <v>113743</v>
      </c>
      <c r="C13745" s="2" t="s">
        <v>25</v>
      </c>
      <c r="D13745" s="52" t="s">
        <v>25</v>
      </c>
      <c r="E13745" s="2" t="s">
        <v>14</v>
      </c>
      <c r="F13745" s="2">
        <v>3636.59</v>
      </c>
      <c r="G13745" s="2">
        <v>0.21</v>
      </c>
      <c r="H13745" s="2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52" t="s">
        <v>34</v>
      </c>
    </row>
    <row r="13746" spans="1:17" ht="14.25" customHeight="1" x14ac:dyDescent="0.3">
      <c r="A13746" s="2" t="s">
        <v>13777</v>
      </c>
      <c r="B13746" s="2">
        <v>113744</v>
      </c>
      <c r="C13746" s="2" t="s">
        <v>25</v>
      </c>
      <c r="D13746" s="52" t="s">
        <v>25</v>
      </c>
      <c r="E13746" s="2" t="s">
        <v>36</v>
      </c>
      <c r="F13746" s="2">
        <v>4614.22</v>
      </c>
      <c r="G13746" s="2">
        <v>0.4</v>
      </c>
      <c r="H13746" s="2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52" t="s">
        <v>34</v>
      </c>
    </row>
    <row r="13747" spans="1:17" ht="14.25" customHeight="1" x14ac:dyDescent="0.3">
      <c r="A13747" s="2" t="s">
        <v>13778</v>
      </c>
      <c r="B13747" s="2">
        <v>113745</v>
      </c>
      <c r="C13747" s="2" t="s">
        <v>19</v>
      </c>
      <c r="D13747" s="52" t="s">
        <v>19</v>
      </c>
      <c r="E13747" s="2" t="s">
        <v>33</v>
      </c>
      <c r="F13747" s="2">
        <v>4951.83</v>
      </c>
      <c r="G13747" s="2">
        <v>0.01</v>
      </c>
      <c r="H13747" s="2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52" t="s">
        <v>28</v>
      </c>
    </row>
    <row r="13748" spans="1:17" ht="14.25" customHeight="1" x14ac:dyDescent="0.3">
      <c r="A13748" s="2" t="s">
        <v>13779</v>
      </c>
      <c r="B13748" s="2">
        <v>113746</v>
      </c>
      <c r="C13748" s="2" t="s">
        <v>41</v>
      </c>
      <c r="D13748" s="52" t="s">
        <v>41</v>
      </c>
      <c r="E13748" s="2" t="s">
        <v>20</v>
      </c>
      <c r="F13748" s="2">
        <v>3535.23</v>
      </c>
      <c r="G13748" s="2">
        <v>0.28000000000000003</v>
      </c>
      <c r="H13748" s="2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52" t="s">
        <v>48</v>
      </c>
    </row>
    <row r="13749" spans="1:17" ht="14.25" customHeight="1" x14ac:dyDescent="0.3">
      <c r="A13749" s="2" t="s">
        <v>13780</v>
      </c>
      <c r="B13749" s="2">
        <v>113747</v>
      </c>
      <c r="C13749" s="2" t="s">
        <v>41</v>
      </c>
      <c r="D13749" s="52" t="s">
        <v>41</v>
      </c>
      <c r="E13749" s="2" t="s">
        <v>20</v>
      </c>
      <c r="F13749" s="2">
        <v>2618.59</v>
      </c>
      <c r="G13749" s="2">
        <v>0.1</v>
      </c>
      <c r="H13749" s="2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52" t="s">
        <v>39</v>
      </c>
    </row>
    <row r="13750" spans="1:17" ht="14.25" customHeight="1" x14ac:dyDescent="0.3">
      <c r="A13750" s="2" t="s">
        <v>13781</v>
      </c>
      <c r="B13750" s="2">
        <v>113748</v>
      </c>
      <c r="C13750" s="2" t="s">
        <v>19</v>
      </c>
      <c r="D13750" s="52" t="s">
        <v>19</v>
      </c>
      <c r="E13750" s="2" t="s">
        <v>26</v>
      </c>
      <c r="F13750" s="2">
        <v>790.87</v>
      </c>
      <c r="G13750" s="2">
        <v>0.28999999999999998</v>
      </c>
      <c r="H13750" s="2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52" t="s">
        <v>34</v>
      </c>
    </row>
    <row r="13751" spans="1:17" ht="14.25" customHeight="1" x14ac:dyDescent="0.3">
      <c r="A13751" s="2" t="s">
        <v>13782</v>
      </c>
      <c r="B13751" s="2">
        <v>113749</v>
      </c>
      <c r="C13751" s="2" t="s">
        <v>25</v>
      </c>
      <c r="D13751" s="52" t="s">
        <v>25</v>
      </c>
      <c r="E13751" s="2" t="s">
        <v>26</v>
      </c>
      <c r="F13751" s="2">
        <v>1982.46</v>
      </c>
      <c r="G13751" s="2">
        <v>0.32</v>
      </c>
      <c r="H13751" s="2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52" t="s">
        <v>48</v>
      </c>
    </row>
    <row r="13752" spans="1:17" ht="14.25" customHeight="1" x14ac:dyDescent="0.3">
      <c r="A13752" s="2" t="s">
        <v>13783</v>
      </c>
      <c r="B13752" s="2">
        <v>113750</v>
      </c>
      <c r="C13752" s="2" t="s">
        <v>25</v>
      </c>
      <c r="D13752" s="52" t="s">
        <v>25</v>
      </c>
      <c r="E13752" s="2" t="s">
        <v>26</v>
      </c>
      <c r="F13752" s="2">
        <v>2905.04</v>
      </c>
      <c r="G13752" s="2">
        <v>0.02</v>
      </c>
      <c r="H13752" s="2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52" t="s">
        <v>39</v>
      </c>
    </row>
    <row r="13753" spans="1:17" ht="14.25" customHeight="1" x14ac:dyDescent="0.3">
      <c r="A13753" s="2" t="s">
        <v>13784</v>
      </c>
      <c r="B13753" s="2">
        <v>113751</v>
      </c>
      <c r="C13753" s="2" t="s">
        <v>19</v>
      </c>
      <c r="D13753" s="52" t="s">
        <v>19</v>
      </c>
      <c r="E13753" s="2" t="s">
        <v>33</v>
      </c>
      <c r="F13753" s="2">
        <v>4999.0600000000004</v>
      </c>
      <c r="G13753" s="2">
        <v>0.03</v>
      </c>
      <c r="H13753" s="2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52" t="s">
        <v>23</v>
      </c>
    </row>
    <row r="13754" spans="1:17" ht="14.25" customHeight="1" x14ac:dyDescent="0.3">
      <c r="A13754" s="2" t="s">
        <v>13785</v>
      </c>
      <c r="B13754" s="2">
        <v>113752</v>
      </c>
      <c r="C13754" s="2" t="s">
        <v>41</v>
      </c>
      <c r="D13754" s="52" t="s">
        <v>41</v>
      </c>
      <c r="E13754" s="2" t="s">
        <v>26</v>
      </c>
      <c r="F13754" s="2">
        <v>722.21</v>
      </c>
      <c r="G13754" s="2">
        <v>0.04</v>
      </c>
      <c r="H13754" s="2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52" t="s">
        <v>39</v>
      </c>
    </row>
    <row r="13755" spans="1:17" ht="14.25" customHeight="1" x14ac:dyDescent="0.3">
      <c r="A13755" s="2" t="s">
        <v>13786</v>
      </c>
      <c r="B13755" s="2">
        <v>113753</v>
      </c>
      <c r="C13755" s="2" t="s">
        <v>41</v>
      </c>
      <c r="D13755" s="52" t="s">
        <v>41</v>
      </c>
      <c r="E13755" s="2" t="s">
        <v>26</v>
      </c>
      <c r="F13755" s="2">
        <v>3986.07</v>
      </c>
      <c r="G13755" s="2">
        <v>0.43</v>
      </c>
      <c r="H13755" s="2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52" t="s">
        <v>23</v>
      </c>
    </row>
    <row r="13756" spans="1:17" ht="14.25" customHeight="1" x14ac:dyDescent="0.3">
      <c r="A13756" s="2" t="s">
        <v>13787</v>
      </c>
      <c r="B13756" s="2">
        <v>113754</v>
      </c>
      <c r="C13756" s="2" t="s">
        <v>19</v>
      </c>
      <c r="D13756" s="52" t="s">
        <v>19</v>
      </c>
      <c r="E13756" s="2" t="s">
        <v>36</v>
      </c>
      <c r="F13756" s="2">
        <v>4994.8100000000004</v>
      </c>
      <c r="G13756" s="2">
        <v>0.46</v>
      </c>
      <c r="H13756" s="2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52" t="s">
        <v>17</v>
      </c>
    </row>
    <row r="13757" spans="1:17" ht="14.25" customHeight="1" x14ac:dyDescent="0.3">
      <c r="A13757" s="2" t="s">
        <v>13788</v>
      </c>
      <c r="B13757" s="2">
        <v>113755</v>
      </c>
      <c r="C13757" s="2" t="s">
        <v>41</v>
      </c>
      <c r="D13757" s="52" t="s">
        <v>41</v>
      </c>
      <c r="E13757" s="2" t="s">
        <v>33</v>
      </c>
      <c r="F13757" s="2">
        <v>4045.93</v>
      </c>
      <c r="G13757" s="2">
        <v>0.22</v>
      </c>
      <c r="H13757" s="2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52" t="s">
        <v>39</v>
      </c>
    </row>
    <row r="13758" spans="1:17" ht="14.25" customHeight="1" x14ac:dyDescent="0.3">
      <c r="A13758" s="2" t="s">
        <v>13789</v>
      </c>
      <c r="B13758" s="2">
        <v>113756</v>
      </c>
      <c r="C13758" s="2" t="s">
        <v>19</v>
      </c>
      <c r="D13758" s="52" t="s">
        <v>19</v>
      </c>
      <c r="E13758" s="2" t="s">
        <v>14</v>
      </c>
      <c r="F13758" s="2">
        <v>3859.01</v>
      </c>
      <c r="G13758" s="2">
        <v>0.44</v>
      </c>
      <c r="H13758" s="2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52" t="s">
        <v>48</v>
      </c>
    </row>
    <row r="13759" spans="1:17" ht="14.25" customHeight="1" x14ac:dyDescent="0.3">
      <c r="A13759" s="2" t="s">
        <v>13790</v>
      </c>
      <c r="B13759" s="2">
        <v>113757</v>
      </c>
      <c r="C13759" s="2" t="s">
        <v>41</v>
      </c>
      <c r="D13759" s="52" t="s">
        <v>41</v>
      </c>
      <c r="E13759" s="2" t="s">
        <v>14</v>
      </c>
      <c r="F13759" s="2">
        <v>1367.54</v>
      </c>
      <c r="G13759" s="2">
        <v>0.24</v>
      </c>
      <c r="H13759" s="2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52" t="s">
        <v>39</v>
      </c>
    </row>
    <row r="13760" spans="1:17" ht="14.25" customHeight="1" x14ac:dyDescent="0.3">
      <c r="A13760" s="2" t="s">
        <v>13791</v>
      </c>
      <c r="B13760" s="2">
        <v>113758</v>
      </c>
      <c r="C13760" s="2" t="s">
        <v>19</v>
      </c>
      <c r="D13760" s="52" t="s">
        <v>19</v>
      </c>
      <c r="E13760" s="2" t="s">
        <v>36</v>
      </c>
      <c r="F13760" s="2">
        <v>116.48</v>
      </c>
      <c r="G13760" s="2">
        <v>0.2</v>
      </c>
      <c r="H13760" s="2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52" t="s">
        <v>28</v>
      </c>
    </row>
    <row r="13761" spans="1:17" ht="14.25" customHeight="1" x14ac:dyDescent="0.3">
      <c r="A13761" s="2" t="s">
        <v>13792</v>
      </c>
      <c r="B13761" s="2">
        <v>113759</v>
      </c>
      <c r="C13761" s="2" t="s">
        <v>25</v>
      </c>
      <c r="D13761" s="52" t="s">
        <v>25</v>
      </c>
      <c r="E13761" s="2" t="s">
        <v>20</v>
      </c>
      <c r="F13761" s="2">
        <v>1207.3399999999999</v>
      </c>
      <c r="G13761" s="2">
        <v>0.27</v>
      </c>
      <c r="H13761" s="2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52" t="s">
        <v>17</v>
      </c>
    </row>
    <row r="13762" spans="1:17" ht="14.25" customHeight="1" x14ac:dyDescent="0.3">
      <c r="A13762" s="2" t="s">
        <v>13793</v>
      </c>
      <c r="B13762" s="2">
        <v>113760</v>
      </c>
      <c r="C13762" s="2" t="s">
        <v>25</v>
      </c>
      <c r="D13762" s="52" t="s">
        <v>25</v>
      </c>
      <c r="E13762" s="2" t="s">
        <v>14</v>
      </c>
      <c r="F13762" s="2">
        <v>3970.02</v>
      </c>
      <c r="G13762" s="2">
        <v>0.4</v>
      </c>
      <c r="H13762" s="2">
        <f t="shared" si="428"/>
        <v>1588.008</v>
      </c>
      <c r="I13762" s="2">
        <f t="shared" si="429"/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52" t="s">
        <v>39</v>
      </c>
    </row>
    <row r="13763" spans="1:17" ht="14.25" customHeight="1" x14ac:dyDescent="0.3">
      <c r="A13763" s="2" t="s">
        <v>13794</v>
      </c>
      <c r="B13763" s="2">
        <v>113761</v>
      </c>
      <c r="C13763" s="2" t="s">
        <v>25</v>
      </c>
      <c r="D13763" s="52" t="s">
        <v>25</v>
      </c>
      <c r="E13763" s="2" t="s">
        <v>33</v>
      </c>
      <c r="F13763" s="2">
        <v>625.67999999999995</v>
      </c>
      <c r="G13763" s="2">
        <v>0.11</v>
      </c>
      <c r="H13763" s="2">
        <f t="shared" ref="H13763:H13826" si="430">F13763*G13763</f>
        <v>68.824799999999996</v>
      </c>
      <c r="I13763" s="2">
        <f t="shared" ref="I13763:I13826" si="431">F13763-H13763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52" t="s">
        <v>23</v>
      </c>
    </row>
    <row r="13764" spans="1:17" ht="14.25" customHeight="1" x14ac:dyDescent="0.3">
      <c r="A13764" s="2" t="s">
        <v>13795</v>
      </c>
      <c r="B13764" s="2">
        <v>113762</v>
      </c>
      <c r="C13764" s="2" t="s">
        <v>25</v>
      </c>
      <c r="D13764" s="52" t="s">
        <v>25</v>
      </c>
      <c r="E13764" s="2" t="s">
        <v>20</v>
      </c>
      <c r="F13764" s="2">
        <v>1550.98</v>
      </c>
      <c r="G13764" s="2">
        <v>0.15</v>
      </c>
      <c r="H13764" s="2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52" t="s">
        <v>23</v>
      </c>
    </row>
    <row r="13765" spans="1:17" ht="14.25" customHeight="1" x14ac:dyDescent="0.3">
      <c r="A13765" s="2" t="s">
        <v>13796</v>
      </c>
      <c r="B13765" s="2">
        <v>113763</v>
      </c>
      <c r="C13765" s="2" t="s">
        <v>41</v>
      </c>
      <c r="D13765" s="52" t="s">
        <v>41</v>
      </c>
      <c r="E13765" s="2" t="s">
        <v>26</v>
      </c>
      <c r="F13765" s="2">
        <v>2856.28</v>
      </c>
      <c r="G13765" s="2">
        <v>0.42</v>
      </c>
      <c r="H13765" s="2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52" t="s">
        <v>39</v>
      </c>
    </row>
    <row r="13766" spans="1:17" ht="14.25" customHeight="1" x14ac:dyDescent="0.3">
      <c r="A13766" s="2" t="s">
        <v>13797</v>
      </c>
      <c r="B13766" s="2">
        <v>113764</v>
      </c>
      <c r="C13766" s="2" t="s">
        <v>25</v>
      </c>
      <c r="D13766" s="52" t="s">
        <v>25</v>
      </c>
      <c r="E13766" s="2" t="s">
        <v>33</v>
      </c>
      <c r="F13766" s="2">
        <v>2941.07</v>
      </c>
      <c r="G13766" s="2">
        <v>0.46</v>
      </c>
      <c r="H13766" s="2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52" t="s">
        <v>23</v>
      </c>
    </row>
    <row r="13767" spans="1:17" ht="14.25" customHeight="1" x14ac:dyDescent="0.3">
      <c r="A13767" s="2" t="s">
        <v>13798</v>
      </c>
      <c r="B13767" s="2">
        <v>113765</v>
      </c>
      <c r="C13767" s="2" t="s">
        <v>19</v>
      </c>
      <c r="D13767" s="52" t="s">
        <v>19</v>
      </c>
      <c r="E13767" s="2" t="s">
        <v>20</v>
      </c>
      <c r="F13767" s="2">
        <v>2760.64</v>
      </c>
      <c r="G13767" s="2">
        <v>0.06</v>
      </c>
      <c r="H13767" s="2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52" t="s">
        <v>34</v>
      </c>
    </row>
    <row r="13768" spans="1:17" ht="14.25" customHeight="1" x14ac:dyDescent="0.3">
      <c r="A13768" s="2" t="s">
        <v>13799</v>
      </c>
      <c r="B13768" s="2">
        <v>113766</v>
      </c>
      <c r="C13768" s="2" t="s">
        <v>25</v>
      </c>
      <c r="D13768" s="52" t="s">
        <v>25</v>
      </c>
      <c r="E13768" s="2" t="s">
        <v>14</v>
      </c>
      <c r="F13768" s="2">
        <v>4906.33</v>
      </c>
      <c r="G13768" s="2">
        <v>0.35</v>
      </c>
      <c r="H13768" s="2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52" t="s">
        <v>17</v>
      </c>
    </row>
    <row r="13769" spans="1:17" ht="14.25" customHeight="1" x14ac:dyDescent="0.3">
      <c r="A13769" s="2" t="s">
        <v>13800</v>
      </c>
      <c r="B13769" s="2">
        <v>113767</v>
      </c>
      <c r="C13769" s="2" t="s">
        <v>41</v>
      </c>
      <c r="D13769" s="52" t="s">
        <v>41</v>
      </c>
      <c r="E13769" s="2" t="s">
        <v>26</v>
      </c>
      <c r="F13769" s="2">
        <v>160.19999999999999</v>
      </c>
      <c r="G13769" s="2">
        <v>0</v>
      </c>
      <c r="H13769" s="2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52" t="s">
        <v>39</v>
      </c>
    </row>
    <row r="13770" spans="1:17" ht="14.25" customHeight="1" x14ac:dyDescent="0.3">
      <c r="A13770" s="2" t="s">
        <v>13801</v>
      </c>
      <c r="B13770" s="2">
        <v>113768</v>
      </c>
      <c r="C13770" s="2" t="s">
        <v>41</v>
      </c>
      <c r="D13770" s="52" t="s">
        <v>41</v>
      </c>
      <c r="E13770" s="2" t="s">
        <v>26</v>
      </c>
      <c r="F13770" s="2">
        <v>2489.23</v>
      </c>
      <c r="G13770" s="2">
        <v>0.12</v>
      </c>
      <c r="H13770" s="2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52" t="s">
        <v>34</v>
      </c>
    </row>
    <row r="13771" spans="1:17" ht="14.25" customHeight="1" x14ac:dyDescent="0.3">
      <c r="A13771" s="2" t="s">
        <v>13802</v>
      </c>
      <c r="B13771" s="2">
        <v>113769</v>
      </c>
      <c r="C13771" s="2" t="s">
        <v>25</v>
      </c>
      <c r="D13771" s="52" t="s">
        <v>25</v>
      </c>
      <c r="E13771" s="2" t="s">
        <v>33</v>
      </c>
      <c r="F13771" s="2">
        <v>2571.66</v>
      </c>
      <c r="G13771" s="2">
        <v>0.03</v>
      </c>
      <c r="H13771" s="2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52" t="s">
        <v>17</v>
      </c>
    </row>
    <row r="13772" spans="1:17" ht="14.25" customHeight="1" x14ac:dyDescent="0.3">
      <c r="A13772" s="2" t="s">
        <v>13803</v>
      </c>
      <c r="B13772" s="2">
        <v>113770</v>
      </c>
      <c r="C13772" s="2" t="s">
        <v>25</v>
      </c>
      <c r="D13772" s="52" t="s">
        <v>25</v>
      </c>
      <c r="E13772" s="2" t="s">
        <v>26</v>
      </c>
      <c r="F13772" s="2">
        <v>1537.28</v>
      </c>
      <c r="G13772" s="2">
        <v>0.26</v>
      </c>
      <c r="H13772" s="2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52" t="s">
        <v>28</v>
      </c>
    </row>
    <row r="13773" spans="1:17" ht="14.25" customHeight="1" x14ac:dyDescent="0.3">
      <c r="A13773" s="2" t="s">
        <v>13804</v>
      </c>
      <c r="B13773" s="2">
        <v>113771</v>
      </c>
      <c r="C13773" s="2" t="s">
        <v>41</v>
      </c>
      <c r="D13773" s="52" t="s">
        <v>41</v>
      </c>
      <c r="E13773" s="2" t="s">
        <v>20</v>
      </c>
      <c r="F13773" s="2">
        <v>2672.85</v>
      </c>
      <c r="G13773" s="2">
        <v>0.17</v>
      </c>
      <c r="H13773" s="2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52" t="s">
        <v>39</v>
      </c>
    </row>
    <row r="13774" spans="1:17" ht="14.25" customHeight="1" x14ac:dyDescent="0.3">
      <c r="A13774" s="2" t="s">
        <v>13805</v>
      </c>
      <c r="B13774" s="2">
        <v>113772</v>
      </c>
      <c r="C13774" s="2" t="s">
        <v>41</v>
      </c>
      <c r="D13774" s="52" t="s">
        <v>41</v>
      </c>
      <c r="E13774" s="2" t="s">
        <v>36</v>
      </c>
      <c r="F13774" s="2">
        <v>3399.07</v>
      </c>
      <c r="G13774" s="2">
        <v>7.0000000000000007E-2</v>
      </c>
      <c r="H13774" s="2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52" t="s">
        <v>34</v>
      </c>
    </row>
    <row r="13775" spans="1:17" ht="14.25" customHeight="1" x14ac:dyDescent="0.3">
      <c r="A13775" s="2" t="s">
        <v>13806</v>
      </c>
      <c r="B13775" s="2">
        <v>113773</v>
      </c>
      <c r="C13775" s="2" t="s">
        <v>19</v>
      </c>
      <c r="D13775" s="52" t="s">
        <v>19</v>
      </c>
      <c r="E13775" s="2" t="s">
        <v>14</v>
      </c>
      <c r="F13775" s="2">
        <v>3396.5</v>
      </c>
      <c r="G13775" s="2">
        <v>0</v>
      </c>
      <c r="H13775" s="2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52" t="s">
        <v>48</v>
      </c>
    </row>
    <row r="13776" spans="1:17" ht="14.25" customHeight="1" x14ac:dyDescent="0.3">
      <c r="A13776" s="2" t="s">
        <v>13807</v>
      </c>
      <c r="B13776" s="2">
        <v>113774</v>
      </c>
      <c r="C13776" s="2" t="s">
        <v>25</v>
      </c>
      <c r="D13776" s="52" t="s">
        <v>25</v>
      </c>
      <c r="E13776" s="2" t="s">
        <v>33</v>
      </c>
      <c r="F13776" s="2">
        <v>530.5</v>
      </c>
      <c r="G13776" s="2">
        <v>0.19</v>
      </c>
      <c r="H13776" s="2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52" t="s">
        <v>23</v>
      </c>
    </row>
    <row r="13777" spans="1:17" ht="14.25" customHeight="1" x14ac:dyDescent="0.3">
      <c r="A13777" s="2" t="s">
        <v>13808</v>
      </c>
      <c r="B13777" s="2">
        <v>113775</v>
      </c>
      <c r="C13777" s="2" t="s">
        <v>25</v>
      </c>
      <c r="D13777" s="52" t="s">
        <v>25</v>
      </c>
      <c r="E13777" s="2" t="s">
        <v>36</v>
      </c>
      <c r="F13777" s="2">
        <v>4032.05</v>
      </c>
      <c r="G13777" s="2">
        <v>0.15</v>
      </c>
      <c r="H13777" s="2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52" t="s">
        <v>28</v>
      </c>
    </row>
    <row r="13778" spans="1:17" ht="14.25" customHeight="1" x14ac:dyDescent="0.3">
      <c r="A13778" s="2" t="s">
        <v>13809</v>
      </c>
      <c r="B13778" s="2">
        <v>113776</v>
      </c>
      <c r="C13778" s="2" t="s">
        <v>19</v>
      </c>
      <c r="D13778" s="52" t="s">
        <v>19</v>
      </c>
      <c r="E13778" s="2" t="s">
        <v>36</v>
      </c>
      <c r="F13778" s="2">
        <v>4660.4799999999996</v>
      </c>
      <c r="G13778" s="2">
        <v>0.02</v>
      </c>
      <c r="H13778" s="2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52" t="s">
        <v>39</v>
      </c>
    </row>
    <row r="13779" spans="1:17" ht="14.25" customHeight="1" x14ac:dyDescent="0.3">
      <c r="A13779" s="2" t="s">
        <v>13810</v>
      </c>
      <c r="B13779" s="2">
        <v>113777</v>
      </c>
      <c r="C13779" s="2" t="s">
        <v>25</v>
      </c>
      <c r="D13779" s="52" t="s">
        <v>25</v>
      </c>
      <c r="E13779" s="2" t="s">
        <v>33</v>
      </c>
      <c r="F13779" s="2">
        <v>705.7</v>
      </c>
      <c r="G13779" s="2">
        <v>0.43</v>
      </c>
      <c r="H13779" s="2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52" t="s">
        <v>17</v>
      </c>
    </row>
    <row r="13780" spans="1:17" ht="14.25" customHeight="1" x14ac:dyDescent="0.3">
      <c r="A13780" s="2" t="s">
        <v>13811</v>
      </c>
      <c r="B13780" s="2">
        <v>113778</v>
      </c>
      <c r="C13780" s="2" t="s">
        <v>41</v>
      </c>
      <c r="D13780" s="52" t="s">
        <v>41</v>
      </c>
      <c r="E13780" s="2" t="s">
        <v>20</v>
      </c>
      <c r="F13780" s="2">
        <v>2141.54</v>
      </c>
      <c r="G13780" s="2">
        <v>0.21</v>
      </c>
      <c r="H13780" s="2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52" t="s">
        <v>23</v>
      </c>
    </row>
    <row r="13781" spans="1:17" ht="14.25" customHeight="1" x14ac:dyDescent="0.3">
      <c r="A13781" s="2" t="s">
        <v>13812</v>
      </c>
      <c r="B13781" s="2">
        <v>113779</v>
      </c>
      <c r="C13781" s="2" t="s">
        <v>25</v>
      </c>
      <c r="D13781" s="52" t="s">
        <v>25</v>
      </c>
      <c r="E13781" s="2" t="s">
        <v>14</v>
      </c>
      <c r="F13781" s="2">
        <v>2607.58</v>
      </c>
      <c r="G13781" s="2">
        <v>0.39</v>
      </c>
      <c r="H13781" s="2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52" t="s">
        <v>17</v>
      </c>
    </row>
    <row r="13782" spans="1:17" ht="14.25" customHeight="1" x14ac:dyDescent="0.3">
      <c r="A13782" s="2" t="s">
        <v>13813</v>
      </c>
      <c r="B13782" s="2">
        <v>113780</v>
      </c>
      <c r="C13782" s="2" t="s">
        <v>25</v>
      </c>
      <c r="D13782" s="52" t="s">
        <v>25</v>
      </c>
      <c r="E13782" s="2" t="s">
        <v>33</v>
      </c>
      <c r="F13782" s="2">
        <v>760.63</v>
      </c>
      <c r="G13782" s="2">
        <v>0.21</v>
      </c>
      <c r="H13782" s="2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52" t="s">
        <v>23</v>
      </c>
    </row>
    <row r="13783" spans="1:17" ht="14.25" customHeight="1" x14ac:dyDescent="0.3">
      <c r="A13783" s="2" t="s">
        <v>13814</v>
      </c>
      <c r="B13783" s="2">
        <v>113781</v>
      </c>
      <c r="C13783" s="2" t="s">
        <v>25</v>
      </c>
      <c r="D13783" s="52" t="s">
        <v>25</v>
      </c>
      <c r="E13783" s="2" t="s">
        <v>36</v>
      </c>
      <c r="F13783" s="2">
        <v>2566.58</v>
      </c>
      <c r="G13783" s="2">
        <v>0.03</v>
      </c>
      <c r="H13783" s="2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52" t="s">
        <v>34</v>
      </c>
    </row>
    <row r="13784" spans="1:17" ht="14.25" customHeight="1" x14ac:dyDescent="0.3">
      <c r="A13784" s="2" t="s">
        <v>13815</v>
      </c>
      <c r="B13784" s="2">
        <v>113782</v>
      </c>
      <c r="C13784" s="2" t="s">
        <v>25</v>
      </c>
      <c r="D13784" s="52" t="s">
        <v>25</v>
      </c>
      <c r="E13784" s="2" t="s">
        <v>36</v>
      </c>
      <c r="F13784" s="2">
        <v>1113.6099999999999</v>
      </c>
      <c r="G13784" s="2">
        <v>0.2</v>
      </c>
      <c r="H13784" s="2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52" t="s">
        <v>17</v>
      </c>
    </row>
    <row r="13785" spans="1:17" ht="14.25" customHeight="1" x14ac:dyDescent="0.3">
      <c r="A13785" s="2" t="s">
        <v>13816</v>
      </c>
      <c r="B13785" s="2">
        <v>113783</v>
      </c>
      <c r="C13785" s="2" t="s">
        <v>25</v>
      </c>
      <c r="D13785" s="52" t="s">
        <v>25</v>
      </c>
      <c r="E13785" s="2" t="s">
        <v>33</v>
      </c>
      <c r="F13785" s="2">
        <v>4683.2700000000004</v>
      </c>
      <c r="G13785" s="2">
        <v>0.44</v>
      </c>
      <c r="H13785" s="2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52" t="s">
        <v>39</v>
      </c>
    </row>
    <row r="13786" spans="1:17" ht="14.25" customHeight="1" x14ac:dyDescent="0.3">
      <c r="A13786" s="2" t="s">
        <v>13817</v>
      </c>
      <c r="B13786" s="2">
        <v>113784</v>
      </c>
      <c r="C13786" s="2" t="s">
        <v>41</v>
      </c>
      <c r="D13786" s="52" t="s">
        <v>41</v>
      </c>
      <c r="E13786" s="2" t="s">
        <v>36</v>
      </c>
      <c r="F13786" s="2">
        <v>2297.5</v>
      </c>
      <c r="G13786" s="2">
        <v>0</v>
      </c>
      <c r="H13786" s="2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52" t="s">
        <v>34</v>
      </c>
    </row>
    <row r="13787" spans="1:17" ht="14.25" customHeight="1" x14ac:dyDescent="0.3">
      <c r="A13787" s="2" t="s">
        <v>13818</v>
      </c>
      <c r="B13787" s="2">
        <v>113785</v>
      </c>
      <c r="C13787" s="2" t="s">
        <v>19</v>
      </c>
      <c r="D13787" s="52" t="s">
        <v>19</v>
      </c>
      <c r="E13787" s="2" t="s">
        <v>33</v>
      </c>
      <c r="F13787" s="2">
        <v>4975.0200000000004</v>
      </c>
      <c r="G13787" s="2">
        <v>0.45</v>
      </c>
      <c r="H13787" s="2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52" t="s">
        <v>23</v>
      </c>
    </row>
    <row r="13788" spans="1:17" ht="14.25" customHeight="1" x14ac:dyDescent="0.3">
      <c r="A13788" s="2" t="s">
        <v>13819</v>
      </c>
      <c r="B13788" s="2">
        <v>113786</v>
      </c>
      <c r="C13788" s="2" t="s">
        <v>25</v>
      </c>
      <c r="D13788" s="52" t="s">
        <v>25</v>
      </c>
      <c r="E13788" s="2" t="s">
        <v>33</v>
      </c>
      <c r="F13788" s="2">
        <v>327.9</v>
      </c>
      <c r="G13788" s="2">
        <v>0.33</v>
      </c>
      <c r="H13788" s="2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52" t="s">
        <v>48</v>
      </c>
    </row>
    <row r="13789" spans="1:17" ht="14.25" customHeight="1" x14ac:dyDescent="0.3">
      <c r="A13789" s="2" t="s">
        <v>13820</v>
      </c>
      <c r="B13789" s="2">
        <v>113787</v>
      </c>
      <c r="C13789" s="2" t="s">
        <v>41</v>
      </c>
      <c r="D13789" s="52" t="s">
        <v>41</v>
      </c>
      <c r="E13789" s="2" t="s">
        <v>14</v>
      </c>
      <c r="F13789" s="2">
        <v>725.15</v>
      </c>
      <c r="G13789" s="2">
        <v>0.5</v>
      </c>
      <c r="H13789" s="2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52" t="s">
        <v>34</v>
      </c>
    </row>
    <row r="13790" spans="1:17" ht="14.25" customHeight="1" x14ac:dyDescent="0.3">
      <c r="A13790" s="2" t="s">
        <v>13821</v>
      </c>
      <c r="B13790" s="2">
        <v>113788</v>
      </c>
      <c r="C13790" s="2" t="s">
        <v>41</v>
      </c>
      <c r="D13790" s="52" t="s">
        <v>41</v>
      </c>
      <c r="E13790" s="2" t="s">
        <v>33</v>
      </c>
      <c r="F13790" s="2">
        <v>2271.73</v>
      </c>
      <c r="G13790" s="2">
        <v>0.46</v>
      </c>
      <c r="H13790" s="2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52" t="s">
        <v>39</v>
      </c>
    </row>
    <row r="13791" spans="1:17" ht="14.25" customHeight="1" x14ac:dyDescent="0.3">
      <c r="A13791" s="2" t="s">
        <v>13822</v>
      </c>
      <c r="B13791" s="2">
        <v>113789</v>
      </c>
      <c r="C13791" s="2" t="s">
        <v>25</v>
      </c>
      <c r="D13791" s="52" t="s">
        <v>25</v>
      </c>
      <c r="E13791" s="2" t="s">
        <v>36</v>
      </c>
      <c r="F13791" s="2">
        <v>4384.3599999999997</v>
      </c>
      <c r="G13791" s="2">
        <v>0.43</v>
      </c>
      <c r="H13791" s="2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52" t="s">
        <v>39</v>
      </c>
    </row>
    <row r="13792" spans="1:17" ht="14.25" customHeight="1" x14ac:dyDescent="0.3">
      <c r="A13792" s="2" t="s">
        <v>13823</v>
      </c>
      <c r="B13792" s="2">
        <v>113790</v>
      </c>
      <c r="C13792" s="2" t="s">
        <v>41</v>
      </c>
      <c r="D13792" s="52" t="s">
        <v>41</v>
      </c>
      <c r="E13792" s="2" t="s">
        <v>26</v>
      </c>
      <c r="F13792" s="2">
        <v>2820.61</v>
      </c>
      <c r="G13792" s="2">
        <v>0.02</v>
      </c>
      <c r="H13792" s="2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52" t="s">
        <v>17</v>
      </c>
    </row>
    <row r="13793" spans="1:17" ht="14.25" customHeight="1" x14ac:dyDescent="0.3">
      <c r="A13793" s="2" t="s">
        <v>13824</v>
      </c>
      <c r="B13793" s="2">
        <v>113791</v>
      </c>
      <c r="C13793" s="2" t="s">
        <v>25</v>
      </c>
      <c r="D13793" s="52" t="s">
        <v>25</v>
      </c>
      <c r="E13793" s="2" t="s">
        <v>14</v>
      </c>
      <c r="F13793" s="2">
        <v>3688.48</v>
      </c>
      <c r="G13793" s="2">
        <v>0.14000000000000001</v>
      </c>
      <c r="H13793" s="2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52" t="s">
        <v>23</v>
      </c>
    </row>
    <row r="13794" spans="1:17" ht="14.25" customHeight="1" x14ac:dyDescent="0.3">
      <c r="A13794" s="2" t="s">
        <v>13825</v>
      </c>
      <c r="B13794" s="2">
        <v>113792</v>
      </c>
      <c r="C13794" s="2" t="s">
        <v>41</v>
      </c>
      <c r="D13794" s="52" t="s">
        <v>41</v>
      </c>
      <c r="E13794" s="2" t="s">
        <v>36</v>
      </c>
      <c r="F13794" s="2">
        <v>2175.46</v>
      </c>
      <c r="G13794" s="2">
        <v>0.19</v>
      </c>
      <c r="H13794" s="2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52" t="s">
        <v>28</v>
      </c>
    </row>
    <row r="13795" spans="1:17" ht="14.25" customHeight="1" x14ac:dyDescent="0.3">
      <c r="A13795" s="2" t="s">
        <v>13826</v>
      </c>
      <c r="B13795" s="2">
        <v>113793</v>
      </c>
      <c r="C13795" s="2" t="s">
        <v>19</v>
      </c>
      <c r="D13795" s="52" t="s">
        <v>19</v>
      </c>
      <c r="E13795" s="2" t="s">
        <v>36</v>
      </c>
      <c r="F13795" s="2">
        <v>298.51</v>
      </c>
      <c r="G13795" s="2">
        <v>0.35</v>
      </c>
      <c r="H13795" s="2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52" t="s">
        <v>34</v>
      </c>
    </row>
    <row r="13796" spans="1:17" ht="14.25" customHeight="1" x14ac:dyDescent="0.3">
      <c r="A13796" s="2" t="s">
        <v>13827</v>
      </c>
      <c r="B13796" s="2">
        <v>113794</v>
      </c>
      <c r="C13796" s="2" t="s">
        <v>41</v>
      </c>
      <c r="D13796" s="52" t="s">
        <v>41</v>
      </c>
      <c r="E13796" s="2" t="s">
        <v>14</v>
      </c>
      <c r="F13796" s="2">
        <v>3274.28</v>
      </c>
      <c r="G13796" s="2">
        <v>0.32</v>
      </c>
      <c r="H13796" s="2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52" t="s">
        <v>34</v>
      </c>
    </row>
    <row r="13797" spans="1:17" ht="14.25" customHeight="1" x14ac:dyDescent="0.3">
      <c r="A13797" s="2" t="s">
        <v>13828</v>
      </c>
      <c r="B13797" s="2">
        <v>113795</v>
      </c>
      <c r="C13797" s="2" t="s">
        <v>41</v>
      </c>
      <c r="D13797" s="52" t="s">
        <v>41</v>
      </c>
      <c r="E13797" s="2" t="s">
        <v>14</v>
      </c>
      <c r="F13797" s="2">
        <v>3206.61</v>
      </c>
      <c r="G13797" s="2">
        <v>0.09</v>
      </c>
      <c r="H13797" s="2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52" t="s">
        <v>28</v>
      </c>
    </row>
    <row r="13798" spans="1:17" ht="14.25" customHeight="1" x14ac:dyDescent="0.3">
      <c r="A13798" s="2" t="s">
        <v>13829</v>
      </c>
      <c r="B13798" s="2">
        <v>113796</v>
      </c>
      <c r="C13798" s="2" t="s">
        <v>19</v>
      </c>
      <c r="D13798" s="52" t="s">
        <v>19</v>
      </c>
      <c r="E13798" s="2" t="s">
        <v>36</v>
      </c>
      <c r="F13798" s="2">
        <v>450</v>
      </c>
      <c r="G13798" s="2">
        <v>0.37</v>
      </c>
      <c r="H13798" s="2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52" t="s">
        <v>23</v>
      </c>
    </row>
    <row r="13799" spans="1:17" ht="14.25" customHeight="1" x14ac:dyDescent="0.3">
      <c r="A13799" s="2" t="s">
        <v>13830</v>
      </c>
      <c r="B13799" s="2">
        <v>113797</v>
      </c>
      <c r="C13799" s="2" t="s">
        <v>41</v>
      </c>
      <c r="D13799" s="52" t="s">
        <v>41</v>
      </c>
      <c r="E13799" s="2" t="s">
        <v>26</v>
      </c>
      <c r="F13799" s="2">
        <v>937.32</v>
      </c>
      <c r="G13799" s="2">
        <v>0.08</v>
      </c>
      <c r="H13799" s="2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52" t="s">
        <v>28</v>
      </c>
    </row>
    <row r="13800" spans="1:17" ht="14.25" customHeight="1" x14ac:dyDescent="0.3">
      <c r="A13800" s="2" t="s">
        <v>13831</v>
      </c>
      <c r="B13800" s="2">
        <v>113798</v>
      </c>
      <c r="C13800" s="2" t="s">
        <v>41</v>
      </c>
      <c r="D13800" s="52" t="s">
        <v>41</v>
      </c>
      <c r="E13800" s="2" t="s">
        <v>20</v>
      </c>
      <c r="F13800" s="2">
        <v>2433.16</v>
      </c>
      <c r="G13800" s="2">
        <v>0.23</v>
      </c>
      <c r="H13800" s="2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52" t="s">
        <v>17</v>
      </c>
    </row>
    <row r="13801" spans="1:17" ht="14.25" customHeight="1" x14ac:dyDescent="0.3">
      <c r="A13801" s="2" t="s">
        <v>13832</v>
      </c>
      <c r="B13801" s="2">
        <v>113799</v>
      </c>
      <c r="C13801" s="2" t="s">
        <v>25</v>
      </c>
      <c r="D13801" s="52" t="s">
        <v>25</v>
      </c>
      <c r="E13801" s="2" t="s">
        <v>36</v>
      </c>
      <c r="F13801" s="2">
        <v>2288.52</v>
      </c>
      <c r="G13801" s="2">
        <v>0.28999999999999998</v>
      </c>
      <c r="H13801" s="2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52" t="s">
        <v>39</v>
      </c>
    </row>
    <row r="13802" spans="1:17" ht="14.25" customHeight="1" x14ac:dyDescent="0.3">
      <c r="A13802" s="2" t="s">
        <v>13833</v>
      </c>
      <c r="B13802" s="2">
        <v>113800</v>
      </c>
      <c r="C13802" s="2" t="s">
        <v>25</v>
      </c>
      <c r="D13802" s="52" t="s">
        <v>25</v>
      </c>
      <c r="E13802" s="2" t="s">
        <v>14</v>
      </c>
      <c r="F13802" s="2">
        <v>3786.85</v>
      </c>
      <c r="G13802" s="2">
        <v>0.44</v>
      </c>
      <c r="H13802" s="2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52" t="s">
        <v>48</v>
      </c>
    </row>
    <row r="13803" spans="1:17" ht="14.25" customHeight="1" x14ac:dyDescent="0.3">
      <c r="A13803" s="2" t="s">
        <v>13834</v>
      </c>
      <c r="B13803" s="2">
        <v>113801</v>
      </c>
      <c r="C13803" s="2" t="s">
        <v>25</v>
      </c>
      <c r="D13803" s="52" t="s">
        <v>25</v>
      </c>
      <c r="E13803" s="2" t="s">
        <v>33</v>
      </c>
      <c r="F13803" s="2">
        <v>1998.32</v>
      </c>
      <c r="G13803" s="2">
        <v>0.32</v>
      </c>
      <c r="H13803" s="2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52" t="s">
        <v>48</v>
      </c>
    </row>
    <row r="13804" spans="1:17" ht="14.25" customHeight="1" x14ac:dyDescent="0.3">
      <c r="A13804" s="2" t="s">
        <v>13835</v>
      </c>
      <c r="B13804" s="2">
        <v>113802</v>
      </c>
      <c r="C13804" s="2" t="s">
        <v>25</v>
      </c>
      <c r="D13804" s="52" t="s">
        <v>25</v>
      </c>
      <c r="E13804" s="2" t="s">
        <v>33</v>
      </c>
      <c r="F13804" s="2">
        <v>3350.17</v>
      </c>
      <c r="G13804" s="2">
        <v>0.48</v>
      </c>
      <c r="H13804" s="2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52" t="s">
        <v>48</v>
      </c>
    </row>
    <row r="13805" spans="1:17" ht="14.25" customHeight="1" x14ac:dyDescent="0.3">
      <c r="A13805" s="2" t="s">
        <v>13836</v>
      </c>
      <c r="B13805" s="2">
        <v>113803</v>
      </c>
      <c r="C13805" s="2" t="s">
        <v>19</v>
      </c>
      <c r="D13805" s="52" t="s">
        <v>19</v>
      </c>
      <c r="E13805" s="2" t="s">
        <v>14</v>
      </c>
      <c r="F13805" s="2">
        <v>3551.68</v>
      </c>
      <c r="G13805" s="2">
        <v>0.5</v>
      </c>
      <c r="H13805" s="2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52" t="s">
        <v>23</v>
      </c>
    </row>
    <row r="13806" spans="1:17" ht="14.25" customHeight="1" x14ac:dyDescent="0.3">
      <c r="A13806" s="2" t="s">
        <v>13837</v>
      </c>
      <c r="B13806" s="2">
        <v>113804</v>
      </c>
      <c r="C13806" s="2" t="s">
        <v>19</v>
      </c>
      <c r="D13806" s="52" t="s">
        <v>19</v>
      </c>
      <c r="E13806" s="2" t="s">
        <v>14</v>
      </c>
      <c r="F13806" s="2">
        <v>3260.52</v>
      </c>
      <c r="G13806" s="2">
        <v>0.25</v>
      </c>
      <c r="H13806" s="2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52" t="s">
        <v>23</v>
      </c>
    </row>
    <row r="13807" spans="1:17" ht="14.25" customHeight="1" x14ac:dyDescent="0.3">
      <c r="A13807" s="2" t="s">
        <v>13838</v>
      </c>
      <c r="B13807" s="2">
        <v>113805</v>
      </c>
      <c r="C13807" s="2" t="s">
        <v>19</v>
      </c>
      <c r="D13807" s="52" t="s">
        <v>19</v>
      </c>
      <c r="E13807" s="2" t="s">
        <v>20</v>
      </c>
      <c r="F13807" s="2">
        <v>3021.02</v>
      </c>
      <c r="G13807" s="2">
        <v>0.03</v>
      </c>
      <c r="H13807" s="2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52" t="s">
        <v>23</v>
      </c>
    </row>
    <row r="13808" spans="1:17" ht="14.25" customHeight="1" x14ac:dyDescent="0.3">
      <c r="A13808" s="2" t="s">
        <v>13839</v>
      </c>
      <c r="B13808" s="2">
        <v>113806</v>
      </c>
      <c r="C13808" s="2" t="s">
        <v>25</v>
      </c>
      <c r="D13808" s="52" t="s">
        <v>25</v>
      </c>
      <c r="E13808" s="2" t="s">
        <v>14</v>
      </c>
      <c r="F13808" s="2">
        <v>4047.85</v>
      </c>
      <c r="G13808" s="2">
        <v>0.01</v>
      </c>
      <c r="H13808" s="2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52" t="s">
        <v>39</v>
      </c>
    </row>
    <row r="13809" spans="1:17" ht="14.25" customHeight="1" x14ac:dyDescent="0.3">
      <c r="A13809" s="2" t="s">
        <v>13840</v>
      </c>
      <c r="B13809" s="2">
        <v>113807</v>
      </c>
      <c r="C13809" s="2" t="s">
        <v>25</v>
      </c>
      <c r="D13809" s="52" t="s">
        <v>25</v>
      </c>
      <c r="E13809" s="2" t="s">
        <v>33</v>
      </c>
      <c r="F13809" s="2">
        <v>3319.82</v>
      </c>
      <c r="G13809" s="2">
        <v>0.43</v>
      </c>
      <c r="H13809" s="2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52" t="s">
        <v>28</v>
      </c>
    </row>
    <row r="13810" spans="1:17" ht="14.25" customHeight="1" x14ac:dyDescent="0.3">
      <c r="A13810" s="2" t="s">
        <v>13841</v>
      </c>
      <c r="B13810" s="2">
        <v>113808</v>
      </c>
      <c r="C13810" s="2" t="s">
        <v>25</v>
      </c>
      <c r="D13810" s="52" t="s">
        <v>25</v>
      </c>
      <c r="E13810" s="2" t="s">
        <v>26</v>
      </c>
      <c r="F13810" s="2">
        <v>4187.5</v>
      </c>
      <c r="G13810" s="2">
        <v>0.25</v>
      </c>
      <c r="H13810" s="2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52" t="s">
        <v>39</v>
      </c>
    </row>
    <row r="13811" spans="1:17" ht="14.25" customHeight="1" x14ac:dyDescent="0.3">
      <c r="A13811" s="2" t="s">
        <v>13842</v>
      </c>
      <c r="B13811" s="2">
        <v>113809</v>
      </c>
      <c r="C13811" s="2" t="s">
        <v>19</v>
      </c>
      <c r="D13811" s="52" t="s">
        <v>19</v>
      </c>
      <c r="E13811" s="2" t="s">
        <v>14</v>
      </c>
      <c r="F13811" s="2">
        <v>3219.76</v>
      </c>
      <c r="G13811" s="2">
        <v>0.18</v>
      </c>
      <c r="H13811" s="2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52" t="s">
        <v>28</v>
      </c>
    </row>
    <row r="13812" spans="1:17" ht="14.25" customHeight="1" x14ac:dyDescent="0.3">
      <c r="A13812" s="2" t="s">
        <v>13843</v>
      </c>
      <c r="B13812" s="2">
        <v>113810</v>
      </c>
      <c r="C13812" s="2" t="s">
        <v>25</v>
      </c>
      <c r="D13812" s="52" t="s">
        <v>25</v>
      </c>
      <c r="E13812" s="2" t="s">
        <v>20</v>
      </c>
      <c r="F13812" s="2">
        <v>878.97</v>
      </c>
      <c r="G13812" s="2">
        <v>0.14000000000000001</v>
      </c>
      <c r="H13812" s="2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52" t="s">
        <v>23</v>
      </c>
    </row>
    <row r="13813" spans="1:17" ht="14.25" customHeight="1" x14ac:dyDescent="0.3">
      <c r="A13813" s="2" t="s">
        <v>13844</v>
      </c>
      <c r="B13813" s="2">
        <v>113811</v>
      </c>
      <c r="C13813" s="2" t="s">
        <v>41</v>
      </c>
      <c r="D13813" s="52" t="s">
        <v>41</v>
      </c>
      <c r="E13813" s="2" t="s">
        <v>26</v>
      </c>
      <c r="F13813" s="2">
        <v>1616.28</v>
      </c>
      <c r="G13813" s="2">
        <v>0.14000000000000001</v>
      </c>
      <c r="H13813" s="2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52" t="s">
        <v>23</v>
      </c>
    </row>
    <row r="13814" spans="1:17" ht="14.25" customHeight="1" x14ac:dyDescent="0.3">
      <c r="A13814" s="2" t="s">
        <v>13845</v>
      </c>
      <c r="B13814" s="2">
        <v>113812</v>
      </c>
      <c r="C13814" s="2" t="s">
        <v>25</v>
      </c>
      <c r="D13814" s="52" t="s">
        <v>25</v>
      </c>
      <c r="E13814" s="2" t="s">
        <v>20</v>
      </c>
      <c r="F13814" s="2">
        <v>1718.74</v>
      </c>
      <c r="G13814" s="2">
        <v>0.04</v>
      </c>
      <c r="H13814" s="2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52" t="s">
        <v>48</v>
      </c>
    </row>
    <row r="13815" spans="1:17" ht="14.25" customHeight="1" x14ac:dyDescent="0.3">
      <c r="A13815" s="2" t="s">
        <v>13846</v>
      </c>
      <c r="B13815" s="2">
        <v>113813</v>
      </c>
      <c r="C13815" s="2" t="s">
        <v>19</v>
      </c>
      <c r="D13815" s="52" t="s">
        <v>19</v>
      </c>
      <c r="E13815" s="2" t="s">
        <v>26</v>
      </c>
      <c r="F13815" s="2">
        <v>560.19000000000005</v>
      </c>
      <c r="G13815" s="2">
        <v>0.15</v>
      </c>
      <c r="H13815" s="2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52" t="s">
        <v>34</v>
      </c>
    </row>
    <row r="13816" spans="1:17" ht="14.25" customHeight="1" x14ac:dyDescent="0.3">
      <c r="A13816" s="2" t="s">
        <v>13847</v>
      </c>
      <c r="B13816" s="2">
        <v>113814</v>
      </c>
      <c r="C13816" s="2" t="s">
        <v>25</v>
      </c>
      <c r="D13816" s="52" t="s">
        <v>25</v>
      </c>
      <c r="E13816" s="2" t="s">
        <v>14</v>
      </c>
      <c r="F13816" s="2">
        <v>3492.3</v>
      </c>
      <c r="G13816" s="2">
        <v>0.32</v>
      </c>
      <c r="H13816" s="2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52" t="s">
        <v>23</v>
      </c>
    </row>
    <row r="13817" spans="1:17" ht="14.25" customHeight="1" x14ac:dyDescent="0.3">
      <c r="A13817" s="2" t="s">
        <v>13848</v>
      </c>
      <c r="B13817" s="2">
        <v>113815</v>
      </c>
      <c r="C13817" s="2" t="s">
        <v>41</v>
      </c>
      <c r="D13817" s="52" t="s">
        <v>41</v>
      </c>
      <c r="E13817" s="2" t="s">
        <v>33</v>
      </c>
      <c r="F13817" s="2">
        <v>3016.04</v>
      </c>
      <c r="G13817" s="2">
        <v>0.19</v>
      </c>
      <c r="H13817" s="2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52" t="s">
        <v>34</v>
      </c>
    </row>
    <row r="13818" spans="1:17" ht="14.25" customHeight="1" x14ac:dyDescent="0.3">
      <c r="A13818" s="2" t="s">
        <v>13849</v>
      </c>
      <c r="B13818" s="2">
        <v>113816</v>
      </c>
      <c r="C13818" s="2" t="s">
        <v>25</v>
      </c>
      <c r="D13818" s="52" t="s">
        <v>25</v>
      </c>
      <c r="E13818" s="2" t="s">
        <v>26</v>
      </c>
      <c r="F13818" s="2">
        <v>2989.8</v>
      </c>
      <c r="G13818" s="2">
        <v>0.47</v>
      </c>
      <c r="H13818" s="2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52" t="s">
        <v>34</v>
      </c>
    </row>
    <row r="13819" spans="1:17" ht="14.25" customHeight="1" x14ac:dyDescent="0.3">
      <c r="A13819" s="2" t="s">
        <v>13850</v>
      </c>
      <c r="B13819" s="2">
        <v>113817</v>
      </c>
      <c r="C13819" s="2" t="s">
        <v>25</v>
      </c>
      <c r="D13819" s="52" t="s">
        <v>25</v>
      </c>
      <c r="E13819" s="2" t="s">
        <v>36</v>
      </c>
      <c r="F13819" s="2">
        <v>2444.73</v>
      </c>
      <c r="G13819" s="2">
        <v>0.33</v>
      </c>
      <c r="H13819" s="2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52" t="s">
        <v>34</v>
      </c>
    </row>
    <row r="13820" spans="1:17" ht="14.25" customHeight="1" x14ac:dyDescent="0.3">
      <c r="A13820" s="2" t="s">
        <v>13851</v>
      </c>
      <c r="B13820" s="2">
        <v>113818</v>
      </c>
      <c r="C13820" s="2" t="s">
        <v>41</v>
      </c>
      <c r="D13820" s="52" t="s">
        <v>41</v>
      </c>
      <c r="E13820" s="2" t="s">
        <v>20</v>
      </c>
      <c r="F13820" s="2">
        <v>2761.31</v>
      </c>
      <c r="G13820" s="2">
        <v>0.43</v>
      </c>
      <c r="H13820" s="2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52" t="s">
        <v>34</v>
      </c>
    </row>
    <row r="13821" spans="1:17" ht="14.25" customHeight="1" x14ac:dyDescent="0.3">
      <c r="A13821" s="2" t="s">
        <v>13852</v>
      </c>
      <c r="B13821" s="2">
        <v>113819</v>
      </c>
      <c r="C13821" s="2" t="s">
        <v>41</v>
      </c>
      <c r="D13821" s="52" t="s">
        <v>41</v>
      </c>
      <c r="E13821" s="2" t="s">
        <v>26</v>
      </c>
      <c r="F13821" s="2">
        <v>139.63</v>
      </c>
      <c r="G13821" s="2">
        <v>0.06</v>
      </c>
      <c r="H13821" s="2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52" t="s">
        <v>39</v>
      </c>
    </row>
    <row r="13822" spans="1:17" ht="14.25" customHeight="1" x14ac:dyDescent="0.3">
      <c r="A13822" s="2" t="s">
        <v>13853</v>
      </c>
      <c r="B13822" s="2">
        <v>113820</v>
      </c>
      <c r="C13822" s="2" t="s">
        <v>25</v>
      </c>
      <c r="D13822" s="52" t="s">
        <v>25</v>
      </c>
      <c r="E13822" s="2" t="s">
        <v>20</v>
      </c>
      <c r="F13822" s="2">
        <v>571.62</v>
      </c>
      <c r="G13822" s="2">
        <v>0.23</v>
      </c>
      <c r="H13822" s="2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52" t="s">
        <v>17</v>
      </c>
    </row>
    <row r="13823" spans="1:17" ht="14.25" customHeight="1" x14ac:dyDescent="0.3">
      <c r="A13823" s="2" t="s">
        <v>13854</v>
      </c>
      <c r="B13823" s="2">
        <v>113821</v>
      </c>
      <c r="C13823" s="2" t="s">
        <v>19</v>
      </c>
      <c r="D13823" s="52" t="s">
        <v>19</v>
      </c>
      <c r="E13823" s="2" t="s">
        <v>33</v>
      </c>
      <c r="F13823" s="2">
        <v>3448.43</v>
      </c>
      <c r="G13823" s="2">
        <v>0.02</v>
      </c>
      <c r="H13823" s="2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52" t="s">
        <v>28</v>
      </c>
    </row>
    <row r="13824" spans="1:17" ht="14.25" customHeight="1" x14ac:dyDescent="0.3">
      <c r="A13824" s="2" t="s">
        <v>13855</v>
      </c>
      <c r="B13824" s="2">
        <v>113822</v>
      </c>
      <c r="C13824" s="2" t="s">
        <v>25</v>
      </c>
      <c r="D13824" s="52" t="s">
        <v>25</v>
      </c>
      <c r="E13824" s="2" t="s">
        <v>20</v>
      </c>
      <c r="F13824" s="2">
        <v>1381.19</v>
      </c>
      <c r="G13824" s="2">
        <v>0.45</v>
      </c>
      <c r="H13824" s="2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52" t="s">
        <v>48</v>
      </c>
    </row>
    <row r="13825" spans="1:17" ht="14.25" customHeight="1" x14ac:dyDescent="0.3">
      <c r="A13825" s="2" t="s">
        <v>13856</v>
      </c>
      <c r="B13825" s="2">
        <v>113823</v>
      </c>
      <c r="C13825" s="2" t="s">
        <v>19</v>
      </c>
      <c r="D13825" s="52" t="s">
        <v>19</v>
      </c>
      <c r="E13825" s="2" t="s">
        <v>20</v>
      </c>
      <c r="F13825" s="2">
        <v>628.77</v>
      </c>
      <c r="G13825" s="2">
        <v>7.0000000000000007E-2</v>
      </c>
      <c r="H13825" s="2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52" t="s">
        <v>34</v>
      </c>
    </row>
    <row r="13826" spans="1:17" ht="14.25" customHeight="1" x14ac:dyDescent="0.3">
      <c r="A13826" s="2" t="s">
        <v>13857</v>
      </c>
      <c r="B13826" s="2">
        <v>113824</v>
      </c>
      <c r="C13826" s="2" t="s">
        <v>25</v>
      </c>
      <c r="D13826" s="52" t="s">
        <v>25</v>
      </c>
      <c r="E13826" s="2" t="s">
        <v>36</v>
      </c>
      <c r="F13826" s="2">
        <v>1710.41</v>
      </c>
      <c r="G13826" s="2">
        <v>0.4</v>
      </c>
      <c r="H13826" s="2">
        <f t="shared" si="430"/>
        <v>684.1640000000001</v>
      </c>
      <c r="I13826" s="2">
        <f t="shared" si="431"/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52" t="s">
        <v>23</v>
      </c>
    </row>
    <row r="13827" spans="1:17" ht="14.25" customHeight="1" x14ac:dyDescent="0.3">
      <c r="A13827" s="2" t="s">
        <v>13858</v>
      </c>
      <c r="B13827" s="2">
        <v>113825</v>
      </c>
      <c r="C13827" s="2" t="s">
        <v>19</v>
      </c>
      <c r="D13827" s="52" t="s">
        <v>19</v>
      </c>
      <c r="E13827" s="2" t="s">
        <v>20</v>
      </c>
      <c r="F13827" s="2">
        <v>1346.96</v>
      </c>
      <c r="G13827" s="2">
        <v>0.46</v>
      </c>
      <c r="H13827" s="2">
        <f t="shared" ref="H13827:H13890" si="432">F13827*G13827</f>
        <v>619.60160000000008</v>
      </c>
      <c r="I13827" s="2">
        <f t="shared" ref="I13827:I13890" si="433">F13827-H13827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52" t="s">
        <v>23</v>
      </c>
    </row>
    <row r="13828" spans="1:17" ht="14.25" customHeight="1" x14ac:dyDescent="0.3">
      <c r="A13828" s="2" t="s">
        <v>13859</v>
      </c>
      <c r="B13828" s="2">
        <v>113826</v>
      </c>
      <c r="C13828" s="2" t="s">
        <v>25</v>
      </c>
      <c r="D13828" s="52" t="s">
        <v>25</v>
      </c>
      <c r="E13828" s="2" t="s">
        <v>26</v>
      </c>
      <c r="F13828" s="2">
        <v>243.93</v>
      </c>
      <c r="G13828" s="2">
        <v>0.22</v>
      </c>
      <c r="H13828" s="2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52" t="s">
        <v>48</v>
      </c>
    </row>
    <row r="13829" spans="1:17" ht="14.25" customHeight="1" x14ac:dyDescent="0.3">
      <c r="A13829" s="2" t="s">
        <v>13860</v>
      </c>
      <c r="B13829" s="2">
        <v>113827</v>
      </c>
      <c r="C13829" s="2" t="s">
        <v>25</v>
      </c>
      <c r="D13829" s="52" t="s">
        <v>25</v>
      </c>
      <c r="E13829" s="2" t="s">
        <v>20</v>
      </c>
      <c r="F13829" s="2">
        <v>2111.73</v>
      </c>
      <c r="G13829" s="2">
        <v>0.19</v>
      </c>
      <c r="H13829" s="2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52" t="s">
        <v>23</v>
      </c>
    </row>
    <row r="13830" spans="1:17" ht="14.25" customHeight="1" x14ac:dyDescent="0.3">
      <c r="A13830" s="2" t="s">
        <v>13861</v>
      </c>
      <c r="B13830" s="2">
        <v>113828</v>
      </c>
      <c r="C13830" s="2" t="s">
        <v>25</v>
      </c>
      <c r="D13830" s="52" t="s">
        <v>25</v>
      </c>
      <c r="E13830" s="2" t="s">
        <v>14</v>
      </c>
      <c r="F13830" s="2">
        <v>232.44</v>
      </c>
      <c r="G13830" s="2">
        <v>0.3</v>
      </c>
      <c r="H13830" s="2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52" t="s">
        <v>23</v>
      </c>
    </row>
    <row r="13831" spans="1:17" ht="14.25" customHeight="1" x14ac:dyDescent="0.3">
      <c r="A13831" s="2" t="s">
        <v>13862</v>
      </c>
      <c r="B13831" s="2">
        <v>113829</v>
      </c>
      <c r="C13831" s="2" t="s">
        <v>41</v>
      </c>
      <c r="D13831" s="52" t="s">
        <v>41</v>
      </c>
      <c r="E13831" s="2" t="s">
        <v>20</v>
      </c>
      <c r="F13831" s="2">
        <v>101.92</v>
      </c>
      <c r="G13831" s="2">
        <v>0.37</v>
      </c>
      <c r="H13831" s="2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52" t="s">
        <v>34</v>
      </c>
    </row>
    <row r="13832" spans="1:17" ht="14.25" customHeight="1" x14ac:dyDescent="0.3">
      <c r="A13832" s="2" t="s">
        <v>13863</v>
      </c>
      <c r="B13832" s="2">
        <v>113830</v>
      </c>
      <c r="C13832" s="2" t="s">
        <v>25</v>
      </c>
      <c r="D13832" s="52" t="s">
        <v>25</v>
      </c>
      <c r="E13832" s="2" t="s">
        <v>14</v>
      </c>
      <c r="F13832" s="2">
        <v>3983.12</v>
      </c>
      <c r="G13832" s="2">
        <v>0.32</v>
      </c>
      <c r="H13832" s="2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52" t="s">
        <v>23</v>
      </c>
    </row>
    <row r="13833" spans="1:17" ht="14.25" customHeight="1" x14ac:dyDescent="0.3">
      <c r="A13833" s="2" t="s">
        <v>13864</v>
      </c>
      <c r="B13833" s="2">
        <v>113831</v>
      </c>
      <c r="C13833" s="2" t="s">
        <v>19</v>
      </c>
      <c r="D13833" s="52" t="s">
        <v>19</v>
      </c>
      <c r="E13833" s="2" t="s">
        <v>20</v>
      </c>
      <c r="F13833" s="2">
        <v>1643.36</v>
      </c>
      <c r="G13833" s="2">
        <v>0</v>
      </c>
      <c r="H13833" s="2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52" t="s">
        <v>28</v>
      </c>
    </row>
    <row r="13834" spans="1:17" ht="14.25" customHeight="1" x14ac:dyDescent="0.3">
      <c r="A13834" s="2" t="s">
        <v>13865</v>
      </c>
      <c r="B13834" s="2">
        <v>113832</v>
      </c>
      <c r="C13834" s="2" t="s">
        <v>19</v>
      </c>
      <c r="D13834" s="52" t="s">
        <v>19</v>
      </c>
      <c r="E13834" s="2" t="s">
        <v>20</v>
      </c>
      <c r="F13834" s="2">
        <v>2881.17</v>
      </c>
      <c r="G13834" s="2">
        <v>0.39</v>
      </c>
      <c r="H13834" s="2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52" t="s">
        <v>23</v>
      </c>
    </row>
    <row r="13835" spans="1:17" ht="14.25" customHeight="1" x14ac:dyDescent="0.3">
      <c r="A13835" s="2" t="s">
        <v>13866</v>
      </c>
      <c r="B13835" s="2">
        <v>113833</v>
      </c>
      <c r="C13835" s="2" t="s">
        <v>19</v>
      </c>
      <c r="D13835" s="52" t="s">
        <v>19</v>
      </c>
      <c r="E13835" s="2" t="s">
        <v>26</v>
      </c>
      <c r="F13835" s="2">
        <v>1558.98</v>
      </c>
      <c r="G13835" s="2">
        <v>7.0000000000000007E-2</v>
      </c>
      <c r="H13835" s="2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52" t="s">
        <v>17</v>
      </c>
    </row>
    <row r="13836" spans="1:17" ht="14.25" customHeight="1" x14ac:dyDescent="0.3">
      <c r="A13836" s="2" t="s">
        <v>13867</v>
      </c>
      <c r="B13836" s="2">
        <v>113834</v>
      </c>
      <c r="C13836" s="2" t="s">
        <v>25</v>
      </c>
      <c r="D13836" s="52" t="s">
        <v>25</v>
      </c>
      <c r="E13836" s="2" t="s">
        <v>14</v>
      </c>
      <c r="F13836" s="2">
        <v>4657.12</v>
      </c>
      <c r="G13836" s="2">
        <v>0.22</v>
      </c>
      <c r="H13836" s="2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52" t="s">
        <v>34</v>
      </c>
    </row>
    <row r="13837" spans="1:17" ht="14.25" customHeight="1" x14ac:dyDescent="0.3">
      <c r="A13837" s="2" t="s">
        <v>13868</v>
      </c>
      <c r="B13837" s="2">
        <v>113835</v>
      </c>
      <c r="C13837" s="2" t="s">
        <v>19</v>
      </c>
      <c r="D13837" s="52" t="s">
        <v>19</v>
      </c>
      <c r="E13837" s="2" t="s">
        <v>14</v>
      </c>
      <c r="F13837" s="2">
        <v>3672.99</v>
      </c>
      <c r="G13837" s="2">
        <v>0.14000000000000001</v>
      </c>
      <c r="H13837" s="2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52" t="s">
        <v>28</v>
      </c>
    </row>
    <row r="13838" spans="1:17" ht="14.25" customHeight="1" x14ac:dyDescent="0.3">
      <c r="A13838" s="2" t="s">
        <v>13869</v>
      </c>
      <c r="B13838" s="2">
        <v>113836</v>
      </c>
      <c r="C13838" s="2" t="s">
        <v>19</v>
      </c>
      <c r="D13838" s="52" t="s">
        <v>19</v>
      </c>
      <c r="E13838" s="2" t="s">
        <v>36</v>
      </c>
      <c r="F13838" s="2">
        <v>1908.93</v>
      </c>
      <c r="G13838" s="2">
        <v>0.46</v>
      </c>
      <c r="H13838" s="2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52" t="s">
        <v>17</v>
      </c>
    </row>
    <row r="13839" spans="1:17" ht="14.25" customHeight="1" x14ac:dyDescent="0.3">
      <c r="A13839" s="2" t="s">
        <v>13870</v>
      </c>
      <c r="B13839" s="2">
        <v>113837</v>
      </c>
      <c r="C13839" s="2" t="s">
        <v>41</v>
      </c>
      <c r="D13839" s="52" t="s">
        <v>41</v>
      </c>
      <c r="E13839" s="2" t="s">
        <v>20</v>
      </c>
      <c r="F13839" s="2">
        <v>1132.07</v>
      </c>
      <c r="G13839" s="2">
        <v>0.25</v>
      </c>
      <c r="H13839" s="2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52" t="s">
        <v>28</v>
      </c>
    </row>
    <row r="13840" spans="1:17" ht="14.25" customHeight="1" x14ac:dyDescent="0.3">
      <c r="A13840" s="2" t="s">
        <v>13871</v>
      </c>
      <c r="B13840" s="2">
        <v>113838</v>
      </c>
      <c r="C13840" s="2" t="s">
        <v>25</v>
      </c>
      <c r="D13840" s="52" t="s">
        <v>25</v>
      </c>
      <c r="E13840" s="2" t="s">
        <v>20</v>
      </c>
      <c r="F13840" s="2">
        <v>775.25</v>
      </c>
      <c r="G13840" s="2">
        <v>0.26</v>
      </c>
      <c r="H13840" s="2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52" t="s">
        <v>28</v>
      </c>
    </row>
    <row r="13841" spans="1:17" ht="14.25" customHeight="1" x14ac:dyDescent="0.3">
      <c r="A13841" s="2" t="s">
        <v>13872</v>
      </c>
      <c r="B13841" s="2">
        <v>113839</v>
      </c>
      <c r="C13841" s="2" t="s">
        <v>41</v>
      </c>
      <c r="D13841" s="52" t="s">
        <v>41</v>
      </c>
      <c r="E13841" s="2" t="s">
        <v>26</v>
      </c>
      <c r="F13841" s="2">
        <v>3835.85</v>
      </c>
      <c r="G13841" s="2">
        <v>0.04</v>
      </c>
      <c r="H13841" s="2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52" t="s">
        <v>48</v>
      </c>
    </row>
    <row r="13842" spans="1:17" ht="14.25" customHeight="1" x14ac:dyDescent="0.3">
      <c r="A13842" s="2" t="s">
        <v>13873</v>
      </c>
      <c r="B13842" s="2">
        <v>113840</v>
      </c>
      <c r="C13842" s="2" t="s">
        <v>19</v>
      </c>
      <c r="D13842" s="52" t="s">
        <v>19</v>
      </c>
      <c r="E13842" s="2" t="s">
        <v>36</v>
      </c>
      <c r="F13842" s="2">
        <v>2319.88</v>
      </c>
      <c r="G13842" s="2">
        <v>0.45</v>
      </c>
      <c r="H13842" s="2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52" t="s">
        <v>34</v>
      </c>
    </row>
    <row r="13843" spans="1:17" ht="14.25" customHeight="1" x14ac:dyDescent="0.3">
      <c r="A13843" s="2" t="s">
        <v>13874</v>
      </c>
      <c r="B13843" s="2">
        <v>113841</v>
      </c>
      <c r="C13843" s="2" t="s">
        <v>19</v>
      </c>
      <c r="D13843" s="52" t="s">
        <v>19</v>
      </c>
      <c r="E13843" s="2" t="s">
        <v>36</v>
      </c>
      <c r="F13843" s="2">
        <v>1236.6199999999999</v>
      </c>
      <c r="G13843" s="2">
        <v>0.12</v>
      </c>
      <c r="H13843" s="2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52" t="s">
        <v>39</v>
      </c>
    </row>
    <row r="13844" spans="1:17" ht="14.25" customHeight="1" x14ac:dyDescent="0.3">
      <c r="A13844" s="2" t="s">
        <v>13875</v>
      </c>
      <c r="B13844" s="2">
        <v>113842</v>
      </c>
      <c r="C13844" s="2" t="s">
        <v>19</v>
      </c>
      <c r="D13844" s="52" t="s">
        <v>19</v>
      </c>
      <c r="E13844" s="2" t="s">
        <v>26</v>
      </c>
      <c r="F13844" s="2">
        <v>4606.17</v>
      </c>
      <c r="G13844" s="2">
        <v>0.21</v>
      </c>
      <c r="H13844" s="2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52" t="s">
        <v>39</v>
      </c>
    </row>
    <row r="13845" spans="1:17" ht="14.25" customHeight="1" x14ac:dyDescent="0.3">
      <c r="A13845" s="2" t="s">
        <v>13876</v>
      </c>
      <c r="B13845" s="2">
        <v>113843</v>
      </c>
      <c r="C13845" s="2" t="s">
        <v>25</v>
      </c>
      <c r="D13845" s="52" t="s">
        <v>25</v>
      </c>
      <c r="E13845" s="2" t="s">
        <v>14</v>
      </c>
      <c r="F13845" s="2">
        <v>2011.47</v>
      </c>
      <c r="G13845" s="2">
        <v>0.49</v>
      </c>
      <c r="H13845" s="2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52" t="s">
        <v>23</v>
      </c>
    </row>
    <row r="13846" spans="1:17" ht="14.25" customHeight="1" x14ac:dyDescent="0.3">
      <c r="A13846" s="2" t="s">
        <v>13877</v>
      </c>
      <c r="B13846" s="2">
        <v>113844</v>
      </c>
      <c r="C13846" s="2" t="s">
        <v>25</v>
      </c>
      <c r="D13846" s="52" t="s">
        <v>25</v>
      </c>
      <c r="E13846" s="2" t="s">
        <v>33</v>
      </c>
      <c r="F13846" s="2">
        <v>2763.11</v>
      </c>
      <c r="G13846" s="2">
        <v>0.06</v>
      </c>
      <c r="H13846" s="2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52" t="s">
        <v>34</v>
      </c>
    </row>
    <row r="13847" spans="1:17" ht="14.25" customHeight="1" x14ac:dyDescent="0.3">
      <c r="A13847" s="2" t="s">
        <v>13878</v>
      </c>
      <c r="B13847" s="2">
        <v>113845</v>
      </c>
      <c r="C13847" s="2" t="s">
        <v>19</v>
      </c>
      <c r="D13847" s="52" t="s">
        <v>19</v>
      </c>
      <c r="E13847" s="2" t="s">
        <v>26</v>
      </c>
      <c r="F13847" s="2">
        <v>4303.22</v>
      </c>
      <c r="G13847" s="2">
        <v>0.36</v>
      </c>
      <c r="H13847" s="2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52" t="s">
        <v>28</v>
      </c>
    </row>
    <row r="13848" spans="1:17" ht="14.25" customHeight="1" x14ac:dyDescent="0.3">
      <c r="A13848" s="2" t="s">
        <v>13879</v>
      </c>
      <c r="B13848" s="2">
        <v>113846</v>
      </c>
      <c r="C13848" s="2" t="s">
        <v>19</v>
      </c>
      <c r="D13848" s="52" t="s">
        <v>19</v>
      </c>
      <c r="E13848" s="2" t="s">
        <v>14</v>
      </c>
      <c r="F13848" s="2">
        <v>4183.54</v>
      </c>
      <c r="G13848" s="2">
        <v>0.13</v>
      </c>
      <c r="H13848" s="2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52" t="s">
        <v>34</v>
      </c>
    </row>
    <row r="13849" spans="1:17" ht="14.25" customHeight="1" x14ac:dyDescent="0.3">
      <c r="A13849" s="2" t="s">
        <v>13880</v>
      </c>
      <c r="B13849" s="2">
        <v>113847</v>
      </c>
      <c r="C13849" s="2" t="s">
        <v>19</v>
      </c>
      <c r="D13849" s="52" t="s">
        <v>19</v>
      </c>
      <c r="E13849" s="2" t="s">
        <v>36</v>
      </c>
      <c r="F13849" s="2">
        <v>3225.97</v>
      </c>
      <c r="G13849" s="2">
        <v>0.21</v>
      </c>
      <c r="H13849" s="2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52" t="s">
        <v>34</v>
      </c>
    </row>
    <row r="13850" spans="1:17" ht="14.25" customHeight="1" x14ac:dyDescent="0.3">
      <c r="A13850" s="2" t="s">
        <v>13881</v>
      </c>
      <c r="B13850" s="2">
        <v>113848</v>
      </c>
      <c r="C13850" s="2" t="s">
        <v>19</v>
      </c>
      <c r="D13850" s="52" t="s">
        <v>19</v>
      </c>
      <c r="E13850" s="2" t="s">
        <v>26</v>
      </c>
      <c r="F13850" s="2">
        <v>4454.26</v>
      </c>
      <c r="G13850" s="2">
        <v>0.21</v>
      </c>
      <c r="H13850" s="2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52" t="s">
        <v>17</v>
      </c>
    </row>
    <row r="13851" spans="1:17" ht="14.25" customHeight="1" x14ac:dyDescent="0.3">
      <c r="A13851" s="2" t="s">
        <v>13882</v>
      </c>
      <c r="B13851" s="2">
        <v>113849</v>
      </c>
      <c r="C13851" s="2" t="s">
        <v>25</v>
      </c>
      <c r="D13851" s="52" t="s">
        <v>25</v>
      </c>
      <c r="E13851" s="2" t="s">
        <v>33</v>
      </c>
      <c r="F13851" s="2">
        <v>4765.28</v>
      </c>
      <c r="G13851" s="2">
        <v>0.47</v>
      </c>
      <c r="H13851" s="2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52" t="s">
        <v>23</v>
      </c>
    </row>
    <row r="13852" spans="1:17" ht="14.25" customHeight="1" x14ac:dyDescent="0.3">
      <c r="A13852" s="2" t="s">
        <v>13883</v>
      </c>
      <c r="B13852" s="2">
        <v>113850</v>
      </c>
      <c r="C13852" s="2" t="s">
        <v>25</v>
      </c>
      <c r="D13852" s="52" t="s">
        <v>25</v>
      </c>
      <c r="E13852" s="2" t="s">
        <v>20</v>
      </c>
      <c r="F13852" s="2">
        <v>4682.0600000000004</v>
      </c>
      <c r="G13852" s="2">
        <v>0.01</v>
      </c>
      <c r="H13852" s="2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52" t="s">
        <v>23</v>
      </c>
    </row>
    <row r="13853" spans="1:17" ht="14.25" customHeight="1" x14ac:dyDescent="0.3">
      <c r="A13853" s="2" t="s">
        <v>13884</v>
      </c>
      <c r="B13853" s="2">
        <v>113851</v>
      </c>
      <c r="C13853" s="2" t="s">
        <v>25</v>
      </c>
      <c r="D13853" s="52" t="s">
        <v>25</v>
      </c>
      <c r="E13853" s="2" t="s">
        <v>26</v>
      </c>
      <c r="F13853" s="2">
        <v>1810.14</v>
      </c>
      <c r="G13853" s="2">
        <v>0.18</v>
      </c>
      <c r="H13853" s="2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52" t="s">
        <v>17</v>
      </c>
    </row>
    <row r="13854" spans="1:17" ht="14.25" customHeight="1" x14ac:dyDescent="0.3">
      <c r="A13854" s="2" t="s">
        <v>13885</v>
      </c>
      <c r="B13854" s="2">
        <v>113852</v>
      </c>
      <c r="C13854" s="2" t="s">
        <v>25</v>
      </c>
      <c r="D13854" s="52" t="s">
        <v>25</v>
      </c>
      <c r="E13854" s="2" t="s">
        <v>33</v>
      </c>
      <c r="F13854" s="2">
        <v>2046.14</v>
      </c>
      <c r="G13854" s="2">
        <v>0.43</v>
      </c>
      <c r="H13854" s="2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52" t="s">
        <v>34</v>
      </c>
    </row>
    <row r="13855" spans="1:17" ht="14.25" customHeight="1" x14ac:dyDescent="0.3">
      <c r="A13855" s="2" t="s">
        <v>13886</v>
      </c>
      <c r="B13855" s="2">
        <v>113853</v>
      </c>
      <c r="C13855" s="2" t="s">
        <v>19</v>
      </c>
      <c r="D13855" s="52" t="s">
        <v>19</v>
      </c>
      <c r="E13855" s="2" t="s">
        <v>33</v>
      </c>
      <c r="F13855" s="2">
        <v>1278.47</v>
      </c>
      <c r="G13855" s="2">
        <v>0.46</v>
      </c>
      <c r="H13855" s="2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52" t="s">
        <v>48</v>
      </c>
    </row>
    <row r="13856" spans="1:17" ht="14.25" customHeight="1" x14ac:dyDescent="0.3">
      <c r="A13856" s="2" t="s">
        <v>13887</v>
      </c>
      <c r="B13856" s="2">
        <v>113854</v>
      </c>
      <c r="C13856" s="2" t="s">
        <v>19</v>
      </c>
      <c r="D13856" s="52" t="s">
        <v>19</v>
      </c>
      <c r="E13856" s="2" t="s">
        <v>26</v>
      </c>
      <c r="F13856" s="2">
        <v>4200.47</v>
      </c>
      <c r="G13856" s="2">
        <v>0.16</v>
      </c>
      <c r="H13856" s="2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52" t="s">
        <v>48</v>
      </c>
    </row>
    <row r="13857" spans="1:17" ht="14.25" customHeight="1" x14ac:dyDescent="0.3">
      <c r="A13857" s="2" t="s">
        <v>13888</v>
      </c>
      <c r="B13857" s="2">
        <v>113855</v>
      </c>
      <c r="C13857" s="2" t="s">
        <v>25</v>
      </c>
      <c r="D13857" s="52" t="s">
        <v>25</v>
      </c>
      <c r="E13857" s="2" t="s">
        <v>14</v>
      </c>
      <c r="F13857" s="2">
        <v>696.94</v>
      </c>
      <c r="G13857" s="2">
        <v>0.12</v>
      </c>
      <c r="H13857" s="2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52" t="s">
        <v>17</v>
      </c>
    </row>
    <row r="13858" spans="1:17" ht="14.25" customHeight="1" x14ac:dyDescent="0.3">
      <c r="A13858" s="2" t="s">
        <v>13889</v>
      </c>
      <c r="B13858" s="2">
        <v>113856</v>
      </c>
      <c r="C13858" s="2" t="s">
        <v>25</v>
      </c>
      <c r="D13858" s="52" t="s">
        <v>25</v>
      </c>
      <c r="E13858" s="2" t="s">
        <v>26</v>
      </c>
      <c r="F13858" s="2">
        <v>1839.91</v>
      </c>
      <c r="G13858" s="2">
        <v>0.23</v>
      </c>
      <c r="H13858" s="2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52" t="s">
        <v>23</v>
      </c>
    </row>
    <row r="13859" spans="1:17" ht="14.25" customHeight="1" x14ac:dyDescent="0.3">
      <c r="A13859" s="2" t="s">
        <v>13890</v>
      </c>
      <c r="B13859" s="2">
        <v>113857</v>
      </c>
      <c r="C13859" s="2" t="s">
        <v>19</v>
      </c>
      <c r="D13859" s="52" t="s">
        <v>19</v>
      </c>
      <c r="E13859" s="2" t="s">
        <v>36</v>
      </c>
      <c r="F13859" s="2">
        <v>147.69</v>
      </c>
      <c r="G13859" s="2">
        <v>0.37</v>
      </c>
      <c r="H13859" s="2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52" t="s">
        <v>23</v>
      </c>
    </row>
    <row r="13860" spans="1:17" ht="14.25" customHeight="1" x14ac:dyDescent="0.3">
      <c r="A13860" s="2" t="s">
        <v>13891</v>
      </c>
      <c r="B13860" s="2">
        <v>113858</v>
      </c>
      <c r="C13860" s="2" t="s">
        <v>19</v>
      </c>
      <c r="D13860" s="52" t="s">
        <v>19</v>
      </c>
      <c r="E13860" s="2" t="s">
        <v>33</v>
      </c>
      <c r="F13860" s="2">
        <v>3013.77</v>
      </c>
      <c r="G13860" s="2">
        <v>0.08</v>
      </c>
      <c r="H13860" s="2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52" t="s">
        <v>28</v>
      </c>
    </row>
    <row r="13861" spans="1:17" ht="14.25" customHeight="1" x14ac:dyDescent="0.3">
      <c r="A13861" s="2" t="s">
        <v>13892</v>
      </c>
      <c r="B13861" s="2">
        <v>113859</v>
      </c>
      <c r="C13861" s="2" t="s">
        <v>41</v>
      </c>
      <c r="D13861" s="52" t="s">
        <v>41</v>
      </c>
      <c r="E13861" s="2" t="s">
        <v>33</v>
      </c>
      <c r="F13861" s="2">
        <v>3326.08</v>
      </c>
      <c r="G13861" s="2">
        <v>0.39</v>
      </c>
      <c r="H13861" s="2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52" t="s">
        <v>17</v>
      </c>
    </row>
    <row r="13862" spans="1:17" ht="14.25" customHeight="1" x14ac:dyDescent="0.3">
      <c r="A13862" s="2" t="s">
        <v>13893</v>
      </c>
      <c r="B13862" s="2">
        <v>113860</v>
      </c>
      <c r="C13862" s="2" t="s">
        <v>41</v>
      </c>
      <c r="D13862" s="52" t="s">
        <v>41</v>
      </c>
      <c r="E13862" s="2" t="s">
        <v>20</v>
      </c>
      <c r="F13862" s="2">
        <v>1320.04</v>
      </c>
      <c r="G13862" s="2">
        <v>0.26</v>
      </c>
      <c r="H13862" s="2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52" t="s">
        <v>23</v>
      </c>
    </row>
    <row r="13863" spans="1:17" ht="14.25" customHeight="1" x14ac:dyDescent="0.3">
      <c r="A13863" s="2" t="s">
        <v>13894</v>
      </c>
      <c r="B13863" s="2">
        <v>113861</v>
      </c>
      <c r="C13863" s="2" t="s">
        <v>41</v>
      </c>
      <c r="D13863" s="52" t="s">
        <v>41</v>
      </c>
      <c r="E13863" s="2" t="s">
        <v>33</v>
      </c>
      <c r="F13863" s="2">
        <v>3709.98</v>
      </c>
      <c r="G13863" s="2">
        <v>7.0000000000000007E-2</v>
      </c>
      <c r="H13863" s="2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52" t="s">
        <v>48</v>
      </c>
    </row>
    <row r="13864" spans="1:17" ht="14.25" customHeight="1" x14ac:dyDescent="0.3">
      <c r="A13864" s="2" t="s">
        <v>13895</v>
      </c>
      <c r="B13864" s="2">
        <v>113862</v>
      </c>
      <c r="C13864" s="2" t="s">
        <v>25</v>
      </c>
      <c r="D13864" s="52" t="s">
        <v>25</v>
      </c>
      <c r="E13864" s="2" t="s">
        <v>20</v>
      </c>
      <c r="F13864" s="2">
        <v>1969.53</v>
      </c>
      <c r="G13864" s="2">
        <v>0.34</v>
      </c>
      <c r="H13864" s="2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52" t="s">
        <v>39</v>
      </c>
    </row>
    <row r="13865" spans="1:17" ht="14.25" customHeight="1" x14ac:dyDescent="0.3">
      <c r="A13865" s="2" t="s">
        <v>13896</v>
      </c>
      <c r="B13865" s="2">
        <v>113863</v>
      </c>
      <c r="C13865" s="2" t="s">
        <v>25</v>
      </c>
      <c r="D13865" s="52" t="s">
        <v>25</v>
      </c>
      <c r="E13865" s="2" t="s">
        <v>33</v>
      </c>
      <c r="F13865" s="2">
        <v>1627.38</v>
      </c>
      <c r="G13865" s="2">
        <v>0.31</v>
      </c>
      <c r="H13865" s="2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52" t="s">
        <v>48</v>
      </c>
    </row>
    <row r="13866" spans="1:17" ht="14.25" customHeight="1" x14ac:dyDescent="0.3">
      <c r="A13866" s="2" t="s">
        <v>13897</v>
      </c>
      <c r="B13866" s="2">
        <v>113864</v>
      </c>
      <c r="C13866" s="2" t="s">
        <v>19</v>
      </c>
      <c r="D13866" s="52" t="s">
        <v>19</v>
      </c>
      <c r="E13866" s="2" t="s">
        <v>33</v>
      </c>
      <c r="F13866" s="2">
        <v>4785.21</v>
      </c>
      <c r="G13866" s="2">
        <v>0.31</v>
      </c>
      <c r="H13866" s="2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52" t="s">
        <v>23</v>
      </c>
    </row>
    <row r="13867" spans="1:17" ht="14.25" customHeight="1" x14ac:dyDescent="0.3">
      <c r="A13867" s="2" t="s">
        <v>13898</v>
      </c>
      <c r="B13867" s="2">
        <v>113865</v>
      </c>
      <c r="C13867" s="2" t="s">
        <v>41</v>
      </c>
      <c r="D13867" s="52" t="s">
        <v>41</v>
      </c>
      <c r="E13867" s="2" t="s">
        <v>26</v>
      </c>
      <c r="F13867" s="2">
        <v>2984.59</v>
      </c>
      <c r="G13867" s="2">
        <v>0.38</v>
      </c>
      <c r="H13867" s="2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52" t="s">
        <v>34</v>
      </c>
    </row>
    <row r="13868" spans="1:17" ht="14.25" customHeight="1" x14ac:dyDescent="0.3">
      <c r="A13868" s="2" t="s">
        <v>13899</v>
      </c>
      <c r="B13868" s="2">
        <v>113866</v>
      </c>
      <c r="C13868" s="2" t="s">
        <v>25</v>
      </c>
      <c r="D13868" s="52" t="s">
        <v>25</v>
      </c>
      <c r="E13868" s="2" t="s">
        <v>26</v>
      </c>
      <c r="F13868" s="2">
        <v>1336.37</v>
      </c>
      <c r="G13868" s="2">
        <v>0.09</v>
      </c>
      <c r="H13868" s="2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52" t="s">
        <v>23</v>
      </c>
    </row>
    <row r="13869" spans="1:17" ht="14.25" customHeight="1" x14ac:dyDescent="0.3">
      <c r="A13869" s="2" t="s">
        <v>13900</v>
      </c>
      <c r="B13869" s="2">
        <v>113867</v>
      </c>
      <c r="C13869" s="2" t="s">
        <v>19</v>
      </c>
      <c r="D13869" s="52" t="s">
        <v>19</v>
      </c>
      <c r="E13869" s="2" t="s">
        <v>36</v>
      </c>
      <c r="F13869" s="2">
        <v>4917.8900000000003</v>
      </c>
      <c r="G13869" s="2">
        <v>0.35</v>
      </c>
      <c r="H13869" s="2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52" t="s">
        <v>34</v>
      </c>
    </row>
    <row r="13870" spans="1:17" ht="14.25" customHeight="1" x14ac:dyDescent="0.3">
      <c r="A13870" s="2" t="s">
        <v>13901</v>
      </c>
      <c r="B13870" s="2">
        <v>113868</v>
      </c>
      <c r="C13870" s="2" t="s">
        <v>25</v>
      </c>
      <c r="D13870" s="52" t="s">
        <v>25</v>
      </c>
      <c r="E13870" s="2" t="s">
        <v>14</v>
      </c>
      <c r="F13870" s="2">
        <v>1998.99</v>
      </c>
      <c r="G13870" s="2">
        <v>0.44</v>
      </c>
      <c r="H13870" s="2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52" t="s">
        <v>28</v>
      </c>
    </row>
    <row r="13871" spans="1:17" ht="14.25" customHeight="1" x14ac:dyDescent="0.3">
      <c r="A13871" s="2" t="s">
        <v>13902</v>
      </c>
      <c r="B13871" s="2">
        <v>113869</v>
      </c>
      <c r="C13871" s="2" t="s">
        <v>25</v>
      </c>
      <c r="D13871" s="52" t="s">
        <v>25</v>
      </c>
      <c r="E13871" s="2" t="s">
        <v>36</v>
      </c>
      <c r="F13871" s="2">
        <v>3274.37</v>
      </c>
      <c r="G13871" s="2">
        <v>0.27</v>
      </c>
      <c r="H13871" s="2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52" t="s">
        <v>39</v>
      </c>
    </row>
    <row r="13872" spans="1:17" ht="14.25" customHeight="1" x14ac:dyDescent="0.3">
      <c r="A13872" s="2" t="s">
        <v>13903</v>
      </c>
      <c r="B13872" s="2">
        <v>113870</v>
      </c>
      <c r="C13872" s="2" t="s">
        <v>25</v>
      </c>
      <c r="D13872" s="52" t="s">
        <v>25</v>
      </c>
      <c r="E13872" s="2" t="s">
        <v>33</v>
      </c>
      <c r="F13872" s="2">
        <v>3646.88</v>
      </c>
      <c r="G13872" s="2">
        <v>0.24</v>
      </c>
      <c r="H13872" s="2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52" t="s">
        <v>34</v>
      </c>
    </row>
    <row r="13873" spans="1:17" ht="14.25" customHeight="1" x14ac:dyDescent="0.3">
      <c r="A13873" s="2" t="s">
        <v>13904</v>
      </c>
      <c r="B13873" s="2">
        <v>113871</v>
      </c>
      <c r="C13873" s="2" t="s">
        <v>25</v>
      </c>
      <c r="D13873" s="52" t="s">
        <v>25</v>
      </c>
      <c r="E13873" s="2" t="s">
        <v>36</v>
      </c>
      <c r="F13873" s="2">
        <v>2169.25</v>
      </c>
      <c r="G13873" s="2">
        <v>0.4</v>
      </c>
      <c r="H13873" s="2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52" t="s">
        <v>48</v>
      </c>
    </row>
    <row r="13874" spans="1:17" ht="14.25" customHeight="1" x14ac:dyDescent="0.3">
      <c r="A13874" s="2" t="s">
        <v>13905</v>
      </c>
      <c r="B13874" s="2">
        <v>113872</v>
      </c>
      <c r="C13874" s="2" t="s">
        <v>41</v>
      </c>
      <c r="D13874" s="52" t="s">
        <v>41</v>
      </c>
      <c r="E13874" s="2" t="s">
        <v>26</v>
      </c>
      <c r="F13874" s="2">
        <v>2725.99</v>
      </c>
      <c r="G13874" s="2">
        <v>7.0000000000000007E-2</v>
      </c>
      <c r="H13874" s="2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52" t="s">
        <v>39</v>
      </c>
    </row>
    <row r="13875" spans="1:17" ht="14.25" customHeight="1" x14ac:dyDescent="0.3">
      <c r="A13875" s="2" t="s">
        <v>13906</v>
      </c>
      <c r="B13875" s="2">
        <v>113873</v>
      </c>
      <c r="C13875" s="2" t="s">
        <v>19</v>
      </c>
      <c r="D13875" s="52" t="s">
        <v>19</v>
      </c>
      <c r="E13875" s="2" t="s">
        <v>33</v>
      </c>
      <c r="F13875" s="2">
        <v>1274.93</v>
      </c>
      <c r="G13875" s="2">
        <v>0.17</v>
      </c>
      <c r="H13875" s="2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52" t="s">
        <v>23</v>
      </c>
    </row>
    <row r="13876" spans="1:17" ht="14.25" customHeight="1" x14ac:dyDescent="0.3">
      <c r="A13876" s="2" t="s">
        <v>13907</v>
      </c>
      <c r="B13876" s="2">
        <v>113874</v>
      </c>
      <c r="C13876" s="2" t="s">
        <v>25</v>
      </c>
      <c r="D13876" s="52" t="s">
        <v>25</v>
      </c>
      <c r="E13876" s="2" t="s">
        <v>33</v>
      </c>
      <c r="F13876" s="2">
        <v>2382.5300000000002</v>
      </c>
      <c r="G13876" s="2">
        <v>0.43</v>
      </c>
      <c r="H13876" s="2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52" t="s">
        <v>34</v>
      </c>
    </row>
    <row r="13877" spans="1:17" ht="14.25" customHeight="1" x14ac:dyDescent="0.3">
      <c r="A13877" s="2" t="s">
        <v>13908</v>
      </c>
      <c r="B13877" s="2">
        <v>113875</v>
      </c>
      <c r="C13877" s="2" t="s">
        <v>41</v>
      </c>
      <c r="D13877" s="52" t="s">
        <v>41</v>
      </c>
      <c r="E13877" s="2" t="s">
        <v>36</v>
      </c>
      <c r="F13877" s="2">
        <v>1622.92</v>
      </c>
      <c r="G13877" s="2">
        <v>0.25</v>
      </c>
      <c r="H13877" s="2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52" t="s">
        <v>39</v>
      </c>
    </row>
    <row r="13878" spans="1:17" ht="14.25" customHeight="1" x14ac:dyDescent="0.3">
      <c r="A13878" s="2" t="s">
        <v>13909</v>
      </c>
      <c r="B13878" s="2">
        <v>113876</v>
      </c>
      <c r="C13878" s="2" t="s">
        <v>41</v>
      </c>
      <c r="D13878" s="52" t="s">
        <v>41</v>
      </c>
      <c r="E13878" s="2" t="s">
        <v>20</v>
      </c>
      <c r="F13878" s="2">
        <v>2782.54</v>
      </c>
      <c r="G13878" s="2">
        <v>0.42</v>
      </c>
      <c r="H13878" s="2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52" t="s">
        <v>17</v>
      </c>
    </row>
    <row r="13879" spans="1:17" ht="14.25" customHeight="1" x14ac:dyDescent="0.3">
      <c r="A13879" s="2" t="s">
        <v>13910</v>
      </c>
      <c r="B13879" s="2">
        <v>113877</v>
      </c>
      <c r="C13879" s="2" t="s">
        <v>41</v>
      </c>
      <c r="D13879" s="52" t="s">
        <v>41</v>
      </c>
      <c r="E13879" s="2" t="s">
        <v>14</v>
      </c>
      <c r="F13879" s="2">
        <v>3382.46</v>
      </c>
      <c r="G13879" s="2">
        <v>0.13</v>
      </c>
      <c r="H13879" s="2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52" t="s">
        <v>23</v>
      </c>
    </row>
    <row r="13880" spans="1:17" ht="14.25" customHeight="1" x14ac:dyDescent="0.3">
      <c r="A13880" s="2" t="s">
        <v>13911</v>
      </c>
      <c r="B13880" s="2">
        <v>113878</v>
      </c>
      <c r="C13880" s="2" t="s">
        <v>41</v>
      </c>
      <c r="D13880" s="52" t="s">
        <v>41</v>
      </c>
      <c r="E13880" s="2" t="s">
        <v>36</v>
      </c>
      <c r="F13880" s="2">
        <v>3108.63</v>
      </c>
      <c r="G13880" s="2">
        <v>0.19</v>
      </c>
      <c r="H13880" s="2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52" t="s">
        <v>39</v>
      </c>
    </row>
    <row r="13881" spans="1:17" ht="14.25" customHeight="1" x14ac:dyDescent="0.3">
      <c r="A13881" s="2" t="s">
        <v>13912</v>
      </c>
      <c r="B13881" s="2">
        <v>113879</v>
      </c>
      <c r="C13881" s="2" t="s">
        <v>25</v>
      </c>
      <c r="D13881" s="52" t="s">
        <v>25</v>
      </c>
      <c r="E13881" s="2" t="s">
        <v>36</v>
      </c>
      <c r="F13881" s="2">
        <v>3905.91</v>
      </c>
      <c r="G13881" s="2">
        <v>0.41</v>
      </c>
      <c r="H13881" s="2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52" t="s">
        <v>39</v>
      </c>
    </row>
    <row r="13882" spans="1:17" ht="14.25" customHeight="1" x14ac:dyDescent="0.3">
      <c r="A13882" s="2" t="s">
        <v>13913</v>
      </c>
      <c r="B13882" s="2">
        <v>113880</v>
      </c>
      <c r="C13882" s="2" t="s">
        <v>41</v>
      </c>
      <c r="D13882" s="52" t="s">
        <v>41</v>
      </c>
      <c r="E13882" s="2" t="s">
        <v>14</v>
      </c>
      <c r="F13882" s="2">
        <v>303.5</v>
      </c>
      <c r="G13882" s="2">
        <v>0.08</v>
      </c>
      <c r="H13882" s="2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52" t="s">
        <v>48</v>
      </c>
    </row>
    <row r="13883" spans="1:17" ht="14.25" customHeight="1" x14ac:dyDescent="0.3">
      <c r="A13883" s="2" t="s">
        <v>13914</v>
      </c>
      <c r="B13883" s="2">
        <v>113881</v>
      </c>
      <c r="C13883" s="2" t="s">
        <v>25</v>
      </c>
      <c r="D13883" s="52" t="s">
        <v>25</v>
      </c>
      <c r="E13883" s="2" t="s">
        <v>33</v>
      </c>
      <c r="F13883" s="2">
        <v>485.12</v>
      </c>
      <c r="G13883" s="2">
        <v>0.45</v>
      </c>
      <c r="H13883" s="2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52" t="s">
        <v>48</v>
      </c>
    </row>
    <row r="13884" spans="1:17" ht="14.25" customHeight="1" x14ac:dyDescent="0.3">
      <c r="A13884" s="2" t="s">
        <v>13915</v>
      </c>
      <c r="B13884" s="2">
        <v>113882</v>
      </c>
      <c r="C13884" s="2" t="s">
        <v>25</v>
      </c>
      <c r="D13884" s="52" t="s">
        <v>25</v>
      </c>
      <c r="E13884" s="2" t="s">
        <v>33</v>
      </c>
      <c r="F13884" s="2">
        <v>1106.04</v>
      </c>
      <c r="G13884" s="2">
        <v>0.15</v>
      </c>
      <c r="H13884" s="2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52" t="s">
        <v>23</v>
      </c>
    </row>
    <row r="13885" spans="1:17" ht="14.25" customHeight="1" x14ac:dyDescent="0.3">
      <c r="A13885" s="2" t="s">
        <v>13916</v>
      </c>
      <c r="B13885" s="2">
        <v>113883</v>
      </c>
      <c r="C13885" s="2" t="s">
        <v>41</v>
      </c>
      <c r="D13885" s="52" t="s">
        <v>41</v>
      </c>
      <c r="E13885" s="2" t="s">
        <v>20</v>
      </c>
      <c r="F13885" s="2">
        <v>4930.43</v>
      </c>
      <c r="G13885" s="2">
        <v>0.49</v>
      </c>
      <c r="H13885" s="2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52" t="s">
        <v>34</v>
      </c>
    </row>
    <row r="13886" spans="1:17" ht="14.25" customHeight="1" x14ac:dyDescent="0.3">
      <c r="A13886" s="2" t="s">
        <v>13917</v>
      </c>
      <c r="B13886" s="2">
        <v>113884</v>
      </c>
      <c r="C13886" s="2" t="s">
        <v>25</v>
      </c>
      <c r="D13886" s="52" t="s">
        <v>25</v>
      </c>
      <c r="E13886" s="2" t="s">
        <v>36</v>
      </c>
      <c r="F13886" s="2">
        <v>4021.31</v>
      </c>
      <c r="G13886" s="2">
        <v>0.41</v>
      </c>
      <c r="H13886" s="2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52" t="s">
        <v>17</v>
      </c>
    </row>
    <row r="13887" spans="1:17" ht="14.25" customHeight="1" x14ac:dyDescent="0.3">
      <c r="A13887" s="2" t="s">
        <v>13918</v>
      </c>
      <c r="B13887" s="2">
        <v>113885</v>
      </c>
      <c r="C13887" s="2" t="s">
        <v>19</v>
      </c>
      <c r="D13887" s="52" t="s">
        <v>19</v>
      </c>
      <c r="E13887" s="2" t="s">
        <v>14</v>
      </c>
      <c r="F13887" s="2">
        <v>4628.1899999999996</v>
      </c>
      <c r="G13887" s="2">
        <v>0.23</v>
      </c>
      <c r="H13887" s="2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52" t="s">
        <v>23</v>
      </c>
    </row>
    <row r="13888" spans="1:17" ht="14.25" customHeight="1" x14ac:dyDescent="0.3">
      <c r="A13888" s="2" t="s">
        <v>13919</v>
      </c>
      <c r="B13888" s="2">
        <v>113886</v>
      </c>
      <c r="C13888" s="2" t="s">
        <v>19</v>
      </c>
      <c r="D13888" s="52" t="s">
        <v>19</v>
      </c>
      <c r="E13888" s="2" t="s">
        <v>36</v>
      </c>
      <c r="F13888" s="2">
        <v>1433.24</v>
      </c>
      <c r="G13888" s="2">
        <v>0.37</v>
      </c>
      <c r="H13888" s="2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52" t="s">
        <v>17</v>
      </c>
    </row>
    <row r="13889" spans="1:17" ht="14.25" customHeight="1" x14ac:dyDescent="0.3">
      <c r="A13889" s="2" t="s">
        <v>13920</v>
      </c>
      <c r="B13889" s="2">
        <v>113887</v>
      </c>
      <c r="C13889" s="2" t="s">
        <v>25</v>
      </c>
      <c r="D13889" s="52" t="s">
        <v>25</v>
      </c>
      <c r="E13889" s="2" t="s">
        <v>26</v>
      </c>
      <c r="F13889" s="2">
        <v>2911.9</v>
      </c>
      <c r="G13889" s="2">
        <v>0.28000000000000003</v>
      </c>
      <c r="H13889" s="2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52" t="s">
        <v>39</v>
      </c>
    </row>
    <row r="13890" spans="1:17" ht="14.25" customHeight="1" x14ac:dyDescent="0.3">
      <c r="A13890" s="2" t="s">
        <v>13921</v>
      </c>
      <c r="B13890" s="2">
        <v>113888</v>
      </c>
      <c r="C13890" s="2" t="s">
        <v>19</v>
      </c>
      <c r="D13890" s="52" t="s">
        <v>19</v>
      </c>
      <c r="E13890" s="2" t="s">
        <v>36</v>
      </c>
      <c r="F13890" s="2">
        <v>2818.94</v>
      </c>
      <c r="G13890" s="2">
        <v>0.43</v>
      </c>
      <c r="H13890" s="2">
        <f t="shared" si="432"/>
        <v>1212.1442</v>
      </c>
      <c r="I13890" s="2">
        <f t="shared" si="433"/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52" t="s">
        <v>39</v>
      </c>
    </row>
    <row r="13891" spans="1:17" ht="14.25" customHeight="1" x14ac:dyDescent="0.3">
      <c r="A13891" s="2" t="s">
        <v>13922</v>
      </c>
      <c r="B13891" s="2">
        <v>113889</v>
      </c>
      <c r="C13891" s="2" t="s">
        <v>25</v>
      </c>
      <c r="D13891" s="52" t="s">
        <v>25</v>
      </c>
      <c r="E13891" s="2" t="s">
        <v>36</v>
      </c>
      <c r="F13891" s="2">
        <v>2890.64</v>
      </c>
      <c r="G13891" s="2">
        <v>0.26</v>
      </c>
      <c r="H13891" s="2">
        <f t="shared" ref="H13891:H13954" si="434">F13891*G13891</f>
        <v>751.56640000000004</v>
      </c>
      <c r="I13891" s="2">
        <f t="shared" ref="I13891:I13954" si="435">F13891-H13891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52" t="s">
        <v>17</v>
      </c>
    </row>
    <row r="13892" spans="1:17" ht="14.25" customHeight="1" x14ac:dyDescent="0.3">
      <c r="A13892" s="2" t="s">
        <v>13923</v>
      </c>
      <c r="B13892" s="2">
        <v>113890</v>
      </c>
      <c r="C13892" s="2" t="s">
        <v>25</v>
      </c>
      <c r="D13892" s="52" t="s">
        <v>25</v>
      </c>
      <c r="E13892" s="2" t="s">
        <v>26</v>
      </c>
      <c r="F13892" s="2">
        <v>3616.08</v>
      </c>
      <c r="G13892" s="2">
        <v>0.49</v>
      </c>
      <c r="H13892" s="2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52" t="s">
        <v>34</v>
      </c>
    </row>
    <row r="13893" spans="1:17" ht="14.25" customHeight="1" x14ac:dyDescent="0.3">
      <c r="A13893" s="2" t="s">
        <v>13924</v>
      </c>
      <c r="B13893" s="2">
        <v>113891</v>
      </c>
      <c r="C13893" s="2" t="s">
        <v>19</v>
      </c>
      <c r="D13893" s="52" t="s">
        <v>19</v>
      </c>
      <c r="E13893" s="2" t="s">
        <v>26</v>
      </c>
      <c r="F13893" s="2">
        <v>2030.5</v>
      </c>
      <c r="G13893" s="2">
        <v>7.0000000000000007E-2</v>
      </c>
      <c r="H13893" s="2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52" t="s">
        <v>39</v>
      </c>
    </row>
    <row r="13894" spans="1:17" ht="14.25" customHeight="1" x14ac:dyDescent="0.3">
      <c r="A13894" s="2" t="s">
        <v>13925</v>
      </c>
      <c r="B13894" s="2">
        <v>113892</v>
      </c>
      <c r="C13894" s="2" t="s">
        <v>41</v>
      </c>
      <c r="D13894" s="52" t="s">
        <v>41</v>
      </c>
      <c r="E13894" s="2" t="s">
        <v>14</v>
      </c>
      <c r="F13894" s="2">
        <v>3418.33</v>
      </c>
      <c r="G13894" s="2">
        <v>0.34</v>
      </c>
      <c r="H13894" s="2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52" t="s">
        <v>28</v>
      </c>
    </row>
    <row r="13895" spans="1:17" ht="14.25" customHeight="1" x14ac:dyDescent="0.3">
      <c r="A13895" s="2" t="s">
        <v>13926</v>
      </c>
      <c r="B13895" s="2">
        <v>113893</v>
      </c>
      <c r="C13895" s="2" t="s">
        <v>41</v>
      </c>
      <c r="D13895" s="52" t="s">
        <v>41</v>
      </c>
      <c r="E13895" s="2" t="s">
        <v>33</v>
      </c>
      <c r="F13895" s="2">
        <v>3963.34</v>
      </c>
      <c r="G13895" s="2">
        <v>0.12</v>
      </c>
      <c r="H13895" s="2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52" t="s">
        <v>48</v>
      </c>
    </row>
    <row r="13896" spans="1:17" ht="14.25" customHeight="1" x14ac:dyDescent="0.3">
      <c r="A13896" s="2" t="s">
        <v>13927</v>
      </c>
      <c r="B13896" s="2">
        <v>113894</v>
      </c>
      <c r="C13896" s="2" t="s">
        <v>25</v>
      </c>
      <c r="D13896" s="52" t="s">
        <v>25</v>
      </c>
      <c r="E13896" s="2" t="s">
        <v>20</v>
      </c>
      <c r="F13896" s="2">
        <v>1516.46</v>
      </c>
      <c r="G13896" s="2">
        <v>0.1</v>
      </c>
      <c r="H13896" s="2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52" t="s">
        <v>48</v>
      </c>
    </row>
    <row r="13897" spans="1:17" ht="14.25" customHeight="1" x14ac:dyDescent="0.3">
      <c r="A13897" s="2" t="s">
        <v>13928</v>
      </c>
      <c r="B13897" s="2">
        <v>113895</v>
      </c>
      <c r="C13897" s="2" t="s">
        <v>41</v>
      </c>
      <c r="D13897" s="52" t="s">
        <v>41</v>
      </c>
      <c r="E13897" s="2" t="s">
        <v>26</v>
      </c>
      <c r="F13897" s="2">
        <v>4734.1400000000003</v>
      </c>
      <c r="G13897" s="2">
        <v>0.2</v>
      </c>
      <c r="H13897" s="2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52" t="s">
        <v>17</v>
      </c>
    </row>
    <row r="13898" spans="1:17" ht="14.25" customHeight="1" x14ac:dyDescent="0.3">
      <c r="A13898" s="2" t="s">
        <v>13929</v>
      </c>
      <c r="B13898" s="2">
        <v>113896</v>
      </c>
      <c r="C13898" s="2" t="s">
        <v>25</v>
      </c>
      <c r="D13898" s="52" t="s">
        <v>25</v>
      </c>
      <c r="E13898" s="2" t="s">
        <v>33</v>
      </c>
      <c r="F13898" s="2">
        <v>2638.44</v>
      </c>
      <c r="G13898" s="2">
        <v>0.18</v>
      </c>
      <c r="H13898" s="2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52" t="s">
        <v>48</v>
      </c>
    </row>
    <row r="13899" spans="1:17" ht="14.25" customHeight="1" x14ac:dyDescent="0.3">
      <c r="A13899" s="2" t="s">
        <v>13930</v>
      </c>
      <c r="B13899" s="2">
        <v>113897</v>
      </c>
      <c r="C13899" s="2" t="s">
        <v>25</v>
      </c>
      <c r="D13899" s="52" t="s">
        <v>25</v>
      </c>
      <c r="E13899" s="2" t="s">
        <v>14</v>
      </c>
      <c r="F13899" s="2">
        <v>3690.54</v>
      </c>
      <c r="G13899" s="2">
        <v>0.02</v>
      </c>
      <c r="H13899" s="2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52" t="s">
        <v>34</v>
      </c>
    </row>
    <row r="13900" spans="1:17" ht="14.25" customHeight="1" x14ac:dyDescent="0.3">
      <c r="A13900" s="2" t="s">
        <v>13931</v>
      </c>
      <c r="B13900" s="2">
        <v>113898</v>
      </c>
      <c r="C13900" s="2" t="s">
        <v>19</v>
      </c>
      <c r="D13900" s="52" t="s">
        <v>19</v>
      </c>
      <c r="E13900" s="2" t="s">
        <v>36</v>
      </c>
      <c r="F13900" s="2">
        <v>3671.73</v>
      </c>
      <c r="G13900" s="2">
        <v>0.21</v>
      </c>
      <c r="H13900" s="2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52" t="s">
        <v>48</v>
      </c>
    </row>
    <row r="13901" spans="1:17" ht="14.25" customHeight="1" x14ac:dyDescent="0.3">
      <c r="A13901" s="2" t="s">
        <v>13932</v>
      </c>
      <c r="B13901" s="2">
        <v>113899</v>
      </c>
      <c r="C13901" s="2" t="s">
        <v>19</v>
      </c>
      <c r="D13901" s="52" t="s">
        <v>19</v>
      </c>
      <c r="E13901" s="2" t="s">
        <v>14</v>
      </c>
      <c r="F13901" s="2">
        <v>2869.69</v>
      </c>
      <c r="G13901" s="2">
        <v>0.48</v>
      </c>
      <c r="H13901" s="2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52" t="s">
        <v>34</v>
      </c>
    </row>
    <row r="13902" spans="1:17" ht="14.25" customHeight="1" x14ac:dyDescent="0.3">
      <c r="A13902" s="2" t="s">
        <v>13933</v>
      </c>
      <c r="B13902" s="2">
        <v>113900</v>
      </c>
      <c r="C13902" s="2" t="s">
        <v>41</v>
      </c>
      <c r="D13902" s="52" t="s">
        <v>41</v>
      </c>
      <c r="E13902" s="2" t="s">
        <v>14</v>
      </c>
      <c r="F13902" s="2">
        <v>1681.15</v>
      </c>
      <c r="G13902" s="2">
        <v>0.23</v>
      </c>
      <c r="H13902" s="2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52" t="s">
        <v>17</v>
      </c>
    </row>
    <row r="13903" spans="1:17" ht="14.25" customHeight="1" x14ac:dyDescent="0.3">
      <c r="A13903" s="2" t="s">
        <v>13934</v>
      </c>
      <c r="B13903" s="2">
        <v>113901</v>
      </c>
      <c r="C13903" s="2" t="s">
        <v>25</v>
      </c>
      <c r="D13903" s="52" t="s">
        <v>25</v>
      </c>
      <c r="E13903" s="2" t="s">
        <v>26</v>
      </c>
      <c r="F13903" s="2">
        <v>3368</v>
      </c>
      <c r="G13903" s="2">
        <v>0.15</v>
      </c>
      <c r="H13903" s="2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52" t="s">
        <v>34</v>
      </c>
    </row>
    <row r="13904" spans="1:17" ht="14.25" customHeight="1" x14ac:dyDescent="0.3">
      <c r="A13904" s="2" t="s">
        <v>13935</v>
      </c>
      <c r="B13904" s="2">
        <v>113902</v>
      </c>
      <c r="C13904" s="2" t="s">
        <v>19</v>
      </c>
      <c r="D13904" s="52" t="s">
        <v>19</v>
      </c>
      <c r="E13904" s="2" t="s">
        <v>20</v>
      </c>
      <c r="F13904" s="2">
        <v>527.70000000000005</v>
      </c>
      <c r="G13904" s="2">
        <v>0.47</v>
      </c>
      <c r="H13904" s="2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52" t="s">
        <v>17</v>
      </c>
    </row>
    <row r="13905" spans="1:17" ht="14.25" customHeight="1" x14ac:dyDescent="0.3">
      <c r="A13905" s="2" t="s">
        <v>13936</v>
      </c>
      <c r="B13905" s="2">
        <v>113903</v>
      </c>
      <c r="C13905" s="2" t="s">
        <v>25</v>
      </c>
      <c r="D13905" s="52" t="s">
        <v>25</v>
      </c>
      <c r="E13905" s="2" t="s">
        <v>26</v>
      </c>
      <c r="F13905" s="2">
        <v>4909.03</v>
      </c>
      <c r="G13905" s="2">
        <v>0.25</v>
      </c>
      <c r="H13905" s="2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52" t="s">
        <v>34</v>
      </c>
    </row>
    <row r="13906" spans="1:17" ht="14.25" customHeight="1" x14ac:dyDescent="0.3">
      <c r="A13906" s="2" t="s">
        <v>13937</v>
      </c>
      <c r="B13906" s="2">
        <v>113904</v>
      </c>
      <c r="C13906" s="2" t="s">
        <v>19</v>
      </c>
      <c r="D13906" s="52" t="s">
        <v>19</v>
      </c>
      <c r="E13906" s="2" t="s">
        <v>36</v>
      </c>
      <c r="F13906" s="2">
        <v>1001.59</v>
      </c>
      <c r="G13906" s="2">
        <v>0.14000000000000001</v>
      </c>
      <c r="H13906" s="2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52" t="s">
        <v>28</v>
      </c>
    </row>
    <row r="13907" spans="1:17" ht="14.25" customHeight="1" x14ac:dyDescent="0.3">
      <c r="A13907" s="2" t="s">
        <v>13938</v>
      </c>
      <c r="B13907" s="2">
        <v>113905</v>
      </c>
      <c r="C13907" s="2" t="s">
        <v>19</v>
      </c>
      <c r="D13907" s="52" t="s">
        <v>19</v>
      </c>
      <c r="E13907" s="2" t="s">
        <v>26</v>
      </c>
      <c r="F13907" s="2">
        <v>1449.59</v>
      </c>
      <c r="G13907" s="2">
        <v>0.39</v>
      </c>
      <c r="H13907" s="2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52" t="s">
        <v>17</v>
      </c>
    </row>
    <row r="13908" spans="1:17" ht="14.25" customHeight="1" x14ac:dyDescent="0.3">
      <c r="A13908" s="2" t="s">
        <v>13939</v>
      </c>
      <c r="B13908" s="2">
        <v>113906</v>
      </c>
      <c r="C13908" s="2" t="s">
        <v>25</v>
      </c>
      <c r="D13908" s="52" t="s">
        <v>25</v>
      </c>
      <c r="E13908" s="2" t="s">
        <v>36</v>
      </c>
      <c r="F13908" s="2">
        <v>4776.75</v>
      </c>
      <c r="G13908" s="2">
        <v>0.11</v>
      </c>
      <c r="H13908" s="2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52" t="s">
        <v>17</v>
      </c>
    </row>
    <row r="13909" spans="1:17" ht="14.25" customHeight="1" x14ac:dyDescent="0.3">
      <c r="A13909" s="2" t="s">
        <v>13940</v>
      </c>
      <c r="B13909" s="2">
        <v>113907</v>
      </c>
      <c r="C13909" s="2" t="s">
        <v>25</v>
      </c>
      <c r="D13909" s="52" t="s">
        <v>25</v>
      </c>
      <c r="E13909" s="2" t="s">
        <v>26</v>
      </c>
      <c r="F13909" s="2">
        <v>1014.05</v>
      </c>
      <c r="G13909" s="2">
        <v>0.12</v>
      </c>
      <c r="H13909" s="2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52" t="s">
        <v>23</v>
      </c>
    </row>
    <row r="13910" spans="1:17" ht="14.25" customHeight="1" x14ac:dyDescent="0.3">
      <c r="A13910" s="2" t="s">
        <v>13941</v>
      </c>
      <c r="B13910" s="2">
        <v>113908</v>
      </c>
      <c r="C13910" s="2" t="s">
        <v>19</v>
      </c>
      <c r="D13910" s="52" t="s">
        <v>19</v>
      </c>
      <c r="E13910" s="2" t="s">
        <v>20</v>
      </c>
      <c r="F13910" s="2">
        <v>933.45</v>
      </c>
      <c r="G13910" s="2">
        <v>0.16</v>
      </c>
      <c r="H13910" s="2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52" t="s">
        <v>39</v>
      </c>
    </row>
    <row r="13911" spans="1:17" ht="14.25" customHeight="1" x14ac:dyDescent="0.3">
      <c r="A13911" s="2" t="s">
        <v>13942</v>
      </c>
      <c r="B13911" s="2">
        <v>113909</v>
      </c>
      <c r="C13911" s="2" t="s">
        <v>19</v>
      </c>
      <c r="D13911" s="52" t="s">
        <v>19</v>
      </c>
      <c r="E13911" s="2" t="s">
        <v>33</v>
      </c>
      <c r="F13911" s="2">
        <v>4042.23</v>
      </c>
      <c r="G13911" s="2">
        <v>0.2</v>
      </c>
      <c r="H13911" s="2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52" t="s">
        <v>34</v>
      </c>
    </row>
    <row r="13912" spans="1:17" ht="14.25" customHeight="1" x14ac:dyDescent="0.3">
      <c r="A13912" s="2" t="s">
        <v>13943</v>
      </c>
      <c r="B13912" s="2">
        <v>113910</v>
      </c>
      <c r="C13912" s="2" t="s">
        <v>19</v>
      </c>
      <c r="D13912" s="52" t="s">
        <v>19</v>
      </c>
      <c r="E13912" s="2" t="s">
        <v>20</v>
      </c>
      <c r="F13912" s="2">
        <v>1331.31</v>
      </c>
      <c r="G13912" s="2">
        <v>0.28999999999999998</v>
      </c>
      <c r="H13912" s="2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52" t="s">
        <v>17</v>
      </c>
    </row>
    <row r="13913" spans="1:17" ht="14.25" customHeight="1" x14ac:dyDescent="0.3">
      <c r="A13913" s="2" t="s">
        <v>13944</v>
      </c>
      <c r="B13913" s="2">
        <v>113911</v>
      </c>
      <c r="C13913" s="2" t="s">
        <v>41</v>
      </c>
      <c r="D13913" s="52" t="s">
        <v>41</v>
      </c>
      <c r="E13913" s="2" t="s">
        <v>26</v>
      </c>
      <c r="F13913" s="2">
        <v>564.16</v>
      </c>
      <c r="G13913" s="2">
        <v>0.26</v>
      </c>
      <c r="H13913" s="2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52" t="s">
        <v>34</v>
      </c>
    </row>
    <row r="13914" spans="1:17" ht="14.25" customHeight="1" x14ac:dyDescent="0.3">
      <c r="A13914" s="2" t="s">
        <v>13945</v>
      </c>
      <c r="B13914" s="2">
        <v>113912</v>
      </c>
      <c r="C13914" s="2" t="s">
        <v>19</v>
      </c>
      <c r="D13914" s="52" t="s">
        <v>19</v>
      </c>
      <c r="E13914" s="2" t="s">
        <v>14</v>
      </c>
      <c r="F13914" s="2">
        <v>1210.55</v>
      </c>
      <c r="G13914" s="2">
        <v>0.37</v>
      </c>
      <c r="H13914" s="2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52" t="s">
        <v>17</v>
      </c>
    </row>
    <row r="13915" spans="1:17" ht="14.25" customHeight="1" x14ac:dyDescent="0.3">
      <c r="A13915" s="2" t="s">
        <v>13946</v>
      </c>
      <c r="B13915" s="2">
        <v>113913</v>
      </c>
      <c r="C13915" s="2" t="s">
        <v>25</v>
      </c>
      <c r="D13915" s="52" t="s">
        <v>25</v>
      </c>
      <c r="E13915" s="2" t="s">
        <v>33</v>
      </c>
      <c r="F13915" s="2">
        <v>4453.03</v>
      </c>
      <c r="G13915" s="2">
        <v>0.36</v>
      </c>
      <c r="H13915" s="2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52" t="s">
        <v>23</v>
      </c>
    </row>
    <row r="13916" spans="1:17" ht="14.25" customHeight="1" x14ac:dyDescent="0.3">
      <c r="A13916" s="2" t="s">
        <v>13947</v>
      </c>
      <c r="B13916" s="2">
        <v>113914</v>
      </c>
      <c r="C13916" s="2" t="s">
        <v>25</v>
      </c>
      <c r="D13916" s="52" t="s">
        <v>25</v>
      </c>
      <c r="E13916" s="2" t="s">
        <v>14</v>
      </c>
      <c r="F13916" s="2">
        <v>1473.56</v>
      </c>
      <c r="G13916" s="2">
        <v>0.02</v>
      </c>
      <c r="H13916" s="2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52" t="s">
        <v>34</v>
      </c>
    </row>
    <row r="13917" spans="1:17" ht="14.25" customHeight="1" x14ac:dyDescent="0.3">
      <c r="A13917" s="2" t="s">
        <v>13948</v>
      </c>
      <c r="B13917" s="2">
        <v>113915</v>
      </c>
      <c r="C13917" s="2" t="s">
        <v>25</v>
      </c>
      <c r="D13917" s="52" t="s">
        <v>25</v>
      </c>
      <c r="E13917" s="2" t="s">
        <v>20</v>
      </c>
      <c r="F13917" s="2">
        <v>3505.8</v>
      </c>
      <c r="G13917" s="2">
        <v>7.0000000000000007E-2</v>
      </c>
      <c r="H13917" s="2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52" t="s">
        <v>17</v>
      </c>
    </row>
    <row r="13918" spans="1:17" ht="14.25" customHeight="1" x14ac:dyDescent="0.3">
      <c r="A13918" s="2" t="s">
        <v>13949</v>
      </c>
      <c r="B13918" s="2">
        <v>113916</v>
      </c>
      <c r="C13918" s="2" t="s">
        <v>25</v>
      </c>
      <c r="D13918" s="52" t="s">
        <v>25</v>
      </c>
      <c r="E13918" s="2" t="s">
        <v>33</v>
      </c>
      <c r="F13918" s="2">
        <v>2036.18</v>
      </c>
      <c r="G13918" s="2">
        <v>0.11</v>
      </c>
      <c r="H13918" s="2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52" t="s">
        <v>28</v>
      </c>
    </row>
    <row r="13919" spans="1:17" ht="14.25" customHeight="1" x14ac:dyDescent="0.3">
      <c r="A13919" s="2" t="s">
        <v>13950</v>
      </c>
      <c r="B13919" s="2">
        <v>113917</v>
      </c>
      <c r="C13919" s="2" t="s">
        <v>41</v>
      </c>
      <c r="D13919" s="52" t="s">
        <v>41</v>
      </c>
      <c r="E13919" s="2" t="s">
        <v>26</v>
      </c>
      <c r="F13919" s="2">
        <v>1384.38</v>
      </c>
      <c r="G13919" s="2">
        <v>0.3</v>
      </c>
      <c r="H13919" s="2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52" t="s">
        <v>23</v>
      </c>
    </row>
    <row r="13920" spans="1:17" ht="14.25" customHeight="1" x14ac:dyDescent="0.3">
      <c r="A13920" s="2" t="s">
        <v>13951</v>
      </c>
      <c r="B13920" s="2">
        <v>113918</v>
      </c>
      <c r="C13920" s="2" t="s">
        <v>25</v>
      </c>
      <c r="D13920" s="52" t="s">
        <v>25</v>
      </c>
      <c r="E13920" s="2" t="s">
        <v>14</v>
      </c>
      <c r="F13920" s="2">
        <v>805.83</v>
      </c>
      <c r="G13920" s="2">
        <v>0.45</v>
      </c>
      <c r="H13920" s="2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52" t="s">
        <v>39</v>
      </c>
    </row>
    <row r="13921" spans="1:17" ht="14.25" customHeight="1" x14ac:dyDescent="0.3">
      <c r="A13921" s="2" t="s">
        <v>13952</v>
      </c>
      <c r="B13921" s="2">
        <v>113919</v>
      </c>
      <c r="C13921" s="2" t="s">
        <v>25</v>
      </c>
      <c r="D13921" s="52" t="s">
        <v>25</v>
      </c>
      <c r="E13921" s="2" t="s">
        <v>26</v>
      </c>
      <c r="F13921" s="2">
        <v>4863.74</v>
      </c>
      <c r="G13921" s="2">
        <v>0.16</v>
      </c>
      <c r="H13921" s="2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52" t="s">
        <v>39</v>
      </c>
    </row>
    <row r="13922" spans="1:17" ht="14.25" customHeight="1" x14ac:dyDescent="0.3">
      <c r="A13922" s="2" t="s">
        <v>13953</v>
      </c>
      <c r="B13922" s="2">
        <v>113920</v>
      </c>
      <c r="C13922" s="2" t="s">
        <v>25</v>
      </c>
      <c r="D13922" s="52" t="s">
        <v>25</v>
      </c>
      <c r="E13922" s="2" t="s">
        <v>36</v>
      </c>
      <c r="F13922" s="2">
        <v>2653.47</v>
      </c>
      <c r="G13922" s="2">
        <v>0.48</v>
      </c>
      <c r="H13922" s="2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52" t="s">
        <v>48</v>
      </c>
    </row>
    <row r="13923" spans="1:17" ht="14.25" customHeight="1" x14ac:dyDescent="0.3">
      <c r="A13923" s="2" t="s">
        <v>13954</v>
      </c>
      <c r="B13923" s="2">
        <v>113921</v>
      </c>
      <c r="C13923" s="2" t="s">
        <v>41</v>
      </c>
      <c r="D13923" s="52" t="s">
        <v>41</v>
      </c>
      <c r="E13923" s="2" t="s">
        <v>33</v>
      </c>
      <c r="F13923" s="2">
        <v>662.3</v>
      </c>
      <c r="G13923" s="2">
        <v>0.09</v>
      </c>
      <c r="H13923" s="2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52" t="s">
        <v>28</v>
      </c>
    </row>
    <row r="13924" spans="1:17" ht="14.25" customHeight="1" x14ac:dyDescent="0.3">
      <c r="A13924" s="2" t="s">
        <v>13955</v>
      </c>
      <c r="B13924" s="2">
        <v>113922</v>
      </c>
      <c r="C13924" s="2" t="s">
        <v>25</v>
      </c>
      <c r="D13924" s="52" t="s">
        <v>25</v>
      </c>
      <c r="E13924" s="2" t="s">
        <v>14</v>
      </c>
      <c r="F13924" s="2">
        <v>1074.19</v>
      </c>
      <c r="G13924" s="2">
        <v>0.46</v>
      </c>
      <c r="H13924" s="2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52" t="s">
        <v>34</v>
      </c>
    </row>
    <row r="13925" spans="1:17" ht="14.25" customHeight="1" x14ac:dyDescent="0.3">
      <c r="A13925" s="2" t="s">
        <v>13956</v>
      </c>
      <c r="B13925" s="2">
        <v>113923</v>
      </c>
      <c r="C13925" s="2" t="s">
        <v>41</v>
      </c>
      <c r="D13925" s="52" t="s">
        <v>41</v>
      </c>
      <c r="E13925" s="2" t="s">
        <v>20</v>
      </c>
      <c r="F13925" s="2">
        <v>2095.7600000000002</v>
      </c>
      <c r="G13925" s="2">
        <v>0.4</v>
      </c>
      <c r="H13925" s="2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52" t="s">
        <v>28</v>
      </c>
    </row>
    <row r="13926" spans="1:17" ht="14.25" customHeight="1" x14ac:dyDescent="0.3">
      <c r="A13926" s="2" t="s">
        <v>13957</v>
      </c>
      <c r="B13926" s="2">
        <v>113924</v>
      </c>
      <c r="C13926" s="2" t="s">
        <v>25</v>
      </c>
      <c r="D13926" s="52" t="s">
        <v>25</v>
      </c>
      <c r="E13926" s="2" t="s">
        <v>20</v>
      </c>
      <c r="F13926" s="2">
        <v>2766.44</v>
      </c>
      <c r="G13926" s="2">
        <v>0.19</v>
      </c>
      <c r="H13926" s="2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52" t="s">
        <v>34</v>
      </c>
    </row>
    <row r="13927" spans="1:17" ht="14.25" customHeight="1" x14ac:dyDescent="0.3">
      <c r="A13927" s="2" t="s">
        <v>13958</v>
      </c>
      <c r="B13927" s="2">
        <v>113925</v>
      </c>
      <c r="C13927" s="2" t="s">
        <v>19</v>
      </c>
      <c r="D13927" s="52" t="s">
        <v>19</v>
      </c>
      <c r="E13927" s="2" t="s">
        <v>20</v>
      </c>
      <c r="F13927" s="2">
        <v>990.8</v>
      </c>
      <c r="G13927" s="2">
        <v>0.1</v>
      </c>
      <c r="H13927" s="2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52" t="s">
        <v>17</v>
      </c>
    </row>
    <row r="13928" spans="1:17" ht="14.25" customHeight="1" x14ac:dyDescent="0.3">
      <c r="A13928" s="2" t="s">
        <v>13959</v>
      </c>
      <c r="B13928" s="2">
        <v>113926</v>
      </c>
      <c r="C13928" s="2" t="s">
        <v>25</v>
      </c>
      <c r="D13928" s="52" t="s">
        <v>25</v>
      </c>
      <c r="E13928" s="2" t="s">
        <v>20</v>
      </c>
      <c r="F13928" s="2">
        <v>1460.87</v>
      </c>
      <c r="G13928" s="2">
        <v>0.2</v>
      </c>
      <c r="H13928" s="2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52" t="s">
        <v>39</v>
      </c>
    </row>
    <row r="13929" spans="1:17" ht="14.25" customHeight="1" x14ac:dyDescent="0.3">
      <c r="A13929" s="2" t="s">
        <v>13960</v>
      </c>
      <c r="B13929" s="2">
        <v>113927</v>
      </c>
      <c r="C13929" s="2" t="s">
        <v>41</v>
      </c>
      <c r="D13929" s="52" t="s">
        <v>41</v>
      </c>
      <c r="E13929" s="2" t="s">
        <v>14</v>
      </c>
      <c r="F13929" s="2">
        <v>3940.16</v>
      </c>
      <c r="G13929" s="2">
        <v>0.11</v>
      </c>
      <c r="H13929" s="2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52" t="s">
        <v>48</v>
      </c>
    </row>
    <row r="13930" spans="1:17" ht="14.25" customHeight="1" x14ac:dyDescent="0.3">
      <c r="A13930" s="2" t="s">
        <v>13961</v>
      </c>
      <c r="B13930" s="2">
        <v>113928</v>
      </c>
      <c r="C13930" s="2" t="s">
        <v>25</v>
      </c>
      <c r="D13930" s="52" t="s">
        <v>25</v>
      </c>
      <c r="E13930" s="2" t="s">
        <v>36</v>
      </c>
      <c r="F13930" s="2">
        <v>2145.66</v>
      </c>
      <c r="G13930" s="2">
        <v>0.28000000000000003</v>
      </c>
      <c r="H13930" s="2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52" t="s">
        <v>28</v>
      </c>
    </row>
    <row r="13931" spans="1:17" ht="14.25" customHeight="1" x14ac:dyDescent="0.3">
      <c r="A13931" s="2" t="s">
        <v>13962</v>
      </c>
      <c r="B13931" s="2">
        <v>113929</v>
      </c>
      <c r="C13931" s="2" t="s">
        <v>19</v>
      </c>
      <c r="D13931" s="52" t="s">
        <v>19</v>
      </c>
      <c r="E13931" s="2" t="s">
        <v>20</v>
      </c>
      <c r="F13931" s="2">
        <v>106.87</v>
      </c>
      <c r="G13931" s="2">
        <v>0.28999999999999998</v>
      </c>
      <c r="H13931" s="2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52" t="s">
        <v>39</v>
      </c>
    </row>
    <row r="13932" spans="1:17" ht="14.25" customHeight="1" x14ac:dyDescent="0.3">
      <c r="A13932" s="2" t="s">
        <v>13963</v>
      </c>
      <c r="B13932" s="2">
        <v>113930</v>
      </c>
      <c r="C13932" s="2" t="s">
        <v>41</v>
      </c>
      <c r="D13932" s="52" t="s">
        <v>41</v>
      </c>
      <c r="E13932" s="2" t="s">
        <v>20</v>
      </c>
      <c r="F13932" s="2">
        <v>364.31</v>
      </c>
      <c r="G13932" s="2">
        <v>0.38</v>
      </c>
      <c r="H13932" s="2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52" t="s">
        <v>23</v>
      </c>
    </row>
    <row r="13933" spans="1:17" ht="14.25" customHeight="1" x14ac:dyDescent="0.3">
      <c r="A13933" s="2" t="s">
        <v>13964</v>
      </c>
      <c r="B13933" s="2">
        <v>113931</v>
      </c>
      <c r="C13933" s="2" t="s">
        <v>25</v>
      </c>
      <c r="D13933" s="52" t="s">
        <v>25</v>
      </c>
      <c r="E13933" s="2" t="s">
        <v>20</v>
      </c>
      <c r="F13933" s="2">
        <v>2252.71</v>
      </c>
      <c r="G13933" s="2">
        <v>0.26</v>
      </c>
      <c r="H13933" s="2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52" t="s">
        <v>28</v>
      </c>
    </row>
    <row r="13934" spans="1:17" ht="14.25" customHeight="1" x14ac:dyDescent="0.3">
      <c r="A13934" s="2" t="s">
        <v>13965</v>
      </c>
      <c r="B13934" s="2">
        <v>113932</v>
      </c>
      <c r="C13934" s="2" t="s">
        <v>41</v>
      </c>
      <c r="D13934" s="52" t="s">
        <v>41</v>
      </c>
      <c r="E13934" s="2" t="s">
        <v>36</v>
      </c>
      <c r="F13934" s="2">
        <v>394.58</v>
      </c>
      <c r="G13934" s="2">
        <v>0.17</v>
      </c>
      <c r="H13934" s="2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52" t="s">
        <v>39</v>
      </c>
    </row>
    <row r="13935" spans="1:17" ht="14.25" customHeight="1" x14ac:dyDescent="0.3">
      <c r="A13935" s="2" t="s">
        <v>13966</v>
      </c>
      <c r="B13935" s="2">
        <v>113933</v>
      </c>
      <c r="C13935" s="2" t="s">
        <v>41</v>
      </c>
      <c r="D13935" s="52" t="s">
        <v>41</v>
      </c>
      <c r="E13935" s="2" t="s">
        <v>33</v>
      </c>
      <c r="F13935" s="2">
        <v>952.13</v>
      </c>
      <c r="G13935" s="2">
        <v>0.46</v>
      </c>
      <c r="H13935" s="2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52" t="s">
        <v>39</v>
      </c>
    </row>
    <row r="13936" spans="1:17" ht="14.25" customHeight="1" x14ac:dyDescent="0.3">
      <c r="A13936" s="2" t="s">
        <v>13967</v>
      </c>
      <c r="B13936" s="2">
        <v>113934</v>
      </c>
      <c r="C13936" s="2" t="s">
        <v>25</v>
      </c>
      <c r="D13936" s="52" t="s">
        <v>25</v>
      </c>
      <c r="E13936" s="2" t="s">
        <v>20</v>
      </c>
      <c r="F13936" s="2">
        <v>3666.59</v>
      </c>
      <c r="G13936" s="2">
        <v>0.04</v>
      </c>
      <c r="H13936" s="2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52" t="s">
        <v>39</v>
      </c>
    </row>
    <row r="13937" spans="1:17" ht="14.25" customHeight="1" x14ac:dyDescent="0.3">
      <c r="A13937" s="2" t="s">
        <v>13968</v>
      </c>
      <c r="B13937" s="2">
        <v>113935</v>
      </c>
      <c r="C13937" s="2" t="s">
        <v>25</v>
      </c>
      <c r="D13937" s="52" t="s">
        <v>25</v>
      </c>
      <c r="E13937" s="2" t="s">
        <v>20</v>
      </c>
      <c r="F13937" s="2">
        <v>2453.88</v>
      </c>
      <c r="G13937" s="2">
        <v>0.4</v>
      </c>
      <c r="H13937" s="2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52" t="s">
        <v>28</v>
      </c>
    </row>
    <row r="13938" spans="1:17" ht="14.25" customHeight="1" x14ac:dyDescent="0.3">
      <c r="A13938" s="2" t="s">
        <v>13969</v>
      </c>
      <c r="B13938" s="2">
        <v>113936</v>
      </c>
      <c r="C13938" s="2" t="s">
        <v>41</v>
      </c>
      <c r="D13938" s="52" t="s">
        <v>41</v>
      </c>
      <c r="E13938" s="2" t="s">
        <v>20</v>
      </c>
      <c r="F13938" s="2">
        <v>2464.06</v>
      </c>
      <c r="G13938" s="2">
        <v>0.2</v>
      </c>
      <c r="H13938" s="2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52" t="s">
        <v>34</v>
      </c>
    </row>
    <row r="13939" spans="1:17" ht="14.25" customHeight="1" x14ac:dyDescent="0.3">
      <c r="A13939" s="2" t="s">
        <v>13970</v>
      </c>
      <c r="B13939" s="2">
        <v>113937</v>
      </c>
      <c r="C13939" s="2" t="s">
        <v>25</v>
      </c>
      <c r="D13939" s="52" t="s">
        <v>25</v>
      </c>
      <c r="E13939" s="2" t="s">
        <v>33</v>
      </c>
      <c r="F13939" s="2">
        <v>3031.27</v>
      </c>
      <c r="G13939" s="2">
        <v>0.09</v>
      </c>
      <c r="H13939" s="2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52" t="s">
        <v>48</v>
      </c>
    </row>
    <row r="13940" spans="1:17" ht="14.25" customHeight="1" x14ac:dyDescent="0.3">
      <c r="A13940" s="2" t="s">
        <v>13971</v>
      </c>
      <c r="B13940" s="2">
        <v>113938</v>
      </c>
      <c r="C13940" s="2" t="s">
        <v>25</v>
      </c>
      <c r="D13940" s="52" t="s">
        <v>25</v>
      </c>
      <c r="E13940" s="2" t="s">
        <v>20</v>
      </c>
      <c r="F13940" s="2">
        <v>3963.74</v>
      </c>
      <c r="G13940" s="2">
        <v>0.06</v>
      </c>
      <c r="H13940" s="2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52" t="s">
        <v>23</v>
      </c>
    </row>
    <row r="13941" spans="1:17" ht="14.25" customHeight="1" x14ac:dyDescent="0.3">
      <c r="A13941" s="2" t="s">
        <v>13972</v>
      </c>
      <c r="B13941" s="2">
        <v>113939</v>
      </c>
      <c r="C13941" s="2" t="s">
        <v>25</v>
      </c>
      <c r="D13941" s="52" t="s">
        <v>25</v>
      </c>
      <c r="E13941" s="2" t="s">
        <v>33</v>
      </c>
      <c r="F13941" s="2">
        <v>877.07</v>
      </c>
      <c r="G13941" s="2">
        <v>0.11</v>
      </c>
      <c r="H13941" s="2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52" t="s">
        <v>39</v>
      </c>
    </row>
    <row r="13942" spans="1:17" ht="14.25" customHeight="1" x14ac:dyDescent="0.3">
      <c r="A13942" s="2" t="s">
        <v>13973</v>
      </c>
      <c r="B13942" s="2">
        <v>113940</v>
      </c>
      <c r="C13942" s="2" t="s">
        <v>19</v>
      </c>
      <c r="D13942" s="52" t="s">
        <v>19</v>
      </c>
      <c r="E13942" s="2" t="s">
        <v>33</v>
      </c>
      <c r="F13942" s="2">
        <v>947.93</v>
      </c>
      <c r="G13942" s="2">
        <v>0.06</v>
      </c>
      <c r="H13942" s="2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52" t="s">
        <v>28</v>
      </c>
    </row>
    <row r="13943" spans="1:17" ht="14.25" customHeight="1" x14ac:dyDescent="0.3">
      <c r="A13943" s="2" t="s">
        <v>13974</v>
      </c>
      <c r="B13943" s="2">
        <v>113941</v>
      </c>
      <c r="C13943" s="2" t="s">
        <v>41</v>
      </c>
      <c r="D13943" s="52" t="s">
        <v>41</v>
      </c>
      <c r="E13943" s="2" t="s">
        <v>26</v>
      </c>
      <c r="F13943" s="2">
        <v>694.88</v>
      </c>
      <c r="G13943" s="2">
        <v>0.23</v>
      </c>
      <c r="H13943" s="2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52" t="s">
        <v>34</v>
      </c>
    </row>
    <row r="13944" spans="1:17" ht="14.25" customHeight="1" x14ac:dyDescent="0.3">
      <c r="A13944" s="2" t="s">
        <v>13975</v>
      </c>
      <c r="B13944" s="2">
        <v>113942</v>
      </c>
      <c r="C13944" s="2" t="s">
        <v>41</v>
      </c>
      <c r="D13944" s="52" t="s">
        <v>41</v>
      </c>
      <c r="E13944" s="2" t="s">
        <v>26</v>
      </c>
      <c r="F13944" s="2">
        <v>4690.46</v>
      </c>
      <c r="G13944" s="2">
        <v>0.17</v>
      </c>
      <c r="H13944" s="2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52" t="s">
        <v>39</v>
      </c>
    </row>
    <row r="13945" spans="1:17" ht="14.25" customHeight="1" x14ac:dyDescent="0.3">
      <c r="A13945" s="2" t="s">
        <v>13976</v>
      </c>
      <c r="B13945" s="2">
        <v>113943</v>
      </c>
      <c r="C13945" s="2" t="s">
        <v>19</v>
      </c>
      <c r="D13945" s="52" t="s">
        <v>19</v>
      </c>
      <c r="E13945" s="2" t="s">
        <v>20</v>
      </c>
      <c r="F13945" s="2">
        <v>2928.72</v>
      </c>
      <c r="G13945" s="2">
        <v>0.18</v>
      </c>
      <c r="H13945" s="2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52" t="s">
        <v>34</v>
      </c>
    </row>
    <row r="13946" spans="1:17" ht="14.25" customHeight="1" x14ac:dyDescent="0.3">
      <c r="A13946" s="2" t="s">
        <v>13977</v>
      </c>
      <c r="B13946" s="2">
        <v>113944</v>
      </c>
      <c r="C13946" s="2" t="s">
        <v>41</v>
      </c>
      <c r="D13946" s="52" t="s">
        <v>41</v>
      </c>
      <c r="E13946" s="2" t="s">
        <v>14</v>
      </c>
      <c r="F13946" s="2">
        <v>553.94000000000005</v>
      </c>
      <c r="G13946" s="2">
        <v>0.08</v>
      </c>
      <c r="H13946" s="2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52" t="s">
        <v>34</v>
      </c>
    </row>
    <row r="13947" spans="1:17" ht="14.25" customHeight="1" x14ac:dyDescent="0.3">
      <c r="A13947" s="2" t="s">
        <v>13978</v>
      </c>
      <c r="B13947" s="2">
        <v>113945</v>
      </c>
      <c r="C13947" s="2" t="s">
        <v>41</v>
      </c>
      <c r="D13947" s="52" t="s">
        <v>41</v>
      </c>
      <c r="E13947" s="2" t="s">
        <v>26</v>
      </c>
      <c r="F13947" s="2">
        <v>1181.1600000000001</v>
      </c>
      <c r="G13947" s="2">
        <v>0.33</v>
      </c>
      <c r="H13947" s="2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52" t="s">
        <v>17</v>
      </c>
    </row>
    <row r="13948" spans="1:17" ht="14.25" customHeight="1" x14ac:dyDescent="0.3">
      <c r="A13948" s="2" t="s">
        <v>13979</v>
      </c>
      <c r="B13948" s="2">
        <v>113946</v>
      </c>
      <c r="C13948" s="2" t="s">
        <v>19</v>
      </c>
      <c r="D13948" s="52" t="s">
        <v>19</v>
      </c>
      <c r="E13948" s="2" t="s">
        <v>26</v>
      </c>
      <c r="F13948" s="2">
        <v>3655.39</v>
      </c>
      <c r="G13948" s="2">
        <v>0.3</v>
      </c>
      <c r="H13948" s="2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52" t="s">
        <v>17</v>
      </c>
    </row>
    <row r="13949" spans="1:17" ht="14.25" customHeight="1" x14ac:dyDescent="0.3">
      <c r="A13949" s="2" t="s">
        <v>13980</v>
      </c>
      <c r="B13949" s="2">
        <v>113947</v>
      </c>
      <c r="C13949" s="2" t="s">
        <v>25</v>
      </c>
      <c r="D13949" s="52" t="s">
        <v>25</v>
      </c>
      <c r="E13949" s="2" t="s">
        <v>14</v>
      </c>
      <c r="F13949" s="2">
        <v>242.06</v>
      </c>
      <c r="G13949" s="2">
        <v>0.49</v>
      </c>
      <c r="H13949" s="2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52" t="s">
        <v>23</v>
      </c>
    </row>
    <row r="13950" spans="1:17" ht="14.25" customHeight="1" x14ac:dyDescent="0.3">
      <c r="A13950" s="2" t="s">
        <v>13981</v>
      </c>
      <c r="B13950" s="2">
        <v>113948</v>
      </c>
      <c r="C13950" s="2" t="s">
        <v>41</v>
      </c>
      <c r="D13950" s="52" t="s">
        <v>41</v>
      </c>
      <c r="E13950" s="2" t="s">
        <v>36</v>
      </c>
      <c r="F13950" s="2">
        <v>3655.71</v>
      </c>
      <c r="G13950" s="2">
        <v>0.08</v>
      </c>
      <c r="H13950" s="2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52" t="s">
        <v>23</v>
      </c>
    </row>
    <row r="13951" spans="1:17" ht="14.25" customHeight="1" x14ac:dyDescent="0.3">
      <c r="A13951" s="2" t="s">
        <v>13982</v>
      </c>
      <c r="B13951" s="2">
        <v>113949</v>
      </c>
      <c r="C13951" s="2" t="s">
        <v>19</v>
      </c>
      <c r="D13951" s="52" t="s">
        <v>19</v>
      </c>
      <c r="E13951" s="2" t="s">
        <v>20</v>
      </c>
      <c r="F13951" s="2">
        <v>4566.18</v>
      </c>
      <c r="G13951" s="2">
        <v>0.42</v>
      </c>
      <c r="H13951" s="2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52" t="s">
        <v>48</v>
      </c>
    </row>
    <row r="13952" spans="1:17" ht="14.25" customHeight="1" x14ac:dyDescent="0.3">
      <c r="A13952" s="2" t="s">
        <v>13983</v>
      </c>
      <c r="B13952" s="2">
        <v>113950</v>
      </c>
      <c r="C13952" s="2" t="s">
        <v>25</v>
      </c>
      <c r="D13952" s="52" t="s">
        <v>25</v>
      </c>
      <c r="E13952" s="2" t="s">
        <v>36</v>
      </c>
      <c r="F13952" s="2">
        <v>376.27</v>
      </c>
      <c r="G13952" s="2">
        <v>0.02</v>
      </c>
      <c r="H13952" s="2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52" t="s">
        <v>28</v>
      </c>
    </row>
    <row r="13953" spans="1:17" ht="14.25" customHeight="1" x14ac:dyDescent="0.3">
      <c r="A13953" s="2" t="s">
        <v>13984</v>
      </c>
      <c r="B13953" s="2">
        <v>113951</v>
      </c>
      <c r="C13953" s="2" t="s">
        <v>25</v>
      </c>
      <c r="D13953" s="52" t="s">
        <v>25</v>
      </c>
      <c r="E13953" s="2" t="s">
        <v>36</v>
      </c>
      <c r="F13953" s="2">
        <v>1013.46</v>
      </c>
      <c r="G13953" s="2">
        <v>0.04</v>
      </c>
      <c r="H13953" s="2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52" t="s">
        <v>34</v>
      </c>
    </row>
    <row r="13954" spans="1:17" ht="14.25" customHeight="1" x14ac:dyDescent="0.3">
      <c r="A13954" s="2" t="s">
        <v>13985</v>
      </c>
      <c r="B13954" s="2">
        <v>113952</v>
      </c>
      <c r="C13954" s="2" t="s">
        <v>25</v>
      </c>
      <c r="D13954" s="52" t="s">
        <v>25</v>
      </c>
      <c r="E13954" s="2" t="s">
        <v>33</v>
      </c>
      <c r="F13954" s="2">
        <v>111.66</v>
      </c>
      <c r="G13954" s="2">
        <v>0.32</v>
      </c>
      <c r="H13954" s="2">
        <f t="shared" si="434"/>
        <v>35.731200000000001</v>
      </c>
      <c r="I13954" s="2">
        <f t="shared" si="435"/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52" t="s">
        <v>34</v>
      </c>
    </row>
    <row r="13955" spans="1:17" ht="14.25" customHeight="1" x14ac:dyDescent="0.3">
      <c r="A13955" s="2" t="s">
        <v>13986</v>
      </c>
      <c r="B13955" s="2">
        <v>113953</v>
      </c>
      <c r="C13955" s="2" t="s">
        <v>41</v>
      </c>
      <c r="D13955" s="52" t="s">
        <v>41</v>
      </c>
      <c r="E13955" s="2" t="s">
        <v>33</v>
      </c>
      <c r="F13955" s="2">
        <v>634.25</v>
      </c>
      <c r="G13955" s="2">
        <v>0.2</v>
      </c>
      <c r="H13955" s="2">
        <f t="shared" ref="H13955:H14018" si="436">F13955*G13955</f>
        <v>126.85000000000001</v>
      </c>
      <c r="I13955" s="2">
        <f t="shared" ref="I13955:I14018" si="437">F13955-H13955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52" t="s">
        <v>28</v>
      </c>
    </row>
    <row r="13956" spans="1:17" ht="14.25" customHeight="1" x14ac:dyDescent="0.3">
      <c r="A13956" s="2" t="s">
        <v>13987</v>
      </c>
      <c r="B13956" s="2">
        <v>113954</v>
      </c>
      <c r="C13956" s="2" t="s">
        <v>25</v>
      </c>
      <c r="D13956" s="52" t="s">
        <v>25</v>
      </c>
      <c r="E13956" s="2" t="s">
        <v>20</v>
      </c>
      <c r="F13956" s="2">
        <v>3123.26</v>
      </c>
      <c r="G13956" s="2">
        <v>0.12</v>
      </c>
      <c r="H13956" s="2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52" t="s">
        <v>23</v>
      </c>
    </row>
    <row r="13957" spans="1:17" ht="14.25" customHeight="1" x14ac:dyDescent="0.3">
      <c r="A13957" s="2" t="s">
        <v>13988</v>
      </c>
      <c r="B13957" s="2">
        <v>113955</v>
      </c>
      <c r="C13957" s="2" t="s">
        <v>19</v>
      </c>
      <c r="D13957" s="52" t="s">
        <v>19</v>
      </c>
      <c r="E13957" s="2" t="s">
        <v>14</v>
      </c>
      <c r="F13957" s="2">
        <v>319.61</v>
      </c>
      <c r="G13957" s="2">
        <v>0</v>
      </c>
      <c r="H13957" s="2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52" t="s">
        <v>39</v>
      </c>
    </row>
    <row r="13958" spans="1:17" ht="14.25" customHeight="1" x14ac:dyDescent="0.3">
      <c r="A13958" s="2" t="s">
        <v>13989</v>
      </c>
      <c r="B13958" s="2">
        <v>113956</v>
      </c>
      <c r="C13958" s="2" t="s">
        <v>41</v>
      </c>
      <c r="D13958" s="52" t="s">
        <v>41</v>
      </c>
      <c r="E13958" s="2" t="s">
        <v>33</v>
      </c>
      <c r="F13958" s="2">
        <v>2186.59</v>
      </c>
      <c r="G13958" s="2">
        <v>0.33</v>
      </c>
      <c r="H13958" s="2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52" t="s">
        <v>28</v>
      </c>
    </row>
    <row r="13959" spans="1:17" ht="14.25" customHeight="1" x14ac:dyDescent="0.3">
      <c r="A13959" s="2" t="s">
        <v>13990</v>
      </c>
      <c r="B13959" s="2">
        <v>113957</v>
      </c>
      <c r="C13959" s="2" t="s">
        <v>19</v>
      </c>
      <c r="D13959" s="52" t="s">
        <v>19</v>
      </c>
      <c r="E13959" s="2" t="s">
        <v>26</v>
      </c>
      <c r="F13959" s="2">
        <v>2566.67</v>
      </c>
      <c r="G13959" s="2">
        <v>0.22</v>
      </c>
      <c r="H13959" s="2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52" t="s">
        <v>23</v>
      </c>
    </row>
    <row r="13960" spans="1:17" ht="14.25" customHeight="1" x14ac:dyDescent="0.3">
      <c r="A13960" s="2" t="s">
        <v>13991</v>
      </c>
      <c r="B13960" s="2">
        <v>113958</v>
      </c>
      <c r="C13960" s="2" t="s">
        <v>25</v>
      </c>
      <c r="D13960" s="52" t="s">
        <v>25</v>
      </c>
      <c r="E13960" s="2" t="s">
        <v>20</v>
      </c>
      <c r="F13960" s="2">
        <v>4542.4799999999996</v>
      </c>
      <c r="G13960" s="2">
        <v>0.09</v>
      </c>
      <c r="H13960" s="2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52" t="s">
        <v>23</v>
      </c>
    </row>
    <row r="13961" spans="1:17" ht="14.25" customHeight="1" x14ac:dyDescent="0.3">
      <c r="A13961" s="2" t="s">
        <v>13992</v>
      </c>
      <c r="B13961" s="2">
        <v>113959</v>
      </c>
      <c r="C13961" s="2" t="s">
        <v>25</v>
      </c>
      <c r="D13961" s="52" t="s">
        <v>25</v>
      </c>
      <c r="E13961" s="2" t="s">
        <v>36</v>
      </c>
      <c r="F13961" s="2">
        <v>2424.02</v>
      </c>
      <c r="G13961" s="2">
        <v>0.49</v>
      </c>
      <c r="H13961" s="2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52" t="s">
        <v>48</v>
      </c>
    </row>
    <row r="13962" spans="1:17" ht="14.25" customHeight="1" x14ac:dyDescent="0.3">
      <c r="A13962" s="2" t="s">
        <v>13993</v>
      </c>
      <c r="B13962" s="2">
        <v>113960</v>
      </c>
      <c r="C13962" s="2" t="s">
        <v>41</v>
      </c>
      <c r="D13962" s="52" t="s">
        <v>41</v>
      </c>
      <c r="E13962" s="2" t="s">
        <v>20</v>
      </c>
      <c r="F13962" s="2">
        <v>798.47</v>
      </c>
      <c r="G13962" s="2">
        <v>0.18</v>
      </c>
      <c r="H13962" s="2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52" t="s">
        <v>48</v>
      </c>
    </row>
    <row r="13963" spans="1:17" ht="14.25" customHeight="1" x14ac:dyDescent="0.3">
      <c r="A13963" s="2" t="s">
        <v>13994</v>
      </c>
      <c r="B13963" s="2">
        <v>113961</v>
      </c>
      <c r="C13963" s="2" t="s">
        <v>41</v>
      </c>
      <c r="D13963" s="52" t="s">
        <v>41</v>
      </c>
      <c r="E13963" s="2" t="s">
        <v>33</v>
      </c>
      <c r="F13963" s="2">
        <v>1517.53</v>
      </c>
      <c r="G13963" s="2">
        <v>0.15</v>
      </c>
      <c r="H13963" s="2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52" t="s">
        <v>48</v>
      </c>
    </row>
    <row r="13964" spans="1:17" ht="14.25" customHeight="1" x14ac:dyDescent="0.3">
      <c r="A13964" s="2" t="s">
        <v>13995</v>
      </c>
      <c r="B13964" s="2">
        <v>113962</v>
      </c>
      <c r="C13964" s="2" t="s">
        <v>19</v>
      </c>
      <c r="D13964" s="52" t="s">
        <v>19</v>
      </c>
      <c r="E13964" s="2" t="s">
        <v>14</v>
      </c>
      <c r="F13964" s="2">
        <v>3393.76</v>
      </c>
      <c r="G13964" s="2">
        <v>0.26</v>
      </c>
      <c r="H13964" s="2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52" t="s">
        <v>28</v>
      </c>
    </row>
    <row r="13965" spans="1:17" ht="14.25" customHeight="1" x14ac:dyDescent="0.3">
      <c r="A13965" s="2" t="s">
        <v>13996</v>
      </c>
      <c r="B13965" s="2">
        <v>113963</v>
      </c>
      <c r="C13965" s="2" t="s">
        <v>25</v>
      </c>
      <c r="D13965" s="52" t="s">
        <v>25</v>
      </c>
      <c r="E13965" s="2" t="s">
        <v>36</v>
      </c>
      <c r="F13965" s="2">
        <v>649.37</v>
      </c>
      <c r="G13965" s="2">
        <v>0.14000000000000001</v>
      </c>
      <c r="H13965" s="2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52" t="s">
        <v>28</v>
      </c>
    </row>
    <row r="13966" spans="1:17" ht="14.25" customHeight="1" x14ac:dyDescent="0.3">
      <c r="A13966" s="2" t="s">
        <v>13997</v>
      </c>
      <c r="B13966" s="2">
        <v>113964</v>
      </c>
      <c r="C13966" s="2" t="s">
        <v>19</v>
      </c>
      <c r="D13966" s="52" t="s">
        <v>19</v>
      </c>
      <c r="E13966" s="2" t="s">
        <v>14</v>
      </c>
      <c r="F13966" s="2">
        <v>1235.54</v>
      </c>
      <c r="G13966" s="2">
        <v>0.14000000000000001</v>
      </c>
      <c r="H13966" s="2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52" t="s">
        <v>17</v>
      </c>
    </row>
    <row r="13967" spans="1:17" ht="14.25" customHeight="1" x14ac:dyDescent="0.3">
      <c r="A13967" s="2" t="s">
        <v>13998</v>
      </c>
      <c r="B13967" s="2">
        <v>113965</v>
      </c>
      <c r="C13967" s="2" t="s">
        <v>25</v>
      </c>
      <c r="D13967" s="52" t="s">
        <v>25</v>
      </c>
      <c r="E13967" s="2" t="s">
        <v>20</v>
      </c>
      <c r="F13967" s="2">
        <v>4979.3100000000004</v>
      </c>
      <c r="G13967" s="2">
        <v>0.48</v>
      </c>
      <c r="H13967" s="2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52" t="s">
        <v>39</v>
      </c>
    </row>
    <row r="13968" spans="1:17" ht="14.25" customHeight="1" x14ac:dyDescent="0.3">
      <c r="A13968" s="2" t="s">
        <v>13999</v>
      </c>
      <c r="B13968" s="2">
        <v>113966</v>
      </c>
      <c r="C13968" s="2" t="s">
        <v>41</v>
      </c>
      <c r="D13968" s="52" t="s">
        <v>41</v>
      </c>
      <c r="E13968" s="2" t="s">
        <v>14</v>
      </c>
      <c r="F13968" s="2">
        <v>127.12</v>
      </c>
      <c r="G13968" s="2">
        <v>0.13</v>
      </c>
      <c r="H13968" s="2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52" t="s">
        <v>17</v>
      </c>
    </row>
    <row r="13969" spans="1:17" ht="14.25" customHeight="1" x14ac:dyDescent="0.3">
      <c r="A13969" s="2" t="s">
        <v>14000</v>
      </c>
      <c r="B13969" s="2">
        <v>113967</v>
      </c>
      <c r="C13969" s="2" t="s">
        <v>25</v>
      </c>
      <c r="D13969" s="52" t="s">
        <v>25</v>
      </c>
      <c r="E13969" s="2" t="s">
        <v>14</v>
      </c>
      <c r="F13969" s="2">
        <v>845.7</v>
      </c>
      <c r="G13969" s="2">
        <v>0.3</v>
      </c>
      <c r="H13969" s="2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52" t="s">
        <v>48</v>
      </c>
    </row>
    <row r="13970" spans="1:17" ht="14.25" customHeight="1" x14ac:dyDescent="0.3">
      <c r="A13970" s="2" t="s">
        <v>14001</v>
      </c>
      <c r="B13970" s="2">
        <v>113968</v>
      </c>
      <c r="C13970" s="2" t="s">
        <v>41</v>
      </c>
      <c r="D13970" s="52" t="s">
        <v>41</v>
      </c>
      <c r="E13970" s="2" t="s">
        <v>20</v>
      </c>
      <c r="F13970" s="2">
        <v>4234.0600000000004</v>
      </c>
      <c r="G13970" s="2">
        <v>0.02</v>
      </c>
      <c r="H13970" s="2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52" t="s">
        <v>28</v>
      </c>
    </row>
    <row r="13971" spans="1:17" ht="14.25" customHeight="1" x14ac:dyDescent="0.3">
      <c r="A13971" s="2" t="s">
        <v>14002</v>
      </c>
      <c r="B13971" s="2">
        <v>113969</v>
      </c>
      <c r="C13971" s="2" t="s">
        <v>25</v>
      </c>
      <c r="D13971" s="52" t="s">
        <v>25</v>
      </c>
      <c r="E13971" s="2" t="s">
        <v>36</v>
      </c>
      <c r="F13971" s="2">
        <v>596.77</v>
      </c>
      <c r="G13971" s="2">
        <v>0.08</v>
      </c>
      <c r="H13971" s="2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52" t="s">
        <v>48</v>
      </c>
    </row>
    <row r="13972" spans="1:17" ht="14.25" customHeight="1" x14ac:dyDescent="0.3">
      <c r="A13972" s="2" t="s">
        <v>14003</v>
      </c>
      <c r="B13972" s="2">
        <v>113970</v>
      </c>
      <c r="C13972" s="2" t="s">
        <v>25</v>
      </c>
      <c r="D13972" s="52" t="s">
        <v>25</v>
      </c>
      <c r="E13972" s="2" t="s">
        <v>14</v>
      </c>
      <c r="F13972" s="2">
        <v>264.83999999999997</v>
      </c>
      <c r="G13972" s="2">
        <v>0.01</v>
      </c>
      <c r="H13972" s="2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52" t="s">
        <v>28</v>
      </c>
    </row>
    <row r="13973" spans="1:17" ht="14.25" customHeight="1" x14ac:dyDescent="0.3">
      <c r="A13973" s="2" t="s">
        <v>14004</v>
      </c>
      <c r="B13973" s="2">
        <v>113971</v>
      </c>
      <c r="C13973" s="2" t="s">
        <v>25</v>
      </c>
      <c r="D13973" s="52" t="s">
        <v>25</v>
      </c>
      <c r="E13973" s="2" t="s">
        <v>14</v>
      </c>
      <c r="F13973" s="2">
        <v>694.43</v>
      </c>
      <c r="G13973" s="2">
        <v>0.27</v>
      </c>
      <c r="H13973" s="2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52" t="s">
        <v>17</v>
      </c>
    </row>
    <row r="13974" spans="1:17" ht="14.25" customHeight="1" x14ac:dyDescent="0.3">
      <c r="A13974" s="2" t="s">
        <v>14005</v>
      </c>
      <c r="B13974" s="2">
        <v>113972</v>
      </c>
      <c r="C13974" s="2" t="s">
        <v>25</v>
      </c>
      <c r="D13974" s="52" t="s">
        <v>25</v>
      </c>
      <c r="E13974" s="2" t="s">
        <v>20</v>
      </c>
      <c r="F13974" s="2">
        <v>3498.63</v>
      </c>
      <c r="G13974" s="2">
        <v>0.25</v>
      </c>
      <c r="H13974" s="2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52" t="s">
        <v>39</v>
      </c>
    </row>
    <row r="13975" spans="1:17" ht="14.25" customHeight="1" x14ac:dyDescent="0.3">
      <c r="A13975" s="2" t="s">
        <v>14006</v>
      </c>
      <c r="B13975" s="2">
        <v>113973</v>
      </c>
      <c r="C13975" s="2" t="s">
        <v>25</v>
      </c>
      <c r="D13975" s="52" t="s">
        <v>25</v>
      </c>
      <c r="E13975" s="2" t="s">
        <v>26</v>
      </c>
      <c r="F13975" s="2">
        <v>4966.24</v>
      </c>
      <c r="G13975" s="2">
        <v>0.17</v>
      </c>
      <c r="H13975" s="2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52" t="s">
        <v>39</v>
      </c>
    </row>
    <row r="13976" spans="1:17" ht="14.25" customHeight="1" x14ac:dyDescent="0.3">
      <c r="A13976" s="2" t="s">
        <v>14007</v>
      </c>
      <c r="B13976" s="2">
        <v>113974</v>
      </c>
      <c r="C13976" s="2" t="s">
        <v>25</v>
      </c>
      <c r="D13976" s="52" t="s">
        <v>25</v>
      </c>
      <c r="E13976" s="2" t="s">
        <v>14</v>
      </c>
      <c r="F13976" s="2">
        <v>2994.11</v>
      </c>
      <c r="G13976" s="2">
        <v>0.35</v>
      </c>
      <c r="H13976" s="2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52" t="s">
        <v>39</v>
      </c>
    </row>
    <row r="13977" spans="1:17" ht="14.25" customHeight="1" x14ac:dyDescent="0.3">
      <c r="A13977" s="2" t="s">
        <v>14008</v>
      </c>
      <c r="B13977" s="2">
        <v>113975</v>
      </c>
      <c r="C13977" s="2" t="s">
        <v>19</v>
      </c>
      <c r="D13977" s="52" t="s">
        <v>19</v>
      </c>
      <c r="E13977" s="2" t="s">
        <v>33</v>
      </c>
      <c r="F13977" s="2">
        <v>709.15</v>
      </c>
      <c r="G13977" s="2">
        <v>0.31</v>
      </c>
      <c r="H13977" s="2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52" t="s">
        <v>17</v>
      </c>
    </row>
    <row r="13978" spans="1:17" ht="14.25" customHeight="1" x14ac:dyDescent="0.3">
      <c r="A13978" s="2" t="s">
        <v>14009</v>
      </c>
      <c r="B13978" s="2">
        <v>113976</v>
      </c>
      <c r="C13978" s="2" t="s">
        <v>19</v>
      </c>
      <c r="D13978" s="52" t="s">
        <v>19</v>
      </c>
      <c r="E13978" s="2" t="s">
        <v>36</v>
      </c>
      <c r="F13978" s="2">
        <v>1000.52</v>
      </c>
      <c r="G13978" s="2">
        <v>0.3</v>
      </c>
      <c r="H13978" s="2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52" t="s">
        <v>17</v>
      </c>
    </row>
    <row r="13979" spans="1:17" ht="14.25" customHeight="1" x14ac:dyDescent="0.3">
      <c r="A13979" s="2" t="s">
        <v>14010</v>
      </c>
      <c r="B13979" s="2">
        <v>113977</v>
      </c>
      <c r="C13979" s="2" t="s">
        <v>41</v>
      </c>
      <c r="D13979" s="52" t="s">
        <v>41</v>
      </c>
      <c r="E13979" s="2" t="s">
        <v>14</v>
      </c>
      <c r="F13979" s="2">
        <v>2734.64</v>
      </c>
      <c r="G13979" s="2">
        <v>0.17</v>
      </c>
      <c r="H13979" s="2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52" t="s">
        <v>28</v>
      </c>
    </row>
    <row r="13980" spans="1:17" ht="14.25" customHeight="1" x14ac:dyDescent="0.3">
      <c r="A13980" s="2" t="s">
        <v>14011</v>
      </c>
      <c r="B13980" s="2">
        <v>113978</v>
      </c>
      <c r="C13980" s="2" t="s">
        <v>19</v>
      </c>
      <c r="D13980" s="52" t="s">
        <v>19</v>
      </c>
      <c r="E13980" s="2" t="s">
        <v>20</v>
      </c>
      <c r="F13980" s="2">
        <v>3606.73</v>
      </c>
      <c r="G13980" s="2">
        <v>0.16</v>
      </c>
      <c r="H13980" s="2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52" t="s">
        <v>48</v>
      </c>
    </row>
    <row r="13981" spans="1:17" ht="14.25" customHeight="1" x14ac:dyDescent="0.3">
      <c r="A13981" s="2" t="s">
        <v>14012</v>
      </c>
      <c r="B13981" s="2">
        <v>113979</v>
      </c>
      <c r="C13981" s="2" t="s">
        <v>25</v>
      </c>
      <c r="D13981" s="52" t="s">
        <v>25</v>
      </c>
      <c r="E13981" s="2" t="s">
        <v>33</v>
      </c>
      <c r="F13981" s="2">
        <v>3348.27</v>
      </c>
      <c r="G13981" s="2">
        <v>0.44</v>
      </c>
      <c r="H13981" s="2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52" t="s">
        <v>17</v>
      </c>
    </row>
    <row r="13982" spans="1:17" ht="14.25" customHeight="1" x14ac:dyDescent="0.3">
      <c r="A13982" s="2" t="s">
        <v>14013</v>
      </c>
      <c r="B13982" s="2">
        <v>113980</v>
      </c>
      <c r="C13982" s="2" t="s">
        <v>19</v>
      </c>
      <c r="D13982" s="52" t="s">
        <v>19</v>
      </c>
      <c r="E13982" s="2" t="s">
        <v>20</v>
      </c>
      <c r="F13982" s="2">
        <v>2916.16</v>
      </c>
      <c r="G13982" s="2">
        <v>0.27</v>
      </c>
      <c r="H13982" s="2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52" t="s">
        <v>48</v>
      </c>
    </row>
    <row r="13983" spans="1:17" ht="14.25" customHeight="1" x14ac:dyDescent="0.3">
      <c r="A13983" s="2" t="s">
        <v>14014</v>
      </c>
      <c r="B13983" s="2">
        <v>113981</v>
      </c>
      <c r="C13983" s="2" t="s">
        <v>25</v>
      </c>
      <c r="D13983" s="52" t="s">
        <v>25</v>
      </c>
      <c r="E13983" s="2" t="s">
        <v>14</v>
      </c>
      <c r="F13983" s="2">
        <v>4932.72</v>
      </c>
      <c r="G13983" s="2">
        <v>0.14000000000000001</v>
      </c>
      <c r="H13983" s="2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52" t="s">
        <v>48</v>
      </c>
    </row>
    <row r="13984" spans="1:17" ht="14.25" customHeight="1" x14ac:dyDescent="0.3">
      <c r="A13984" s="2" t="s">
        <v>14015</v>
      </c>
      <c r="B13984" s="2">
        <v>113982</v>
      </c>
      <c r="C13984" s="2" t="s">
        <v>25</v>
      </c>
      <c r="D13984" s="52" t="s">
        <v>25</v>
      </c>
      <c r="E13984" s="2" t="s">
        <v>33</v>
      </c>
      <c r="F13984" s="2">
        <v>1070.3699999999999</v>
      </c>
      <c r="G13984" s="2">
        <v>0.27</v>
      </c>
      <c r="H13984" s="2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52" t="s">
        <v>48</v>
      </c>
    </row>
    <row r="13985" spans="1:17" ht="14.25" customHeight="1" x14ac:dyDescent="0.3">
      <c r="A13985" s="2" t="s">
        <v>14016</v>
      </c>
      <c r="B13985" s="2">
        <v>113983</v>
      </c>
      <c r="C13985" s="2" t="s">
        <v>25</v>
      </c>
      <c r="D13985" s="52" t="s">
        <v>25</v>
      </c>
      <c r="E13985" s="2" t="s">
        <v>36</v>
      </c>
      <c r="F13985" s="2">
        <v>947.23</v>
      </c>
      <c r="G13985" s="2">
        <v>0.13</v>
      </c>
      <c r="H13985" s="2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52" t="s">
        <v>23</v>
      </c>
    </row>
    <row r="13986" spans="1:17" ht="14.25" customHeight="1" x14ac:dyDescent="0.3">
      <c r="A13986" s="2" t="s">
        <v>14017</v>
      </c>
      <c r="B13986" s="2">
        <v>113984</v>
      </c>
      <c r="C13986" s="2" t="s">
        <v>41</v>
      </c>
      <c r="D13986" s="52" t="s">
        <v>41</v>
      </c>
      <c r="E13986" s="2" t="s">
        <v>36</v>
      </c>
      <c r="F13986" s="2">
        <v>4309.3999999999996</v>
      </c>
      <c r="G13986" s="2">
        <v>0.09</v>
      </c>
      <c r="H13986" s="2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52" t="s">
        <v>48</v>
      </c>
    </row>
    <row r="13987" spans="1:17" ht="14.25" customHeight="1" x14ac:dyDescent="0.3">
      <c r="A13987" s="2" t="s">
        <v>14018</v>
      </c>
      <c r="B13987" s="2">
        <v>113985</v>
      </c>
      <c r="C13987" s="2" t="s">
        <v>25</v>
      </c>
      <c r="D13987" s="52" t="s">
        <v>25</v>
      </c>
      <c r="E13987" s="2" t="s">
        <v>36</v>
      </c>
      <c r="F13987" s="2">
        <v>1525.03</v>
      </c>
      <c r="G13987" s="2">
        <v>0.14000000000000001</v>
      </c>
      <c r="H13987" s="2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52" t="s">
        <v>34</v>
      </c>
    </row>
    <row r="13988" spans="1:17" ht="14.25" customHeight="1" x14ac:dyDescent="0.3">
      <c r="A13988" s="2" t="s">
        <v>14019</v>
      </c>
      <c r="B13988" s="2">
        <v>113986</v>
      </c>
      <c r="C13988" s="2" t="s">
        <v>41</v>
      </c>
      <c r="D13988" s="52" t="s">
        <v>41</v>
      </c>
      <c r="E13988" s="2" t="s">
        <v>26</v>
      </c>
      <c r="F13988" s="2">
        <v>1729.38</v>
      </c>
      <c r="G13988" s="2">
        <v>0.31</v>
      </c>
      <c r="H13988" s="2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52" t="s">
        <v>34</v>
      </c>
    </row>
    <row r="13989" spans="1:17" ht="14.25" customHeight="1" x14ac:dyDescent="0.3">
      <c r="A13989" s="2" t="s">
        <v>14020</v>
      </c>
      <c r="B13989" s="2">
        <v>113987</v>
      </c>
      <c r="C13989" s="2" t="s">
        <v>41</v>
      </c>
      <c r="D13989" s="52" t="s">
        <v>41</v>
      </c>
      <c r="E13989" s="2" t="s">
        <v>20</v>
      </c>
      <c r="F13989" s="2">
        <v>2788.47</v>
      </c>
      <c r="G13989" s="2">
        <v>0.26</v>
      </c>
      <c r="H13989" s="2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52" t="s">
        <v>34</v>
      </c>
    </row>
    <row r="13990" spans="1:17" ht="14.25" customHeight="1" x14ac:dyDescent="0.3">
      <c r="A13990" s="2" t="s">
        <v>14021</v>
      </c>
      <c r="B13990" s="2">
        <v>113988</v>
      </c>
      <c r="C13990" s="2" t="s">
        <v>41</v>
      </c>
      <c r="D13990" s="52" t="s">
        <v>41</v>
      </c>
      <c r="E13990" s="2" t="s">
        <v>14</v>
      </c>
      <c r="F13990" s="2">
        <v>1968.25</v>
      </c>
      <c r="G13990" s="2">
        <v>0.08</v>
      </c>
      <c r="H13990" s="2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52" t="s">
        <v>48</v>
      </c>
    </row>
    <row r="13991" spans="1:17" ht="14.25" customHeight="1" x14ac:dyDescent="0.3">
      <c r="A13991" s="2" t="s">
        <v>14022</v>
      </c>
      <c r="B13991" s="2">
        <v>113989</v>
      </c>
      <c r="C13991" s="2" t="s">
        <v>19</v>
      </c>
      <c r="D13991" s="52" t="s">
        <v>19</v>
      </c>
      <c r="E13991" s="2" t="s">
        <v>33</v>
      </c>
      <c r="F13991" s="2">
        <v>1509.44</v>
      </c>
      <c r="G13991" s="2">
        <v>0.45</v>
      </c>
      <c r="H13991" s="2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52" t="s">
        <v>39</v>
      </c>
    </row>
    <row r="13992" spans="1:17" ht="14.25" customHeight="1" x14ac:dyDescent="0.3">
      <c r="A13992" s="2" t="s">
        <v>14023</v>
      </c>
      <c r="B13992" s="2">
        <v>113990</v>
      </c>
      <c r="C13992" s="2" t="s">
        <v>41</v>
      </c>
      <c r="D13992" s="52" t="s">
        <v>41</v>
      </c>
      <c r="E13992" s="2" t="s">
        <v>20</v>
      </c>
      <c r="F13992" s="2">
        <v>4594.16</v>
      </c>
      <c r="G13992" s="2">
        <v>0.25</v>
      </c>
      <c r="H13992" s="2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52" t="s">
        <v>23</v>
      </c>
    </row>
    <row r="13993" spans="1:17" ht="14.25" customHeight="1" x14ac:dyDescent="0.3">
      <c r="A13993" s="2" t="s">
        <v>14024</v>
      </c>
      <c r="B13993" s="2">
        <v>113991</v>
      </c>
      <c r="C13993" s="2" t="s">
        <v>25</v>
      </c>
      <c r="D13993" s="52" t="s">
        <v>25</v>
      </c>
      <c r="E13993" s="2" t="s">
        <v>14</v>
      </c>
      <c r="F13993" s="2">
        <v>733.44</v>
      </c>
      <c r="G13993" s="2">
        <v>0.4</v>
      </c>
      <c r="H13993" s="2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52" t="s">
        <v>34</v>
      </c>
    </row>
    <row r="13994" spans="1:17" ht="14.25" customHeight="1" x14ac:dyDescent="0.3">
      <c r="A13994" s="2" t="s">
        <v>14025</v>
      </c>
      <c r="B13994" s="2">
        <v>113992</v>
      </c>
      <c r="C13994" s="2" t="s">
        <v>25</v>
      </c>
      <c r="D13994" s="52" t="s">
        <v>25</v>
      </c>
      <c r="E13994" s="2" t="s">
        <v>26</v>
      </c>
      <c r="F13994" s="2">
        <v>2081.02</v>
      </c>
      <c r="G13994" s="2">
        <v>0.17</v>
      </c>
      <c r="H13994" s="2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52" t="s">
        <v>23</v>
      </c>
    </row>
    <row r="13995" spans="1:17" ht="14.25" customHeight="1" x14ac:dyDescent="0.3">
      <c r="A13995" s="2" t="s">
        <v>14026</v>
      </c>
      <c r="B13995" s="2">
        <v>113993</v>
      </c>
      <c r="C13995" s="2" t="s">
        <v>41</v>
      </c>
      <c r="D13995" s="52" t="s">
        <v>41</v>
      </c>
      <c r="E13995" s="2" t="s">
        <v>14</v>
      </c>
      <c r="F13995" s="2">
        <v>114.54</v>
      </c>
      <c r="G13995" s="2">
        <v>0.48</v>
      </c>
      <c r="H13995" s="2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52" t="s">
        <v>39</v>
      </c>
    </row>
    <row r="13996" spans="1:17" ht="14.25" customHeight="1" x14ac:dyDescent="0.3">
      <c r="A13996" s="2" t="s">
        <v>14027</v>
      </c>
      <c r="B13996" s="2">
        <v>113994</v>
      </c>
      <c r="C13996" s="2" t="s">
        <v>25</v>
      </c>
      <c r="D13996" s="52" t="s">
        <v>25</v>
      </c>
      <c r="E13996" s="2" t="s">
        <v>20</v>
      </c>
      <c r="F13996" s="2">
        <v>4056.52</v>
      </c>
      <c r="G13996" s="2">
        <v>0.38</v>
      </c>
      <c r="H13996" s="2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52" t="s">
        <v>34</v>
      </c>
    </row>
    <row r="13997" spans="1:17" ht="14.25" customHeight="1" x14ac:dyDescent="0.3">
      <c r="A13997" s="2" t="s">
        <v>14028</v>
      </c>
      <c r="B13997" s="2">
        <v>113995</v>
      </c>
      <c r="C13997" s="2" t="s">
        <v>41</v>
      </c>
      <c r="D13997" s="52" t="s">
        <v>41</v>
      </c>
      <c r="E13997" s="2" t="s">
        <v>14</v>
      </c>
      <c r="F13997" s="2">
        <v>925.25</v>
      </c>
      <c r="G13997" s="2">
        <v>0.23</v>
      </c>
      <c r="H13997" s="2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52" t="s">
        <v>34</v>
      </c>
    </row>
    <row r="13998" spans="1:17" ht="14.25" customHeight="1" x14ac:dyDescent="0.3">
      <c r="A13998" s="2" t="s">
        <v>14029</v>
      </c>
      <c r="B13998" s="2">
        <v>113996</v>
      </c>
      <c r="C13998" s="2" t="s">
        <v>25</v>
      </c>
      <c r="D13998" s="52" t="s">
        <v>25</v>
      </c>
      <c r="E13998" s="2" t="s">
        <v>33</v>
      </c>
      <c r="F13998" s="2">
        <v>3887.65</v>
      </c>
      <c r="G13998" s="2">
        <v>0.45</v>
      </c>
      <c r="H13998" s="2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52" t="s">
        <v>48</v>
      </c>
    </row>
    <row r="13999" spans="1:17" ht="14.25" customHeight="1" x14ac:dyDescent="0.3">
      <c r="A13999" s="2" t="s">
        <v>14030</v>
      </c>
      <c r="B13999" s="2">
        <v>113997</v>
      </c>
      <c r="C13999" s="2" t="s">
        <v>25</v>
      </c>
      <c r="D13999" s="52" t="s">
        <v>25</v>
      </c>
      <c r="E13999" s="2" t="s">
        <v>26</v>
      </c>
      <c r="F13999" s="2">
        <v>828.16</v>
      </c>
      <c r="G13999" s="2">
        <v>0.36</v>
      </c>
      <c r="H13999" s="2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52" t="s">
        <v>23</v>
      </c>
    </row>
    <row r="14000" spans="1:17" ht="14.25" customHeight="1" x14ac:dyDescent="0.3">
      <c r="A14000" s="2" t="s">
        <v>14031</v>
      </c>
      <c r="B14000" s="2">
        <v>113998</v>
      </c>
      <c r="C14000" s="2" t="s">
        <v>25</v>
      </c>
      <c r="D14000" s="52" t="s">
        <v>25</v>
      </c>
      <c r="E14000" s="2" t="s">
        <v>33</v>
      </c>
      <c r="F14000" s="2">
        <v>2142.02</v>
      </c>
      <c r="G14000" s="2">
        <v>0.22</v>
      </c>
      <c r="H14000" s="2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52" t="s">
        <v>34</v>
      </c>
    </row>
    <row r="14001" spans="1:17" ht="14.25" customHeight="1" x14ac:dyDescent="0.3">
      <c r="A14001" s="2" t="s">
        <v>14032</v>
      </c>
      <c r="B14001" s="2">
        <v>113999</v>
      </c>
      <c r="C14001" s="2" t="s">
        <v>25</v>
      </c>
      <c r="D14001" s="52" t="s">
        <v>25</v>
      </c>
      <c r="E14001" s="2" t="s">
        <v>26</v>
      </c>
      <c r="F14001" s="2">
        <v>3668.11</v>
      </c>
      <c r="G14001" s="2">
        <v>0.49</v>
      </c>
      <c r="H14001" s="2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52" t="s">
        <v>28</v>
      </c>
    </row>
    <row r="14002" spans="1:17" ht="14.25" customHeight="1" x14ac:dyDescent="0.3">
      <c r="A14002" s="2" t="s">
        <v>14033</v>
      </c>
      <c r="B14002" s="2">
        <v>114000</v>
      </c>
      <c r="C14002" s="2" t="s">
        <v>25</v>
      </c>
      <c r="D14002" s="52" t="s">
        <v>25</v>
      </c>
      <c r="E14002" s="2" t="s">
        <v>26</v>
      </c>
      <c r="F14002" s="2">
        <v>1426.96</v>
      </c>
      <c r="G14002" s="2">
        <v>0.15</v>
      </c>
      <c r="H14002" s="2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52" t="s">
        <v>39</v>
      </c>
    </row>
    <row r="14003" spans="1:17" ht="14.25" customHeight="1" x14ac:dyDescent="0.3">
      <c r="A14003" s="2" t="s">
        <v>14034</v>
      </c>
      <c r="B14003" s="2">
        <v>114001</v>
      </c>
      <c r="C14003" s="2" t="s">
        <v>25</v>
      </c>
      <c r="D14003" s="52" t="s">
        <v>25</v>
      </c>
      <c r="E14003" s="2" t="s">
        <v>14</v>
      </c>
      <c r="F14003" s="2">
        <v>1638.19</v>
      </c>
      <c r="G14003" s="2">
        <v>0.13</v>
      </c>
      <c r="H14003" s="2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52" t="s">
        <v>39</v>
      </c>
    </row>
    <row r="14004" spans="1:17" ht="14.25" customHeight="1" x14ac:dyDescent="0.3">
      <c r="A14004" s="2" t="s">
        <v>14035</v>
      </c>
      <c r="B14004" s="2">
        <v>114002</v>
      </c>
      <c r="C14004" s="2" t="s">
        <v>25</v>
      </c>
      <c r="D14004" s="52" t="s">
        <v>25</v>
      </c>
      <c r="E14004" s="2" t="s">
        <v>33</v>
      </c>
      <c r="F14004" s="2">
        <v>3369.88</v>
      </c>
      <c r="G14004" s="2">
        <v>0.45</v>
      </c>
      <c r="H14004" s="2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52" t="s">
        <v>23</v>
      </c>
    </row>
    <row r="14005" spans="1:17" ht="14.25" customHeight="1" x14ac:dyDescent="0.3">
      <c r="A14005" s="2" t="s">
        <v>14036</v>
      </c>
      <c r="B14005" s="2">
        <v>114003</v>
      </c>
      <c r="C14005" s="2" t="s">
        <v>25</v>
      </c>
      <c r="D14005" s="52" t="s">
        <v>25</v>
      </c>
      <c r="E14005" s="2" t="s">
        <v>26</v>
      </c>
      <c r="F14005" s="2">
        <v>1019.73</v>
      </c>
      <c r="G14005" s="2">
        <v>0.35</v>
      </c>
      <c r="H14005" s="2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52" t="s">
        <v>28</v>
      </c>
    </row>
    <row r="14006" spans="1:17" ht="14.25" customHeight="1" x14ac:dyDescent="0.3">
      <c r="A14006" s="2" t="s">
        <v>14037</v>
      </c>
      <c r="B14006" s="2">
        <v>114004</v>
      </c>
      <c r="C14006" s="2" t="s">
        <v>25</v>
      </c>
      <c r="D14006" s="52" t="s">
        <v>25</v>
      </c>
      <c r="E14006" s="2" t="s">
        <v>26</v>
      </c>
      <c r="F14006" s="2">
        <v>4763.74</v>
      </c>
      <c r="G14006" s="2">
        <v>0.17</v>
      </c>
      <c r="H14006" s="2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52" t="s">
        <v>23</v>
      </c>
    </row>
    <row r="14007" spans="1:17" ht="14.25" customHeight="1" x14ac:dyDescent="0.3">
      <c r="A14007" s="2" t="s">
        <v>14038</v>
      </c>
      <c r="B14007" s="2">
        <v>114005</v>
      </c>
      <c r="C14007" s="2" t="s">
        <v>25</v>
      </c>
      <c r="D14007" s="52" t="s">
        <v>25</v>
      </c>
      <c r="E14007" s="2" t="s">
        <v>14</v>
      </c>
      <c r="F14007" s="2">
        <v>1025.06</v>
      </c>
      <c r="G14007" s="2">
        <v>0.12</v>
      </c>
      <c r="H14007" s="2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52" t="s">
        <v>48</v>
      </c>
    </row>
    <row r="14008" spans="1:17" ht="14.25" customHeight="1" x14ac:dyDescent="0.3">
      <c r="A14008" s="2" t="s">
        <v>14039</v>
      </c>
      <c r="B14008" s="2">
        <v>114006</v>
      </c>
      <c r="C14008" s="2" t="s">
        <v>25</v>
      </c>
      <c r="D14008" s="52" t="s">
        <v>25</v>
      </c>
      <c r="E14008" s="2" t="s">
        <v>20</v>
      </c>
      <c r="F14008" s="2">
        <v>3774.98</v>
      </c>
      <c r="G14008" s="2">
        <v>0.09</v>
      </c>
      <c r="H14008" s="2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52" t="s">
        <v>28</v>
      </c>
    </row>
    <row r="14009" spans="1:17" ht="14.25" customHeight="1" x14ac:dyDescent="0.3">
      <c r="A14009" s="2" t="s">
        <v>14040</v>
      </c>
      <c r="B14009" s="2">
        <v>114007</v>
      </c>
      <c r="C14009" s="2" t="s">
        <v>25</v>
      </c>
      <c r="D14009" s="52" t="s">
        <v>25</v>
      </c>
      <c r="E14009" s="2" t="s">
        <v>20</v>
      </c>
      <c r="F14009" s="2">
        <v>4032.73</v>
      </c>
      <c r="G14009" s="2">
        <v>0.16</v>
      </c>
      <c r="H14009" s="2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52" t="s">
        <v>39</v>
      </c>
    </row>
    <row r="14010" spans="1:17" ht="14.25" customHeight="1" x14ac:dyDescent="0.3">
      <c r="A14010" s="2" t="s">
        <v>14041</v>
      </c>
      <c r="B14010" s="2">
        <v>114008</v>
      </c>
      <c r="C14010" s="2" t="s">
        <v>25</v>
      </c>
      <c r="D14010" s="52" t="s">
        <v>25</v>
      </c>
      <c r="E14010" s="2" t="s">
        <v>36</v>
      </c>
      <c r="F14010" s="2">
        <v>1934.42</v>
      </c>
      <c r="G14010" s="2">
        <v>0.06</v>
      </c>
      <c r="H14010" s="2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52" t="s">
        <v>28</v>
      </c>
    </row>
    <row r="14011" spans="1:17" ht="14.25" customHeight="1" x14ac:dyDescent="0.3">
      <c r="A14011" s="2" t="s">
        <v>14042</v>
      </c>
      <c r="B14011" s="2">
        <v>114009</v>
      </c>
      <c r="C14011" s="2" t="s">
        <v>19</v>
      </c>
      <c r="D14011" s="52" t="s">
        <v>19</v>
      </c>
      <c r="E14011" s="2" t="s">
        <v>36</v>
      </c>
      <c r="F14011" s="2">
        <v>865.57</v>
      </c>
      <c r="G14011" s="2">
        <v>7.0000000000000007E-2</v>
      </c>
      <c r="H14011" s="2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52" t="s">
        <v>34</v>
      </c>
    </row>
    <row r="14012" spans="1:17" ht="14.25" customHeight="1" x14ac:dyDescent="0.3">
      <c r="A14012" s="2" t="s">
        <v>14043</v>
      </c>
      <c r="B14012" s="2">
        <v>114010</v>
      </c>
      <c r="C14012" s="2" t="s">
        <v>25</v>
      </c>
      <c r="D14012" s="52" t="s">
        <v>25</v>
      </c>
      <c r="E14012" s="2" t="s">
        <v>26</v>
      </c>
      <c r="F14012" s="2">
        <v>912.93</v>
      </c>
      <c r="G14012" s="2">
        <v>0.39</v>
      </c>
      <c r="H14012" s="2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52" t="s">
        <v>17</v>
      </c>
    </row>
    <row r="14013" spans="1:17" ht="14.25" customHeight="1" x14ac:dyDescent="0.3">
      <c r="A14013" s="2" t="s">
        <v>14044</v>
      </c>
      <c r="B14013" s="2">
        <v>114011</v>
      </c>
      <c r="C14013" s="2" t="s">
        <v>25</v>
      </c>
      <c r="D14013" s="52" t="s">
        <v>25</v>
      </c>
      <c r="E14013" s="2" t="s">
        <v>20</v>
      </c>
      <c r="F14013" s="2">
        <v>4928.71</v>
      </c>
      <c r="G14013" s="2">
        <v>0.03</v>
      </c>
      <c r="H14013" s="2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52" t="s">
        <v>34</v>
      </c>
    </row>
    <row r="14014" spans="1:17" ht="14.25" customHeight="1" x14ac:dyDescent="0.3">
      <c r="A14014" s="2" t="s">
        <v>14045</v>
      </c>
      <c r="B14014" s="2">
        <v>114012</v>
      </c>
      <c r="C14014" s="2" t="s">
        <v>25</v>
      </c>
      <c r="D14014" s="52" t="s">
        <v>25</v>
      </c>
      <c r="E14014" s="2" t="s">
        <v>26</v>
      </c>
      <c r="F14014" s="2">
        <v>3654.51</v>
      </c>
      <c r="G14014" s="2">
        <v>0.22</v>
      </c>
      <c r="H14014" s="2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52" t="s">
        <v>23</v>
      </c>
    </row>
    <row r="14015" spans="1:17" ht="14.25" customHeight="1" x14ac:dyDescent="0.3">
      <c r="A14015" s="2" t="s">
        <v>14046</v>
      </c>
      <c r="B14015" s="2">
        <v>114013</v>
      </c>
      <c r="C14015" s="2" t="s">
        <v>25</v>
      </c>
      <c r="D14015" s="52" t="s">
        <v>25</v>
      </c>
      <c r="E14015" s="2" t="s">
        <v>33</v>
      </c>
      <c r="F14015" s="2">
        <v>2305.23</v>
      </c>
      <c r="G14015" s="2">
        <v>0.2</v>
      </c>
      <c r="H14015" s="2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52" t="s">
        <v>48</v>
      </c>
    </row>
    <row r="14016" spans="1:17" ht="14.25" customHeight="1" x14ac:dyDescent="0.3">
      <c r="A14016" s="2" t="s">
        <v>14047</v>
      </c>
      <c r="B14016" s="2">
        <v>114014</v>
      </c>
      <c r="C14016" s="2" t="s">
        <v>25</v>
      </c>
      <c r="D14016" s="52" t="s">
        <v>25</v>
      </c>
      <c r="E14016" s="2" t="s">
        <v>20</v>
      </c>
      <c r="F14016" s="2">
        <v>1361.01</v>
      </c>
      <c r="G14016" s="2">
        <v>0.48</v>
      </c>
      <c r="H14016" s="2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52" t="s">
        <v>48</v>
      </c>
    </row>
    <row r="14017" spans="1:17" ht="14.25" customHeight="1" x14ac:dyDescent="0.3">
      <c r="A14017" s="2" t="s">
        <v>14048</v>
      </c>
      <c r="B14017" s="2">
        <v>114015</v>
      </c>
      <c r="C14017" s="2" t="s">
        <v>25</v>
      </c>
      <c r="D14017" s="52" t="s">
        <v>25</v>
      </c>
      <c r="E14017" s="2" t="s">
        <v>20</v>
      </c>
      <c r="F14017" s="2">
        <v>192.66</v>
      </c>
      <c r="G14017" s="2">
        <v>0.23</v>
      </c>
      <c r="H14017" s="2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52" t="s">
        <v>28</v>
      </c>
    </row>
    <row r="14018" spans="1:17" ht="14.25" customHeight="1" x14ac:dyDescent="0.3">
      <c r="A14018" s="2" t="s">
        <v>14049</v>
      </c>
      <c r="B14018" s="2">
        <v>114016</v>
      </c>
      <c r="C14018" s="2" t="s">
        <v>19</v>
      </c>
      <c r="D14018" s="52" t="s">
        <v>19</v>
      </c>
      <c r="E14018" s="2" t="s">
        <v>20</v>
      </c>
      <c r="F14018" s="2">
        <v>3385.27</v>
      </c>
      <c r="G14018" s="2">
        <v>0.08</v>
      </c>
      <c r="H14018" s="2">
        <f t="shared" si="436"/>
        <v>270.82159999999999</v>
      </c>
      <c r="I14018" s="2">
        <f t="shared" si="437"/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52" t="s">
        <v>34</v>
      </c>
    </row>
    <row r="14019" spans="1:17" ht="14.25" customHeight="1" x14ac:dyDescent="0.3">
      <c r="A14019" s="2" t="s">
        <v>14050</v>
      </c>
      <c r="B14019" s="2">
        <v>114017</v>
      </c>
      <c r="C14019" s="2" t="s">
        <v>41</v>
      </c>
      <c r="D14019" s="52" t="s">
        <v>41</v>
      </c>
      <c r="E14019" s="2" t="s">
        <v>36</v>
      </c>
      <c r="F14019" s="2">
        <v>4788.8900000000003</v>
      </c>
      <c r="G14019" s="2">
        <v>0.04</v>
      </c>
      <c r="H14019" s="2">
        <f t="shared" ref="H14019:H14082" si="438">F14019*G14019</f>
        <v>191.55560000000003</v>
      </c>
      <c r="I14019" s="2">
        <f t="shared" ref="I14019:I14082" si="439">F14019-H14019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52" t="s">
        <v>28</v>
      </c>
    </row>
    <row r="14020" spans="1:17" ht="14.25" customHeight="1" x14ac:dyDescent="0.3">
      <c r="A14020" s="2" t="s">
        <v>14051</v>
      </c>
      <c r="B14020" s="2">
        <v>114018</v>
      </c>
      <c r="C14020" s="2" t="s">
        <v>19</v>
      </c>
      <c r="D14020" s="52" t="s">
        <v>19</v>
      </c>
      <c r="E14020" s="2" t="s">
        <v>14</v>
      </c>
      <c r="F14020" s="2">
        <v>623.53</v>
      </c>
      <c r="G14020" s="2">
        <v>0.37</v>
      </c>
      <c r="H14020" s="2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52" t="s">
        <v>17</v>
      </c>
    </row>
    <row r="14021" spans="1:17" ht="14.25" customHeight="1" x14ac:dyDescent="0.3">
      <c r="A14021" s="2" t="s">
        <v>14052</v>
      </c>
      <c r="B14021" s="2">
        <v>114019</v>
      </c>
      <c r="C14021" s="2" t="s">
        <v>25</v>
      </c>
      <c r="D14021" s="52" t="s">
        <v>25</v>
      </c>
      <c r="E14021" s="2" t="s">
        <v>14</v>
      </c>
      <c r="F14021" s="2">
        <v>3797.01</v>
      </c>
      <c r="G14021" s="2">
        <v>7.0000000000000007E-2</v>
      </c>
      <c r="H14021" s="2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52" t="s">
        <v>34</v>
      </c>
    </row>
    <row r="14022" spans="1:17" ht="14.25" customHeight="1" x14ac:dyDescent="0.3">
      <c r="A14022" s="2" t="s">
        <v>14053</v>
      </c>
      <c r="B14022" s="2">
        <v>114020</v>
      </c>
      <c r="C14022" s="2" t="s">
        <v>25</v>
      </c>
      <c r="D14022" s="52" t="s">
        <v>25</v>
      </c>
      <c r="E14022" s="2" t="s">
        <v>36</v>
      </c>
      <c r="F14022" s="2">
        <v>850.86</v>
      </c>
      <c r="G14022" s="2">
        <v>0.47</v>
      </c>
      <c r="H14022" s="2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52" t="s">
        <v>34</v>
      </c>
    </row>
    <row r="14023" spans="1:17" ht="14.25" customHeight="1" x14ac:dyDescent="0.3">
      <c r="A14023" s="2" t="s">
        <v>14054</v>
      </c>
      <c r="B14023" s="2">
        <v>114021</v>
      </c>
      <c r="C14023" s="2" t="s">
        <v>25</v>
      </c>
      <c r="D14023" s="52" t="s">
        <v>25</v>
      </c>
      <c r="E14023" s="2" t="s">
        <v>36</v>
      </c>
      <c r="F14023" s="2">
        <v>3981.32</v>
      </c>
      <c r="G14023" s="2">
        <v>0.28000000000000003</v>
      </c>
      <c r="H14023" s="2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52" t="s">
        <v>48</v>
      </c>
    </row>
    <row r="14024" spans="1:17" ht="14.25" customHeight="1" x14ac:dyDescent="0.3">
      <c r="A14024" s="2" t="s">
        <v>14055</v>
      </c>
      <c r="B14024" s="2">
        <v>114022</v>
      </c>
      <c r="C14024" s="2" t="s">
        <v>41</v>
      </c>
      <c r="D14024" s="52" t="s">
        <v>41</v>
      </c>
      <c r="E14024" s="2" t="s">
        <v>36</v>
      </c>
      <c r="F14024" s="2">
        <v>1915.81</v>
      </c>
      <c r="G14024" s="2">
        <v>0.2</v>
      </c>
      <c r="H14024" s="2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52" t="s">
        <v>17</v>
      </c>
    </row>
    <row r="14025" spans="1:17" ht="14.25" customHeight="1" x14ac:dyDescent="0.3">
      <c r="A14025" s="2" t="s">
        <v>14056</v>
      </c>
      <c r="B14025" s="2">
        <v>114023</v>
      </c>
      <c r="C14025" s="2" t="s">
        <v>25</v>
      </c>
      <c r="D14025" s="52" t="s">
        <v>25</v>
      </c>
      <c r="E14025" s="2" t="s">
        <v>14</v>
      </c>
      <c r="F14025" s="2">
        <v>3589.1</v>
      </c>
      <c r="G14025" s="2">
        <v>0.34</v>
      </c>
      <c r="H14025" s="2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52" t="s">
        <v>17</v>
      </c>
    </row>
    <row r="14026" spans="1:17" ht="14.25" customHeight="1" x14ac:dyDescent="0.3">
      <c r="A14026" s="2" t="s">
        <v>14057</v>
      </c>
      <c r="B14026" s="2">
        <v>114024</v>
      </c>
      <c r="C14026" s="2" t="s">
        <v>25</v>
      </c>
      <c r="D14026" s="52" t="s">
        <v>25</v>
      </c>
      <c r="E14026" s="2" t="s">
        <v>26</v>
      </c>
      <c r="F14026" s="2">
        <v>4638.78</v>
      </c>
      <c r="G14026" s="2">
        <v>0.1</v>
      </c>
      <c r="H14026" s="2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52" t="s">
        <v>48</v>
      </c>
    </row>
    <row r="14027" spans="1:17" ht="14.25" customHeight="1" x14ac:dyDescent="0.3">
      <c r="A14027" s="2" t="s">
        <v>14058</v>
      </c>
      <c r="B14027" s="2">
        <v>114025</v>
      </c>
      <c r="C14027" s="2" t="s">
        <v>41</v>
      </c>
      <c r="D14027" s="52" t="s">
        <v>41</v>
      </c>
      <c r="E14027" s="2" t="s">
        <v>36</v>
      </c>
      <c r="F14027" s="2">
        <v>3138.68</v>
      </c>
      <c r="G14027" s="2">
        <v>0.19</v>
      </c>
      <c r="H14027" s="2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52" t="s">
        <v>23</v>
      </c>
    </row>
    <row r="14028" spans="1:17" ht="14.25" customHeight="1" x14ac:dyDescent="0.3">
      <c r="A14028" s="2" t="s">
        <v>14059</v>
      </c>
      <c r="B14028" s="2">
        <v>114026</v>
      </c>
      <c r="C14028" s="2" t="s">
        <v>41</v>
      </c>
      <c r="D14028" s="52" t="s">
        <v>41</v>
      </c>
      <c r="E14028" s="2" t="s">
        <v>26</v>
      </c>
      <c r="F14028" s="2">
        <v>4611.43</v>
      </c>
      <c r="G14028" s="2">
        <v>0.02</v>
      </c>
      <c r="H14028" s="2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52" t="s">
        <v>34</v>
      </c>
    </row>
    <row r="14029" spans="1:17" ht="14.25" customHeight="1" x14ac:dyDescent="0.3">
      <c r="A14029" s="2" t="s">
        <v>14060</v>
      </c>
      <c r="B14029" s="2">
        <v>114027</v>
      </c>
      <c r="C14029" s="2" t="s">
        <v>25</v>
      </c>
      <c r="D14029" s="52" t="s">
        <v>25</v>
      </c>
      <c r="E14029" s="2" t="s">
        <v>26</v>
      </c>
      <c r="F14029" s="2">
        <v>1251.6199999999999</v>
      </c>
      <c r="G14029" s="2">
        <v>0.44</v>
      </c>
      <c r="H14029" s="2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52" t="s">
        <v>17</v>
      </c>
    </row>
    <row r="14030" spans="1:17" ht="14.25" customHeight="1" x14ac:dyDescent="0.3">
      <c r="A14030" s="2" t="s">
        <v>14061</v>
      </c>
      <c r="B14030" s="2">
        <v>114028</v>
      </c>
      <c r="C14030" s="2" t="s">
        <v>25</v>
      </c>
      <c r="D14030" s="52" t="s">
        <v>25</v>
      </c>
      <c r="E14030" s="2" t="s">
        <v>33</v>
      </c>
      <c r="F14030" s="2">
        <v>4892.8599999999997</v>
      </c>
      <c r="G14030" s="2">
        <v>0.21</v>
      </c>
      <c r="H14030" s="2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52" t="s">
        <v>39</v>
      </c>
    </row>
    <row r="14031" spans="1:17" ht="14.25" customHeight="1" x14ac:dyDescent="0.3">
      <c r="A14031" s="2" t="s">
        <v>14062</v>
      </c>
      <c r="B14031" s="2">
        <v>114029</v>
      </c>
      <c r="C14031" s="2" t="s">
        <v>25</v>
      </c>
      <c r="D14031" s="52" t="s">
        <v>25</v>
      </c>
      <c r="E14031" s="2" t="s">
        <v>14</v>
      </c>
      <c r="F14031" s="2">
        <v>4376.96</v>
      </c>
      <c r="G14031" s="2">
        <v>0.38</v>
      </c>
      <c r="H14031" s="2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52" t="s">
        <v>17</v>
      </c>
    </row>
    <row r="14032" spans="1:17" ht="14.25" customHeight="1" x14ac:dyDescent="0.3">
      <c r="A14032" s="2" t="s">
        <v>14063</v>
      </c>
      <c r="B14032" s="2">
        <v>114030</v>
      </c>
      <c r="C14032" s="2" t="s">
        <v>25</v>
      </c>
      <c r="D14032" s="52" t="s">
        <v>25</v>
      </c>
      <c r="E14032" s="2" t="s">
        <v>26</v>
      </c>
      <c r="F14032" s="2">
        <v>627.11</v>
      </c>
      <c r="G14032" s="2">
        <v>0.46</v>
      </c>
      <c r="H14032" s="2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52" t="s">
        <v>48</v>
      </c>
    </row>
    <row r="14033" spans="1:17" ht="14.25" customHeight="1" x14ac:dyDescent="0.3">
      <c r="A14033" s="2" t="s">
        <v>14064</v>
      </c>
      <c r="B14033" s="2">
        <v>114031</v>
      </c>
      <c r="C14033" s="2" t="s">
        <v>19</v>
      </c>
      <c r="D14033" s="52" t="s">
        <v>19</v>
      </c>
      <c r="E14033" s="2" t="s">
        <v>14</v>
      </c>
      <c r="F14033" s="2">
        <v>2126.34</v>
      </c>
      <c r="G14033" s="2">
        <v>0.33</v>
      </c>
      <c r="H14033" s="2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52" t="s">
        <v>17</v>
      </c>
    </row>
    <row r="14034" spans="1:17" ht="14.25" customHeight="1" x14ac:dyDescent="0.3">
      <c r="A14034" s="2" t="s">
        <v>14065</v>
      </c>
      <c r="B14034" s="2">
        <v>114032</v>
      </c>
      <c r="C14034" s="2" t="s">
        <v>25</v>
      </c>
      <c r="D14034" s="52" t="s">
        <v>25</v>
      </c>
      <c r="E14034" s="2" t="s">
        <v>14</v>
      </c>
      <c r="F14034" s="2">
        <v>4642.4399999999996</v>
      </c>
      <c r="G14034" s="2">
        <v>0.19</v>
      </c>
      <c r="H14034" s="2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52" t="s">
        <v>17</v>
      </c>
    </row>
    <row r="14035" spans="1:17" ht="14.25" customHeight="1" x14ac:dyDescent="0.3">
      <c r="A14035" s="2" t="s">
        <v>14066</v>
      </c>
      <c r="B14035" s="2">
        <v>114033</v>
      </c>
      <c r="C14035" s="2" t="s">
        <v>25</v>
      </c>
      <c r="D14035" s="52" t="s">
        <v>25</v>
      </c>
      <c r="E14035" s="2" t="s">
        <v>33</v>
      </c>
      <c r="F14035" s="2">
        <v>482.77</v>
      </c>
      <c r="G14035" s="2">
        <v>0.31</v>
      </c>
      <c r="H14035" s="2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52" t="s">
        <v>48</v>
      </c>
    </row>
    <row r="14036" spans="1:17" ht="14.25" customHeight="1" x14ac:dyDescent="0.3">
      <c r="A14036" s="2" t="s">
        <v>14067</v>
      </c>
      <c r="B14036" s="2">
        <v>114034</v>
      </c>
      <c r="C14036" s="2" t="s">
        <v>19</v>
      </c>
      <c r="D14036" s="52" t="s">
        <v>19</v>
      </c>
      <c r="E14036" s="2" t="s">
        <v>14</v>
      </c>
      <c r="F14036" s="2">
        <v>2323.44</v>
      </c>
      <c r="G14036" s="2">
        <v>0.18</v>
      </c>
      <c r="H14036" s="2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52" t="s">
        <v>48</v>
      </c>
    </row>
    <row r="14037" spans="1:17" ht="14.25" customHeight="1" x14ac:dyDescent="0.3">
      <c r="A14037" s="2" t="s">
        <v>14068</v>
      </c>
      <c r="B14037" s="2">
        <v>114035</v>
      </c>
      <c r="C14037" s="2" t="s">
        <v>25</v>
      </c>
      <c r="D14037" s="52" t="s">
        <v>25</v>
      </c>
      <c r="E14037" s="2" t="s">
        <v>26</v>
      </c>
      <c r="F14037" s="2">
        <v>3645.61</v>
      </c>
      <c r="G14037" s="2">
        <v>0.28000000000000003</v>
      </c>
      <c r="H14037" s="2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52" t="s">
        <v>23</v>
      </c>
    </row>
    <row r="14038" spans="1:17" ht="14.25" customHeight="1" x14ac:dyDescent="0.3">
      <c r="A14038" s="2" t="s">
        <v>14069</v>
      </c>
      <c r="B14038" s="2">
        <v>114036</v>
      </c>
      <c r="C14038" s="2" t="s">
        <v>25</v>
      </c>
      <c r="D14038" s="52" t="s">
        <v>25</v>
      </c>
      <c r="E14038" s="2" t="s">
        <v>20</v>
      </c>
      <c r="F14038" s="2">
        <v>263.89</v>
      </c>
      <c r="G14038" s="2">
        <v>0.22</v>
      </c>
      <c r="H14038" s="2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52" t="s">
        <v>39</v>
      </c>
    </row>
    <row r="14039" spans="1:17" ht="14.25" customHeight="1" x14ac:dyDescent="0.3">
      <c r="A14039" s="2" t="s">
        <v>14070</v>
      </c>
      <c r="B14039" s="2">
        <v>114037</v>
      </c>
      <c r="C14039" s="2" t="s">
        <v>19</v>
      </c>
      <c r="D14039" s="52" t="s">
        <v>19</v>
      </c>
      <c r="E14039" s="2" t="s">
        <v>26</v>
      </c>
      <c r="F14039" s="2">
        <v>3788.87</v>
      </c>
      <c r="G14039" s="2">
        <v>7.0000000000000007E-2</v>
      </c>
      <c r="H14039" s="2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52" t="s">
        <v>34</v>
      </c>
    </row>
    <row r="14040" spans="1:17" ht="14.25" customHeight="1" x14ac:dyDescent="0.3">
      <c r="A14040" s="2" t="s">
        <v>14071</v>
      </c>
      <c r="B14040" s="2">
        <v>114038</v>
      </c>
      <c r="C14040" s="2" t="s">
        <v>19</v>
      </c>
      <c r="D14040" s="52" t="s">
        <v>19</v>
      </c>
      <c r="E14040" s="2" t="s">
        <v>26</v>
      </c>
      <c r="F14040" s="2">
        <v>1869.89</v>
      </c>
      <c r="G14040" s="2">
        <v>0.39</v>
      </c>
      <c r="H14040" s="2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52" t="s">
        <v>39</v>
      </c>
    </row>
    <row r="14041" spans="1:17" ht="14.25" customHeight="1" x14ac:dyDescent="0.3">
      <c r="A14041" s="2" t="s">
        <v>14072</v>
      </c>
      <c r="B14041" s="2">
        <v>114039</v>
      </c>
      <c r="C14041" s="2" t="s">
        <v>25</v>
      </c>
      <c r="D14041" s="52" t="s">
        <v>25</v>
      </c>
      <c r="E14041" s="2" t="s">
        <v>14</v>
      </c>
      <c r="F14041" s="2">
        <v>1321.92</v>
      </c>
      <c r="G14041" s="2">
        <v>0.25</v>
      </c>
      <c r="H14041" s="2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52" t="s">
        <v>39</v>
      </c>
    </row>
    <row r="14042" spans="1:17" ht="14.25" customHeight="1" x14ac:dyDescent="0.3">
      <c r="A14042" s="2" t="s">
        <v>14073</v>
      </c>
      <c r="B14042" s="2">
        <v>114040</v>
      </c>
      <c r="C14042" s="2" t="s">
        <v>41</v>
      </c>
      <c r="D14042" s="52" t="s">
        <v>41</v>
      </c>
      <c r="E14042" s="2" t="s">
        <v>26</v>
      </c>
      <c r="F14042" s="2">
        <v>2922.26</v>
      </c>
      <c r="G14042" s="2">
        <v>0.1</v>
      </c>
      <c r="H14042" s="2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52" t="s">
        <v>34</v>
      </c>
    </row>
    <row r="14043" spans="1:17" ht="14.25" customHeight="1" x14ac:dyDescent="0.3">
      <c r="A14043" s="2" t="s">
        <v>14074</v>
      </c>
      <c r="B14043" s="2">
        <v>114041</v>
      </c>
      <c r="C14043" s="2" t="s">
        <v>19</v>
      </c>
      <c r="D14043" s="52" t="s">
        <v>19</v>
      </c>
      <c r="E14043" s="2" t="s">
        <v>20</v>
      </c>
      <c r="F14043" s="2">
        <v>2767.22</v>
      </c>
      <c r="G14043" s="2">
        <v>0.45</v>
      </c>
      <c r="H14043" s="2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52" t="s">
        <v>34</v>
      </c>
    </row>
    <row r="14044" spans="1:17" ht="14.25" customHeight="1" x14ac:dyDescent="0.3">
      <c r="A14044" s="2" t="s">
        <v>14075</v>
      </c>
      <c r="B14044" s="2">
        <v>114042</v>
      </c>
      <c r="C14044" s="2" t="s">
        <v>25</v>
      </c>
      <c r="D14044" s="52" t="s">
        <v>25</v>
      </c>
      <c r="E14044" s="2" t="s">
        <v>14</v>
      </c>
      <c r="F14044" s="2">
        <v>4382.3</v>
      </c>
      <c r="G14044" s="2">
        <v>0.43</v>
      </c>
      <c r="H14044" s="2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52" t="s">
        <v>48</v>
      </c>
    </row>
    <row r="14045" spans="1:17" ht="14.25" customHeight="1" x14ac:dyDescent="0.3">
      <c r="A14045" s="2" t="s">
        <v>14076</v>
      </c>
      <c r="B14045" s="2">
        <v>114043</v>
      </c>
      <c r="C14045" s="2" t="s">
        <v>41</v>
      </c>
      <c r="D14045" s="52" t="s">
        <v>41</v>
      </c>
      <c r="E14045" s="2" t="s">
        <v>36</v>
      </c>
      <c r="F14045" s="2">
        <v>3412.41</v>
      </c>
      <c r="G14045" s="2">
        <v>0.28000000000000003</v>
      </c>
      <c r="H14045" s="2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52" t="s">
        <v>28</v>
      </c>
    </row>
    <row r="14046" spans="1:17" ht="14.25" customHeight="1" x14ac:dyDescent="0.3">
      <c r="A14046" s="2" t="s">
        <v>14077</v>
      </c>
      <c r="B14046" s="2">
        <v>114044</v>
      </c>
      <c r="C14046" s="2" t="s">
        <v>25</v>
      </c>
      <c r="D14046" s="52" t="s">
        <v>25</v>
      </c>
      <c r="E14046" s="2" t="s">
        <v>26</v>
      </c>
      <c r="F14046" s="2">
        <v>2167.14</v>
      </c>
      <c r="G14046" s="2">
        <v>0.49</v>
      </c>
      <c r="H14046" s="2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52" t="s">
        <v>17</v>
      </c>
    </row>
    <row r="14047" spans="1:17" ht="14.25" customHeight="1" x14ac:dyDescent="0.3">
      <c r="A14047" s="2" t="s">
        <v>14078</v>
      </c>
      <c r="B14047" s="2">
        <v>114045</v>
      </c>
      <c r="C14047" s="2" t="s">
        <v>25</v>
      </c>
      <c r="D14047" s="52" t="s">
        <v>25</v>
      </c>
      <c r="E14047" s="2" t="s">
        <v>26</v>
      </c>
      <c r="F14047" s="2">
        <v>3285.68</v>
      </c>
      <c r="G14047" s="2">
        <v>0.46</v>
      </c>
      <c r="H14047" s="2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52" t="s">
        <v>39</v>
      </c>
    </row>
    <row r="14048" spans="1:17" ht="14.25" customHeight="1" x14ac:dyDescent="0.3">
      <c r="A14048" s="2" t="s">
        <v>14079</v>
      </c>
      <c r="B14048" s="2">
        <v>114046</v>
      </c>
      <c r="C14048" s="2" t="s">
        <v>25</v>
      </c>
      <c r="D14048" s="52" t="s">
        <v>25</v>
      </c>
      <c r="E14048" s="2" t="s">
        <v>33</v>
      </c>
      <c r="F14048" s="2">
        <v>3775.73</v>
      </c>
      <c r="G14048" s="2">
        <v>0.45</v>
      </c>
      <c r="H14048" s="2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52" t="s">
        <v>48</v>
      </c>
    </row>
    <row r="14049" spans="1:17" ht="14.25" customHeight="1" x14ac:dyDescent="0.3">
      <c r="A14049" s="2" t="s">
        <v>14080</v>
      </c>
      <c r="B14049" s="2">
        <v>114047</v>
      </c>
      <c r="C14049" s="2" t="s">
        <v>25</v>
      </c>
      <c r="D14049" s="52" t="s">
        <v>25</v>
      </c>
      <c r="E14049" s="2" t="s">
        <v>36</v>
      </c>
      <c r="F14049" s="2">
        <v>4692.91</v>
      </c>
      <c r="G14049" s="2">
        <v>7.0000000000000007E-2</v>
      </c>
      <c r="H14049" s="2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52" t="s">
        <v>17</v>
      </c>
    </row>
    <row r="14050" spans="1:17" ht="14.25" customHeight="1" x14ac:dyDescent="0.3">
      <c r="A14050" s="2" t="s">
        <v>14081</v>
      </c>
      <c r="B14050" s="2">
        <v>114048</v>
      </c>
      <c r="C14050" s="2" t="s">
        <v>19</v>
      </c>
      <c r="D14050" s="52" t="s">
        <v>19</v>
      </c>
      <c r="E14050" s="2" t="s">
        <v>36</v>
      </c>
      <c r="F14050" s="2">
        <v>3550.88</v>
      </c>
      <c r="G14050" s="2">
        <v>0.15</v>
      </c>
      <c r="H14050" s="2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52" t="s">
        <v>28</v>
      </c>
    </row>
    <row r="14051" spans="1:17" ht="14.25" customHeight="1" x14ac:dyDescent="0.3">
      <c r="A14051" s="2" t="s">
        <v>14082</v>
      </c>
      <c r="B14051" s="2">
        <v>114049</v>
      </c>
      <c r="C14051" s="2" t="s">
        <v>25</v>
      </c>
      <c r="D14051" s="52" t="s">
        <v>25</v>
      </c>
      <c r="E14051" s="2" t="s">
        <v>20</v>
      </c>
      <c r="F14051" s="2">
        <v>2764.97</v>
      </c>
      <c r="G14051" s="2">
        <v>0.21</v>
      </c>
      <c r="H14051" s="2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52" t="s">
        <v>28</v>
      </c>
    </row>
    <row r="14052" spans="1:17" ht="14.25" customHeight="1" x14ac:dyDescent="0.3">
      <c r="A14052" s="2" t="s">
        <v>14083</v>
      </c>
      <c r="B14052" s="2">
        <v>114050</v>
      </c>
      <c r="C14052" s="2" t="s">
        <v>25</v>
      </c>
      <c r="D14052" s="52" t="s">
        <v>25</v>
      </c>
      <c r="E14052" s="2" t="s">
        <v>36</v>
      </c>
      <c r="F14052" s="2">
        <v>1927.6</v>
      </c>
      <c r="G14052" s="2">
        <v>0.42</v>
      </c>
      <c r="H14052" s="2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52" t="s">
        <v>28</v>
      </c>
    </row>
    <row r="14053" spans="1:17" ht="14.25" customHeight="1" x14ac:dyDescent="0.3">
      <c r="A14053" s="2" t="s">
        <v>14084</v>
      </c>
      <c r="B14053" s="2">
        <v>114051</v>
      </c>
      <c r="C14053" s="2" t="s">
        <v>25</v>
      </c>
      <c r="D14053" s="52" t="s">
        <v>25</v>
      </c>
      <c r="E14053" s="2" t="s">
        <v>33</v>
      </c>
      <c r="F14053" s="2">
        <v>4468.2700000000004</v>
      </c>
      <c r="G14053" s="2">
        <v>0.44</v>
      </c>
      <c r="H14053" s="2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52" t="s">
        <v>34</v>
      </c>
    </row>
    <row r="14054" spans="1:17" ht="14.25" customHeight="1" x14ac:dyDescent="0.3">
      <c r="A14054" s="2" t="s">
        <v>14085</v>
      </c>
      <c r="B14054" s="2">
        <v>114052</v>
      </c>
      <c r="C14054" s="2" t="s">
        <v>25</v>
      </c>
      <c r="D14054" s="52" t="s">
        <v>25</v>
      </c>
      <c r="E14054" s="2" t="s">
        <v>20</v>
      </c>
      <c r="F14054" s="2">
        <v>3983.35</v>
      </c>
      <c r="G14054" s="2">
        <v>0.38</v>
      </c>
      <c r="H14054" s="2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52" t="s">
        <v>48</v>
      </c>
    </row>
    <row r="14055" spans="1:17" ht="14.25" customHeight="1" x14ac:dyDescent="0.3">
      <c r="A14055" s="2" t="s">
        <v>14086</v>
      </c>
      <c r="B14055" s="2">
        <v>114053</v>
      </c>
      <c r="C14055" s="2" t="s">
        <v>19</v>
      </c>
      <c r="D14055" s="52" t="s">
        <v>19</v>
      </c>
      <c r="E14055" s="2" t="s">
        <v>36</v>
      </c>
      <c r="F14055" s="2">
        <v>478.19</v>
      </c>
      <c r="G14055" s="2">
        <v>0.24</v>
      </c>
      <c r="H14055" s="2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52" t="s">
        <v>17</v>
      </c>
    </row>
    <row r="14056" spans="1:17" ht="14.25" customHeight="1" x14ac:dyDescent="0.3">
      <c r="A14056" s="2" t="s">
        <v>14087</v>
      </c>
      <c r="B14056" s="2">
        <v>114054</v>
      </c>
      <c r="C14056" s="2" t="s">
        <v>41</v>
      </c>
      <c r="D14056" s="52" t="s">
        <v>41</v>
      </c>
      <c r="E14056" s="2" t="s">
        <v>20</v>
      </c>
      <c r="F14056" s="2">
        <v>3527.75</v>
      </c>
      <c r="G14056" s="2">
        <v>0.08</v>
      </c>
      <c r="H14056" s="2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52" t="s">
        <v>34</v>
      </c>
    </row>
    <row r="14057" spans="1:17" ht="14.25" customHeight="1" x14ac:dyDescent="0.3">
      <c r="A14057" s="2" t="s">
        <v>14088</v>
      </c>
      <c r="B14057" s="2">
        <v>114055</v>
      </c>
      <c r="C14057" s="2" t="s">
        <v>19</v>
      </c>
      <c r="D14057" s="52" t="s">
        <v>19</v>
      </c>
      <c r="E14057" s="2" t="s">
        <v>36</v>
      </c>
      <c r="F14057" s="2">
        <v>2739.87</v>
      </c>
      <c r="G14057" s="2">
        <v>0.02</v>
      </c>
      <c r="H14057" s="2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52" t="s">
        <v>23</v>
      </c>
    </row>
    <row r="14058" spans="1:17" ht="14.25" customHeight="1" x14ac:dyDescent="0.3">
      <c r="A14058" s="2" t="s">
        <v>14089</v>
      </c>
      <c r="B14058" s="2">
        <v>114056</v>
      </c>
      <c r="C14058" s="2" t="s">
        <v>25</v>
      </c>
      <c r="D14058" s="52" t="s">
        <v>25</v>
      </c>
      <c r="E14058" s="2" t="s">
        <v>36</v>
      </c>
      <c r="F14058" s="2">
        <v>607.86</v>
      </c>
      <c r="G14058" s="2">
        <v>0.35</v>
      </c>
      <c r="H14058" s="2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52" t="s">
        <v>23</v>
      </c>
    </row>
    <row r="14059" spans="1:17" ht="14.25" customHeight="1" x14ac:dyDescent="0.3">
      <c r="A14059" s="2" t="s">
        <v>14090</v>
      </c>
      <c r="B14059" s="2">
        <v>114057</v>
      </c>
      <c r="C14059" s="2" t="s">
        <v>19</v>
      </c>
      <c r="D14059" s="52" t="s">
        <v>19</v>
      </c>
      <c r="E14059" s="2" t="s">
        <v>36</v>
      </c>
      <c r="F14059" s="2">
        <v>2868.31</v>
      </c>
      <c r="G14059" s="2">
        <v>0.5</v>
      </c>
      <c r="H14059" s="2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52" t="s">
        <v>23</v>
      </c>
    </row>
    <row r="14060" spans="1:17" ht="14.25" customHeight="1" x14ac:dyDescent="0.3">
      <c r="A14060" s="2" t="s">
        <v>14091</v>
      </c>
      <c r="B14060" s="2">
        <v>114058</v>
      </c>
      <c r="C14060" s="2" t="s">
        <v>19</v>
      </c>
      <c r="D14060" s="52" t="s">
        <v>19</v>
      </c>
      <c r="E14060" s="2" t="s">
        <v>26</v>
      </c>
      <c r="F14060" s="2">
        <v>1043.28</v>
      </c>
      <c r="G14060" s="2">
        <v>0.17</v>
      </c>
      <c r="H14060" s="2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52" t="s">
        <v>39</v>
      </c>
    </row>
    <row r="14061" spans="1:17" ht="14.25" customHeight="1" x14ac:dyDescent="0.3">
      <c r="A14061" s="2" t="s">
        <v>14092</v>
      </c>
      <c r="B14061" s="2">
        <v>114059</v>
      </c>
      <c r="C14061" s="2" t="s">
        <v>25</v>
      </c>
      <c r="D14061" s="52" t="s">
        <v>25</v>
      </c>
      <c r="E14061" s="2" t="s">
        <v>36</v>
      </c>
      <c r="F14061" s="2">
        <v>3569.91</v>
      </c>
      <c r="G14061" s="2">
        <v>0.28000000000000003</v>
      </c>
      <c r="H14061" s="2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52" t="s">
        <v>23</v>
      </c>
    </row>
    <row r="14062" spans="1:17" ht="14.25" customHeight="1" x14ac:dyDescent="0.3">
      <c r="A14062" s="2" t="s">
        <v>14093</v>
      </c>
      <c r="B14062" s="2">
        <v>114060</v>
      </c>
      <c r="C14062" s="2" t="s">
        <v>19</v>
      </c>
      <c r="D14062" s="52" t="s">
        <v>19</v>
      </c>
      <c r="E14062" s="2" t="s">
        <v>26</v>
      </c>
      <c r="F14062" s="2">
        <v>1464.46</v>
      </c>
      <c r="G14062" s="2">
        <v>0.41</v>
      </c>
      <c r="H14062" s="2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52" t="s">
        <v>23</v>
      </c>
    </row>
    <row r="14063" spans="1:17" ht="14.25" customHeight="1" x14ac:dyDescent="0.3">
      <c r="A14063" s="2" t="s">
        <v>14094</v>
      </c>
      <c r="B14063" s="2">
        <v>114061</v>
      </c>
      <c r="C14063" s="2" t="s">
        <v>25</v>
      </c>
      <c r="D14063" s="52" t="s">
        <v>25</v>
      </c>
      <c r="E14063" s="2" t="s">
        <v>14</v>
      </c>
      <c r="F14063" s="2">
        <v>836.69</v>
      </c>
      <c r="G14063" s="2">
        <v>0.09</v>
      </c>
      <c r="H14063" s="2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52" t="s">
        <v>39</v>
      </c>
    </row>
    <row r="14064" spans="1:17" ht="14.25" customHeight="1" x14ac:dyDescent="0.3">
      <c r="A14064" s="2" t="s">
        <v>14095</v>
      </c>
      <c r="B14064" s="2">
        <v>114062</v>
      </c>
      <c r="C14064" s="2" t="s">
        <v>41</v>
      </c>
      <c r="D14064" s="52" t="s">
        <v>41</v>
      </c>
      <c r="E14064" s="2" t="s">
        <v>33</v>
      </c>
      <c r="F14064" s="2">
        <v>501.67</v>
      </c>
      <c r="G14064" s="2">
        <v>0.41</v>
      </c>
      <c r="H14064" s="2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52" t="s">
        <v>28</v>
      </c>
    </row>
    <row r="14065" spans="1:17" ht="14.25" customHeight="1" x14ac:dyDescent="0.3">
      <c r="A14065" s="2" t="s">
        <v>14096</v>
      </c>
      <c r="B14065" s="2">
        <v>114063</v>
      </c>
      <c r="C14065" s="2" t="s">
        <v>19</v>
      </c>
      <c r="D14065" s="52" t="s">
        <v>19</v>
      </c>
      <c r="E14065" s="2" t="s">
        <v>20</v>
      </c>
      <c r="F14065" s="2">
        <v>2504.92</v>
      </c>
      <c r="G14065" s="2">
        <v>0.31</v>
      </c>
      <c r="H14065" s="2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52" t="s">
        <v>34</v>
      </c>
    </row>
    <row r="14066" spans="1:17" ht="14.25" customHeight="1" x14ac:dyDescent="0.3">
      <c r="A14066" s="2" t="s">
        <v>14097</v>
      </c>
      <c r="B14066" s="2">
        <v>114064</v>
      </c>
      <c r="C14066" s="2" t="s">
        <v>19</v>
      </c>
      <c r="D14066" s="52" t="s">
        <v>19</v>
      </c>
      <c r="E14066" s="2" t="s">
        <v>20</v>
      </c>
      <c r="F14066" s="2">
        <v>1078.21</v>
      </c>
      <c r="G14066" s="2">
        <v>0.28000000000000003</v>
      </c>
      <c r="H14066" s="2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52" t="s">
        <v>34</v>
      </c>
    </row>
    <row r="14067" spans="1:17" ht="14.25" customHeight="1" x14ac:dyDescent="0.3">
      <c r="A14067" s="2" t="s">
        <v>14098</v>
      </c>
      <c r="B14067" s="2">
        <v>114065</v>
      </c>
      <c r="C14067" s="2" t="s">
        <v>41</v>
      </c>
      <c r="D14067" s="52" t="s">
        <v>41</v>
      </c>
      <c r="E14067" s="2" t="s">
        <v>14</v>
      </c>
      <c r="F14067" s="2">
        <v>4290.13</v>
      </c>
      <c r="G14067" s="2">
        <v>0.38</v>
      </c>
      <c r="H14067" s="2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52" t="s">
        <v>39</v>
      </c>
    </row>
    <row r="14068" spans="1:17" ht="14.25" customHeight="1" x14ac:dyDescent="0.3">
      <c r="A14068" s="2" t="s">
        <v>14099</v>
      </c>
      <c r="B14068" s="2">
        <v>114066</v>
      </c>
      <c r="C14068" s="2" t="s">
        <v>25</v>
      </c>
      <c r="D14068" s="52" t="s">
        <v>25</v>
      </c>
      <c r="E14068" s="2" t="s">
        <v>36</v>
      </c>
      <c r="F14068" s="2">
        <v>114.71</v>
      </c>
      <c r="G14068" s="2">
        <v>0.12</v>
      </c>
      <c r="H14068" s="2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52" t="s">
        <v>28</v>
      </c>
    </row>
    <row r="14069" spans="1:17" ht="14.25" customHeight="1" x14ac:dyDescent="0.3">
      <c r="A14069" s="2" t="s">
        <v>14100</v>
      </c>
      <c r="B14069" s="2">
        <v>114067</v>
      </c>
      <c r="C14069" s="2" t="s">
        <v>25</v>
      </c>
      <c r="D14069" s="52" t="s">
        <v>25</v>
      </c>
      <c r="E14069" s="2" t="s">
        <v>33</v>
      </c>
      <c r="F14069" s="2">
        <v>4233.83</v>
      </c>
      <c r="G14069" s="2">
        <v>0.31</v>
      </c>
      <c r="H14069" s="2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52" t="s">
        <v>23</v>
      </c>
    </row>
    <row r="14070" spans="1:17" ht="14.25" customHeight="1" x14ac:dyDescent="0.3">
      <c r="A14070" s="2" t="s">
        <v>14101</v>
      </c>
      <c r="B14070" s="2">
        <v>114068</v>
      </c>
      <c r="C14070" s="2" t="s">
        <v>19</v>
      </c>
      <c r="D14070" s="52" t="s">
        <v>19</v>
      </c>
      <c r="E14070" s="2" t="s">
        <v>14</v>
      </c>
      <c r="F14070" s="2">
        <v>2653.35</v>
      </c>
      <c r="G14070" s="2">
        <v>0.12</v>
      </c>
      <c r="H14070" s="2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52" t="s">
        <v>28</v>
      </c>
    </row>
    <row r="14071" spans="1:17" ht="14.25" customHeight="1" x14ac:dyDescent="0.3">
      <c r="A14071" s="2" t="s">
        <v>14102</v>
      </c>
      <c r="B14071" s="2">
        <v>114069</v>
      </c>
      <c r="C14071" s="2" t="s">
        <v>25</v>
      </c>
      <c r="D14071" s="52" t="s">
        <v>25</v>
      </c>
      <c r="E14071" s="2" t="s">
        <v>14</v>
      </c>
      <c r="F14071" s="2">
        <v>4618.51</v>
      </c>
      <c r="G14071" s="2">
        <v>0.09</v>
      </c>
      <c r="H14071" s="2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52" t="s">
        <v>17</v>
      </c>
    </row>
    <row r="14072" spans="1:17" ht="14.25" customHeight="1" x14ac:dyDescent="0.3">
      <c r="A14072" s="2" t="s">
        <v>14103</v>
      </c>
      <c r="B14072" s="2">
        <v>114070</v>
      </c>
      <c r="C14072" s="2" t="s">
        <v>19</v>
      </c>
      <c r="D14072" s="52" t="s">
        <v>19</v>
      </c>
      <c r="E14072" s="2" t="s">
        <v>20</v>
      </c>
      <c r="F14072" s="2">
        <v>1102.5999999999999</v>
      </c>
      <c r="G14072" s="2">
        <v>0.31</v>
      </c>
      <c r="H14072" s="2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52" t="s">
        <v>48</v>
      </c>
    </row>
    <row r="14073" spans="1:17" ht="14.25" customHeight="1" x14ac:dyDescent="0.3">
      <c r="A14073" s="2" t="s">
        <v>14104</v>
      </c>
      <c r="B14073" s="2">
        <v>114071</v>
      </c>
      <c r="C14073" s="2" t="s">
        <v>41</v>
      </c>
      <c r="D14073" s="52" t="s">
        <v>41</v>
      </c>
      <c r="E14073" s="2" t="s">
        <v>26</v>
      </c>
      <c r="F14073" s="2">
        <v>601.14</v>
      </c>
      <c r="G14073" s="2">
        <v>0.13</v>
      </c>
      <c r="H14073" s="2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52" t="s">
        <v>48</v>
      </c>
    </row>
    <row r="14074" spans="1:17" ht="14.25" customHeight="1" x14ac:dyDescent="0.3">
      <c r="A14074" s="2" t="s">
        <v>14105</v>
      </c>
      <c r="B14074" s="2">
        <v>114072</v>
      </c>
      <c r="C14074" s="2" t="s">
        <v>41</v>
      </c>
      <c r="D14074" s="52" t="s">
        <v>41</v>
      </c>
      <c r="E14074" s="2" t="s">
        <v>26</v>
      </c>
      <c r="F14074" s="2">
        <v>3162.3</v>
      </c>
      <c r="G14074" s="2">
        <v>0.36</v>
      </c>
      <c r="H14074" s="2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52" t="s">
        <v>17</v>
      </c>
    </row>
    <row r="14075" spans="1:17" ht="14.25" customHeight="1" x14ac:dyDescent="0.3">
      <c r="A14075" s="2" t="s">
        <v>14106</v>
      </c>
      <c r="B14075" s="2">
        <v>114073</v>
      </c>
      <c r="C14075" s="2" t="s">
        <v>41</v>
      </c>
      <c r="D14075" s="52" t="s">
        <v>41</v>
      </c>
      <c r="E14075" s="2" t="s">
        <v>36</v>
      </c>
      <c r="F14075" s="2">
        <v>3562.96</v>
      </c>
      <c r="G14075" s="2">
        <v>0.26</v>
      </c>
      <c r="H14075" s="2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52" t="s">
        <v>39</v>
      </c>
    </row>
    <row r="14076" spans="1:17" ht="14.25" customHeight="1" x14ac:dyDescent="0.3">
      <c r="A14076" s="2" t="s">
        <v>14107</v>
      </c>
      <c r="B14076" s="2">
        <v>114074</v>
      </c>
      <c r="C14076" s="2" t="s">
        <v>19</v>
      </c>
      <c r="D14076" s="52" t="s">
        <v>19</v>
      </c>
      <c r="E14076" s="2" t="s">
        <v>36</v>
      </c>
      <c r="F14076" s="2">
        <v>1925.67</v>
      </c>
      <c r="G14076" s="2">
        <v>0.35</v>
      </c>
      <c r="H14076" s="2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52" t="s">
        <v>23</v>
      </c>
    </row>
    <row r="14077" spans="1:17" ht="14.25" customHeight="1" x14ac:dyDescent="0.3">
      <c r="A14077" s="2" t="s">
        <v>14108</v>
      </c>
      <c r="B14077" s="2">
        <v>114075</v>
      </c>
      <c r="C14077" s="2" t="s">
        <v>19</v>
      </c>
      <c r="D14077" s="52" t="s">
        <v>19</v>
      </c>
      <c r="E14077" s="2" t="s">
        <v>14</v>
      </c>
      <c r="F14077" s="2">
        <v>167.03</v>
      </c>
      <c r="G14077" s="2">
        <v>0.45</v>
      </c>
      <c r="H14077" s="2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52" t="s">
        <v>28</v>
      </c>
    </row>
    <row r="14078" spans="1:17" ht="14.25" customHeight="1" x14ac:dyDescent="0.3">
      <c r="A14078" s="2" t="s">
        <v>14109</v>
      </c>
      <c r="B14078" s="2">
        <v>114076</v>
      </c>
      <c r="C14078" s="2" t="s">
        <v>25</v>
      </c>
      <c r="D14078" s="52" t="s">
        <v>25</v>
      </c>
      <c r="E14078" s="2" t="s">
        <v>36</v>
      </c>
      <c r="F14078" s="2">
        <v>2094.12</v>
      </c>
      <c r="G14078" s="2">
        <v>7.0000000000000007E-2</v>
      </c>
      <c r="H14078" s="2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52" t="s">
        <v>39</v>
      </c>
    </row>
    <row r="14079" spans="1:17" ht="14.25" customHeight="1" x14ac:dyDescent="0.3">
      <c r="A14079" s="2" t="s">
        <v>14110</v>
      </c>
      <c r="B14079" s="2">
        <v>114077</v>
      </c>
      <c r="C14079" s="2" t="s">
        <v>25</v>
      </c>
      <c r="D14079" s="52" t="s">
        <v>25</v>
      </c>
      <c r="E14079" s="2" t="s">
        <v>26</v>
      </c>
      <c r="F14079" s="2">
        <v>1245.56</v>
      </c>
      <c r="G14079" s="2">
        <v>0.03</v>
      </c>
      <c r="H14079" s="2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52" t="s">
        <v>39</v>
      </c>
    </row>
    <row r="14080" spans="1:17" ht="14.25" customHeight="1" x14ac:dyDescent="0.3">
      <c r="A14080" s="2" t="s">
        <v>14111</v>
      </c>
      <c r="B14080" s="2">
        <v>114078</v>
      </c>
      <c r="C14080" s="2" t="s">
        <v>19</v>
      </c>
      <c r="D14080" s="52" t="s">
        <v>19</v>
      </c>
      <c r="E14080" s="2" t="s">
        <v>33</v>
      </c>
      <c r="F14080" s="2">
        <v>1802.6</v>
      </c>
      <c r="G14080" s="2">
        <v>0.2</v>
      </c>
      <c r="H14080" s="2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52" t="s">
        <v>23</v>
      </c>
    </row>
    <row r="14081" spans="1:17" ht="14.25" customHeight="1" x14ac:dyDescent="0.3">
      <c r="A14081" s="2" t="s">
        <v>14112</v>
      </c>
      <c r="B14081" s="2">
        <v>114079</v>
      </c>
      <c r="C14081" s="2" t="s">
        <v>25</v>
      </c>
      <c r="D14081" s="52" t="s">
        <v>25</v>
      </c>
      <c r="E14081" s="2" t="s">
        <v>20</v>
      </c>
      <c r="F14081" s="2">
        <v>2583.1</v>
      </c>
      <c r="G14081" s="2">
        <v>0.36</v>
      </c>
      <c r="H14081" s="2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52" t="s">
        <v>34</v>
      </c>
    </row>
    <row r="14082" spans="1:17" ht="14.25" customHeight="1" x14ac:dyDescent="0.3">
      <c r="A14082" s="2" t="s">
        <v>14113</v>
      </c>
      <c r="B14082" s="2">
        <v>114080</v>
      </c>
      <c r="C14082" s="2" t="s">
        <v>19</v>
      </c>
      <c r="D14082" s="52" t="s">
        <v>19</v>
      </c>
      <c r="E14082" s="2" t="s">
        <v>26</v>
      </c>
      <c r="F14082" s="2">
        <v>3541.47</v>
      </c>
      <c r="G14082" s="2">
        <v>0.44</v>
      </c>
      <c r="H14082" s="2">
        <f t="shared" si="438"/>
        <v>1558.2467999999999</v>
      </c>
      <c r="I14082" s="2">
        <f t="shared" si="439"/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52" t="s">
        <v>28</v>
      </c>
    </row>
    <row r="14083" spans="1:17" ht="14.25" customHeight="1" x14ac:dyDescent="0.3">
      <c r="A14083" s="2" t="s">
        <v>14114</v>
      </c>
      <c r="B14083" s="2">
        <v>114081</v>
      </c>
      <c r="C14083" s="2" t="s">
        <v>25</v>
      </c>
      <c r="D14083" s="52" t="s">
        <v>25</v>
      </c>
      <c r="E14083" s="2" t="s">
        <v>36</v>
      </c>
      <c r="F14083" s="2">
        <v>4819.8</v>
      </c>
      <c r="G14083" s="2">
        <v>0.02</v>
      </c>
      <c r="H14083" s="2">
        <f t="shared" ref="H14083:H14146" si="440">F14083*G14083</f>
        <v>96.396000000000001</v>
      </c>
      <c r="I14083" s="2">
        <f t="shared" ref="I14083:I14146" si="441">F14083-H14083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52" t="s">
        <v>28</v>
      </c>
    </row>
    <row r="14084" spans="1:17" ht="14.25" customHeight="1" x14ac:dyDescent="0.3">
      <c r="A14084" s="2" t="s">
        <v>14115</v>
      </c>
      <c r="B14084" s="2">
        <v>114082</v>
      </c>
      <c r="C14084" s="2" t="s">
        <v>25</v>
      </c>
      <c r="D14084" s="52" t="s">
        <v>25</v>
      </c>
      <c r="E14084" s="2" t="s">
        <v>20</v>
      </c>
      <c r="F14084" s="2">
        <v>805.6</v>
      </c>
      <c r="G14084" s="2">
        <v>0.4</v>
      </c>
      <c r="H14084" s="2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52" t="s">
        <v>23</v>
      </c>
    </row>
    <row r="14085" spans="1:17" ht="14.25" customHeight="1" x14ac:dyDescent="0.3">
      <c r="A14085" s="2" t="s">
        <v>14116</v>
      </c>
      <c r="B14085" s="2">
        <v>114083</v>
      </c>
      <c r="C14085" s="2" t="s">
        <v>25</v>
      </c>
      <c r="D14085" s="52" t="s">
        <v>25</v>
      </c>
      <c r="E14085" s="2" t="s">
        <v>20</v>
      </c>
      <c r="F14085" s="2">
        <v>3431.51</v>
      </c>
      <c r="G14085" s="2">
        <v>0.04</v>
      </c>
      <c r="H14085" s="2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52" t="s">
        <v>28</v>
      </c>
    </row>
    <row r="14086" spans="1:17" ht="14.25" customHeight="1" x14ac:dyDescent="0.3">
      <c r="A14086" s="2" t="s">
        <v>14117</v>
      </c>
      <c r="B14086" s="2">
        <v>114084</v>
      </c>
      <c r="C14086" s="2" t="s">
        <v>19</v>
      </c>
      <c r="D14086" s="52" t="s">
        <v>19</v>
      </c>
      <c r="E14086" s="2" t="s">
        <v>14</v>
      </c>
      <c r="F14086" s="2">
        <v>1242.74</v>
      </c>
      <c r="G14086" s="2">
        <v>0.28999999999999998</v>
      </c>
      <c r="H14086" s="2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52" t="s">
        <v>34</v>
      </c>
    </row>
    <row r="14087" spans="1:17" ht="14.25" customHeight="1" x14ac:dyDescent="0.3">
      <c r="A14087" s="2" t="s">
        <v>14118</v>
      </c>
      <c r="B14087" s="2">
        <v>114085</v>
      </c>
      <c r="C14087" s="2" t="s">
        <v>25</v>
      </c>
      <c r="D14087" s="52" t="s">
        <v>25</v>
      </c>
      <c r="E14087" s="2" t="s">
        <v>36</v>
      </c>
      <c r="F14087" s="2">
        <v>1181.45</v>
      </c>
      <c r="G14087" s="2">
        <v>0.17</v>
      </c>
      <c r="H14087" s="2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52" t="s">
        <v>39</v>
      </c>
    </row>
    <row r="14088" spans="1:17" ht="14.25" customHeight="1" x14ac:dyDescent="0.3">
      <c r="A14088" s="2" t="s">
        <v>14119</v>
      </c>
      <c r="B14088" s="2">
        <v>114086</v>
      </c>
      <c r="C14088" s="2" t="s">
        <v>41</v>
      </c>
      <c r="D14088" s="52" t="s">
        <v>41</v>
      </c>
      <c r="E14088" s="2" t="s">
        <v>14</v>
      </c>
      <c r="F14088" s="2">
        <v>3204.41</v>
      </c>
      <c r="G14088" s="2">
        <v>0.01</v>
      </c>
      <c r="H14088" s="2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52" t="s">
        <v>17</v>
      </c>
    </row>
    <row r="14089" spans="1:17" ht="14.25" customHeight="1" x14ac:dyDescent="0.3">
      <c r="A14089" s="2" t="s">
        <v>14120</v>
      </c>
      <c r="B14089" s="2">
        <v>114087</v>
      </c>
      <c r="C14089" s="2" t="s">
        <v>41</v>
      </c>
      <c r="D14089" s="52" t="s">
        <v>41</v>
      </c>
      <c r="E14089" s="2" t="s">
        <v>20</v>
      </c>
      <c r="F14089" s="2">
        <v>3902.4</v>
      </c>
      <c r="G14089" s="2">
        <v>0.05</v>
      </c>
      <c r="H14089" s="2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52" t="s">
        <v>34</v>
      </c>
    </row>
    <row r="14090" spans="1:17" ht="14.25" customHeight="1" x14ac:dyDescent="0.3">
      <c r="A14090" s="2" t="s">
        <v>14121</v>
      </c>
      <c r="B14090" s="2">
        <v>114088</v>
      </c>
      <c r="C14090" s="2" t="s">
        <v>41</v>
      </c>
      <c r="D14090" s="52" t="s">
        <v>41</v>
      </c>
      <c r="E14090" s="2" t="s">
        <v>14</v>
      </c>
      <c r="F14090" s="2">
        <v>4891.16</v>
      </c>
      <c r="G14090" s="2">
        <v>0.18</v>
      </c>
      <c r="H14090" s="2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52" t="s">
        <v>39</v>
      </c>
    </row>
    <row r="14091" spans="1:17" ht="14.25" customHeight="1" x14ac:dyDescent="0.3">
      <c r="A14091" s="2" t="s">
        <v>14122</v>
      </c>
      <c r="B14091" s="2">
        <v>114089</v>
      </c>
      <c r="C14091" s="2" t="s">
        <v>25</v>
      </c>
      <c r="D14091" s="52" t="s">
        <v>25</v>
      </c>
      <c r="E14091" s="2" t="s">
        <v>36</v>
      </c>
      <c r="F14091" s="2">
        <v>3867.27</v>
      </c>
      <c r="G14091" s="2">
        <v>0.48</v>
      </c>
      <c r="H14091" s="2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52" t="s">
        <v>48</v>
      </c>
    </row>
    <row r="14092" spans="1:17" ht="14.25" customHeight="1" x14ac:dyDescent="0.3">
      <c r="A14092" s="2" t="s">
        <v>14123</v>
      </c>
      <c r="B14092" s="2">
        <v>114090</v>
      </c>
      <c r="C14092" s="2" t="s">
        <v>25</v>
      </c>
      <c r="D14092" s="52" t="s">
        <v>25</v>
      </c>
      <c r="E14092" s="2" t="s">
        <v>26</v>
      </c>
      <c r="F14092" s="2">
        <v>870.84</v>
      </c>
      <c r="G14092" s="2">
        <v>0.08</v>
      </c>
      <c r="H14092" s="2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52" t="s">
        <v>23</v>
      </c>
    </row>
    <row r="14093" spans="1:17" ht="14.25" customHeight="1" x14ac:dyDescent="0.3">
      <c r="A14093" s="2" t="s">
        <v>14124</v>
      </c>
      <c r="B14093" s="2">
        <v>114091</v>
      </c>
      <c r="C14093" s="2" t="s">
        <v>25</v>
      </c>
      <c r="D14093" s="52" t="s">
        <v>25</v>
      </c>
      <c r="E14093" s="2" t="s">
        <v>33</v>
      </c>
      <c r="F14093" s="2">
        <v>1204.47</v>
      </c>
      <c r="G14093" s="2">
        <v>0.14000000000000001</v>
      </c>
      <c r="H14093" s="2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52" t="s">
        <v>34</v>
      </c>
    </row>
    <row r="14094" spans="1:17" ht="14.25" customHeight="1" x14ac:dyDescent="0.3">
      <c r="A14094" s="2" t="s">
        <v>14125</v>
      </c>
      <c r="B14094" s="2">
        <v>114092</v>
      </c>
      <c r="C14094" s="2" t="s">
        <v>19</v>
      </c>
      <c r="D14094" s="52" t="s">
        <v>19</v>
      </c>
      <c r="E14094" s="2" t="s">
        <v>26</v>
      </c>
      <c r="F14094" s="2">
        <v>3830.81</v>
      </c>
      <c r="G14094" s="2">
        <v>0.5</v>
      </c>
      <c r="H14094" s="2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52" t="s">
        <v>17</v>
      </c>
    </row>
    <row r="14095" spans="1:17" ht="14.25" customHeight="1" x14ac:dyDescent="0.3">
      <c r="A14095" s="2" t="s">
        <v>14126</v>
      </c>
      <c r="B14095" s="2">
        <v>114093</v>
      </c>
      <c r="C14095" s="2" t="s">
        <v>19</v>
      </c>
      <c r="D14095" s="52" t="s">
        <v>19</v>
      </c>
      <c r="E14095" s="2" t="s">
        <v>20</v>
      </c>
      <c r="F14095" s="2">
        <v>2682.24</v>
      </c>
      <c r="G14095" s="2">
        <v>0.24</v>
      </c>
      <c r="H14095" s="2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52" t="s">
        <v>48</v>
      </c>
    </row>
    <row r="14096" spans="1:17" ht="14.25" customHeight="1" x14ac:dyDescent="0.3">
      <c r="A14096" s="2" t="s">
        <v>14127</v>
      </c>
      <c r="B14096" s="2">
        <v>114094</v>
      </c>
      <c r="C14096" s="2" t="s">
        <v>25</v>
      </c>
      <c r="D14096" s="52" t="s">
        <v>25</v>
      </c>
      <c r="E14096" s="2" t="s">
        <v>26</v>
      </c>
      <c r="F14096" s="2">
        <v>1547.5</v>
      </c>
      <c r="G14096" s="2">
        <v>0.13</v>
      </c>
      <c r="H14096" s="2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52" t="s">
        <v>34</v>
      </c>
    </row>
    <row r="14097" spans="1:17" ht="14.25" customHeight="1" x14ac:dyDescent="0.3">
      <c r="A14097" s="2" t="s">
        <v>14128</v>
      </c>
      <c r="B14097" s="2">
        <v>114095</v>
      </c>
      <c r="C14097" s="2" t="s">
        <v>41</v>
      </c>
      <c r="D14097" s="52" t="s">
        <v>41</v>
      </c>
      <c r="E14097" s="2" t="s">
        <v>14</v>
      </c>
      <c r="F14097" s="2">
        <v>2411.7399999999998</v>
      </c>
      <c r="G14097" s="2">
        <v>0.31</v>
      </c>
      <c r="H14097" s="2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52" t="s">
        <v>48</v>
      </c>
    </row>
    <row r="14098" spans="1:17" ht="14.25" customHeight="1" x14ac:dyDescent="0.3">
      <c r="A14098" s="2" t="s">
        <v>14129</v>
      </c>
      <c r="B14098" s="2">
        <v>114096</v>
      </c>
      <c r="C14098" s="2" t="s">
        <v>25</v>
      </c>
      <c r="D14098" s="52" t="s">
        <v>25</v>
      </c>
      <c r="E14098" s="2" t="s">
        <v>36</v>
      </c>
      <c r="F14098" s="2">
        <v>4582.95</v>
      </c>
      <c r="G14098" s="2">
        <v>0.22</v>
      </c>
      <c r="H14098" s="2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52" t="s">
        <v>39</v>
      </c>
    </row>
    <row r="14099" spans="1:17" ht="14.25" customHeight="1" x14ac:dyDescent="0.3">
      <c r="A14099" s="2" t="s">
        <v>14130</v>
      </c>
      <c r="B14099" s="2">
        <v>114097</v>
      </c>
      <c r="C14099" s="2" t="s">
        <v>25</v>
      </c>
      <c r="D14099" s="52" t="s">
        <v>25</v>
      </c>
      <c r="E14099" s="2" t="s">
        <v>26</v>
      </c>
      <c r="F14099" s="2">
        <v>3802.44</v>
      </c>
      <c r="G14099" s="2">
        <v>0.43</v>
      </c>
      <c r="H14099" s="2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52" t="s">
        <v>23</v>
      </c>
    </row>
    <row r="14100" spans="1:17" ht="14.25" customHeight="1" x14ac:dyDescent="0.3">
      <c r="A14100" s="2" t="s">
        <v>14131</v>
      </c>
      <c r="B14100" s="2">
        <v>114098</v>
      </c>
      <c r="C14100" s="2" t="s">
        <v>25</v>
      </c>
      <c r="D14100" s="52" t="s">
        <v>25</v>
      </c>
      <c r="E14100" s="2" t="s">
        <v>26</v>
      </c>
      <c r="F14100" s="2">
        <v>2308.42</v>
      </c>
      <c r="G14100" s="2">
        <v>0</v>
      </c>
      <c r="H14100" s="2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52" t="s">
        <v>39</v>
      </c>
    </row>
    <row r="14101" spans="1:17" ht="14.25" customHeight="1" x14ac:dyDescent="0.3">
      <c r="A14101" s="2" t="s">
        <v>14132</v>
      </c>
      <c r="B14101" s="2">
        <v>114099</v>
      </c>
      <c r="C14101" s="2" t="s">
        <v>25</v>
      </c>
      <c r="D14101" s="52" t="s">
        <v>25</v>
      </c>
      <c r="E14101" s="2" t="s">
        <v>36</v>
      </c>
      <c r="F14101" s="2">
        <v>4904.71</v>
      </c>
      <c r="G14101" s="2">
        <v>0.5</v>
      </c>
      <c r="H14101" s="2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52" t="s">
        <v>39</v>
      </c>
    </row>
    <row r="14102" spans="1:17" ht="14.25" customHeight="1" x14ac:dyDescent="0.3">
      <c r="A14102" s="2" t="s">
        <v>14133</v>
      </c>
      <c r="B14102" s="2">
        <v>114100</v>
      </c>
      <c r="C14102" s="2" t="s">
        <v>19</v>
      </c>
      <c r="D14102" s="52" t="s">
        <v>19</v>
      </c>
      <c r="E14102" s="2" t="s">
        <v>14</v>
      </c>
      <c r="F14102" s="2">
        <v>3994.89</v>
      </c>
      <c r="G14102" s="2">
        <v>0.03</v>
      </c>
      <c r="H14102" s="2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52" t="s">
        <v>39</v>
      </c>
    </row>
    <row r="14103" spans="1:17" ht="14.25" customHeight="1" x14ac:dyDescent="0.3">
      <c r="A14103" s="2" t="s">
        <v>14134</v>
      </c>
      <c r="B14103" s="2">
        <v>114101</v>
      </c>
      <c r="C14103" s="2" t="s">
        <v>25</v>
      </c>
      <c r="D14103" s="52" t="s">
        <v>25</v>
      </c>
      <c r="E14103" s="2" t="s">
        <v>33</v>
      </c>
      <c r="F14103" s="2">
        <v>128.77000000000001</v>
      </c>
      <c r="G14103" s="2">
        <v>0.27</v>
      </c>
      <c r="H14103" s="2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52" t="s">
        <v>39</v>
      </c>
    </row>
    <row r="14104" spans="1:17" ht="14.25" customHeight="1" x14ac:dyDescent="0.3">
      <c r="A14104" s="2" t="s">
        <v>14135</v>
      </c>
      <c r="B14104" s="2">
        <v>114102</v>
      </c>
      <c r="C14104" s="2" t="s">
        <v>25</v>
      </c>
      <c r="D14104" s="52" t="s">
        <v>25</v>
      </c>
      <c r="E14104" s="2" t="s">
        <v>26</v>
      </c>
      <c r="F14104" s="2">
        <v>650.6</v>
      </c>
      <c r="G14104" s="2">
        <v>0.35</v>
      </c>
      <c r="H14104" s="2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52" t="s">
        <v>17</v>
      </c>
    </row>
    <row r="14105" spans="1:17" ht="14.25" customHeight="1" x14ac:dyDescent="0.3">
      <c r="A14105" s="2" t="s">
        <v>14136</v>
      </c>
      <c r="B14105" s="2">
        <v>114103</v>
      </c>
      <c r="C14105" s="2" t="s">
        <v>25</v>
      </c>
      <c r="D14105" s="52" t="s">
        <v>25</v>
      </c>
      <c r="E14105" s="2" t="s">
        <v>20</v>
      </c>
      <c r="F14105" s="2">
        <v>2814.45</v>
      </c>
      <c r="G14105" s="2">
        <v>0.27</v>
      </c>
      <c r="H14105" s="2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52" t="s">
        <v>17</v>
      </c>
    </row>
    <row r="14106" spans="1:17" ht="14.25" customHeight="1" x14ac:dyDescent="0.3">
      <c r="A14106" s="2" t="s">
        <v>14137</v>
      </c>
      <c r="B14106" s="2">
        <v>114104</v>
      </c>
      <c r="C14106" s="2" t="s">
        <v>25</v>
      </c>
      <c r="D14106" s="52" t="s">
        <v>25</v>
      </c>
      <c r="E14106" s="2" t="s">
        <v>14</v>
      </c>
      <c r="F14106" s="2">
        <v>1814.78</v>
      </c>
      <c r="G14106" s="2">
        <v>0.15</v>
      </c>
      <c r="H14106" s="2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52" t="s">
        <v>28</v>
      </c>
    </row>
    <row r="14107" spans="1:17" ht="14.25" customHeight="1" x14ac:dyDescent="0.3">
      <c r="A14107" s="2" t="s">
        <v>14138</v>
      </c>
      <c r="B14107" s="2">
        <v>114105</v>
      </c>
      <c r="C14107" s="2" t="s">
        <v>25</v>
      </c>
      <c r="D14107" s="52" t="s">
        <v>25</v>
      </c>
      <c r="E14107" s="2" t="s">
        <v>14</v>
      </c>
      <c r="F14107" s="2">
        <v>4081.54</v>
      </c>
      <c r="G14107" s="2">
        <v>0.43</v>
      </c>
      <c r="H14107" s="2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52" t="s">
        <v>34</v>
      </c>
    </row>
    <row r="14108" spans="1:17" ht="14.25" customHeight="1" x14ac:dyDescent="0.3">
      <c r="A14108" s="2" t="s">
        <v>14139</v>
      </c>
      <c r="B14108" s="2">
        <v>114106</v>
      </c>
      <c r="C14108" s="2" t="s">
        <v>25</v>
      </c>
      <c r="D14108" s="52" t="s">
        <v>25</v>
      </c>
      <c r="E14108" s="2" t="s">
        <v>26</v>
      </c>
      <c r="F14108" s="2">
        <v>4488.87</v>
      </c>
      <c r="G14108" s="2">
        <v>0.22</v>
      </c>
      <c r="H14108" s="2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52" t="s">
        <v>17</v>
      </c>
    </row>
    <row r="14109" spans="1:17" ht="14.25" customHeight="1" x14ac:dyDescent="0.3">
      <c r="A14109" s="2" t="s">
        <v>14140</v>
      </c>
      <c r="B14109" s="2">
        <v>114107</v>
      </c>
      <c r="C14109" s="2" t="s">
        <v>25</v>
      </c>
      <c r="D14109" s="52" t="s">
        <v>25</v>
      </c>
      <c r="E14109" s="2" t="s">
        <v>36</v>
      </c>
      <c r="F14109" s="2">
        <v>1279.19</v>
      </c>
      <c r="G14109" s="2">
        <v>0.15</v>
      </c>
      <c r="H14109" s="2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52" t="s">
        <v>48</v>
      </c>
    </row>
    <row r="14110" spans="1:17" ht="14.25" customHeight="1" x14ac:dyDescent="0.3">
      <c r="A14110" s="2" t="s">
        <v>14141</v>
      </c>
      <c r="B14110" s="2">
        <v>114108</v>
      </c>
      <c r="C14110" s="2" t="s">
        <v>41</v>
      </c>
      <c r="D14110" s="52" t="s">
        <v>41</v>
      </c>
      <c r="E14110" s="2" t="s">
        <v>26</v>
      </c>
      <c r="F14110" s="2">
        <v>3840.1</v>
      </c>
      <c r="G14110" s="2">
        <v>0.38</v>
      </c>
      <c r="H14110" s="2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52" t="s">
        <v>17</v>
      </c>
    </row>
    <row r="14111" spans="1:17" ht="14.25" customHeight="1" x14ac:dyDescent="0.3">
      <c r="A14111" s="2" t="s">
        <v>14142</v>
      </c>
      <c r="B14111" s="2">
        <v>114109</v>
      </c>
      <c r="C14111" s="2" t="s">
        <v>41</v>
      </c>
      <c r="D14111" s="52" t="s">
        <v>41</v>
      </c>
      <c r="E14111" s="2" t="s">
        <v>26</v>
      </c>
      <c r="F14111" s="2">
        <v>2723.45</v>
      </c>
      <c r="G14111" s="2">
        <v>7.0000000000000007E-2</v>
      </c>
      <c r="H14111" s="2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52" t="s">
        <v>48</v>
      </c>
    </row>
    <row r="14112" spans="1:17" ht="14.25" customHeight="1" x14ac:dyDescent="0.3">
      <c r="A14112" s="2" t="s">
        <v>14143</v>
      </c>
      <c r="B14112" s="2">
        <v>114110</v>
      </c>
      <c r="C14112" s="2" t="s">
        <v>41</v>
      </c>
      <c r="D14112" s="52" t="s">
        <v>41</v>
      </c>
      <c r="E14112" s="2" t="s">
        <v>36</v>
      </c>
      <c r="F14112" s="2">
        <v>2020.64</v>
      </c>
      <c r="G14112" s="2">
        <v>0.1</v>
      </c>
      <c r="H14112" s="2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52" t="s">
        <v>39</v>
      </c>
    </row>
    <row r="14113" spans="1:17" ht="14.25" customHeight="1" x14ac:dyDescent="0.3">
      <c r="A14113" s="2" t="s">
        <v>14144</v>
      </c>
      <c r="B14113" s="2">
        <v>114111</v>
      </c>
      <c r="C14113" s="2" t="s">
        <v>19</v>
      </c>
      <c r="D14113" s="52" t="s">
        <v>19</v>
      </c>
      <c r="E14113" s="2" t="s">
        <v>20</v>
      </c>
      <c r="F14113" s="2">
        <v>3955.22</v>
      </c>
      <c r="G14113" s="2">
        <v>0.13</v>
      </c>
      <c r="H14113" s="2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52" t="s">
        <v>34</v>
      </c>
    </row>
    <row r="14114" spans="1:17" ht="14.25" customHeight="1" x14ac:dyDescent="0.3">
      <c r="A14114" s="2" t="s">
        <v>14145</v>
      </c>
      <c r="B14114" s="2">
        <v>114112</v>
      </c>
      <c r="C14114" s="2" t="s">
        <v>25</v>
      </c>
      <c r="D14114" s="52" t="s">
        <v>25</v>
      </c>
      <c r="E14114" s="2" t="s">
        <v>36</v>
      </c>
      <c r="F14114" s="2">
        <v>2868.13</v>
      </c>
      <c r="G14114" s="2">
        <v>0.22</v>
      </c>
      <c r="H14114" s="2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52" t="s">
        <v>34</v>
      </c>
    </row>
    <row r="14115" spans="1:17" ht="14.25" customHeight="1" x14ac:dyDescent="0.3">
      <c r="A14115" s="2" t="s">
        <v>14146</v>
      </c>
      <c r="B14115" s="2">
        <v>114113</v>
      </c>
      <c r="C14115" s="2" t="s">
        <v>41</v>
      </c>
      <c r="D14115" s="52" t="s">
        <v>41</v>
      </c>
      <c r="E14115" s="2" t="s">
        <v>26</v>
      </c>
      <c r="F14115" s="2">
        <v>3212.89</v>
      </c>
      <c r="G14115" s="2">
        <v>0.01</v>
      </c>
      <c r="H14115" s="2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52" t="s">
        <v>39</v>
      </c>
    </row>
    <row r="14116" spans="1:17" ht="14.25" customHeight="1" x14ac:dyDescent="0.3">
      <c r="A14116" s="2" t="s">
        <v>14147</v>
      </c>
      <c r="B14116" s="2">
        <v>114114</v>
      </c>
      <c r="C14116" s="2" t="s">
        <v>41</v>
      </c>
      <c r="D14116" s="52" t="s">
        <v>41</v>
      </c>
      <c r="E14116" s="2" t="s">
        <v>33</v>
      </c>
      <c r="F14116" s="2">
        <v>405.04</v>
      </c>
      <c r="G14116" s="2">
        <v>0.5</v>
      </c>
      <c r="H14116" s="2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52" t="s">
        <v>28</v>
      </c>
    </row>
    <row r="14117" spans="1:17" ht="14.25" customHeight="1" x14ac:dyDescent="0.3">
      <c r="A14117" s="2" t="s">
        <v>14148</v>
      </c>
      <c r="B14117" s="2">
        <v>114115</v>
      </c>
      <c r="C14117" s="2" t="s">
        <v>41</v>
      </c>
      <c r="D14117" s="52" t="s">
        <v>41</v>
      </c>
      <c r="E14117" s="2" t="s">
        <v>36</v>
      </c>
      <c r="F14117" s="2">
        <v>2970.81</v>
      </c>
      <c r="G14117" s="2">
        <v>0.3</v>
      </c>
      <c r="H14117" s="2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52" t="s">
        <v>28</v>
      </c>
    </row>
    <row r="14118" spans="1:17" ht="14.25" customHeight="1" x14ac:dyDescent="0.3">
      <c r="A14118" s="2" t="s">
        <v>14149</v>
      </c>
      <c r="B14118" s="2">
        <v>114116</v>
      </c>
      <c r="C14118" s="2" t="s">
        <v>25</v>
      </c>
      <c r="D14118" s="52" t="s">
        <v>25</v>
      </c>
      <c r="E14118" s="2" t="s">
        <v>20</v>
      </c>
      <c r="F14118" s="2">
        <v>1573.49</v>
      </c>
      <c r="G14118" s="2">
        <v>0.49</v>
      </c>
      <c r="H14118" s="2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52" t="s">
        <v>48</v>
      </c>
    </row>
    <row r="14119" spans="1:17" ht="14.25" customHeight="1" x14ac:dyDescent="0.3">
      <c r="A14119" s="2" t="s">
        <v>14150</v>
      </c>
      <c r="B14119" s="2">
        <v>114117</v>
      </c>
      <c r="C14119" s="2" t="s">
        <v>41</v>
      </c>
      <c r="D14119" s="52" t="s">
        <v>41</v>
      </c>
      <c r="E14119" s="2" t="s">
        <v>36</v>
      </c>
      <c r="F14119" s="2">
        <v>2517.14</v>
      </c>
      <c r="G14119" s="2">
        <v>0.4</v>
      </c>
      <c r="H14119" s="2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52" t="s">
        <v>34</v>
      </c>
    </row>
    <row r="14120" spans="1:17" ht="14.25" customHeight="1" x14ac:dyDescent="0.3">
      <c r="A14120" s="2" t="s">
        <v>14151</v>
      </c>
      <c r="B14120" s="2">
        <v>114118</v>
      </c>
      <c r="C14120" s="2" t="s">
        <v>41</v>
      </c>
      <c r="D14120" s="52" t="s">
        <v>41</v>
      </c>
      <c r="E14120" s="2" t="s">
        <v>36</v>
      </c>
      <c r="F14120" s="2">
        <v>1187.8499999999999</v>
      </c>
      <c r="G14120" s="2">
        <v>7.0000000000000007E-2</v>
      </c>
      <c r="H14120" s="2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52" t="s">
        <v>17</v>
      </c>
    </row>
    <row r="14121" spans="1:17" ht="14.25" customHeight="1" x14ac:dyDescent="0.3">
      <c r="A14121" s="2" t="s">
        <v>14152</v>
      </c>
      <c r="B14121" s="2">
        <v>114119</v>
      </c>
      <c r="C14121" s="2" t="s">
        <v>25</v>
      </c>
      <c r="D14121" s="52" t="s">
        <v>25</v>
      </c>
      <c r="E14121" s="2" t="s">
        <v>14</v>
      </c>
      <c r="F14121" s="2">
        <v>3110.93</v>
      </c>
      <c r="G14121" s="2">
        <v>0.1</v>
      </c>
      <c r="H14121" s="2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52" t="s">
        <v>28</v>
      </c>
    </row>
    <row r="14122" spans="1:17" ht="14.25" customHeight="1" x14ac:dyDescent="0.3">
      <c r="A14122" s="2" t="s">
        <v>14153</v>
      </c>
      <c r="B14122" s="2">
        <v>114120</v>
      </c>
      <c r="C14122" s="2" t="s">
        <v>19</v>
      </c>
      <c r="D14122" s="52" t="s">
        <v>19</v>
      </c>
      <c r="E14122" s="2" t="s">
        <v>14</v>
      </c>
      <c r="F14122" s="2">
        <v>822.6</v>
      </c>
      <c r="G14122" s="2">
        <v>0.02</v>
      </c>
      <c r="H14122" s="2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52" t="s">
        <v>17</v>
      </c>
    </row>
    <row r="14123" spans="1:17" ht="14.25" customHeight="1" x14ac:dyDescent="0.3">
      <c r="A14123" s="2" t="s">
        <v>14154</v>
      </c>
      <c r="B14123" s="2">
        <v>114121</v>
      </c>
      <c r="C14123" s="2" t="s">
        <v>25</v>
      </c>
      <c r="D14123" s="52" t="s">
        <v>25</v>
      </c>
      <c r="E14123" s="2" t="s">
        <v>26</v>
      </c>
      <c r="F14123" s="2">
        <v>702.23</v>
      </c>
      <c r="G14123" s="2">
        <v>0.42</v>
      </c>
      <c r="H14123" s="2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52" t="s">
        <v>28</v>
      </c>
    </row>
    <row r="14124" spans="1:17" ht="14.25" customHeight="1" x14ac:dyDescent="0.3">
      <c r="A14124" s="2" t="s">
        <v>14155</v>
      </c>
      <c r="B14124" s="2">
        <v>114122</v>
      </c>
      <c r="C14124" s="2" t="s">
        <v>41</v>
      </c>
      <c r="D14124" s="52" t="s">
        <v>41</v>
      </c>
      <c r="E14124" s="2" t="s">
        <v>26</v>
      </c>
      <c r="F14124" s="2">
        <v>1023.22</v>
      </c>
      <c r="G14124" s="2">
        <v>0.3</v>
      </c>
      <c r="H14124" s="2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52" t="s">
        <v>48</v>
      </c>
    </row>
    <row r="14125" spans="1:17" ht="14.25" customHeight="1" x14ac:dyDescent="0.3">
      <c r="A14125" s="2" t="s">
        <v>14156</v>
      </c>
      <c r="B14125" s="2">
        <v>114123</v>
      </c>
      <c r="C14125" s="2" t="s">
        <v>25</v>
      </c>
      <c r="D14125" s="52" t="s">
        <v>25</v>
      </c>
      <c r="E14125" s="2" t="s">
        <v>36</v>
      </c>
      <c r="F14125" s="2">
        <v>4105.58</v>
      </c>
      <c r="G14125" s="2">
        <v>0.11</v>
      </c>
      <c r="H14125" s="2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52" t="s">
        <v>34</v>
      </c>
    </row>
    <row r="14126" spans="1:17" ht="14.25" customHeight="1" x14ac:dyDescent="0.3">
      <c r="A14126" s="2" t="s">
        <v>14157</v>
      </c>
      <c r="B14126" s="2">
        <v>114124</v>
      </c>
      <c r="C14126" s="2" t="s">
        <v>19</v>
      </c>
      <c r="D14126" s="52" t="s">
        <v>19</v>
      </c>
      <c r="E14126" s="2" t="s">
        <v>33</v>
      </c>
      <c r="F14126" s="2">
        <v>264.32</v>
      </c>
      <c r="G14126" s="2">
        <v>0.49</v>
      </c>
      <c r="H14126" s="2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52" t="s">
        <v>23</v>
      </c>
    </row>
    <row r="14127" spans="1:17" ht="14.25" customHeight="1" x14ac:dyDescent="0.3">
      <c r="A14127" s="2" t="s">
        <v>14158</v>
      </c>
      <c r="B14127" s="2">
        <v>114125</v>
      </c>
      <c r="C14127" s="2" t="s">
        <v>19</v>
      </c>
      <c r="D14127" s="52" t="s">
        <v>19</v>
      </c>
      <c r="E14127" s="2" t="s">
        <v>26</v>
      </c>
      <c r="F14127" s="2">
        <v>3674.93</v>
      </c>
      <c r="G14127" s="2">
        <v>0.37</v>
      </c>
      <c r="H14127" s="2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52" t="s">
        <v>23</v>
      </c>
    </row>
    <row r="14128" spans="1:17" ht="14.25" customHeight="1" x14ac:dyDescent="0.3">
      <c r="A14128" s="2" t="s">
        <v>14159</v>
      </c>
      <c r="B14128" s="2">
        <v>114126</v>
      </c>
      <c r="C14128" s="2" t="s">
        <v>41</v>
      </c>
      <c r="D14128" s="52" t="s">
        <v>41</v>
      </c>
      <c r="E14128" s="2" t="s">
        <v>36</v>
      </c>
      <c r="F14128" s="2">
        <v>376.89</v>
      </c>
      <c r="G14128" s="2">
        <v>0.35</v>
      </c>
      <c r="H14128" s="2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52" t="s">
        <v>17</v>
      </c>
    </row>
    <row r="14129" spans="1:17" ht="14.25" customHeight="1" x14ac:dyDescent="0.3">
      <c r="A14129" s="2" t="s">
        <v>14160</v>
      </c>
      <c r="B14129" s="2">
        <v>114127</v>
      </c>
      <c r="C14129" s="2" t="s">
        <v>25</v>
      </c>
      <c r="D14129" s="52" t="s">
        <v>25</v>
      </c>
      <c r="E14129" s="2" t="s">
        <v>36</v>
      </c>
      <c r="F14129" s="2">
        <v>3000.1</v>
      </c>
      <c r="G14129" s="2">
        <v>0.13</v>
      </c>
      <c r="H14129" s="2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52" t="s">
        <v>48</v>
      </c>
    </row>
    <row r="14130" spans="1:17" ht="14.25" customHeight="1" x14ac:dyDescent="0.3">
      <c r="A14130" s="2" t="s">
        <v>14161</v>
      </c>
      <c r="B14130" s="2">
        <v>114128</v>
      </c>
      <c r="C14130" s="2" t="s">
        <v>19</v>
      </c>
      <c r="D14130" s="52" t="s">
        <v>19</v>
      </c>
      <c r="E14130" s="2" t="s">
        <v>36</v>
      </c>
      <c r="F14130" s="2">
        <v>3890.44</v>
      </c>
      <c r="G14130" s="2">
        <v>0.16</v>
      </c>
      <c r="H14130" s="2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52" t="s">
        <v>17</v>
      </c>
    </row>
    <row r="14131" spans="1:17" ht="14.25" customHeight="1" x14ac:dyDescent="0.3">
      <c r="A14131" s="2" t="s">
        <v>14162</v>
      </c>
      <c r="B14131" s="2">
        <v>114129</v>
      </c>
      <c r="C14131" s="2" t="s">
        <v>25</v>
      </c>
      <c r="D14131" s="52" t="s">
        <v>25</v>
      </c>
      <c r="E14131" s="2" t="s">
        <v>36</v>
      </c>
      <c r="F14131" s="2">
        <v>1232.26</v>
      </c>
      <c r="G14131" s="2">
        <v>0.33</v>
      </c>
      <c r="H14131" s="2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52" t="s">
        <v>34</v>
      </c>
    </row>
    <row r="14132" spans="1:17" ht="14.25" customHeight="1" x14ac:dyDescent="0.3">
      <c r="A14132" s="2" t="s">
        <v>14163</v>
      </c>
      <c r="B14132" s="2">
        <v>114130</v>
      </c>
      <c r="C14132" s="2" t="s">
        <v>25</v>
      </c>
      <c r="D14132" s="52" t="s">
        <v>25</v>
      </c>
      <c r="E14132" s="2" t="s">
        <v>36</v>
      </c>
      <c r="F14132" s="2">
        <v>1060.1400000000001</v>
      </c>
      <c r="G14132" s="2">
        <v>0.3</v>
      </c>
      <c r="H14132" s="2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52" t="s">
        <v>23</v>
      </c>
    </row>
    <row r="14133" spans="1:17" ht="14.25" customHeight="1" x14ac:dyDescent="0.3">
      <c r="A14133" s="2" t="s">
        <v>14164</v>
      </c>
      <c r="B14133" s="2">
        <v>114131</v>
      </c>
      <c r="C14133" s="2" t="s">
        <v>25</v>
      </c>
      <c r="D14133" s="52" t="s">
        <v>25</v>
      </c>
      <c r="E14133" s="2" t="s">
        <v>14</v>
      </c>
      <c r="F14133" s="2">
        <v>1516.97</v>
      </c>
      <c r="G14133" s="2">
        <v>0.32</v>
      </c>
      <c r="H14133" s="2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52" t="s">
        <v>48</v>
      </c>
    </row>
    <row r="14134" spans="1:17" ht="14.25" customHeight="1" x14ac:dyDescent="0.3">
      <c r="A14134" s="2" t="s">
        <v>14165</v>
      </c>
      <c r="B14134" s="2">
        <v>114132</v>
      </c>
      <c r="C14134" s="2" t="s">
        <v>25</v>
      </c>
      <c r="D14134" s="52" t="s">
        <v>25</v>
      </c>
      <c r="E14134" s="2" t="s">
        <v>20</v>
      </c>
      <c r="F14134" s="2">
        <v>3528.11</v>
      </c>
      <c r="G14134" s="2">
        <v>0.44</v>
      </c>
      <c r="H14134" s="2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52" t="s">
        <v>34</v>
      </c>
    </row>
    <row r="14135" spans="1:17" ht="14.25" customHeight="1" x14ac:dyDescent="0.3">
      <c r="A14135" s="2" t="s">
        <v>14166</v>
      </c>
      <c r="B14135" s="2">
        <v>114133</v>
      </c>
      <c r="C14135" s="2" t="s">
        <v>19</v>
      </c>
      <c r="D14135" s="52" t="s">
        <v>19</v>
      </c>
      <c r="E14135" s="2" t="s">
        <v>20</v>
      </c>
      <c r="F14135" s="2">
        <v>1348.65</v>
      </c>
      <c r="G14135" s="2">
        <v>0.08</v>
      </c>
      <c r="H14135" s="2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52" t="s">
        <v>34</v>
      </c>
    </row>
    <row r="14136" spans="1:17" ht="14.25" customHeight="1" x14ac:dyDescent="0.3">
      <c r="A14136" s="2" t="s">
        <v>14167</v>
      </c>
      <c r="B14136" s="2">
        <v>114134</v>
      </c>
      <c r="C14136" s="2" t="s">
        <v>41</v>
      </c>
      <c r="D14136" s="52" t="s">
        <v>41</v>
      </c>
      <c r="E14136" s="2" t="s">
        <v>36</v>
      </c>
      <c r="F14136" s="2">
        <v>2558.67</v>
      </c>
      <c r="G14136" s="2">
        <v>0.06</v>
      </c>
      <c r="H14136" s="2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52" t="s">
        <v>39</v>
      </c>
    </row>
    <row r="14137" spans="1:17" ht="14.25" customHeight="1" x14ac:dyDescent="0.3">
      <c r="A14137" s="2" t="s">
        <v>14168</v>
      </c>
      <c r="B14137" s="2">
        <v>114135</v>
      </c>
      <c r="C14137" s="2" t="s">
        <v>41</v>
      </c>
      <c r="D14137" s="52" t="s">
        <v>41</v>
      </c>
      <c r="E14137" s="2" t="s">
        <v>26</v>
      </c>
      <c r="F14137" s="2">
        <v>758.88</v>
      </c>
      <c r="G14137" s="2">
        <v>0.28000000000000003</v>
      </c>
      <c r="H14137" s="2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52" t="s">
        <v>34</v>
      </c>
    </row>
    <row r="14138" spans="1:17" ht="14.25" customHeight="1" x14ac:dyDescent="0.3">
      <c r="A14138" s="2" t="s">
        <v>14169</v>
      </c>
      <c r="B14138" s="2">
        <v>114136</v>
      </c>
      <c r="C14138" s="2" t="s">
        <v>25</v>
      </c>
      <c r="D14138" s="52" t="s">
        <v>25</v>
      </c>
      <c r="E14138" s="2" t="s">
        <v>33</v>
      </c>
      <c r="F14138" s="2">
        <v>2359.86</v>
      </c>
      <c r="G14138" s="2">
        <v>0.25</v>
      </c>
      <c r="H14138" s="2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52" t="s">
        <v>28</v>
      </c>
    </row>
    <row r="14139" spans="1:17" ht="14.25" customHeight="1" x14ac:dyDescent="0.3">
      <c r="A14139" s="2" t="s">
        <v>14170</v>
      </c>
      <c r="B14139" s="2">
        <v>114137</v>
      </c>
      <c r="C14139" s="2" t="s">
        <v>41</v>
      </c>
      <c r="D14139" s="52" t="s">
        <v>41</v>
      </c>
      <c r="E14139" s="2" t="s">
        <v>36</v>
      </c>
      <c r="F14139" s="2">
        <v>3161.17</v>
      </c>
      <c r="G14139" s="2">
        <v>0.2</v>
      </c>
      <c r="H14139" s="2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52" t="s">
        <v>28</v>
      </c>
    </row>
    <row r="14140" spans="1:17" ht="14.25" customHeight="1" x14ac:dyDescent="0.3">
      <c r="A14140" s="2" t="s">
        <v>14171</v>
      </c>
      <c r="B14140" s="2">
        <v>114138</v>
      </c>
      <c r="C14140" s="2" t="s">
        <v>25</v>
      </c>
      <c r="D14140" s="52" t="s">
        <v>25</v>
      </c>
      <c r="E14140" s="2" t="s">
        <v>33</v>
      </c>
      <c r="F14140" s="2">
        <v>451.91</v>
      </c>
      <c r="G14140" s="2">
        <v>0.45</v>
      </c>
      <c r="H14140" s="2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52" t="s">
        <v>17</v>
      </c>
    </row>
    <row r="14141" spans="1:17" ht="14.25" customHeight="1" x14ac:dyDescent="0.3">
      <c r="A14141" s="2" t="s">
        <v>14172</v>
      </c>
      <c r="B14141" s="2">
        <v>114139</v>
      </c>
      <c r="C14141" s="2" t="s">
        <v>25</v>
      </c>
      <c r="D14141" s="52" t="s">
        <v>25</v>
      </c>
      <c r="E14141" s="2" t="s">
        <v>14</v>
      </c>
      <c r="F14141" s="2">
        <v>4095.57</v>
      </c>
      <c r="G14141" s="2">
        <v>0.28000000000000003</v>
      </c>
      <c r="H14141" s="2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52" t="s">
        <v>34</v>
      </c>
    </row>
    <row r="14142" spans="1:17" ht="14.25" customHeight="1" x14ac:dyDescent="0.3">
      <c r="A14142" s="2" t="s">
        <v>14173</v>
      </c>
      <c r="B14142" s="2">
        <v>114140</v>
      </c>
      <c r="C14142" s="2" t="s">
        <v>25</v>
      </c>
      <c r="D14142" s="52" t="s">
        <v>25</v>
      </c>
      <c r="E14142" s="2" t="s">
        <v>20</v>
      </c>
      <c r="F14142" s="2">
        <v>4693.4399999999996</v>
      </c>
      <c r="G14142" s="2">
        <v>0.28000000000000003</v>
      </c>
      <c r="H14142" s="2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52" t="s">
        <v>48</v>
      </c>
    </row>
    <row r="14143" spans="1:17" ht="14.25" customHeight="1" x14ac:dyDescent="0.3">
      <c r="A14143" s="2" t="s">
        <v>14174</v>
      </c>
      <c r="B14143" s="2">
        <v>114141</v>
      </c>
      <c r="C14143" s="2" t="s">
        <v>19</v>
      </c>
      <c r="D14143" s="52" t="s">
        <v>19</v>
      </c>
      <c r="E14143" s="2" t="s">
        <v>14</v>
      </c>
      <c r="F14143" s="2">
        <v>1048.3800000000001</v>
      </c>
      <c r="G14143" s="2">
        <v>0.18</v>
      </c>
      <c r="H14143" s="2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52" t="s">
        <v>23</v>
      </c>
    </row>
    <row r="14144" spans="1:17" ht="14.25" customHeight="1" x14ac:dyDescent="0.3">
      <c r="A14144" s="2" t="s">
        <v>14175</v>
      </c>
      <c r="B14144" s="2">
        <v>114142</v>
      </c>
      <c r="C14144" s="2" t="s">
        <v>19</v>
      </c>
      <c r="D14144" s="52" t="s">
        <v>19</v>
      </c>
      <c r="E14144" s="2" t="s">
        <v>26</v>
      </c>
      <c r="F14144" s="2">
        <v>3821.22</v>
      </c>
      <c r="G14144" s="2">
        <v>0.17</v>
      </c>
      <c r="H14144" s="2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52" t="s">
        <v>17</v>
      </c>
    </row>
    <row r="14145" spans="1:17" ht="14.25" customHeight="1" x14ac:dyDescent="0.3">
      <c r="A14145" s="2" t="s">
        <v>14176</v>
      </c>
      <c r="B14145" s="2">
        <v>114143</v>
      </c>
      <c r="C14145" s="2" t="s">
        <v>25</v>
      </c>
      <c r="D14145" s="52" t="s">
        <v>25</v>
      </c>
      <c r="E14145" s="2" t="s">
        <v>26</v>
      </c>
      <c r="F14145" s="2">
        <v>1635.99</v>
      </c>
      <c r="G14145" s="2">
        <v>0.49</v>
      </c>
      <c r="H14145" s="2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52" t="s">
        <v>39</v>
      </c>
    </row>
    <row r="14146" spans="1:17" ht="14.25" customHeight="1" x14ac:dyDescent="0.3">
      <c r="A14146" s="2" t="s">
        <v>14177</v>
      </c>
      <c r="B14146" s="2">
        <v>114144</v>
      </c>
      <c r="C14146" s="2" t="s">
        <v>19</v>
      </c>
      <c r="D14146" s="52" t="s">
        <v>19</v>
      </c>
      <c r="E14146" s="2" t="s">
        <v>36</v>
      </c>
      <c r="F14146" s="2">
        <v>3415.95</v>
      </c>
      <c r="G14146" s="2">
        <v>0.31</v>
      </c>
      <c r="H14146" s="2">
        <f t="shared" si="440"/>
        <v>1058.9444999999998</v>
      </c>
      <c r="I14146" s="2">
        <f t="shared" si="441"/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52" t="s">
        <v>34</v>
      </c>
    </row>
    <row r="14147" spans="1:17" ht="14.25" customHeight="1" x14ac:dyDescent="0.3">
      <c r="A14147" s="2" t="s">
        <v>14178</v>
      </c>
      <c r="B14147" s="2">
        <v>114145</v>
      </c>
      <c r="C14147" s="2" t="s">
        <v>41</v>
      </c>
      <c r="D14147" s="52" t="s">
        <v>41</v>
      </c>
      <c r="E14147" s="2" t="s">
        <v>26</v>
      </c>
      <c r="F14147" s="2">
        <v>1602.72</v>
      </c>
      <c r="G14147" s="2">
        <v>0.41</v>
      </c>
      <c r="H14147" s="2">
        <f t="shared" ref="H14147:H14210" si="442">F14147*G14147</f>
        <v>657.11519999999996</v>
      </c>
      <c r="I14147" s="2">
        <f t="shared" ref="I14147:I14210" si="443">F14147-H14147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52" t="s">
        <v>17</v>
      </c>
    </row>
    <row r="14148" spans="1:17" ht="14.25" customHeight="1" x14ac:dyDescent="0.3">
      <c r="A14148" s="2" t="s">
        <v>14179</v>
      </c>
      <c r="B14148" s="2">
        <v>114146</v>
      </c>
      <c r="C14148" s="2" t="s">
        <v>25</v>
      </c>
      <c r="D14148" s="52" t="s">
        <v>25</v>
      </c>
      <c r="E14148" s="2" t="s">
        <v>26</v>
      </c>
      <c r="F14148" s="2">
        <v>4325.4799999999996</v>
      </c>
      <c r="G14148" s="2">
        <v>0.22</v>
      </c>
      <c r="H14148" s="2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52" t="s">
        <v>23</v>
      </c>
    </row>
    <row r="14149" spans="1:17" ht="14.25" customHeight="1" x14ac:dyDescent="0.3">
      <c r="A14149" s="2" t="s">
        <v>14180</v>
      </c>
      <c r="B14149" s="2">
        <v>114147</v>
      </c>
      <c r="C14149" s="2" t="s">
        <v>25</v>
      </c>
      <c r="D14149" s="52" t="s">
        <v>25</v>
      </c>
      <c r="E14149" s="2" t="s">
        <v>14</v>
      </c>
      <c r="F14149" s="2">
        <v>1800.83</v>
      </c>
      <c r="G14149" s="2">
        <v>0.1</v>
      </c>
      <c r="H14149" s="2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52" t="s">
        <v>17</v>
      </c>
    </row>
    <row r="14150" spans="1:17" ht="14.25" customHeight="1" x14ac:dyDescent="0.3">
      <c r="A14150" s="2" t="s">
        <v>14181</v>
      </c>
      <c r="B14150" s="2">
        <v>114148</v>
      </c>
      <c r="C14150" s="2" t="s">
        <v>41</v>
      </c>
      <c r="D14150" s="52" t="s">
        <v>41</v>
      </c>
      <c r="E14150" s="2" t="s">
        <v>33</v>
      </c>
      <c r="F14150" s="2">
        <v>4259.2700000000004</v>
      </c>
      <c r="G14150" s="2">
        <v>0.16</v>
      </c>
      <c r="H14150" s="2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52" t="s">
        <v>34</v>
      </c>
    </row>
    <row r="14151" spans="1:17" ht="14.25" customHeight="1" x14ac:dyDescent="0.3">
      <c r="A14151" s="2" t="s">
        <v>14182</v>
      </c>
      <c r="B14151" s="2">
        <v>114149</v>
      </c>
      <c r="C14151" s="2" t="s">
        <v>25</v>
      </c>
      <c r="D14151" s="52" t="s">
        <v>25</v>
      </c>
      <c r="E14151" s="2" t="s">
        <v>20</v>
      </c>
      <c r="F14151" s="2">
        <v>3854.1</v>
      </c>
      <c r="G14151" s="2">
        <v>0.17</v>
      </c>
      <c r="H14151" s="2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52" t="s">
        <v>34</v>
      </c>
    </row>
    <row r="14152" spans="1:17" ht="14.25" customHeight="1" x14ac:dyDescent="0.3">
      <c r="A14152" s="2" t="s">
        <v>14183</v>
      </c>
      <c r="B14152" s="2">
        <v>114150</v>
      </c>
      <c r="C14152" s="2" t="s">
        <v>25</v>
      </c>
      <c r="D14152" s="52" t="s">
        <v>25</v>
      </c>
      <c r="E14152" s="2" t="s">
        <v>26</v>
      </c>
      <c r="F14152" s="2">
        <v>1061.99</v>
      </c>
      <c r="G14152" s="2">
        <v>0.28000000000000003</v>
      </c>
      <c r="H14152" s="2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52" t="s">
        <v>48</v>
      </c>
    </row>
    <row r="14153" spans="1:17" ht="14.25" customHeight="1" x14ac:dyDescent="0.3">
      <c r="A14153" s="2" t="s">
        <v>14184</v>
      </c>
      <c r="B14153" s="2">
        <v>114151</v>
      </c>
      <c r="C14153" s="2" t="s">
        <v>19</v>
      </c>
      <c r="D14153" s="52" t="s">
        <v>19</v>
      </c>
      <c r="E14153" s="2" t="s">
        <v>26</v>
      </c>
      <c r="F14153" s="2">
        <v>869.07</v>
      </c>
      <c r="G14153" s="2">
        <v>0.08</v>
      </c>
      <c r="H14153" s="2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52" t="s">
        <v>28</v>
      </c>
    </row>
    <row r="14154" spans="1:17" ht="14.25" customHeight="1" x14ac:dyDescent="0.3">
      <c r="A14154" s="2" t="s">
        <v>14185</v>
      </c>
      <c r="B14154" s="2">
        <v>114152</v>
      </c>
      <c r="C14154" s="2" t="s">
        <v>19</v>
      </c>
      <c r="D14154" s="52" t="s">
        <v>19</v>
      </c>
      <c r="E14154" s="2" t="s">
        <v>14</v>
      </c>
      <c r="F14154" s="2">
        <v>3920.31</v>
      </c>
      <c r="G14154" s="2">
        <v>0.19</v>
      </c>
      <c r="H14154" s="2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52" t="s">
        <v>39</v>
      </c>
    </row>
    <row r="14155" spans="1:17" ht="14.25" customHeight="1" x14ac:dyDescent="0.3">
      <c r="A14155" s="2" t="s">
        <v>14186</v>
      </c>
      <c r="B14155" s="2">
        <v>114153</v>
      </c>
      <c r="C14155" s="2" t="s">
        <v>25</v>
      </c>
      <c r="D14155" s="52" t="s">
        <v>25</v>
      </c>
      <c r="E14155" s="2" t="s">
        <v>20</v>
      </c>
      <c r="F14155" s="2">
        <v>2012.49</v>
      </c>
      <c r="G14155" s="2">
        <v>0.05</v>
      </c>
      <c r="H14155" s="2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52" t="s">
        <v>34</v>
      </c>
    </row>
    <row r="14156" spans="1:17" ht="14.25" customHeight="1" x14ac:dyDescent="0.3">
      <c r="A14156" s="2" t="s">
        <v>14187</v>
      </c>
      <c r="B14156" s="2">
        <v>114154</v>
      </c>
      <c r="C14156" s="2" t="s">
        <v>19</v>
      </c>
      <c r="D14156" s="52" t="s">
        <v>19</v>
      </c>
      <c r="E14156" s="2" t="s">
        <v>14</v>
      </c>
      <c r="F14156" s="2">
        <v>4752.03</v>
      </c>
      <c r="G14156" s="2">
        <v>0.25</v>
      </c>
      <c r="H14156" s="2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52" t="s">
        <v>34</v>
      </c>
    </row>
    <row r="14157" spans="1:17" ht="14.25" customHeight="1" x14ac:dyDescent="0.3">
      <c r="A14157" s="2" t="s">
        <v>14188</v>
      </c>
      <c r="B14157" s="2">
        <v>114155</v>
      </c>
      <c r="C14157" s="2" t="s">
        <v>25</v>
      </c>
      <c r="D14157" s="52" t="s">
        <v>25</v>
      </c>
      <c r="E14157" s="2" t="s">
        <v>33</v>
      </c>
      <c r="F14157" s="2">
        <v>4720.45</v>
      </c>
      <c r="G14157" s="2">
        <v>0.47</v>
      </c>
      <c r="H14157" s="2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52" t="s">
        <v>28</v>
      </c>
    </row>
    <row r="14158" spans="1:17" ht="14.25" customHeight="1" x14ac:dyDescent="0.3">
      <c r="A14158" s="2" t="s">
        <v>14189</v>
      </c>
      <c r="B14158" s="2">
        <v>114156</v>
      </c>
      <c r="C14158" s="2" t="s">
        <v>25</v>
      </c>
      <c r="D14158" s="52" t="s">
        <v>25</v>
      </c>
      <c r="E14158" s="2" t="s">
        <v>14</v>
      </c>
      <c r="F14158" s="2">
        <v>3498.06</v>
      </c>
      <c r="G14158" s="2">
        <v>0.17</v>
      </c>
      <c r="H14158" s="2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52" t="s">
        <v>34</v>
      </c>
    </row>
    <row r="14159" spans="1:17" ht="14.25" customHeight="1" x14ac:dyDescent="0.3">
      <c r="A14159" s="2" t="s">
        <v>14190</v>
      </c>
      <c r="B14159" s="2">
        <v>114157</v>
      </c>
      <c r="C14159" s="2" t="s">
        <v>41</v>
      </c>
      <c r="D14159" s="52" t="s">
        <v>41</v>
      </c>
      <c r="E14159" s="2" t="s">
        <v>20</v>
      </c>
      <c r="F14159" s="2">
        <v>2552.84</v>
      </c>
      <c r="G14159" s="2">
        <v>0.02</v>
      </c>
      <c r="H14159" s="2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52" t="s">
        <v>28</v>
      </c>
    </row>
    <row r="14160" spans="1:17" ht="14.25" customHeight="1" x14ac:dyDescent="0.3">
      <c r="A14160" s="2" t="s">
        <v>14191</v>
      </c>
      <c r="B14160" s="2">
        <v>114158</v>
      </c>
      <c r="C14160" s="2" t="s">
        <v>25</v>
      </c>
      <c r="D14160" s="52" t="s">
        <v>25</v>
      </c>
      <c r="E14160" s="2" t="s">
        <v>20</v>
      </c>
      <c r="F14160" s="2">
        <v>1055.3399999999999</v>
      </c>
      <c r="G14160" s="2">
        <v>0.3</v>
      </c>
      <c r="H14160" s="2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52" t="s">
        <v>28</v>
      </c>
    </row>
    <row r="14161" spans="1:17" ht="14.25" customHeight="1" x14ac:dyDescent="0.3">
      <c r="A14161" s="2" t="s">
        <v>14192</v>
      </c>
      <c r="B14161" s="2">
        <v>114159</v>
      </c>
      <c r="C14161" s="2" t="s">
        <v>25</v>
      </c>
      <c r="D14161" s="52" t="s">
        <v>25</v>
      </c>
      <c r="E14161" s="2" t="s">
        <v>26</v>
      </c>
      <c r="F14161" s="2">
        <v>4423.72</v>
      </c>
      <c r="G14161" s="2">
        <v>0.32</v>
      </c>
      <c r="H14161" s="2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52" t="s">
        <v>28</v>
      </c>
    </row>
    <row r="14162" spans="1:17" ht="14.25" customHeight="1" x14ac:dyDescent="0.3">
      <c r="A14162" s="2" t="s">
        <v>14193</v>
      </c>
      <c r="B14162" s="2">
        <v>114160</v>
      </c>
      <c r="C14162" s="2" t="s">
        <v>25</v>
      </c>
      <c r="D14162" s="52" t="s">
        <v>25</v>
      </c>
      <c r="E14162" s="2" t="s">
        <v>33</v>
      </c>
      <c r="F14162" s="2">
        <v>501.79</v>
      </c>
      <c r="G14162" s="2">
        <v>0.24</v>
      </c>
      <c r="H14162" s="2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52" t="s">
        <v>34</v>
      </c>
    </row>
    <row r="14163" spans="1:17" ht="14.25" customHeight="1" x14ac:dyDescent="0.3">
      <c r="A14163" s="2" t="s">
        <v>14194</v>
      </c>
      <c r="B14163" s="2">
        <v>114161</v>
      </c>
      <c r="C14163" s="2" t="s">
        <v>19</v>
      </c>
      <c r="D14163" s="52" t="s">
        <v>19</v>
      </c>
      <c r="E14163" s="2" t="s">
        <v>36</v>
      </c>
      <c r="F14163" s="2">
        <v>1914.72</v>
      </c>
      <c r="G14163" s="2">
        <v>0.2</v>
      </c>
      <c r="H14163" s="2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52" t="s">
        <v>48</v>
      </c>
    </row>
    <row r="14164" spans="1:17" ht="14.25" customHeight="1" x14ac:dyDescent="0.3">
      <c r="A14164" s="2" t="s">
        <v>14195</v>
      </c>
      <c r="B14164" s="2">
        <v>114162</v>
      </c>
      <c r="C14164" s="2" t="s">
        <v>19</v>
      </c>
      <c r="D14164" s="52" t="s">
        <v>19</v>
      </c>
      <c r="E14164" s="2" t="s">
        <v>26</v>
      </c>
      <c r="F14164" s="2">
        <v>1664.18</v>
      </c>
      <c r="G14164" s="2">
        <v>0.45</v>
      </c>
      <c r="H14164" s="2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52" t="s">
        <v>23</v>
      </c>
    </row>
    <row r="14165" spans="1:17" ht="14.25" customHeight="1" x14ac:dyDescent="0.3">
      <c r="A14165" s="2" t="s">
        <v>14196</v>
      </c>
      <c r="B14165" s="2">
        <v>114163</v>
      </c>
      <c r="C14165" s="2" t="s">
        <v>19</v>
      </c>
      <c r="D14165" s="52" t="s">
        <v>19</v>
      </c>
      <c r="E14165" s="2" t="s">
        <v>14</v>
      </c>
      <c r="F14165" s="2">
        <v>4796.3</v>
      </c>
      <c r="G14165" s="2">
        <v>0.47</v>
      </c>
      <c r="H14165" s="2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52" t="s">
        <v>23</v>
      </c>
    </row>
    <row r="14166" spans="1:17" ht="14.25" customHeight="1" x14ac:dyDescent="0.3">
      <c r="A14166" s="2" t="s">
        <v>14197</v>
      </c>
      <c r="B14166" s="2">
        <v>114164</v>
      </c>
      <c r="C14166" s="2" t="s">
        <v>25</v>
      </c>
      <c r="D14166" s="52" t="s">
        <v>25</v>
      </c>
      <c r="E14166" s="2" t="s">
        <v>14</v>
      </c>
      <c r="F14166" s="2">
        <v>678.77</v>
      </c>
      <c r="G14166" s="2">
        <v>0.34</v>
      </c>
      <c r="H14166" s="2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52" t="s">
        <v>23</v>
      </c>
    </row>
    <row r="14167" spans="1:17" ht="14.25" customHeight="1" x14ac:dyDescent="0.3">
      <c r="A14167" s="2" t="s">
        <v>14198</v>
      </c>
      <c r="B14167" s="2">
        <v>114165</v>
      </c>
      <c r="C14167" s="2" t="s">
        <v>25</v>
      </c>
      <c r="D14167" s="52" t="s">
        <v>25</v>
      </c>
      <c r="E14167" s="2" t="s">
        <v>20</v>
      </c>
      <c r="F14167" s="2">
        <v>4461.7299999999996</v>
      </c>
      <c r="G14167" s="2">
        <v>0.25</v>
      </c>
      <c r="H14167" s="2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52" t="s">
        <v>48</v>
      </c>
    </row>
    <row r="14168" spans="1:17" ht="14.25" customHeight="1" x14ac:dyDescent="0.3">
      <c r="A14168" s="2" t="s">
        <v>14199</v>
      </c>
      <c r="B14168" s="2">
        <v>114166</v>
      </c>
      <c r="C14168" s="2" t="s">
        <v>19</v>
      </c>
      <c r="D14168" s="52" t="s">
        <v>19</v>
      </c>
      <c r="E14168" s="2" t="s">
        <v>20</v>
      </c>
      <c r="F14168" s="2">
        <v>2336.5300000000002</v>
      </c>
      <c r="G14168" s="2">
        <v>0.03</v>
      </c>
      <c r="H14168" s="2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52" t="s">
        <v>34</v>
      </c>
    </row>
    <row r="14169" spans="1:17" ht="14.25" customHeight="1" x14ac:dyDescent="0.3">
      <c r="A14169" s="2" t="s">
        <v>14200</v>
      </c>
      <c r="B14169" s="2">
        <v>114167</v>
      </c>
      <c r="C14169" s="2" t="s">
        <v>41</v>
      </c>
      <c r="D14169" s="52" t="s">
        <v>41</v>
      </c>
      <c r="E14169" s="2" t="s">
        <v>20</v>
      </c>
      <c r="F14169" s="2">
        <v>332.74</v>
      </c>
      <c r="G14169" s="2">
        <v>0.15</v>
      </c>
      <c r="H14169" s="2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52" t="s">
        <v>28</v>
      </c>
    </row>
    <row r="14170" spans="1:17" ht="14.25" customHeight="1" x14ac:dyDescent="0.3">
      <c r="A14170" s="2" t="s">
        <v>14201</v>
      </c>
      <c r="B14170" s="2">
        <v>114168</v>
      </c>
      <c r="C14170" s="2" t="s">
        <v>19</v>
      </c>
      <c r="D14170" s="52" t="s">
        <v>19</v>
      </c>
      <c r="E14170" s="2" t="s">
        <v>36</v>
      </c>
      <c r="F14170" s="2">
        <v>3671.45</v>
      </c>
      <c r="G14170" s="2">
        <v>0.14000000000000001</v>
      </c>
      <c r="H14170" s="2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52" t="s">
        <v>28</v>
      </c>
    </row>
    <row r="14171" spans="1:17" ht="14.25" customHeight="1" x14ac:dyDescent="0.3">
      <c r="A14171" s="2" t="s">
        <v>14202</v>
      </c>
      <c r="B14171" s="2">
        <v>114169</v>
      </c>
      <c r="C14171" s="2" t="s">
        <v>25</v>
      </c>
      <c r="D14171" s="52" t="s">
        <v>25</v>
      </c>
      <c r="E14171" s="2" t="s">
        <v>36</v>
      </c>
      <c r="F14171" s="2">
        <v>594.30999999999995</v>
      </c>
      <c r="G14171" s="2">
        <v>0.03</v>
      </c>
      <c r="H14171" s="2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52" t="s">
        <v>23</v>
      </c>
    </row>
    <row r="14172" spans="1:17" ht="14.25" customHeight="1" x14ac:dyDescent="0.3">
      <c r="A14172" s="2" t="s">
        <v>14203</v>
      </c>
      <c r="B14172" s="2">
        <v>114170</v>
      </c>
      <c r="C14172" s="2" t="s">
        <v>19</v>
      </c>
      <c r="D14172" s="52" t="s">
        <v>19</v>
      </c>
      <c r="E14172" s="2" t="s">
        <v>26</v>
      </c>
      <c r="F14172" s="2">
        <v>1261.32</v>
      </c>
      <c r="G14172" s="2">
        <v>0.42</v>
      </c>
      <c r="H14172" s="2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52" t="s">
        <v>48</v>
      </c>
    </row>
    <row r="14173" spans="1:17" ht="14.25" customHeight="1" x14ac:dyDescent="0.3">
      <c r="A14173" s="2" t="s">
        <v>14204</v>
      </c>
      <c r="B14173" s="2">
        <v>114171</v>
      </c>
      <c r="C14173" s="2" t="s">
        <v>25</v>
      </c>
      <c r="D14173" s="52" t="s">
        <v>25</v>
      </c>
      <c r="E14173" s="2" t="s">
        <v>36</v>
      </c>
      <c r="F14173" s="2">
        <v>4018.67</v>
      </c>
      <c r="G14173" s="2">
        <v>0.43</v>
      </c>
      <c r="H14173" s="2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52" t="s">
        <v>17</v>
      </c>
    </row>
    <row r="14174" spans="1:17" ht="14.25" customHeight="1" x14ac:dyDescent="0.3">
      <c r="A14174" s="2" t="s">
        <v>14205</v>
      </c>
      <c r="B14174" s="2">
        <v>114172</v>
      </c>
      <c r="C14174" s="2" t="s">
        <v>19</v>
      </c>
      <c r="D14174" s="52" t="s">
        <v>19</v>
      </c>
      <c r="E14174" s="2" t="s">
        <v>20</v>
      </c>
      <c r="F14174" s="2">
        <v>858.19</v>
      </c>
      <c r="G14174" s="2">
        <v>0.46</v>
      </c>
      <c r="H14174" s="2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52" t="s">
        <v>23</v>
      </c>
    </row>
    <row r="14175" spans="1:17" ht="14.25" customHeight="1" x14ac:dyDescent="0.3">
      <c r="A14175" s="2" t="s">
        <v>14206</v>
      </c>
      <c r="B14175" s="2">
        <v>114173</v>
      </c>
      <c r="C14175" s="2" t="s">
        <v>25</v>
      </c>
      <c r="D14175" s="52" t="s">
        <v>25</v>
      </c>
      <c r="E14175" s="2" t="s">
        <v>26</v>
      </c>
      <c r="F14175" s="2">
        <v>1694.8</v>
      </c>
      <c r="G14175" s="2">
        <v>0.37</v>
      </c>
      <c r="H14175" s="2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52" t="s">
        <v>39</v>
      </c>
    </row>
    <row r="14176" spans="1:17" ht="14.25" customHeight="1" x14ac:dyDescent="0.3">
      <c r="A14176" s="2" t="s">
        <v>14207</v>
      </c>
      <c r="B14176" s="2">
        <v>114174</v>
      </c>
      <c r="C14176" s="2" t="s">
        <v>25</v>
      </c>
      <c r="D14176" s="52" t="s">
        <v>25</v>
      </c>
      <c r="E14176" s="2" t="s">
        <v>26</v>
      </c>
      <c r="F14176" s="2">
        <v>1868.89</v>
      </c>
      <c r="G14176" s="2">
        <v>0.36</v>
      </c>
      <c r="H14176" s="2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52" t="s">
        <v>28</v>
      </c>
    </row>
    <row r="14177" spans="1:17" ht="14.25" customHeight="1" x14ac:dyDescent="0.3">
      <c r="A14177" s="2" t="s">
        <v>14208</v>
      </c>
      <c r="B14177" s="2">
        <v>114175</v>
      </c>
      <c r="C14177" s="2" t="s">
        <v>41</v>
      </c>
      <c r="D14177" s="52" t="s">
        <v>41</v>
      </c>
      <c r="E14177" s="2" t="s">
        <v>33</v>
      </c>
      <c r="F14177" s="2">
        <v>2985.13</v>
      </c>
      <c r="G14177" s="2">
        <v>0.24</v>
      </c>
      <c r="H14177" s="2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52" t="s">
        <v>34</v>
      </c>
    </row>
    <row r="14178" spans="1:17" ht="14.25" customHeight="1" x14ac:dyDescent="0.3">
      <c r="A14178" s="2" t="s">
        <v>14209</v>
      </c>
      <c r="B14178" s="2">
        <v>114176</v>
      </c>
      <c r="C14178" s="2" t="s">
        <v>25</v>
      </c>
      <c r="D14178" s="52" t="s">
        <v>25</v>
      </c>
      <c r="E14178" s="2" t="s">
        <v>36</v>
      </c>
      <c r="F14178" s="2">
        <v>3970.67</v>
      </c>
      <c r="G14178" s="2">
        <v>0.43</v>
      </c>
      <c r="H14178" s="2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52" t="s">
        <v>48</v>
      </c>
    </row>
    <row r="14179" spans="1:17" ht="14.25" customHeight="1" x14ac:dyDescent="0.3">
      <c r="A14179" s="2" t="s">
        <v>14210</v>
      </c>
      <c r="B14179" s="2">
        <v>114177</v>
      </c>
      <c r="C14179" s="2" t="s">
        <v>41</v>
      </c>
      <c r="D14179" s="52" t="s">
        <v>41</v>
      </c>
      <c r="E14179" s="2" t="s">
        <v>14</v>
      </c>
      <c r="F14179" s="2">
        <v>1230.98</v>
      </c>
      <c r="G14179" s="2">
        <v>0.26</v>
      </c>
      <c r="H14179" s="2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52" t="s">
        <v>17</v>
      </c>
    </row>
    <row r="14180" spans="1:17" ht="14.25" customHeight="1" x14ac:dyDescent="0.3">
      <c r="A14180" s="2" t="s">
        <v>14211</v>
      </c>
      <c r="B14180" s="2">
        <v>114178</v>
      </c>
      <c r="C14180" s="2" t="s">
        <v>25</v>
      </c>
      <c r="D14180" s="52" t="s">
        <v>25</v>
      </c>
      <c r="E14180" s="2" t="s">
        <v>14</v>
      </c>
      <c r="F14180" s="2">
        <v>1108.3399999999999</v>
      </c>
      <c r="G14180" s="2">
        <v>0.01</v>
      </c>
      <c r="H14180" s="2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52" t="s">
        <v>39</v>
      </c>
    </row>
    <row r="14181" spans="1:17" ht="14.25" customHeight="1" x14ac:dyDescent="0.3">
      <c r="A14181" s="2" t="s">
        <v>14212</v>
      </c>
      <c r="B14181" s="2">
        <v>114179</v>
      </c>
      <c r="C14181" s="2" t="s">
        <v>25</v>
      </c>
      <c r="D14181" s="52" t="s">
        <v>25</v>
      </c>
      <c r="E14181" s="2" t="s">
        <v>33</v>
      </c>
      <c r="F14181" s="2">
        <v>1187.32</v>
      </c>
      <c r="G14181" s="2">
        <v>0.28999999999999998</v>
      </c>
      <c r="H14181" s="2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52" t="s">
        <v>34</v>
      </c>
    </row>
    <row r="14182" spans="1:17" ht="14.25" customHeight="1" x14ac:dyDescent="0.3">
      <c r="A14182" s="2" t="s">
        <v>14213</v>
      </c>
      <c r="B14182" s="2">
        <v>114180</v>
      </c>
      <c r="C14182" s="2" t="s">
        <v>19</v>
      </c>
      <c r="D14182" s="52" t="s">
        <v>19</v>
      </c>
      <c r="E14182" s="2" t="s">
        <v>20</v>
      </c>
      <c r="F14182" s="2">
        <v>1969.9</v>
      </c>
      <c r="G14182" s="2">
        <v>0.2</v>
      </c>
      <c r="H14182" s="2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52" t="s">
        <v>17</v>
      </c>
    </row>
    <row r="14183" spans="1:17" ht="14.25" customHeight="1" x14ac:dyDescent="0.3">
      <c r="A14183" s="2" t="s">
        <v>14214</v>
      </c>
      <c r="B14183" s="2">
        <v>114181</v>
      </c>
      <c r="C14183" s="2" t="s">
        <v>25</v>
      </c>
      <c r="D14183" s="52" t="s">
        <v>25</v>
      </c>
      <c r="E14183" s="2" t="s">
        <v>33</v>
      </c>
      <c r="F14183" s="2">
        <v>2722.01</v>
      </c>
      <c r="G14183" s="2">
        <v>0.26</v>
      </c>
      <c r="H14183" s="2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52" t="s">
        <v>28</v>
      </c>
    </row>
    <row r="14184" spans="1:17" ht="14.25" customHeight="1" x14ac:dyDescent="0.3">
      <c r="A14184" s="2" t="s">
        <v>14215</v>
      </c>
      <c r="B14184" s="2">
        <v>114182</v>
      </c>
      <c r="C14184" s="2" t="s">
        <v>19</v>
      </c>
      <c r="D14184" s="52" t="s">
        <v>19</v>
      </c>
      <c r="E14184" s="2" t="s">
        <v>20</v>
      </c>
      <c r="F14184" s="2">
        <v>165.88</v>
      </c>
      <c r="G14184" s="2">
        <v>0.22</v>
      </c>
      <c r="H14184" s="2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52" t="s">
        <v>23</v>
      </c>
    </row>
    <row r="14185" spans="1:17" ht="14.25" customHeight="1" x14ac:dyDescent="0.3">
      <c r="A14185" s="2" t="s">
        <v>14216</v>
      </c>
      <c r="B14185" s="2">
        <v>114183</v>
      </c>
      <c r="C14185" s="2" t="s">
        <v>19</v>
      </c>
      <c r="D14185" s="52" t="s">
        <v>19</v>
      </c>
      <c r="E14185" s="2" t="s">
        <v>36</v>
      </c>
      <c r="F14185" s="2">
        <v>3923.46</v>
      </c>
      <c r="G14185" s="2">
        <v>0.25</v>
      </c>
      <c r="H14185" s="2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52" t="s">
        <v>34</v>
      </c>
    </row>
    <row r="14186" spans="1:17" ht="14.25" customHeight="1" x14ac:dyDescent="0.3">
      <c r="A14186" s="2" t="s">
        <v>14217</v>
      </c>
      <c r="B14186" s="2">
        <v>114184</v>
      </c>
      <c r="C14186" s="2" t="s">
        <v>19</v>
      </c>
      <c r="D14186" s="52" t="s">
        <v>19</v>
      </c>
      <c r="E14186" s="2" t="s">
        <v>36</v>
      </c>
      <c r="F14186" s="2">
        <v>4640.91</v>
      </c>
      <c r="G14186" s="2">
        <v>0.05</v>
      </c>
      <c r="H14186" s="2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52" t="s">
        <v>48</v>
      </c>
    </row>
    <row r="14187" spans="1:17" ht="14.25" customHeight="1" x14ac:dyDescent="0.3">
      <c r="A14187" s="2" t="s">
        <v>14218</v>
      </c>
      <c r="B14187" s="2">
        <v>114185</v>
      </c>
      <c r="C14187" s="2" t="s">
        <v>25</v>
      </c>
      <c r="D14187" s="52" t="s">
        <v>25</v>
      </c>
      <c r="E14187" s="2" t="s">
        <v>26</v>
      </c>
      <c r="F14187" s="2">
        <v>4233.25</v>
      </c>
      <c r="G14187" s="2">
        <v>0.01</v>
      </c>
      <c r="H14187" s="2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52" t="s">
        <v>34</v>
      </c>
    </row>
    <row r="14188" spans="1:17" ht="14.25" customHeight="1" x14ac:dyDescent="0.3">
      <c r="A14188" s="2" t="s">
        <v>14219</v>
      </c>
      <c r="B14188" s="2">
        <v>114186</v>
      </c>
      <c r="C14188" s="2" t="s">
        <v>25</v>
      </c>
      <c r="D14188" s="52" t="s">
        <v>25</v>
      </c>
      <c r="E14188" s="2" t="s">
        <v>26</v>
      </c>
      <c r="F14188" s="2">
        <v>282.2</v>
      </c>
      <c r="G14188" s="2">
        <v>0.17</v>
      </c>
      <c r="H14188" s="2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52" t="s">
        <v>34</v>
      </c>
    </row>
    <row r="14189" spans="1:17" ht="14.25" customHeight="1" x14ac:dyDescent="0.3">
      <c r="A14189" s="2" t="s">
        <v>14220</v>
      </c>
      <c r="B14189" s="2">
        <v>114187</v>
      </c>
      <c r="C14189" s="2" t="s">
        <v>25</v>
      </c>
      <c r="D14189" s="52" t="s">
        <v>25</v>
      </c>
      <c r="E14189" s="2" t="s">
        <v>26</v>
      </c>
      <c r="F14189" s="2">
        <v>2670.07</v>
      </c>
      <c r="G14189" s="2">
        <v>0.13</v>
      </c>
      <c r="H14189" s="2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52" t="s">
        <v>17</v>
      </c>
    </row>
    <row r="14190" spans="1:17" ht="14.25" customHeight="1" x14ac:dyDescent="0.3">
      <c r="A14190" s="2" t="s">
        <v>14221</v>
      </c>
      <c r="B14190" s="2">
        <v>114188</v>
      </c>
      <c r="C14190" s="2" t="s">
        <v>19</v>
      </c>
      <c r="D14190" s="52" t="s">
        <v>19</v>
      </c>
      <c r="E14190" s="2" t="s">
        <v>26</v>
      </c>
      <c r="F14190" s="2">
        <v>4088.73</v>
      </c>
      <c r="G14190" s="2">
        <v>0.13</v>
      </c>
      <c r="H14190" s="2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52" t="s">
        <v>23</v>
      </c>
    </row>
    <row r="14191" spans="1:17" ht="14.25" customHeight="1" x14ac:dyDescent="0.3">
      <c r="A14191" s="2" t="s">
        <v>14222</v>
      </c>
      <c r="B14191" s="2">
        <v>114189</v>
      </c>
      <c r="C14191" s="2" t="s">
        <v>41</v>
      </c>
      <c r="D14191" s="52" t="s">
        <v>41</v>
      </c>
      <c r="E14191" s="2" t="s">
        <v>14</v>
      </c>
      <c r="F14191" s="2">
        <v>1786.16</v>
      </c>
      <c r="G14191" s="2">
        <v>0.47</v>
      </c>
      <c r="H14191" s="2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52" t="s">
        <v>17</v>
      </c>
    </row>
    <row r="14192" spans="1:17" ht="14.25" customHeight="1" x14ac:dyDescent="0.3">
      <c r="A14192" s="2" t="s">
        <v>14223</v>
      </c>
      <c r="B14192" s="2">
        <v>114190</v>
      </c>
      <c r="C14192" s="2" t="s">
        <v>25</v>
      </c>
      <c r="D14192" s="52" t="s">
        <v>25</v>
      </c>
      <c r="E14192" s="2" t="s">
        <v>26</v>
      </c>
      <c r="F14192" s="2">
        <v>4495.4799999999996</v>
      </c>
      <c r="G14192" s="2">
        <v>0.41</v>
      </c>
      <c r="H14192" s="2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52" t="s">
        <v>28</v>
      </c>
    </row>
    <row r="14193" spans="1:17" ht="14.25" customHeight="1" x14ac:dyDescent="0.3">
      <c r="A14193" s="2" t="s">
        <v>14224</v>
      </c>
      <c r="B14193" s="2">
        <v>114191</v>
      </c>
      <c r="C14193" s="2" t="s">
        <v>25</v>
      </c>
      <c r="D14193" s="52" t="s">
        <v>25</v>
      </c>
      <c r="E14193" s="2" t="s">
        <v>26</v>
      </c>
      <c r="F14193" s="2">
        <v>4445.71</v>
      </c>
      <c r="G14193" s="2">
        <v>0.01</v>
      </c>
      <c r="H14193" s="2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52" t="s">
        <v>23</v>
      </c>
    </row>
    <row r="14194" spans="1:17" ht="14.25" customHeight="1" x14ac:dyDescent="0.3">
      <c r="A14194" s="2" t="s">
        <v>14225</v>
      </c>
      <c r="B14194" s="2">
        <v>114192</v>
      </c>
      <c r="C14194" s="2" t="s">
        <v>41</v>
      </c>
      <c r="D14194" s="52" t="s">
        <v>41</v>
      </c>
      <c r="E14194" s="2" t="s">
        <v>26</v>
      </c>
      <c r="F14194" s="2">
        <v>794.35</v>
      </c>
      <c r="G14194" s="2">
        <v>0</v>
      </c>
      <c r="H14194" s="2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52" t="s">
        <v>48</v>
      </c>
    </row>
    <row r="14195" spans="1:17" ht="14.25" customHeight="1" x14ac:dyDescent="0.3">
      <c r="A14195" s="2" t="s">
        <v>14226</v>
      </c>
      <c r="B14195" s="2">
        <v>114193</v>
      </c>
      <c r="C14195" s="2" t="s">
        <v>25</v>
      </c>
      <c r="D14195" s="52" t="s">
        <v>25</v>
      </c>
      <c r="E14195" s="2" t="s">
        <v>20</v>
      </c>
      <c r="F14195" s="2">
        <v>2518.79</v>
      </c>
      <c r="G14195" s="2">
        <v>0.39</v>
      </c>
      <c r="H14195" s="2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52" t="s">
        <v>48</v>
      </c>
    </row>
    <row r="14196" spans="1:17" ht="14.25" customHeight="1" x14ac:dyDescent="0.3">
      <c r="A14196" s="2" t="s">
        <v>14227</v>
      </c>
      <c r="B14196" s="2">
        <v>114194</v>
      </c>
      <c r="C14196" s="2" t="s">
        <v>41</v>
      </c>
      <c r="D14196" s="52" t="s">
        <v>41</v>
      </c>
      <c r="E14196" s="2" t="s">
        <v>26</v>
      </c>
      <c r="F14196" s="2">
        <v>225.77</v>
      </c>
      <c r="G14196" s="2">
        <v>0.49</v>
      </c>
      <c r="H14196" s="2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52" t="s">
        <v>48</v>
      </c>
    </row>
    <row r="14197" spans="1:17" ht="14.25" customHeight="1" x14ac:dyDescent="0.3">
      <c r="A14197" s="2" t="s">
        <v>14228</v>
      </c>
      <c r="B14197" s="2">
        <v>114195</v>
      </c>
      <c r="C14197" s="2" t="s">
        <v>25</v>
      </c>
      <c r="D14197" s="52" t="s">
        <v>25</v>
      </c>
      <c r="E14197" s="2" t="s">
        <v>33</v>
      </c>
      <c r="F14197" s="2">
        <v>1481.11</v>
      </c>
      <c r="G14197" s="2">
        <v>0.23</v>
      </c>
      <c r="H14197" s="2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52" t="s">
        <v>39</v>
      </c>
    </row>
    <row r="14198" spans="1:17" ht="14.25" customHeight="1" x14ac:dyDescent="0.3">
      <c r="A14198" s="2" t="s">
        <v>14229</v>
      </c>
      <c r="B14198" s="2">
        <v>114196</v>
      </c>
      <c r="C14198" s="2" t="s">
        <v>41</v>
      </c>
      <c r="D14198" s="52" t="s">
        <v>41</v>
      </c>
      <c r="E14198" s="2" t="s">
        <v>26</v>
      </c>
      <c r="F14198" s="2">
        <v>4078.18</v>
      </c>
      <c r="G14198" s="2">
        <v>0.22</v>
      </c>
      <c r="H14198" s="2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52" t="s">
        <v>23</v>
      </c>
    </row>
    <row r="14199" spans="1:17" ht="14.25" customHeight="1" x14ac:dyDescent="0.3">
      <c r="A14199" s="2" t="s">
        <v>14230</v>
      </c>
      <c r="B14199" s="2">
        <v>114197</v>
      </c>
      <c r="C14199" s="2" t="s">
        <v>25</v>
      </c>
      <c r="D14199" s="52" t="s">
        <v>25</v>
      </c>
      <c r="E14199" s="2" t="s">
        <v>26</v>
      </c>
      <c r="F14199" s="2">
        <v>4878.1899999999996</v>
      </c>
      <c r="G14199" s="2">
        <v>0.14000000000000001</v>
      </c>
      <c r="H14199" s="2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52" t="s">
        <v>48</v>
      </c>
    </row>
    <row r="14200" spans="1:17" ht="14.25" customHeight="1" x14ac:dyDescent="0.3">
      <c r="A14200" s="2" t="s">
        <v>14231</v>
      </c>
      <c r="B14200" s="2">
        <v>114198</v>
      </c>
      <c r="C14200" s="2" t="s">
        <v>25</v>
      </c>
      <c r="D14200" s="52" t="s">
        <v>25</v>
      </c>
      <c r="E14200" s="2" t="s">
        <v>14</v>
      </c>
      <c r="F14200" s="2">
        <v>4575.28</v>
      </c>
      <c r="G14200" s="2">
        <v>0.33</v>
      </c>
      <c r="H14200" s="2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52" t="s">
        <v>34</v>
      </c>
    </row>
    <row r="14201" spans="1:17" ht="14.25" customHeight="1" x14ac:dyDescent="0.3">
      <c r="A14201" s="2" t="s">
        <v>14232</v>
      </c>
      <c r="B14201" s="2">
        <v>114199</v>
      </c>
      <c r="C14201" s="2" t="s">
        <v>41</v>
      </c>
      <c r="D14201" s="52" t="s">
        <v>41</v>
      </c>
      <c r="E14201" s="2" t="s">
        <v>26</v>
      </c>
      <c r="F14201" s="2">
        <v>308.64</v>
      </c>
      <c r="G14201" s="2">
        <v>0.24</v>
      </c>
      <c r="H14201" s="2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52" t="s">
        <v>34</v>
      </c>
    </row>
    <row r="14202" spans="1:17" ht="14.25" customHeight="1" x14ac:dyDescent="0.3">
      <c r="A14202" s="2" t="s">
        <v>14233</v>
      </c>
      <c r="B14202" s="2">
        <v>114200</v>
      </c>
      <c r="C14202" s="2" t="s">
        <v>19</v>
      </c>
      <c r="D14202" s="52" t="s">
        <v>19</v>
      </c>
      <c r="E14202" s="2" t="s">
        <v>20</v>
      </c>
      <c r="F14202" s="2">
        <v>4640.9799999999996</v>
      </c>
      <c r="G14202" s="2">
        <v>0.08</v>
      </c>
      <c r="H14202" s="2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52" t="s">
        <v>34</v>
      </c>
    </row>
    <row r="14203" spans="1:17" ht="14.25" customHeight="1" x14ac:dyDescent="0.3">
      <c r="A14203" s="2" t="s">
        <v>14234</v>
      </c>
      <c r="B14203" s="2">
        <v>114201</v>
      </c>
      <c r="C14203" s="2" t="s">
        <v>19</v>
      </c>
      <c r="D14203" s="52" t="s">
        <v>19</v>
      </c>
      <c r="E14203" s="2" t="s">
        <v>36</v>
      </c>
      <c r="F14203" s="2">
        <v>4130.9799999999996</v>
      </c>
      <c r="G14203" s="2">
        <v>0.24</v>
      </c>
      <c r="H14203" s="2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52" t="s">
        <v>39</v>
      </c>
    </row>
    <row r="14204" spans="1:17" ht="14.25" customHeight="1" x14ac:dyDescent="0.3">
      <c r="A14204" s="2" t="s">
        <v>14235</v>
      </c>
      <c r="B14204" s="2">
        <v>114202</v>
      </c>
      <c r="C14204" s="2" t="s">
        <v>25</v>
      </c>
      <c r="D14204" s="52" t="s">
        <v>25</v>
      </c>
      <c r="E14204" s="2" t="s">
        <v>26</v>
      </c>
      <c r="F14204" s="2">
        <v>4351.74</v>
      </c>
      <c r="G14204" s="2">
        <v>0.19</v>
      </c>
      <c r="H14204" s="2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52" t="s">
        <v>23</v>
      </c>
    </row>
    <row r="14205" spans="1:17" ht="14.25" customHeight="1" x14ac:dyDescent="0.3">
      <c r="A14205" s="2" t="s">
        <v>14236</v>
      </c>
      <c r="B14205" s="2">
        <v>114203</v>
      </c>
      <c r="C14205" s="2" t="s">
        <v>41</v>
      </c>
      <c r="D14205" s="52" t="s">
        <v>41</v>
      </c>
      <c r="E14205" s="2" t="s">
        <v>26</v>
      </c>
      <c r="F14205" s="2">
        <v>4582.6499999999996</v>
      </c>
      <c r="G14205" s="2">
        <v>0.44</v>
      </c>
      <c r="H14205" s="2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52" t="s">
        <v>34</v>
      </c>
    </row>
    <row r="14206" spans="1:17" ht="14.25" customHeight="1" x14ac:dyDescent="0.3">
      <c r="A14206" s="2" t="s">
        <v>14237</v>
      </c>
      <c r="B14206" s="2">
        <v>114204</v>
      </c>
      <c r="C14206" s="2" t="s">
        <v>19</v>
      </c>
      <c r="D14206" s="52" t="s">
        <v>19</v>
      </c>
      <c r="E14206" s="2" t="s">
        <v>26</v>
      </c>
      <c r="F14206" s="2">
        <v>2492.08</v>
      </c>
      <c r="G14206" s="2">
        <v>0.39</v>
      </c>
      <c r="H14206" s="2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52" t="s">
        <v>17</v>
      </c>
    </row>
    <row r="14207" spans="1:17" ht="14.25" customHeight="1" x14ac:dyDescent="0.3">
      <c r="A14207" s="2" t="s">
        <v>14238</v>
      </c>
      <c r="B14207" s="2">
        <v>114205</v>
      </c>
      <c r="C14207" s="2" t="s">
        <v>25</v>
      </c>
      <c r="D14207" s="52" t="s">
        <v>25</v>
      </c>
      <c r="E14207" s="2" t="s">
        <v>14</v>
      </c>
      <c r="F14207" s="2">
        <v>1134.97</v>
      </c>
      <c r="G14207" s="2">
        <v>0.35</v>
      </c>
      <c r="H14207" s="2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52" t="s">
        <v>39</v>
      </c>
    </row>
    <row r="14208" spans="1:17" ht="14.25" customHeight="1" x14ac:dyDescent="0.3">
      <c r="A14208" s="2" t="s">
        <v>14239</v>
      </c>
      <c r="B14208" s="2">
        <v>114206</v>
      </c>
      <c r="C14208" s="2" t="s">
        <v>41</v>
      </c>
      <c r="D14208" s="52" t="s">
        <v>41</v>
      </c>
      <c r="E14208" s="2" t="s">
        <v>36</v>
      </c>
      <c r="F14208" s="2">
        <v>203.02</v>
      </c>
      <c r="G14208" s="2">
        <v>0.16</v>
      </c>
      <c r="H14208" s="2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52" t="s">
        <v>17</v>
      </c>
    </row>
    <row r="14209" spans="1:17" ht="14.25" customHeight="1" x14ac:dyDescent="0.3">
      <c r="A14209" s="2" t="s">
        <v>14240</v>
      </c>
      <c r="B14209" s="2">
        <v>114207</v>
      </c>
      <c r="C14209" s="2" t="s">
        <v>41</v>
      </c>
      <c r="D14209" s="52" t="s">
        <v>41</v>
      </c>
      <c r="E14209" s="2" t="s">
        <v>14</v>
      </c>
      <c r="F14209" s="2">
        <v>215.39</v>
      </c>
      <c r="G14209" s="2">
        <v>7.0000000000000007E-2</v>
      </c>
      <c r="H14209" s="2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52" t="s">
        <v>39</v>
      </c>
    </row>
    <row r="14210" spans="1:17" ht="14.25" customHeight="1" x14ac:dyDescent="0.3">
      <c r="A14210" s="2" t="s">
        <v>14241</v>
      </c>
      <c r="B14210" s="2">
        <v>114208</v>
      </c>
      <c r="C14210" s="2" t="s">
        <v>19</v>
      </c>
      <c r="D14210" s="52" t="s">
        <v>19</v>
      </c>
      <c r="E14210" s="2" t="s">
        <v>14</v>
      </c>
      <c r="F14210" s="2">
        <v>3248.31</v>
      </c>
      <c r="G14210" s="2">
        <v>0.43</v>
      </c>
      <c r="H14210" s="2">
        <f t="shared" si="442"/>
        <v>1396.7733000000001</v>
      </c>
      <c r="I14210" s="2">
        <f t="shared" si="443"/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52" t="s">
        <v>34</v>
      </c>
    </row>
    <row r="14211" spans="1:17" ht="14.25" customHeight="1" x14ac:dyDescent="0.3">
      <c r="A14211" s="2" t="s">
        <v>14242</v>
      </c>
      <c r="B14211" s="2">
        <v>114209</v>
      </c>
      <c r="C14211" s="2" t="s">
        <v>25</v>
      </c>
      <c r="D14211" s="52" t="s">
        <v>25</v>
      </c>
      <c r="E14211" s="2" t="s">
        <v>14</v>
      </c>
      <c r="F14211" s="2">
        <v>1752.67</v>
      </c>
      <c r="G14211" s="2">
        <v>0.17</v>
      </c>
      <c r="H14211" s="2">
        <f t="shared" ref="H14211:H14274" si="444">F14211*G14211</f>
        <v>297.95390000000003</v>
      </c>
      <c r="I14211" s="2">
        <f t="shared" ref="I14211:I14274" si="445">F14211-H14211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52" t="s">
        <v>28</v>
      </c>
    </row>
    <row r="14212" spans="1:17" ht="14.25" customHeight="1" x14ac:dyDescent="0.3">
      <c r="A14212" s="2" t="s">
        <v>14243</v>
      </c>
      <c r="B14212" s="2">
        <v>114210</v>
      </c>
      <c r="C14212" s="2" t="s">
        <v>25</v>
      </c>
      <c r="D14212" s="52" t="s">
        <v>25</v>
      </c>
      <c r="E14212" s="2" t="s">
        <v>20</v>
      </c>
      <c r="F14212" s="2">
        <v>2529.89</v>
      </c>
      <c r="G14212" s="2">
        <v>0.3</v>
      </c>
      <c r="H14212" s="2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52" t="s">
        <v>48</v>
      </c>
    </row>
    <row r="14213" spans="1:17" ht="14.25" customHeight="1" x14ac:dyDescent="0.3">
      <c r="A14213" s="2" t="s">
        <v>14244</v>
      </c>
      <c r="B14213" s="2">
        <v>114211</v>
      </c>
      <c r="C14213" s="2" t="s">
        <v>25</v>
      </c>
      <c r="D14213" s="52" t="s">
        <v>25</v>
      </c>
      <c r="E14213" s="2" t="s">
        <v>36</v>
      </c>
      <c r="F14213" s="2">
        <v>743.54</v>
      </c>
      <c r="G14213" s="2">
        <v>0.3</v>
      </c>
      <c r="H14213" s="2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52" t="s">
        <v>48</v>
      </c>
    </row>
    <row r="14214" spans="1:17" ht="14.25" customHeight="1" x14ac:dyDescent="0.3">
      <c r="A14214" s="2" t="s">
        <v>14245</v>
      </c>
      <c r="B14214" s="2">
        <v>114212</v>
      </c>
      <c r="C14214" s="2" t="s">
        <v>41</v>
      </c>
      <c r="D14214" s="52" t="s">
        <v>41</v>
      </c>
      <c r="E14214" s="2" t="s">
        <v>20</v>
      </c>
      <c r="F14214" s="2">
        <v>4880.0200000000004</v>
      </c>
      <c r="G14214" s="2">
        <v>0.46</v>
      </c>
      <c r="H14214" s="2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52" t="s">
        <v>23</v>
      </c>
    </row>
    <row r="14215" spans="1:17" ht="14.25" customHeight="1" x14ac:dyDescent="0.3">
      <c r="A14215" s="2" t="s">
        <v>14246</v>
      </c>
      <c r="B14215" s="2">
        <v>114213</v>
      </c>
      <c r="C14215" s="2" t="s">
        <v>25</v>
      </c>
      <c r="D14215" s="52" t="s">
        <v>25</v>
      </c>
      <c r="E14215" s="2" t="s">
        <v>20</v>
      </c>
      <c r="F14215" s="2">
        <v>736.72</v>
      </c>
      <c r="G14215" s="2">
        <v>0.09</v>
      </c>
      <c r="H14215" s="2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52" t="s">
        <v>48</v>
      </c>
    </row>
    <row r="14216" spans="1:17" ht="14.25" customHeight="1" x14ac:dyDescent="0.3">
      <c r="A14216" s="2" t="s">
        <v>14247</v>
      </c>
      <c r="B14216" s="2">
        <v>114214</v>
      </c>
      <c r="C14216" s="2" t="s">
        <v>41</v>
      </c>
      <c r="D14216" s="52" t="s">
        <v>41</v>
      </c>
      <c r="E14216" s="2" t="s">
        <v>36</v>
      </c>
      <c r="F14216" s="2">
        <v>2279.5500000000002</v>
      </c>
      <c r="G14216" s="2">
        <v>0.39</v>
      </c>
      <c r="H14216" s="2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52" t="s">
        <v>23</v>
      </c>
    </row>
    <row r="14217" spans="1:17" ht="14.25" customHeight="1" x14ac:dyDescent="0.3">
      <c r="A14217" s="2" t="s">
        <v>14248</v>
      </c>
      <c r="B14217" s="2">
        <v>114215</v>
      </c>
      <c r="C14217" s="2" t="s">
        <v>41</v>
      </c>
      <c r="D14217" s="52" t="s">
        <v>41</v>
      </c>
      <c r="E14217" s="2" t="s">
        <v>20</v>
      </c>
      <c r="F14217" s="2">
        <v>2272.4299999999998</v>
      </c>
      <c r="G14217" s="2">
        <v>0.23</v>
      </c>
      <c r="H14217" s="2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52" t="s">
        <v>48</v>
      </c>
    </row>
    <row r="14218" spans="1:17" ht="14.25" customHeight="1" x14ac:dyDescent="0.3">
      <c r="A14218" s="2" t="s">
        <v>14249</v>
      </c>
      <c r="B14218" s="2">
        <v>114216</v>
      </c>
      <c r="C14218" s="2" t="s">
        <v>19</v>
      </c>
      <c r="D14218" s="52" t="s">
        <v>19</v>
      </c>
      <c r="E14218" s="2" t="s">
        <v>36</v>
      </c>
      <c r="F14218" s="2">
        <v>142.33000000000001</v>
      </c>
      <c r="G14218" s="2">
        <v>0.09</v>
      </c>
      <c r="H14218" s="2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52" t="s">
        <v>17</v>
      </c>
    </row>
    <row r="14219" spans="1:17" ht="14.25" customHeight="1" x14ac:dyDescent="0.3">
      <c r="A14219" s="2" t="s">
        <v>14250</v>
      </c>
      <c r="B14219" s="2">
        <v>114217</v>
      </c>
      <c r="C14219" s="2" t="s">
        <v>25</v>
      </c>
      <c r="D14219" s="52" t="s">
        <v>25</v>
      </c>
      <c r="E14219" s="2" t="s">
        <v>26</v>
      </c>
      <c r="F14219" s="2">
        <v>3372.21</v>
      </c>
      <c r="G14219" s="2">
        <v>0.42</v>
      </c>
      <c r="H14219" s="2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52" t="s">
        <v>48</v>
      </c>
    </row>
    <row r="14220" spans="1:17" ht="14.25" customHeight="1" x14ac:dyDescent="0.3">
      <c r="A14220" s="2" t="s">
        <v>14251</v>
      </c>
      <c r="B14220" s="2">
        <v>114218</v>
      </c>
      <c r="C14220" s="2" t="s">
        <v>25</v>
      </c>
      <c r="D14220" s="52" t="s">
        <v>25</v>
      </c>
      <c r="E14220" s="2" t="s">
        <v>14</v>
      </c>
      <c r="F14220" s="2">
        <v>2737.23</v>
      </c>
      <c r="G14220" s="2">
        <v>0.41</v>
      </c>
      <c r="H14220" s="2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52" t="s">
        <v>48</v>
      </c>
    </row>
    <row r="14221" spans="1:17" ht="14.25" customHeight="1" x14ac:dyDescent="0.3">
      <c r="A14221" s="2" t="s">
        <v>14252</v>
      </c>
      <c r="B14221" s="2">
        <v>114219</v>
      </c>
      <c r="C14221" s="2" t="s">
        <v>19</v>
      </c>
      <c r="D14221" s="52" t="s">
        <v>19</v>
      </c>
      <c r="E14221" s="2" t="s">
        <v>20</v>
      </c>
      <c r="F14221" s="2">
        <v>2537.73</v>
      </c>
      <c r="G14221" s="2">
        <v>0.02</v>
      </c>
      <c r="H14221" s="2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52" t="s">
        <v>28</v>
      </c>
    </row>
    <row r="14222" spans="1:17" ht="14.25" customHeight="1" x14ac:dyDescent="0.3">
      <c r="A14222" s="2" t="s">
        <v>14253</v>
      </c>
      <c r="B14222" s="2">
        <v>114220</v>
      </c>
      <c r="C14222" s="2" t="s">
        <v>41</v>
      </c>
      <c r="D14222" s="52" t="s">
        <v>41</v>
      </c>
      <c r="E14222" s="2" t="s">
        <v>36</v>
      </c>
      <c r="F14222" s="2">
        <v>4108.62</v>
      </c>
      <c r="G14222" s="2">
        <v>0.35</v>
      </c>
      <c r="H14222" s="2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52" t="s">
        <v>17</v>
      </c>
    </row>
    <row r="14223" spans="1:17" ht="14.25" customHeight="1" x14ac:dyDescent="0.3">
      <c r="A14223" s="2" t="s">
        <v>14254</v>
      </c>
      <c r="B14223" s="2">
        <v>114221</v>
      </c>
      <c r="C14223" s="2" t="s">
        <v>25</v>
      </c>
      <c r="D14223" s="52" t="s">
        <v>25</v>
      </c>
      <c r="E14223" s="2" t="s">
        <v>33</v>
      </c>
      <c r="F14223" s="2">
        <v>1281.57</v>
      </c>
      <c r="G14223" s="2">
        <v>0.08</v>
      </c>
      <c r="H14223" s="2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52" t="s">
        <v>48</v>
      </c>
    </row>
    <row r="14224" spans="1:17" ht="14.25" customHeight="1" x14ac:dyDescent="0.3">
      <c r="A14224" s="2" t="s">
        <v>14255</v>
      </c>
      <c r="B14224" s="2">
        <v>114222</v>
      </c>
      <c r="C14224" s="2" t="s">
        <v>25</v>
      </c>
      <c r="D14224" s="52" t="s">
        <v>25</v>
      </c>
      <c r="E14224" s="2" t="s">
        <v>20</v>
      </c>
      <c r="F14224" s="2">
        <v>4319.37</v>
      </c>
      <c r="G14224" s="2">
        <v>0.31</v>
      </c>
      <c r="H14224" s="2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52" t="s">
        <v>39</v>
      </c>
    </row>
    <row r="14225" spans="1:17" ht="14.25" customHeight="1" x14ac:dyDescent="0.3">
      <c r="A14225" s="2" t="s">
        <v>14256</v>
      </c>
      <c r="B14225" s="2">
        <v>114223</v>
      </c>
      <c r="C14225" s="2" t="s">
        <v>25</v>
      </c>
      <c r="D14225" s="52" t="s">
        <v>25</v>
      </c>
      <c r="E14225" s="2" t="s">
        <v>20</v>
      </c>
      <c r="F14225" s="2">
        <v>4337.42</v>
      </c>
      <c r="G14225" s="2">
        <v>0.32</v>
      </c>
      <c r="H14225" s="2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52" t="s">
        <v>23</v>
      </c>
    </row>
    <row r="14226" spans="1:17" ht="14.25" customHeight="1" x14ac:dyDescent="0.3">
      <c r="A14226" s="2" t="s">
        <v>14257</v>
      </c>
      <c r="B14226" s="2">
        <v>114224</v>
      </c>
      <c r="C14226" s="2" t="s">
        <v>41</v>
      </c>
      <c r="D14226" s="52" t="s">
        <v>41</v>
      </c>
      <c r="E14226" s="2" t="s">
        <v>36</v>
      </c>
      <c r="F14226" s="2">
        <v>4151.63</v>
      </c>
      <c r="G14226" s="2">
        <v>0.33</v>
      </c>
      <c r="H14226" s="2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52" t="s">
        <v>17</v>
      </c>
    </row>
    <row r="14227" spans="1:17" ht="14.25" customHeight="1" x14ac:dyDescent="0.3">
      <c r="A14227" s="2" t="s">
        <v>14258</v>
      </c>
      <c r="B14227" s="2">
        <v>114225</v>
      </c>
      <c r="C14227" s="2" t="s">
        <v>25</v>
      </c>
      <c r="D14227" s="52" t="s">
        <v>25</v>
      </c>
      <c r="E14227" s="2" t="s">
        <v>33</v>
      </c>
      <c r="F14227" s="2">
        <v>1772.85</v>
      </c>
      <c r="G14227" s="2">
        <v>0.06</v>
      </c>
      <c r="H14227" s="2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52" t="s">
        <v>23</v>
      </c>
    </row>
    <row r="14228" spans="1:17" ht="14.25" customHeight="1" x14ac:dyDescent="0.3">
      <c r="A14228" s="2" t="s">
        <v>14259</v>
      </c>
      <c r="B14228" s="2">
        <v>114226</v>
      </c>
      <c r="C14228" s="2" t="s">
        <v>25</v>
      </c>
      <c r="D14228" s="52" t="s">
        <v>25</v>
      </c>
      <c r="E14228" s="2" t="s">
        <v>33</v>
      </c>
      <c r="F14228" s="2">
        <v>896.53</v>
      </c>
      <c r="G14228" s="2">
        <v>0.3</v>
      </c>
      <c r="H14228" s="2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52" t="s">
        <v>39</v>
      </c>
    </row>
    <row r="14229" spans="1:17" ht="14.25" customHeight="1" x14ac:dyDescent="0.3">
      <c r="A14229" s="2" t="s">
        <v>14260</v>
      </c>
      <c r="B14229" s="2">
        <v>114227</v>
      </c>
      <c r="C14229" s="2" t="s">
        <v>25</v>
      </c>
      <c r="D14229" s="52" t="s">
        <v>25</v>
      </c>
      <c r="E14229" s="2" t="s">
        <v>26</v>
      </c>
      <c r="F14229" s="2">
        <v>2428.37</v>
      </c>
      <c r="G14229" s="2">
        <v>0.05</v>
      </c>
      <c r="H14229" s="2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52" t="s">
        <v>17</v>
      </c>
    </row>
    <row r="14230" spans="1:17" ht="14.25" customHeight="1" x14ac:dyDescent="0.3">
      <c r="A14230" s="2" t="s">
        <v>14261</v>
      </c>
      <c r="B14230" s="2">
        <v>114228</v>
      </c>
      <c r="C14230" s="2" t="s">
        <v>19</v>
      </c>
      <c r="D14230" s="52" t="s">
        <v>19</v>
      </c>
      <c r="E14230" s="2" t="s">
        <v>20</v>
      </c>
      <c r="F14230" s="2">
        <v>1373.22</v>
      </c>
      <c r="G14230" s="2">
        <v>0.37</v>
      </c>
      <c r="H14230" s="2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52" t="s">
        <v>48</v>
      </c>
    </row>
    <row r="14231" spans="1:17" ht="14.25" customHeight="1" x14ac:dyDescent="0.3">
      <c r="A14231" s="2" t="s">
        <v>14262</v>
      </c>
      <c r="B14231" s="2">
        <v>114229</v>
      </c>
      <c r="C14231" s="2" t="s">
        <v>25</v>
      </c>
      <c r="D14231" s="52" t="s">
        <v>25</v>
      </c>
      <c r="E14231" s="2" t="s">
        <v>14</v>
      </c>
      <c r="F14231" s="2">
        <v>355.69</v>
      </c>
      <c r="G14231" s="2">
        <v>0.03</v>
      </c>
      <c r="H14231" s="2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52" t="s">
        <v>23</v>
      </c>
    </row>
    <row r="14232" spans="1:17" ht="14.25" customHeight="1" x14ac:dyDescent="0.3">
      <c r="A14232" s="2" t="s">
        <v>14263</v>
      </c>
      <c r="B14232" s="2">
        <v>114230</v>
      </c>
      <c r="C14232" s="2" t="s">
        <v>19</v>
      </c>
      <c r="D14232" s="52" t="s">
        <v>19</v>
      </c>
      <c r="E14232" s="2" t="s">
        <v>20</v>
      </c>
      <c r="F14232" s="2">
        <v>1469.4</v>
      </c>
      <c r="G14232" s="2">
        <v>0.38</v>
      </c>
      <c r="H14232" s="2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52" t="s">
        <v>34</v>
      </c>
    </row>
    <row r="14233" spans="1:17" ht="14.25" customHeight="1" x14ac:dyDescent="0.3">
      <c r="A14233" s="2" t="s">
        <v>14264</v>
      </c>
      <c r="B14233" s="2">
        <v>114231</v>
      </c>
      <c r="C14233" s="2" t="s">
        <v>19</v>
      </c>
      <c r="D14233" s="52" t="s">
        <v>19</v>
      </c>
      <c r="E14233" s="2" t="s">
        <v>14</v>
      </c>
      <c r="F14233" s="2">
        <v>2398.73</v>
      </c>
      <c r="G14233" s="2">
        <v>0.44</v>
      </c>
      <c r="H14233" s="2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52" t="s">
        <v>17</v>
      </c>
    </row>
    <row r="14234" spans="1:17" ht="14.25" customHeight="1" x14ac:dyDescent="0.3">
      <c r="A14234" s="2" t="s">
        <v>14265</v>
      </c>
      <c r="B14234" s="2">
        <v>114232</v>
      </c>
      <c r="C14234" s="2" t="s">
        <v>19</v>
      </c>
      <c r="D14234" s="52" t="s">
        <v>19</v>
      </c>
      <c r="E14234" s="2" t="s">
        <v>14</v>
      </c>
      <c r="F14234" s="2">
        <v>652.4</v>
      </c>
      <c r="G14234" s="2">
        <v>0.15</v>
      </c>
      <c r="H14234" s="2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52" t="s">
        <v>23</v>
      </c>
    </row>
    <row r="14235" spans="1:17" ht="14.25" customHeight="1" x14ac:dyDescent="0.3">
      <c r="A14235" s="2" t="s">
        <v>14266</v>
      </c>
      <c r="B14235" s="2">
        <v>114233</v>
      </c>
      <c r="C14235" s="2" t="s">
        <v>25</v>
      </c>
      <c r="D14235" s="52" t="s">
        <v>25</v>
      </c>
      <c r="E14235" s="2" t="s">
        <v>36</v>
      </c>
      <c r="F14235" s="2">
        <v>4727.24</v>
      </c>
      <c r="G14235" s="2">
        <v>0.39</v>
      </c>
      <c r="H14235" s="2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52" t="s">
        <v>23</v>
      </c>
    </row>
    <row r="14236" spans="1:17" ht="14.25" customHeight="1" x14ac:dyDescent="0.3">
      <c r="A14236" s="2" t="s">
        <v>14267</v>
      </c>
      <c r="B14236" s="2">
        <v>114234</v>
      </c>
      <c r="C14236" s="2" t="s">
        <v>25</v>
      </c>
      <c r="D14236" s="52" t="s">
        <v>25</v>
      </c>
      <c r="E14236" s="2" t="s">
        <v>20</v>
      </c>
      <c r="F14236" s="2">
        <v>3314.9</v>
      </c>
      <c r="G14236" s="2">
        <v>0.21</v>
      </c>
      <c r="H14236" s="2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52" t="s">
        <v>48</v>
      </c>
    </row>
    <row r="14237" spans="1:17" ht="14.25" customHeight="1" x14ac:dyDescent="0.3">
      <c r="A14237" s="2" t="s">
        <v>14268</v>
      </c>
      <c r="B14237" s="2">
        <v>114235</v>
      </c>
      <c r="C14237" s="2" t="s">
        <v>25</v>
      </c>
      <c r="D14237" s="52" t="s">
        <v>25</v>
      </c>
      <c r="E14237" s="2" t="s">
        <v>36</v>
      </c>
      <c r="F14237" s="2">
        <v>768.07</v>
      </c>
      <c r="G14237" s="2">
        <v>0.4</v>
      </c>
      <c r="H14237" s="2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52" t="s">
        <v>17</v>
      </c>
    </row>
    <row r="14238" spans="1:17" ht="14.25" customHeight="1" x14ac:dyDescent="0.3">
      <c r="A14238" s="2" t="s">
        <v>14269</v>
      </c>
      <c r="B14238" s="2">
        <v>114236</v>
      </c>
      <c r="C14238" s="2" t="s">
        <v>41</v>
      </c>
      <c r="D14238" s="52" t="s">
        <v>41</v>
      </c>
      <c r="E14238" s="2" t="s">
        <v>26</v>
      </c>
      <c r="F14238" s="2">
        <v>4079.11</v>
      </c>
      <c r="G14238" s="2">
        <v>0.34</v>
      </c>
      <c r="H14238" s="2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52" t="s">
        <v>17</v>
      </c>
    </row>
    <row r="14239" spans="1:17" ht="14.25" customHeight="1" x14ac:dyDescent="0.3">
      <c r="A14239" s="2" t="s">
        <v>14270</v>
      </c>
      <c r="B14239" s="2">
        <v>114237</v>
      </c>
      <c r="C14239" s="2" t="s">
        <v>25</v>
      </c>
      <c r="D14239" s="52" t="s">
        <v>25</v>
      </c>
      <c r="E14239" s="2" t="s">
        <v>14</v>
      </c>
      <c r="F14239" s="2">
        <v>4647.63</v>
      </c>
      <c r="G14239" s="2">
        <v>0.14000000000000001</v>
      </c>
      <c r="H14239" s="2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52" t="s">
        <v>39</v>
      </c>
    </row>
    <row r="14240" spans="1:17" ht="14.25" customHeight="1" x14ac:dyDescent="0.3">
      <c r="A14240" s="2" t="s">
        <v>14271</v>
      </c>
      <c r="B14240" s="2">
        <v>114238</v>
      </c>
      <c r="C14240" s="2" t="s">
        <v>19</v>
      </c>
      <c r="D14240" s="52" t="s">
        <v>19</v>
      </c>
      <c r="E14240" s="2" t="s">
        <v>33</v>
      </c>
      <c r="F14240" s="2">
        <v>1387.64</v>
      </c>
      <c r="G14240" s="2">
        <v>0.1</v>
      </c>
      <c r="H14240" s="2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52" t="s">
        <v>39</v>
      </c>
    </row>
    <row r="14241" spans="1:17" ht="14.25" customHeight="1" x14ac:dyDescent="0.3">
      <c r="A14241" s="2" t="s">
        <v>14272</v>
      </c>
      <c r="B14241" s="2">
        <v>114239</v>
      </c>
      <c r="C14241" s="2" t="s">
        <v>25</v>
      </c>
      <c r="D14241" s="52" t="s">
        <v>25</v>
      </c>
      <c r="E14241" s="2" t="s">
        <v>14</v>
      </c>
      <c r="F14241" s="2">
        <v>801.94</v>
      </c>
      <c r="G14241" s="2">
        <v>0.46</v>
      </c>
      <c r="H14241" s="2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52" t="s">
        <v>23</v>
      </c>
    </row>
    <row r="14242" spans="1:17" ht="14.25" customHeight="1" x14ac:dyDescent="0.3">
      <c r="A14242" s="2" t="s">
        <v>14273</v>
      </c>
      <c r="B14242" s="2">
        <v>114240</v>
      </c>
      <c r="C14242" s="2" t="s">
        <v>25</v>
      </c>
      <c r="D14242" s="52" t="s">
        <v>25</v>
      </c>
      <c r="E14242" s="2" t="s">
        <v>26</v>
      </c>
      <c r="F14242" s="2">
        <v>1680.13</v>
      </c>
      <c r="G14242" s="2">
        <v>0.42</v>
      </c>
      <c r="H14242" s="2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52" t="s">
        <v>23</v>
      </c>
    </row>
    <row r="14243" spans="1:17" ht="14.25" customHeight="1" x14ac:dyDescent="0.3">
      <c r="A14243" s="2" t="s">
        <v>14274</v>
      </c>
      <c r="B14243" s="2">
        <v>114241</v>
      </c>
      <c r="C14243" s="2" t="s">
        <v>25</v>
      </c>
      <c r="D14243" s="52" t="s">
        <v>25</v>
      </c>
      <c r="E14243" s="2" t="s">
        <v>14</v>
      </c>
      <c r="F14243" s="2">
        <v>4178.0200000000004</v>
      </c>
      <c r="G14243" s="2">
        <v>0.33</v>
      </c>
      <c r="H14243" s="2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52" t="s">
        <v>28</v>
      </c>
    </row>
    <row r="14244" spans="1:17" ht="14.25" customHeight="1" x14ac:dyDescent="0.3">
      <c r="A14244" s="2" t="s">
        <v>14275</v>
      </c>
      <c r="B14244" s="2">
        <v>114242</v>
      </c>
      <c r="C14244" s="2" t="s">
        <v>25</v>
      </c>
      <c r="D14244" s="52" t="s">
        <v>25</v>
      </c>
      <c r="E14244" s="2" t="s">
        <v>36</v>
      </c>
      <c r="F14244" s="2">
        <v>957.96</v>
      </c>
      <c r="G14244" s="2">
        <v>0.17</v>
      </c>
      <c r="H14244" s="2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52" t="s">
        <v>39</v>
      </c>
    </row>
    <row r="14245" spans="1:17" ht="14.25" customHeight="1" x14ac:dyDescent="0.3">
      <c r="A14245" s="2" t="s">
        <v>14276</v>
      </c>
      <c r="B14245" s="2">
        <v>114243</v>
      </c>
      <c r="C14245" s="2" t="s">
        <v>19</v>
      </c>
      <c r="D14245" s="52" t="s">
        <v>19</v>
      </c>
      <c r="E14245" s="2" t="s">
        <v>20</v>
      </c>
      <c r="F14245" s="2">
        <v>3918.8</v>
      </c>
      <c r="G14245" s="2">
        <v>0.26</v>
      </c>
      <c r="H14245" s="2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52" t="s">
        <v>23</v>
      </c>
    </row>
    <row r="14246" spans="1:17" ht="14.25" customHeight="1" x14ac:dyDescent="0.3">
      <c r="A14246" s="2" t="s">
        <v>14277</v>
      </c>
      <c r="B14246" s="2">
        <v>114244</v>
      </c>
      <c r="C14246" s="2" t="s">
        <v>19</v>
      </c>
      <c r="D14246" s="52" t="s">
        <v>19</v>
      </c>
      <c r="E14246" s="2" t="s">
        <v>33</v>
      </c>
      <c r="F14246" s="2">
        <v>3609.69</v>
      </c>
      <c r="G14246" s="2">
        <v>0.28000000000000003</v>
      </c>
      <c r="H14246" s="2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52" t="s">
        <v>17</v>
      </c>
    </row>
    <row r="14247" spans="1:17" ht="14.25" customHeight="1" x14ac:dyDescent="0.3">
      <c r="A14247" s="2" t="s">
        <v>14278</v>
      </c>
      <c r="B14247" s="2">
        <v>114245</v>
      </c>
      <c r="C14247" s="2" t="s">
        <v>41</v>
      </c>
      <c r="D14247" s="52" t="s">
        <v>41</v>
      </c>
      <c r="E14247" s="2" t="s">
        <v>36</v>
      </c>
      <c r="F14247" s="2">
        <v>3291.7</v>
      </c>
      <c r="G14247" s="2">
        <v>0.04</v>
      </c>
      <c r="H14247" s="2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52" t="s">
        <v>34</v>
      </c>
    </row>
    <row r="14248" spans="1:17" ht="14.25" customHeight="1" x14ac:dyDescent="0.3">
      <c r="A14248" s="2" t="s">
        <v>14279</v>
      </c>
      <c r="B14248" s="2">
        <v>114246</v>
      </c>
      <c r="C14248" s="2" t="s">
        <v>19</v>
      </c>
      <c r="D14248" s="52" t="s">
        <v>19</v>
      </c>
      <c r="E14248" s="2" t="s">
        <v>20</v>
      </c>
      <c r="F14248" s="2">
        <v>2223.2600000000002</v>
      </c>
      <c r="G14248" s="2">
        <v>0.49</v>
      </c>
      <c r="H14248" s="2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52" t="s">
        <v>39</v>
      </c>
    </row>
    <row r="14249" spans="1:17" ht="14.25" customHeight="1" x14ac:dyDescent="0.3">
      <c r="A14249" s="2" t="s">
        <v>14280</v>
      </c>
      <c r="B14249" s="2">
        <v>114247</v>
      </c>
      <c r="C14249" s="2" t="s">
        <v>25</v>
      </c>
      <c r="D14249" s="52" t="s">
        <v>25</v>
      </c>
      <c r="E14249" s="2" t="s">
        <v>33</v>
      </c>
      <c r="F14249" s="2">
        <v>1897.17</v>
      </c>
      <c r="G14249" s="2">
        <v>0.05</v>
      </c>
      <c r="H14249" s="2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52" t="s">
        <v>39</v>
      </c>
    </row>
    <row r="14250" spans="1:17" ht="14.25" customHeight="1" x14ac:dyDescent="0.3">
      <c r="A14250" s="2" t="s">
        <v>14281</v>
      </c>
      <c r="B14250" s="2">
        <v>114248</v>
      </c>
      <c r="C14250" s="2" t="s">
        <v>41</v>
      </c>
      <c r="D14250" s="52" t="s">
        <v>41</v>
      </c>
      <c r="E14250" s="2" t="s">
        <v>26</v>
      </c>
      <c r="F14250" s="2">
        <v>517.76</v>
      </c>
      <c r="G14250" s="2">
        <v>0.36</v>
      </c>
      <c r="H14250" s="2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52" t="s">
        <v>34</v>
      </c>
    </row>
    <row r="14251" spans="1:17" ht="14.25" customHeight="1" x14ac:dyDescent="0.3">
      <c r="A14251" s="2" t="s">
        <v>14282</v>
      </c>
      <c r="B14251" s="2">
        <v>114249</v>
      </c>
      <c r="C14251" s="2" t="s">
        <v>41</v>
      </c>
      <c r="D14251" s="52" t="s">
        <v>41</v>
      </c>
      <c r="E14251" s="2" t="s">
        <v>14</v>
      </c>
      <c r="F14251" s="2">
        <v>1851.04</v>
      </c>
      <c r="G14251" s="2">
        <v>0.25</v>
      </c>
      <c r="H14251" s="2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52" t="s">
        <v>28</v>
      </c>
    </row>
    <row r="14252" spans="1:17" ht="14.25" customHeight="1" x14ac:dyDescent="0.3">
      <c r="A14252" s="2" t="s">
        <v>14283</v>
      </c>
      <c r="B14252" s="2">
        <v>114250</v>
      </c>
      <c r="C14252" s="2" t="s">
        <v>41</v>
      </c>
      <c r="D14252" s="52" t="s">
        <v>41</v>
      </c>
      <c r="E14252" s="2" t="s">
        <v>33</v>
      </c>
      <c r="F14252" s="2">
        <v>3049.02</v>
      </c>
      <c r="G14252" s="2">
        <v>0.38</v>
      </c>
      <c r="H14252" s="2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52" t="s">
        <v>28</v>
      </c>
    </row>
    <row r="14253" spans="1:17" ht="14.25" customHeight="1" x14ac:dyDescent="0.3">
      <c r="A14253" s="2" t="s">
        <v>14284</v>
      </c>
      <c r="B14253" s="2">
        <v>114251</v>
      </c>
      <c r="C14253" s="2" t="s">
        <v>25</v>
      </c>
      <c r="D14253" s="52" t="s">
        <v>25</v>
      </c>
      <c r="E14253" s="2" t="s">
        <v>26</v>
      </c>
      <c r="F14253" s="2">
        <v>4501.2299999999996</v>
      </c>
      <c r="G14253" s="2">
        <v>0.13</v>
      </c>
      <c r="H14253" s="2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52" t="s">
        <v>23</v>
      </c>
    </row>
    <row r="14254" spans="1:17" ht="14.25" customHeight="1" x14ac:dyDescent="0.3">
      <c r="A14254" s="2" t="s">
        <v>14285</v>
      </c>
      <c r="B14254" s="2">
        <v>114252</v>
      </c>
      <c r="C14254" s="2" t="s">
        <v>19</v>
      </c>
      <c r="D14254" s="52" t="s">
        <v>19</v>
      </c>
      <c r="E14254" s="2" t="s">
        <v>20</v>
      </c>
      <c r="F14254" s="2">
        <v>4182.3100000000004</v>
      </c>
      <c r="G14254" s="2">
        <v>0.2</v>
      </c>
      <c r="H14254" s="2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52" t="s">
        <v>23</v>
      </c>
    </row>
    <row r="14255" spans="1:17" ht="14.25" customHeight="1" x14ac:dyDescent="0.3">
      <c r="A14255" s="2" t="s">
        <v>14286</v>
      </c>
      <c r="B14255" s="2">
        <v>114253</v>
      </c>
      <c r="C14255" s="2" t="s">
        <v>41</v>
      </c>
      <c r="D14255" s="52" t="s">
        <v>41</v>
      </c>
      <c r="E14255" s="2" t="s">
        <v>33</v>
      </c>
      <c r="F14255" s="2">
        <v>257.86</v>
      </c>
      <c r="G14255" s="2">
        <v>0.26</v>
      </c>
      <c r="H14255" s="2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52" t="s">
        <v>48</v>
      </c>
    </row>
    <row r="14256" spans="1:17" ht="14.25" customHeight="1" x14ac:dyDescent="0.3">
      <c r="A14256" s="2" t="s">
        <v>14287</v>
      </c>
      <c r="B14256" s="2">
        <v>114254</v>
      </c>
      <c r="C14256" s="2" t="s">
        <v>25</v>
      </c>
      <c r="D14256" s="52" t="s">
        <v>25</v>
      </c>
      <c r="E14256" s="2" t="s">
        <v>26</v>
      </c>
      <c r="F14256" s="2">
        <v>780.43</v>
      </c>
      <c r="G14256" s="2">
        <v>0.06</v>
      </c>
      <c r="H14256" s="2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52" t="s">
        <v>39</v>
      </c>
    </row>
    <row r="14257" spans="1:17" ht="14.25" customHeight="1" x14ac:dyDescent="0.3">
      <c r="A14257" s="2" t="s">
        <v>14288</v>
      </c>
      <c r="B14257" s="2">
        <v>114255</v>
      </c>
      <c r="C14257" s="2" t="s">
        <v>25</v>
      </c>
      <c r="D14257" s="52" t="s">
        <v>25</v>
      </c>
      <c r="E14257" s="2" t="s">
        <v>20</v>
      </c>
      <c r="F14257" s="2">
        <v>4257.59</v>
      </c>
      <c r="G14257" s="2">
        <v>0.43</v>
      </c>
      <c r="H14257" s="2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52" t="s">
        <v>28</v>
      </c>
    </row>
    <row r="14258" spans="1:17" ht="14.25" customHeight="1" x14ac:dyDescent="0.3">
      <c r="A14258" s="2" t="s">
        <v>14289</v>
      </c>
      <c r="B14258" s="2">
        <v>114256</v>
      </c>
      <c r="C14258" s="2" t="s">
        <v>41</v>
      </c>
      <c r="D14258" s="52" t="s">
        <v>41</v>
      </c>
      <c r="E14258" s="2" t="s">
        <v>36</v>
      </c>
      <c r="F14258" s="2">
        <v>4702.66</v>
      </c>
      <c r="G14258" s="2">
        <v>0.5</v>
      </c>
      <c r="H14258" s="2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52" t="s">
        <v>48</v>
      </c>
    </row>
    <row r="14259" spans="1:17" ht="14.25" customHeight="1" x14ac:dyDescent="0.3">
      <c r="A14259" s="2" t="s">
        <v>14290</v>
      </c>
      <c r="B14259" s="2">
        <v>114257</v>
      </c>
      <c r="C14259" s="2" t="s">
        <v>41</v>
      </c>
      <c r="D14259" s="52" t="s">
        <v>41</v>
      </c>
      <c r="E14259" s="2" t="s">
        <v>14</v>
      </c>
      <c r="F14259" s="2">
        <v>373.46</v>
      </c>
      <c r="G14259" s="2">
        <v>0.21</v>
      </c>
      <c r="H14259" s="2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52" t="s">
        <v>28</v>
      </c>
    </row>
    <row r="14260" spans="1:17" ht="14.25" customHeight="1" x14ac:dyDescent="0.3">
      <c r="A14260" s="2" t="s">
        <v>14291</v>
      </c>
      <c r="B14260" s="2">
        <v>114258</v>
      </c>
      <c r="C14260" s="2" t="s">
        <v>25</v>
      </c>
      <c r="D14260" s="52" t="s">
        <v>25</v>
      </c>
      <c r="E14260" s="2" t="s">
        <v>26</v>
      </c>
      <c r="F14260" s="2">
        <v>3536.14</v>
      </c>
      <c r="G14260" s="2">
        <v>0.19</v>
      </c>
      <c r="H14260" s="2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52" t="s">
        <v>34</v>
      </c>
    </row>
    <row r="14261" spans="1:17" ht="14.25" customHeight="1" x14ac:dyDescent="0.3">
      <c r="A14261" s="2" t="s">
        <v>14292</v>
      </c>
      <c r="B14261" s="2">
        <v>114259</v>
      </c>
      <c r="C14261" s="2" t="s">
        <v>41</v>
      </c>
      <c r="D14261" s="52" t="s">
        <v>41</v>
      </c>
      <c r="E14261" s="2" t="s">
        <v>36</v>
      </c>
      <c r="F14261" s="2">
        <v>1892.09</v>
      </c>
      <c r="G14261" s="2">
        <v>0.3</v>
      </c>
      <c r="H14261" s="2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52" t="s">
        <v>17</v>
      </c>
    </row>
    <row r="14262" spans="1:17" ht="14.25" customHeight="1" x14ac:dyDescent="0.3">
      <c r="A14262" s="2" t="s">
        <v>14293</v>
      </c>
      <c r="B14262" s="2">
        <v>114260</v>
      </c>
      <c r="C14262" s="2" t="s">
        <v>25</v>
      </c>
      <c r="D14262" s="52" t="s">
        <v>25</v>
      </c>
      <c r="E14262" s="2" t="s">
        <v>20</v>
      </c>
      <c r="F14262" s="2">
        <v>1885.02</v>
      </c>
      <c r="G14262" s="2">
        <v>0.34</v>
      </c>
      <c r="H14262" s="2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52" t="s">
        <v>34</v>
      </c>
    </row>
    <row r="14263" spans="1:17" ht="14.25" customHeight="1" x14ac:dyDescent="0.3">
      <c r="A14263" s="2" t="s">
        <v>14294</v>
      </c>
      <c r="B14263" s="2">
        <v>114261</v>
      </c>
      <c r="C14263" s="2" t="s">
        <v>41</v>
      </c>
      <c r="D14263" s="52" t="s">
        <v>41</v>
      </c>
      <c r="E14263" s="2" t="s">
        <v>33</v>
      </c>
      <c r="F14263" s="2">
        <v>3249.08</v>
      </c>
      <c r="G14263" s="2">
        <v>0.43</v>
      </c>
      <c r="H14263" s="2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52" t="s">
        <v>34</v>
      </c>
    </row>
    <row r="14264" spans="1:17" ht="14.25" customHeight="1" x14ac:dyDescent="0.3">
      <c r="A14264" s="2" t="s">
        <v>14295</v>
      </c>
      <c r="B14264" s="2">
        <v>114262</v>
      </c>
      <c r="C14264" s="2" t="s">
        <v>41</v>
      </c>
      <c r="D14264" s="52" t="s">
        <v>41</v>
      </c>
      <c r="E14264" s="2" t="s">
        <v>14</v>
      </c>
      <c r="F14264" s="2">
        <v>4070.06</v>
      </c>
      <c r="G14264" s="2">
        <v>0.19</v>
      </c>
      <c r="H14264" s="2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52" t="s">
        <v>34</v>
      </c>
    </row>
    <row r="14265" spans="1:17" ht="14.25" customHeight="1" x14ac:dyDescent="0.3">
      <c r="A14265" s="2" t="s">
        <v>14296</v>
      </c>
      <c r="B14265" s="2">
        <v>114263</v>
      </c>
      <c r="C14265" s="2" t="s">
        <v>19</v>
      </c>
      <c r="D14265" s="52" t="s">
        <v>19</v>
      </c>
      <c r="E14265" s="2" t="s">
        <v>20</v>
      </c>
      <c r="F14265" s="2">
        <v>1446.7</v>
      </c>
      <c r="G14265" s="2">
        <v>0.38</v>
      </c>
      <c r="H14265" s="2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52" t="s">
        <v>34</v>
      </c>
    </row>
    <row r="14266" spans="1:17" ht="14.25" customHeight="1" x14ac:dyDescent="0.3">
      <c r="A14266" s="2" t="s">
        <v>14297</v>
      </c>
      <c r="B14266" s="2">
        <v>114264</v>
      </c>
      <c r="C14266" s="2" t="s">
        <v>41</v>
      </c>
      <c r="D14266" s="52" t="s">
        <v>41</v>
      </c>
      <c r="E14266" s="2" t="s">
        <v>26</v>
      </c>
      <c r="F14266" s="2">
        <v>3556.24</v>
      </c>
      <c r="G14266" s="2">
        <v>0.12</v>
      </c>
      <c r="H14266" s="2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52" t="s">
        <v>17</v>
      </c>
    </row>
    <row r="14267" spans="1:17" ht="14.25" customHeight="1" x14ac:dyDescent="0.3">
      <c r="A14267" s="2" t="s">
        <v>14298</v>
      </c>
      <c r="B14267" s="2">
        <v>114265</v>
      </c>
      <c r="C14267" s="2" t="s">
        <v>41</v>
      </c>
      <c r="D14267" s="52" t="s">
        <v>41</v>
      </c>
      <c r="E14267" s="2" t="s">
        <v>14</v>
      </c>
      <c r="F14267" s="2">
        <v>3215.79</v>
      </c>
      <c r="G14267" s="2">
        <v>0.34</v>
      </c>
      <c r="H14267" s="2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52" t="s">
        <v>17</v>
      </c>
    </row>
    <row r="14268" spans="1:17" ht="14.25" customHeight="1" x14ac:dyDescent="0.3">
      <c r="A14268" s="2" t="s">
        <v>14299</v>
      </c>
      <c r="B14268" s="2">
        <v>114266</v>
      </c>
      <c r="C14268" s="2" t="s">
        <v>25</v>
      </c>
      <c r="D14268" s="52" t="s">
        <v>25</v>
      </c>
      <c r="E14268" s="2" t="s">
        <v>36</v>
      </c>
      <c r="F14268" s="2">
        <v>2634.87</v>
      </c>
      <c r="G14268" s="2">
        <v>0.23</v>
      </c>
      <c r="H14268" s="2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52" t="s">
        <v>23</v>
      </c>
    </row>
    <row r="14269" spans="1:17" ht="14.25" customHeight="1" x14ac:dyDescent="0.3">
      <c r="A14269" s="2" t="s">
        <v>14300</v>
      </c>
      <c r="B14269" s="2">
        <v>114267</v>
      </c>
      <c r="C14269" s="2" t="s">
        <v>25</v>
      </c>
      <c r="D14269" s="52" t="s">
        <v>25</v>
      </c>
      <c r="E14269" s="2" t="s">
        <v>14</v>
      </c>
      <c r="F14269" s="2">
        <v>3051.89</v>
      </c>
      <c r="G14269" s="2">
        <v>0.33</v>
      </c>
      <c r="H14269" s="2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52" t="s">
        <v>48</v>
      </c>
    </row>
    <row r="14270" spans="1:17" ht="14.25" customHeight="1" x14ac:dyDescent="0.3">
      <c r="A14270" s="2" t="s">
        <v>14301</v>
      </c>
      <c r="B14270" s="2">
        <v>114268</v>
      </c>
      <c r="C14270" s="2" t="s">
        <v>19</v>
      </c>
      <c r="D14270" s="52" t="s">
        <v>19</v>
      </c>
      <c r="E14270" s="2" t="s">
        <v>36</v>
      </c>
      <c r="F14270" s="2">
        <v>188.46</v>
      </c>
      <c r="G14270" s="2">
        <v>0.19</v>
      </c>
      <c r="H14270" s="2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52" t="s">
        <v>23</v>
      </c>
    </row>
    <row r="14271" spans="1:17" ht="14.25" customHeight="1" x14ac:dyDescent="0.3">
      <c r="A14271" s="2" t="s">
        <v>14302</v>
      </c>
      <c r="B14271" s="2">
        <v>114269</v>
      </c>
      <c r="C14271" s="2" t="s">
        <v>41</v>
      </c>
      <c r="D14271" s="52" t="s">
        <v>41</v>
      </c>
      <c r="E14271" s="2" t="s">
        <v>20</v>
      </c>
      <c r="F14271" s="2">
        <v>119.92</v>
      </c>
      <c r="G14271" s="2">
        <v>0.15</v>
      </c>
      <c r="H14271" s="2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52" t="s">
        <v>23</v>
      </c>
    </row>
    <row r="14272" spans="1:17" ht="14.25" customHeight="1" x14ac:dyDescent="0.3">
      <c r="A14272" s="2" t="s">
        <v>14303</v>
      </c>
      <c r="B14272" s="2">
        <v>114270</v>
      </c>
      <c r="C14272" s="2" t="s">
        <v>41</v>
      </c>
      <c r="D14272" s="52" t="s">
        <v>41</v>
      </c>
      <c r="E14272" s="2" t="s">
        <v>33</v>
      </c>
      <c r="F14272" s="2">
        <v>2797.15</v>
      </c>
      <c r="G14272" s="2">
        <v>0.24</v>
      </c>
      <c r="H14272" s="2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52" t="s">
        <v>28</v>
      </c>
    </row>
    <row r="14273" spans="1:17" ht="14.25" customHeight="1" x14ac:dyDescent="0.3">
      <c r="A14273" s="2" t="s">
        <v>14304</v>
      </c>
      <c r="B14273" s="2">
        <v>114271</v>
      </c>
      <c r="C14273" s="2" t="s">
        <v>25</v>
      </c>
      <c r="D14273" s="52" t="s">
        <v>25</v>
      </c>
      <c r="E14273" s="2" t="s">
        <v>14</v>
      </c>
      <c r="F14273" s="2">
        <v>2668.13</v>
      </c>
      <c r="G14273" s="2">
        <v>0.45</v>
      </c>
      <c r="H14273" s="2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52" t="s">
        <v>39</v>
      </c>
    </row>
    <row r="14274" spans="1:17" ht="14.25" customHeight="1" x14ac:dyDescent="0.3">
      <c r="A14274" s="2" t="s">
        <v>14305</v>
      </c>
      <c r="B14274" s="2">
        <v>114272</v>
      </c>
      <c r="C14274" s="2" t="s">
        <v>25</v>
      </c>
      <c r="D14274" s="52" t="s">
        <v>25</v>
      </c>
      <c r="E14274" s="2" t="s">
        <v>33</v>
      </c>
      <c r="F14274" s="2">
        <v>449.54</v>
      </c>
      <c r="G14274" s="2">
        <v>0.34</v>
      </c>
      <c r="H14274" s="2">
        <f t="shared" si="444"/>
        <v>152.84360000000001</v>
      </c>
      <c r="I14274" s="2">
        <f t="shared" si="445"/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52" t="s">
        <v>17</v>
      </c>
    </row>
    <row r="14275" spans="1:17" ht="14.25" customHeight="1" x14ac:dyDescent="0.3">
      <c r="A14275" s="2" t="s">
        <v>14306</v>
      </c>
      <c r="B14275" s="2">
        <v>114273</v>
      </c>
      <c r="C14275" s="2" t="s">
        <v>25</v>
      </c>
      <c r="D14275" s="52" t="s">
        <v>25</v>
      </c>
      <c r="E14275" s="2" t="s">
        <v>33</v>
      </c>
      <c r="F14275" s="2">
        <v>2510.9299999999998</v>
      </c>
      <c r="G14275" s="2">
        <v>0.31</v>
      </c>
      <c r="H14275" s="2">
        <f t="shared" ref="H14275:H14338" si="446">F14275*G14275</f>
        <v>778.38829999999996</v>
      </c>
      <c r="I14275" s="2">
        <f t="shared" ref="I14275:I14338" si="447">F14275-H14275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52" t="s">
        <v>28</v>
      </c>
    </row>
    <row r="14276" spans="1:17" ht="14.25" customHeight="1" x14ac:dyDescent="0.3">
      <c r="A14276" s="2" t="s">
        <v>14307</v>
      </c>
      <c r="B14276" s="2">
        <v>114274</v>
      </c>
      <c r="C14276" s="2" t="s">
        <v>25</v>
      </c>
      <c r="D14276" s="52" t="s">
        <v>25</v>
      </c>
      <c r="E14276" s="2" t="s">
        <v>14</v>
      </c>
      <c r="F14276" s="2">
        <v>3811.89</v>
      </c>
      <c r="G14276" s="2">
        <v>0.36</v>
      </c>
      <c r="H14276" s="2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52" t="s">
        <v>48</v>
      </c>
    </row>
    <row r="14277" spans="1:17" ht="14.25" customHeight="1" x14ac:dyDescent="0.3">
      <c r="A14277" s="2" t="s">
        <v>14308</v>
      </c>
      <c r="B14277" s="2">
        <v>114275</v>
      </c>
      <c r="C14277" s="2" t="s">
        <v>25</v>
      </c>
      <c r="D14277" s="52" t="s">
        <v>25</v>
      </c>
      <c r="E14277" s="2" t="s">
        <v>14</v>
      </c>
      <c r="F14277" s="2">
        <v>2751.89</v>
      </c>
      <c r="G14277" s="2">
        <v>0.36</v>
      </c>
      <c r="H14277" s="2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52" t="s">
        <v>23</v>
      </c>
    </row>
    <row r="14278" spans="1:17" ht="14.25" customHeight="1" x14ac:dyDescent="0.3">
      <c r="A14278" s="2" t="s">
        <v>14309</v>
      </c>
      <c r="B14278" s="2">
        <v>114276</v>
      </c>
      <c r="C14278" s="2" t="s">
        <v>25</v>
      </c>
      <c r="D14278" s="52" t="s">
        <v>25</v>
      </c>
      <c r="E14278" s="2" t="s">
        <v>33</v>
      </c>
      <c r="F14278" s="2">
        <v>2636.31</v>
      </c>
      <c r="G14278" s="2">
        <v>0.15</v>
      </c>
      <c r="H14278" s="2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52" t="s">
        <v>28</v>
      </c>
    </row>
    <row r="14279" spans="1:17" ht="14.25" customHeight="1" x14ac:dyDescent="0.3">
      <c r="A14279" s="2" t="s">
        <v>14310</v>
      </c>
      <c r="B14279" s="2">
        <v>114277</v>
      </c>
      <c r="C14279" s="2" t="s">
        <v>25</v>
      </c>
      <c r="D14279" s="52" t="s">
        <v>25</v>
      </c>
      <c r="E14279" s="2" t="s">
        <v>26</v>
      </c>
      <c r="F14279" s="2">
        <v>3617.75</v>
      </c>
      <c r="G14279" s="2">
        <v>0.12</v>
      </c>
      <c r="H14279" s="2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52" t="s">
        <v>39</v>
      </c>
    </row>
    <row r="14280" spans="1:17" ht="14.25" customHeight="1" x14ac:dyDescent="0.3">
      <c r="A14280" s="2" t="s">
        <v>14311</v>
      </c>
      <c r="B14280" s="2">
        <v>114278</v>
      </c>
      <c r="C14280" s="2" t="s">
        <v>25</v>
      </c>
      <c r="D14280" s="52" t="s">
        <v>25</v>
      </c>
      <c r="E14280" s="2" t="s">
        <v>26</v>
      </c>
      <c r="F14280" s="2">
        <v>942.04</v>
      </c>
      <c r="G14280" s="2">
        <v>0.25</v>
      </c>
      <c r="H14280" s="2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52" t="s">
        <v>34</v>
      </c>
    </row>
    <row r="14281" spans="1:17" ht="14.25" customHeight="1" x14ac:dyDescent="0.3">
      <c r="A14281" s="2" t="s">
        <v>14312</v>
      </c>
      <c r="B14281" s="2">
        <v>114279</v>
      </c>
      <c r="C14281" s="2" t="s">
        <v>41</v>
      </c>
      <c r="D14281" s="52" t="s">
        <v>41</v>
      </c>
      <c r="E14281" s="2" t="s">
        <v>14</v>
      </c>
      <c r="F14281" s="2">
        <v>2341.65</v>
      </c>
      <c r="G14281" s="2">
        <v>7.0000000000000007E-2</v>
      </c>
      <c r="H14281" s="2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52" t="s">
        <v>39</v>
      </c>
    </row>
    <row r="14282" spans="1:17" ht="14.25" customHeight="1" x14ac:dyDescent="0.3">
      <c r="A14282" s="2" t="s">
        <v>14313</v>
      </c>
      <c r="B14282" s="2">
        <v>114280</v>
      </c>
      <c r="C14282" s="2" t="s">
        <v>25</v>
      </c>
      <c r="D14282" s="52" t="s">
        <v>25</v>
      </c>
      <c r="E14282" s="2" t="s">
        <v>33</v>
      </c>
      <c r="F14282" s="2">
        <v>825.43</v>
      </c>
      <c r="G14282" s="2">
        <v>0.24</v>
      </c>
      <c r="H14282" s="2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52" t="s">
        <v>39</v>
      </c>
    </row>
    <row r="14283" spans="1:17" ht="14.25" customHeight="1" x14ac:dyDescent="0.3">
      <c r="A14283" s="2" t="s">
        <v>14314</v>
      </c>
      <c r="B14283" s="2">
        <v>114281</v>
      </c>
      <c r="C14283" s="2" t="s">
        <v>25</v>
      </c>
      <c r="D14283" s="52" t="s">
        <v>25</v>
      </c>
      <c r="E14283" s="2" t="s">
        <v>33</v>
      </c>
      <c r="F14283" s="2">
        <v>2666.82</v>
      </c>
      <c r="G14283" s="2">
        <v>0.35</v>
      </c>
      <c r="H14283" s="2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52" t="s">
        <v>17</v>
      </c>
    </row>
    <row r="14284" spans="1:17" ht="14.25" customHeight="1" x14ac:dyDescent="0.3">
      <c r="A14284" s="2" t="s">
        <v>14315</v>
      </c>
      <c r="B14284" s="2">
        <v>114282</v>
      </c>
      <c r="C14284" s="2" t="s">
        <v>25</v>
      </c>
      <c r="D14284" s="52" t="s">
        <v>25</v>
      </c>
      <c r="E14284" s="2" t="s">
        <v>20</v>
      </c>
      <c r="F14284" s="2">
        <v>3000.51</v>
      </c>
      <c r="G14284" s="2">
        <v>0</v>
      </c>
      <c r="H14284" s="2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52" t="s">
        <v>17</v>
      </c>
    </row>
    <row r="14285" spans="1:17" ht="14.25" customHeight="1" x14ac:dyDescent="0.3">
      <c r="A14285" s="2" t="s">
        <v>14316</v>
      </c>
      <c r="B14285" s="2">
        <v>114283</v>
      </c>
      <c r="C14285" s="2" t="s">
        <v>25</v>
      </c>
      <c r="D14285" s="52" t="s">
        <v>25</v>
      </c>
      <c r="E14285" s="2" t="s">
        <v>33</v>
      </c>
      <c r="F14285" s="2">
        <v>696.2</v>
      </c>
      <c r="G14285" s="2">
        <v>0.06</v>
      </c>
      <c r="H14285" s="2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52" t="s">
        <v>39</v>
      </c>
    </row>
    <row r="14286" spans="1:17" ht="14.25" customHeight="1" x14ac:dyDescent="0.3">
      <c r="A14286" s="2" t="s">
        <v>14317</v>
      </c>
      <c r="B14286" s="2">
        <v>114284</v>
      </c>
      <c r="C14286" s="2" t="s">
        <v>19</v>
      </c>
      <c r="D14286" s="52" t="s">
        <v>19</v>
      </c>
      <c r="E14286" s="2" t="s">
        <v>26</v>
      </c>
      <c r="F14286" s="2">
        <v>470.02</v>
      </c>
      <c r="G14286" s="2">
        <v>0.48</v>
      </c>
      <c r="H14286" s="2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52" t="s">
        <v>34</v>
      </c>
    </row>
    <row r="14287" spans="1:17" ht="14.25" customHeight="1" x14ac:dyDescent="0.3">
      <c r="A14287" s="2" t="s">
        <v>14318</v>
      </c>
      <c r="B14287" s="2">
        <v>114285</v>
      </c>
      <c r="C14287" s="2" t="s">
        <v>25</v>
      </c>
      <c r="D14287" s="52" t="s">
        <v>25</v>
      </c>
      <c r="E14287" s="2" t="s">
        <v>20</v>
      </c>
      <c r="F14287" s="2">
        <v>916.99</v>
      </c>
      <c r="G14287" s="2">
        <v>0.46</v>
      </c>
      <c r="H14287" s="2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52" t="s">
        <v>34</v>
      </c>
    </row>
    <row r="14288" spans="1:17" ht="14.25" customHeight="1" x14ac:dyDescent="0.3">
      <c r="A14288" s="2" t="s">
        <v>14319</v>
      </c>
      <c r="B14288" s="2">
        <v>114286</v>
      </c>
      <c r="C14288" s="2" t="s">
        <v>19</v>
      </c>
      <c r="D14288" s="52" t="s">
        <v>19</v>
      </c>
      <c r="E14288" s="2" t="s">
        <v>26</v>
      </c>
      <c r="F14288" s="2">
        <v>2973.05</v>
      </c>
      <c r="G14288" s="2">
        <v>0.21</v>
      </c>
      <c r="H14288" s="2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52" t="s">
        <v>17</v>
      </c>
    </row>
    <row r="14289" spans="1:17" ht="14.25" customHeight="1" x14ac:dyDescent="0.3">
      <c r="A14289" s="2" t="s">
        <v>14320</v>
      </c>
      <c r="B14289" s="2">
        <v>114287</v>
      </c>
      <c r="C14289" s="2" t="s">
        <v>41</v>
      </c>
      <c r="D14289" s="52" t="s">
        <v>41</v>
      </c>
      <c r="E14289" s="2" t="s">
        <v>36</v>
      </c>
      <c r="F14289" s="2">
        <v>1029.1300000000001</v>
      </c>
      <c r="G14289" s="2">
        <v>0.3</v>
      </c>
      <c r="H14289" s="2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52" t="s">
        <v>23</v>
      </c>
    </row>
    <row r="14290" spans="1:17" ht="14.25" customHeight="1" x14ac:dyDescent="0.3">
      <c r="A14290" s="2" t="s">
        <v>14321</v>
      </c>
      <c r="B14290" s="2">
        <v>114288</v>
      </c>
      <c r="C14290" s="2" t="s">
        <v>19</v>
      </c>
      <c r="D14290" s="52" t="s">
        <v>19</v>
      </c>
      <c r="E14290" s="2" t="s">
        <v>14</v>
      </c>
      <c r="F14290" s="2">
        <v>1448.69</v>
      </c>
      <c r="G14290" s="2">
        <v>0.08</v>
      </c>
      <c r="H14290" s="2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52" t="s">
        <v>34</v>
      </c>
    </row>
    <row r="14291" spans="1:17" ht="14.25" customHeight="1" x14ac:dyDescent="0.3">
      <c r="A14291" s="2" t="s">
        <v>14322</v>
      </c>
      <c r="B14291" s="2">
        <v>114289</v>
      </c>
      <c r="C14291" s="2" t="s">
        <v>25</v>
      </c>
      <c r="D14291" s="52" t="s">
        <v>25</v>
      </c>
      <c r="E14291" s="2" t="s">
        <v>36</v>
      </c>
      <c r="F14291" s="2">
        <v>3542.48</v>
      </c>
      <c r="G14291" s="2">
        <v>0.17</v>
      </c>
      <c r="H14291" s="2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52" t="s">
        <v>39</v>
      </c>
    </row>
    <row r="14292" spans="1:17" ht="14.25" customHeight="1" x14ac:dyDescent="0.3">
      <c r="A14292" s="2" t="s">
        <v>14323</v>
      </c>
      <c r="B14292" s="2">
        <v>114290</v>
      </c>
      <c r="C14292" s="2" t="s">
        <v>25</v>
      </c>
      <c r="D14292" s="52" t="s">
        <v>25</v>
      </c>
      <c r="E14292" s="2" t="s">
        <v>14</v>
      </c>
      <c r="F14292" s="2">
        <v>1316.89</v>
      </c>
      <c r="G14292" s="2">
        <v>0.4</v>
      </c>
      <c r="H14292" s="2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52" t="s">
        <v>39</v>
      </c>
    </row>
    <row r="14293" spans="1:17" ht="14.25" customHeight="1" x14ac:dyDescent="0.3">
      <c r="A14293" s="2" t="s">
        <v>14324</v>
      </c>
      <c r="B14293" s="2">
        <v>114291</v>
      </c>
      <c r="C14293" s="2" t="s">
        <v>25</v>
      </c>
      <c r="D14293" s="52" t="s">
        <v>25</v>
      </c>
      <c r="E14293" s="2" t="s">
        <v>26</v>
      </c>
      <c r="F14293" s="2">
        <v>2047.88</v>
      </c>
      <c r="G14293" s="2">
        <v>0.43</v>
      </c>
      <c r="H14293" s="2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52" t="s">
        <v>48</v>
      </c>
    </row>
    <row r="14294" spans="1:17" ht="14.25" customHeight="1" x14ac:dyDescent="0.3">
      <c r="A14294" s="2" t="s">
        <v>14325</v>
      </c>
      <c r="B14294" s="2">
        <v>114292</v>
      </c>
      <c r="C14294" s="2" t="s">
        <v>19</v>
      </c>
      <c r="D14294" s="52" t="s">
        <v>19</v>
      </c>
      <c r="E14294" s="2" t="s">
        <v>26</v>
      </c>
      <c r="F14294" s="2">
        <v>4651.34</v>
      </c>
      <c r="G14294" s="2">
        <v>0.2</v>
      </c>
      <c r="H14294" s="2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52" t="s">
        <v>48</v>
      </c>
    </row>
    <row r="14295" spans="1:17" ht="14.25" customHeight="1" x14ac:dyDescent="0.3">
      <c r="A14295" s="2" t="s">
        <v>14326</v>
      </c>
      <c r="B14295" s="2">
        <v>114293</v>
      </c>
      <c r="C14295" s="2" t="s">
        <v>19</v>
      </c>
      <c r="D14295" s="52" t="s">
        <v>19</v>
      </c>
      <c r="E14295" s="2" t="s">
        <v>36</v>
      </c>
      <c r="F14295" s="2">
        <v>4142.4799999999996</v>
      </c>
      <c r="G14295" s="2">
        <v>0.16</v>
      </c>
      <c r="H14295" s="2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52" t="s">
        <v>39</v>
      </c>
    </row>
    <row r="14296" spans="1:17" ht="14.25" customHeight="1" x14ac:dyDescent="0.3">
      <c r="A14296" s="2" t="s">
        <v>14327</v>
      </c>
      <c r="B14296" s="2">
        <v>114294</v>
      </c>
      <c r="C14296" s="2" t="s">
        <v>41</v>
      </c>
      <c r="D14296" s="52" t="s">
        <v>41</v>
      </c>
      <c r="E14296" s="2" t="s">
        <v>14</v>
      </c>
      <c r="F14296" s="2">
        <v>1351.81</v>
      </c>
      <c r="G14296" s="2">
        <v>0.34</v>
      </c>
      <c r="H14296" s="2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52" t="s">
        <v>39</v>
      </c>
    </row>
    <row r="14297" spans="1:17" ht="14.25" customHeight="1" x14ac:dyDescent="0.3">
      <c r="A14297" s="2" t="s">
        <v>14328</v>
      </c>
      <c r="B14297" s="2">
        <v>114295</v>
      </c>
      <c r="C14297" s="2" t="s">
        <v>41</v>
      </c>
      <c r="D14297" s="52" t="s">
        <v>41</v>
      </c>
      <c r="E14297" s="2" t="s">
        <v>14</v>
      </c>
      <c r="F14297" s="2">
        <v>3028.12</v>
      </c>
      <c r="G14297" s="2">
        <v>0.36</v>
      </c>
      <c r="H14297" s="2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52" t="s">
        <v>17</v>
      </c>
    </row>
    <row r="14298" spans="1:17" ht="14.25" customHeight="1" x14ac:dyDescent="0.3">
      <c r="A14298" s="2" t="s">
        <v>14329</v>
      </c>
      <c r="B14298" s="2">
        <v>114296</v>
      </c>
      <c r="C14298" s="2" t="s">
        <v>25</v>
      </c>
      <c r="D14298" s="52" t="s">
        <v>25</v>
      </c>
      <c r="E14298" s="2" t="s">
        <v>20</v>
      </c>
      <c r="F14298" s="2">
        <v>3362.44</v>
      </c>
      <c r="G14298" s="2">
        <v>0.49</v>
      </c>
      <c r="H14298" s="2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52" t="s">
        <v>28</v>
      </c>
    </row>
    <row r="14299" spans="1:17" ht="14.25" customHeight="1" x14ac:dyDescent="0.3">
      <c r="A14299" s="2" t="s">
        <v>14330</v>
      </c>
      <c r="B14299" s="2">
        <v>114297</v>
      </c>
      <c r="C14299" s="2" t="s">
        <v>25</v>
      </c>
      <c r="D14299" s="52" t="s">
        <v>25</v>
      </c>
      <c r="E14299" s="2" t="s">
        <v>33</v>
      </c>
      <c r="F14299" s="2">
        <v>4511.18</v>
      </c>
      <c r="G14299" s="2">
        <v>0.35</v>
      </c>
      <c r="H14299" s="2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52" t="s">
        <v>48</v>
      </c>
    </row>
    <row r="14300" spans="1:17" ht="14.25" customHeight="1" x14ac:dyDescent="0.3">
      <c r="A14300" s="2" t="s">
        <v>14331</v>
      </c>
      <c r="B14300" s="2">
        <v>114298</v>
      </c>
      <c r="C14300" s="2" t="s">
        <v>25</v>
      </c>
      <c r="D14300" s="52" t="s">
        <v>25</v>
      </c>
      <c r="E14300" s="2" t="s">
        <v>20</v>
      </c>
      <c r="F14300" s="2">
        <v>2782.59</v>
      </c>
      <c r="G14300" s="2">
        <v>0.12</v>
      </c>
      <c r="H14300" s="2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52" t="s">
        <v>34</v>
      </c>
    </row>
    <row r="14301" spans="1:17" ht="14.25" customHeight="1" x14ac:dyDescent="0.3">
      <c r="A14301" s="2" t="s">
        <v>14332</v>
      </c>
      <c r="B14301" s="2">
        <v>114299</v>
      </c>
      <c r="C14301" s="2" t="s">
        <v>19</v>
      </c>
      <c r="D14301" s="52" t="s">
        <v>19</v>
      </c>
      <c r="E14301" s="2" t="s">
        <v>26</v>
      </c>
      <c r="F14301" s="2">
        <v>2850.31</v>
      </c>
      <c r="G14301" s="2">
        <v>0.03</v>
      </c>
      <c r="H14301" s="2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52" t="s">
        <v>23</v>
      </c>
    </row>
    <row r="14302" spans="1:17" ht="14.25" customHeight="1" x14ac:dyDescent="0.3">
      <c r="A14302" s="2" t="s">
        <v>14333</v>
      </c>
      <c r="B14302" s="2">
        <v>114300</v>
      </c>
      <c r="C14302" s="2" t="s">
        <v>19</v>
      </c>
      <c r="D14302" s="52" t="s">
        <v>19</v>
      </c>
      <c r="E14302" s="2" t="s">
        <v>36</v>
      </c>
      <c r="F14302" s="2">
        <v>4453.3900000000003</v>
      </c>
      <c r="G14302" s="2">
        <v>0.13</v>
      </c>
      <c r="H14302" s="2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52" t="s">
        <v>39</v>
      </c>
    </row>
    <row r="14303" spans="1:17" ht="14.25" customHeight="1" x14ac:dyDescent="0.3">
      <c r="A14303" s="2" t="s">
        <v>14334</v>
      </c>
      <c r="B14303" s="2">
        <v>114301</v>
      </c>
      <c r="C14303" s="2" t="s">
        <v>25</v>
      </c>
      <c r="D14303" s="52" t="s">
        <v>25</v>
      </c>
      <c r="E14303" s="2" t="s">
        <v>14</v>
      </c>
      <c r="F14303" s="2">
        <v>366.47</v>
      </c>
      <c r="G14303" s="2">
        <v>0.11</v>
      </c>
      <c r="H14303" s="2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52" t="s">
        <v>28</v>
      </c>
    </row>
    <row r="14304" spans="1:17" ht="14.25" customHeight="1" x14ac:dyDescent="0.3">
      <c r="A14304" s="2" t="s">
        <v>14335</v>
      </c>
      <c r="B14304" s="2">
        <v>114302</v>
      </c>
      <c r="C14304" s="2" t="s">
        <v>25</v>
      </c>
      <c r="D14304" s="52" t="s">
        <v>25</v>
      </c>
      <c r="E14304" s="2" t="s">
        <v>20</v>
      </c>
      <c r="F14304" s="2">
        <v>3177.89</v>
      </c>
      <c r="G14304" s="2">
        <v>0.05</v>
      </c>
      <c r="H14304" s="2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52" t="s">
        <v>28</v>
      </c>
    </row>
    <row r="14305" spans="1:17" ht="14.25" customHeight="1" x14ac:dyDescent="0.3">
      <c r="A14305" s="2" t="s">
        <v>14336</v>
      </c>
      <c r="B14305" s="2">
        <v>114303</v>
      </c>
      <c r="C14305" s="2" t="s">
        <v>19</v>
      </c>
      <c r="D14305" s="52" t="s">
        <v>19</v>
      </c>
      <c r="E14305" s="2" t="s">
        <v>36</v>
      </c>
      <c r="F14305" s="2">
        <v>2141.58</v>
      </c>
      <c r="G14305" s="2">
        <v>0.22</v>
      </c>
      <c r="H14305" s="2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52" t="s">
        <v>48</v>
      </c>
    </row>
    <row r="14306" spans="1:17" ht="14.25" customHeight="1" x14ac:dyDescent="0.3">
      <c r="A14306" s="2" t="s">
        <v>14337</v>
      </c>
      <c r="B14306" s="2">
        <v>114304</v>
      </c>
      <c r="C14306" s="2" t="s">
        <v>25</v>
      </c>
      <c r="D14306" s="52" t="s">
        <v>25</v>
      </c>
      <c r="E14306" s="2" t="s">
        <v>36</v>
      </c>
      <c r="F14306" s="2">
        <v>4557.84</v>
      </c>
      <c r="G14306" s="2">
        <v>0.14000000000000001</v>
      </c>
      <c r="H14306" s="2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52" t="s">
        <v>17</v>
      </c>
    </row>
    <row r="14307" spans="1:17" ht="14.25" customHeight="1" x14ac:dyDescent="0.3">
      <c r="A14307" s="2" t="s">
        <v>14338</v>
      </c>
      <c r="B14307" s="2">
        <v>114305</v>
      </c>
      <c r="C14307" s="2" t="s">
        <v>25</v>
      </c>
      <c r="D14307" s="52" t="s">
        <v>25</v>
      </c>
      <c r="E14307" s="2" t="s">
        <v>33</v>
      </c>
      <c r="F14307" s="2">
        <v>4806.6499999999996</v>
      </c>
      <c r="G14307" s="2">
        <v>0.46</v>
      </c>
      <c r="H14307" s="2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52" t="s">
        <v>39</v>
      </c>
    </row>
    <row r="14308" spans="1:17" ht="14.25" customHeight="1" x14ac:dyDescent="0.3">
      <c r="A14308" s="2" t="s">
        <v>14339</v>
      </c>
      <c r="B14308" s="2">
        <v>114306</v>
      </c>
      <c r="C14308" s="2" t="s">
        <v>41</v>
      </c>
      <c r="D14308" s="52" t="s">
        <v>41</v>
      </c>
      <c r="E14308" s="2" t="s">
        <v>14</v>
      </c>
      <c r="F14308" s="2">
        <v>934.21</v>
      </c>
      <c r="G14308" s="2">
        <v>0.2</v>
      </c>
      <c r="H14308" s="2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52" t="s">
        <v>39</v>
      </c>
    </row>
    <row r="14309" spans="1:17" ht="14.25" customHeight="1" x14ac:dyDescent="0.3">
      <c r="A14309" s="2" t="s">
        <v>14340</v>
      </c>
      <c r="B14309" s="2">
        <v>114307</v>
      </c>
      <c r="C14309" s="2" t="s">
        <v>41</v>
      </c>
      <c r="D14309" s="52" t="s">
        <v>41</v>
      </c>
      <c r="E14309" s="2" t="s">
        <v>36</v>
      </c>
      <c r="F14309" s="2">
        <v>1479.2</v>
      </c>
      <c r="G14309" s="2">
        <v>0.44</v>
      </c>
      <c r="H14309" s="2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52" t="s">
        <v>28</v>
      </c>
    </row>
    <row r="14310" spans="1:17" ht="14.25" customHeight="1" x14ac:dyDescent="0.3">
      <c r="A14310" s="2" t="s">
        <v>14341</v>
      </c>
      <c r="B14310" s="2">
        <v>114308</v>
      </c>
      <c r="C14310" s="2" t="s">
        <v>19</v>
      </c>
      <c r="D14310" s="52" t="s">
        <v>19</v>
      </c>
      <c r="E14310" s="2" t="s">
        <v>14</v>
      </c>
      <c r="F14310" s="2">
        <v>1439.94</v>
      </c>
      <c r="G14310" s="2">
        <v>0.15</v>
      </c>
      <c r="H14310" s="2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52" t="s">
        <v>17</v>
      </c>
    </row>
    <row r="14311" spans="1:17" ht="14.25" customHeight="1" x14ac:dyDescent="0.3">
      <c r="A14311" s="2" t="s">
        <v>14342</v>
      </c>
      <c r="B14311" s="2">
        <v>114309</v>
      </c>
      <c r="C14311" s="2" t="s">
        <v>25</v>
      </c>
      <c r="D14311" s="52" t="s">
        <v>25</v>
      </c>
      <c r="E14311" s="2" t="s">
        <v>20</v>
      </c>
      <c r="F14311" s="2">
        <v>593.08000000000004</v>
      </c>
      <c r="G14311" s="2">
        <v>0.42</v>
      </c>
      <c r="H14311" s="2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52" t="s">
        <v>28</v>
      </c>
    </row>
    <row r="14312" spans="1:17" ht="14.25" customHeight="1" x14ac:dyDescent="0.3">
      <c r="A14312" s="2" t="s">
        <v>14343</v>
      </c>
      <c r="B14312" s="2">
        <v>114310</v>
      </c>
      <c r="C14312" s="2" t="s">
        <v>41</v>
      </c>
      <c r="D14312" s="52" t="s">
        <v>41</v>
      </c>
      <c r="E14312" s="2" t="s">
        <v>36</v>
      </c>
      <c r="F14312" s="2">
        <v>2466.4299999999998</v>
      </c>
      <c r="G14312" s="2">
        <v>0.23</v>
      </c>
      <c r="H14312" s="2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52" t="s">
        <v>23</v>
      </c>
    </row>
    <row r="14313" spans="1:17" ht="14.25" customHeight="1" x14ac:dyDescent="0.3">
      <c r="A14313" s="2" t="s">
        <v>14344</v>
      </c>
      <c r="B14313" s="2">
        <v>114311</v>
      </c>
      <c r="C14313" s="2" t="s">
        <v>25</v>
      </c>
      <c r="D14313" s="52" t="s">
        <v>25</v>
      </c>
      <c r="E14313" s="2" t="s">
        <v>36</v>
      </c>
      <c r="F14313" s="2">
        <v>2614.1</v>
      </c>
      <c r="G14313" s="2">
        <v>0.02</v>
      </c>
      <c r="H14313" s="2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52" t="s">
        <v>34</v>
      </c>
    </row>
    <row r="14314" spans="1:17" ht="14.25" customHeight="1" x14ac:dyDescent="0.3">
      <c r="A14314" s="2" t="s">
        <v>14345</v>
      </c>
      <c r="B14314" s="2">
        <v>114312</v>
      </c>
      <c r="C14314" s="2" t="s">
        <v>25</v>
      </c>
      <c r="D14314" s="52" t="s">
        <v>25</v>
      </c>
      <c r="E14314" s="2" t="s">
        <v>20</v>
      </c>
      <c r="F14314" s="2">
        <v>2907.59</v>
      </c>
      <c r="G14314" s="2">
        <v>0.24</v>
      </c>
      <c r="H14314" s="2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52" t="s">
        <v>34</v>
      </c>
    </row>
    <row r="14315" spans="1:17" ht="14.25" customHeight="1" x14ac:dyDescent="0.3">
      <c r="A14315" s="2" t="s">
        <v>14346</v>
      </c>
      <c r="B14315" s="2">
        <v>114313</v>
      </c>
      <c r="C14315" s="2" t="s">
        <v>41</v>
      </c>
      <c r="D14315" s="52" t="s">
        <v>41</v>
      </c>
      <c r="E14315" s="2" t="s">
        <v>14</v>
      </c>
      <c r="F14315" s="2">
        <v>3348.5</v>
      </c>
      <c r="G14315" s="2">
        <v>0.11</v>
      </c>
      <c r="H14315" s="2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52" t="s">
        <v>39</v>
      </c>
    </row>
    <row r="14316" spans="1:17" ht="14.25" customHeight="1" x14ac:dyDescent="0.3">
      <c r="A14316" s="2" t="s">
        <v>14347</v>
      </c>
      <c r="B14316" s="2">
        <v>114314</v>
      </c>
      <c r="C14316" s="2" t="s">
        <v>25</v>
      </c>
      <c r="D14316" s="52" t="s">
        <v>25</v>
      </c>
      <c r="E14316" s="2" t="s">
        <v>14</v>
      </c>
      <c r="F14316" s="2">
        <v>408.3</v>
      </c>
      <c r="G14316" s="2">
        <v>0.15</v>
      </c>
      <c r="H14316" s="2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52" t="s">
        <v>48</v>
      </c>
    </row>
    <row r="14317" spans="1:17" ht="14.25" customHeight="1" x14ac:dyDescent="0.3">
      <c r="A14317" s="2" t="s">
        <v>14348</v>
      </c>
      <c r="B14317" s="2">
        <v>114315</v>
      </c>
      <c r="C14317" s="2" t="s">
        <v>41</v>
      </c>
      <c r="D14317" s="52" t="s">
        <v>41</v>
      </c>
      <c r="E14317" s="2" t="s">
        <v>36</v>
      </c>
      <c r="F14317" s="2">
        <v>3150.17</v>
      </c>
      <c r="G14317" s="2">
        <v>0.34</v>
      </c>
      <c r="H14317" s="2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52" t="s">
        <v>28</v>
      </c>
    </row>
    <row r="14318" spans="1:17" ht="14.25" customHeight="1" x14ac:dyDescent="0.3">
      <c r="A14318" s="2" t="s">
        <v>14349</v>
      </c>
      <c r="B14318" s="2">
        <v>114316</v>
      </c>
      <c r="C14318" s="2" t="s">
        <v>19</v>
      </c>
      <c r="D14318" s="52" t="s">
        <v>19</v>
      </c>
      <c r="E14318" s="2" t="s">
        <v>20</v>
      </c>
      <c r="F14318" s="2">
        <v>4577.67</v>
      </c>
      <c r="G14318" s="2">
        <v>0.26</v>
      </c>
      <c r="H14318" s="2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52" t="s">
        <v>39</v>
      </c>
    </row>
    <row r="14319" spans="1:17" ht="14.25" customHeight="1" x14ac:dyDescent="0.3">
      <c r="A14319" s="2" t="s">
        <v>14350</v>
      </c>
      <c r="B14319" s="2">
        <v>114317</v>
      </c>
      <c r="C14319" s="2" t="s">
        <v>25</v>
      </c>
      <c r="D14319" s="52" t="s">
        <v>25</v>
      </c>
      <c r="E14319" s="2" t="s">
        <v>26</v>
      </c>
      <c r="F14319" s="2">
        <v>2329.46</v>
      </c>
      <c r="G14319" s="2">
        <v>0.44</v>
      </c>
      <c r="H14319" s="2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52" t="s">
        <v>34</v>
      </c>
    </row>
    <row r="14320" spans="1:17" ht="14.25" customHeight="1" x14ac:dyDescent="0.3">
      <c r="A14320" s="2" t="s">
        <v>14351</v>
      </c>
      <c r="B14320" s="2">
        <v>114318</v>
      </c>
      <c r="C14320" s="2" t="s">
        <v>25</v>
      </c>
      <c r="D14320" s="52" t="s">
        <v>25</v>
      </c>
      <c r="E14320" s="2" t="s">
        <v>14</v>
      </c>
      <c r="F14320" s="2">
        <v>622.89</v>
      </c>
      <c r="G14320" s="2">
        <v>0.47</v>
      </c>
      <c r="H14320" s="2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52" t="s">
        <v>28</v>
      </c>
    </row>
    <row r="14321" spans="1:17" ht="14.25" customHeight="1" x14ac:dyDescent="0.3">
      <c r="A14321" s="2" t="s">
        <v>14352</v>
      </c>
      <c r="B14321" s="2">
        <v>114319</v>
      </c>
      <c r="C14321" s="2" t="s">
        <v>19</v>
      </c>
      <c r="D14321" s="52" t="s">
        <v>19</v>
      </c>
      <c r="E14321" s="2" t="s">
        <v>26</v>
      </c>
      <c r="F14321" s="2">
        <v>521.13</v>
      </c>
      <c r="G14321" s="2">
        <v>0.35</v>
      </c>
      <c r="H14321" s="2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52" t="s">
        <v>39</v>
      </c>
    </row>
    <row r="14322" spans="1:17" ht="14.25" customHeight="1" x14ac:dyDescent="0.3">
      <c r="A14322" s="2" t="s">
        <v>14353</v>
      </c>
      <c r="B14322" s="2">
        <v>114320</v>
      </c>
      <c r="C14322" s="2" t="s">
        <v>41</v>
      </c>
      <c r="D14322" s="52" t="s">
        <v>41</v>
      </c>
      <c r="E14322" s="2" t="s">
        <v>36</v>
      </c>
      <c r="F14322" s="2">
        <v>1480.59</v>
      </c>
      <c r="G14322" s="2">
        <v>0.43</v>
      </c>
      <c r="H14322" s="2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52" t="s">
        <v>48</v>
      </c>
    </row>
    <row r="14323" spans="1:17" ht="14.25" customHeight="1" x14ac:dyDescent="0.3">
      <c r="A14323" s="2" t="s">
        <v>14354</v>
      </c>
      <c r="B14323" s="2">
        <v>114321</v>
      </c>
      <c r="C14323" s="2" t="s">
        <v>41</v>
      </c>
      <c r="D14323" s="52" t="s">
        <v>41</v>
      </c>
      <c r="E14323" s="2" t="s">
        <v>26</v>
      </c>
      <c r="F14323" s="2">
        <v>3787.37</v>
      </c>
      <c r="G14323" s="2">
        <v>0.1</v>
      </c>
      <c r="H14323" s="2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52" t="s">
        <v>39</v>
      </c>
    </row>
    <row r="14324" spans="1:17" ht="14.25" customHeight="1" x14ac:dyDescent="0.3">
      <c r="A14324" s="2" t="s">
        <v>14355</v>
      </c>
      <c r="B14324" s="2">
        <v>114322</v>
      </c>
      <c r="C14324" s="2" t="s">
        <v>41</v>
      </c>
      <c r="D14324" s="52" t="s">
        <v>41</v>
      </c>
      <c r="E14324" s="2" t="s">
        <v>26</v>
      </c>
      <c r="F14324" s="2">
        <v>1378.9</v>
      </c>
      <c r="G14324" s="2">
        <v>0.04</v>
      </c>
      <c r="H14324" s="2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52" t="s">
        <v>34</v>
      </c>
    </row>
    <row r="14325" spans="1:17" ht="14.25" customHeight="1" x14ac:dyDescent="0.3">
      <c r="A14325" s="2" t="s">
        <v>14356</v>
      </c>
      <c r="B14325" s="2">
        <v>114323</v>
      </c>
      <c r="C14325" s="2" t="s">
        <v>41</v>
      </c>
      <c r="D14325" s="52" t="s">
        <v>41</v>
      </c>
      <c r="E14325" s="2" t="s">
        <v>14</v>
      </c>
      <c r="F14325" s="2">
        <v>4090.22</v>
      </c>
      <c r="G14325" s="2">
        <v>0.17</v>
      </c>
      <c r="H14325" s="2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52" t="s">
        <v>17</v>
      </c>
    </row>
    <row r="14326" spans="1:17" ht="14.25" customHeight="1" x14ac:dyDescent="0.3">
      <c r="A14326" s="2" t="s">
        <v>14357</v>
      </c>
      <c r="B14326" s="2">
        <v>114324</v>
      </c>
      <c r="C14326" s="2" t="s">
        <v>19</v>
      </c>
      <c r="D14326" s="52" t="s">
        <v>19</v>
      </c>
      <c r="E14326" s="2" t="s">
        <v>36</v>
      </c>
      <c r="F14326" s="2">
        <v>4116.33</v>
      </c>
      <c r="G14326" s="2">
        <v>0.16</v>
      </c>
      <c r="H14326" s="2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52" t="s">
        <v>23</v>
      </c>
    </row>
    <row r="14327" spans="1:17" ht="14.25" customHeight="1" x14ac:dyDescent="0.3">
      <c r="A14327" s="2" t="s">
        <v>14358</v>
      </c>
      <c r="B14327" s="2">
        <v>114325</v>
      </c>
      <c r="C14327" s="2" t="s">
        <v>25</v>
      </c>
      <c r="D14327" s="52" t="s">
        <v>25</v>
      </c>
      <c r="E14327" s="2" t="s">
        <v>26</v>
      </c>
      <c r="F14327" s="2">
        <v>2339.85</v>
      </c>
      <c r="G14327" s="2">
        <v>0.33</v>
      </c>
      <c r="H14327" s="2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52" t="s">
        <v>23</v>
      </c>
    </row>
    <row r="14328" spans="1:17" ht="14.25" customHeight="1" x14ac:dyDescent="0.3">
      <c r="A14328" s="2" t="s">
        <v>14359</v>
      </c>
      <c r="B14328" s="2">
        <v>114326</v>
      </c>
      <c r="C14328" s="2" t="s">
        <v>25</v>
      </c>
      <c r="D14328" s="52" t="s">
        <v>25</v>
      </c>
      <c r="E14328" s="2" t="s">
        <v>14</v>
      </c>
      <c r="F14328" s="2">
        <v>1573.87</v>
      </c>
      <c r="G14328" s="2">
        <v>0.42</v>
      </c>
      <c r="H14328" s="2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52" t="s">
        <v>39</v>
      </c>
    </row>
    <row r="14329" spans="1:17" ht="14.25" customHeight="1" x14ac:dyDescent="0.3">
      <c r="A14329" s="2" t="s">
        <v>14360</v>
      </c>
      <c r="B14329" s="2">
        <v>114327</v>
      </c>
      <c r="C14329" s="2" t="s">
        <v>25</v>
      </c>
      <c r="D14329" s="52" t="s">
        <v>25</v>
      </c>
      <c r="E14329" s="2" t="s">
        <v>26</v>
      </c>
      <c r="F14329" s="2">
        <v>3028.57</v>
      </c>
      <c r="G14329" s="2">
        <v>0.15</v>
      </c>
      <c r="H14329" s="2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52" t="s">
        <v>17</v>
      </c>
    </row>
    <row r="14330" spans="1:17" ht="14.25" customHeight="1" x14ac:dyDescent="0.3">
      <c r="A14330" s="2" t="s">
        <v>14361</v>
      </c>
      <c r="B14330" s="2">
        <v>114328</v>
      </c>
      <c r="C14330" s="2" t="s">
        <v>25</v>
      </c>
      <c r="D14330" s="52" t="s">
        <v>25</v>
      </c>
      <c r="E14330" s="2" t="s">
        <v>14</v>
      </c>
      <c r="F14330" s="2">
        <v>4071.6</v>
      </c>
      <c r="G14330" s="2">
        <v>0.21</v>
      </c>
      <c r="H14330" s="2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52" t="s">
        <v>23</v>
      </c>
    </row>
    <row r="14331" spans="1:17" ht="14.25" customHeight="1" x14ac:dyDescent="0.3">
      <c r="A14331" s="2" t="s">
        <v>14362</v>
      </c>
      <c r="B14331" s="2">
        <v>114329</v>
      </c>
      <c r="C14331" s="2" t="s">
        <v>19</v>
      </c>
      <c r="D14331" s="52" t="s">
        <v>19</v>
      </c>
      <c r="E14331" s="2" t="s">
        <v>36</v>
      </c>
      <c r="F14331" s="2">
        <v>416.4</v>
      </c>
      <c r="G14331" s="2">
        <v>0.05</v>
      </c>
      <c r="H14331" s="2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52" t="s">
        <v>17</v>
      </c>
    </row>
    <row r="14332" spans="1:17" ht="14.25" customHeight="1" x14ac:dyDescent="0.3">
      <c r="A14332" s="2" t="s">
        <v>14363</v>
      </c>
      <c r="B14332" s="2">
        <v>114330</v>
      </c>
      <c r="C14332" s="2" t="s">
        <v>25</v>
      </c>
      <c r="D14332" s="52" t="s">
        <v>25</v>
      </c>
      <c r="E14332" s="2" t="s">
        <v>20</v>
      </c>
      <c r="F14332" s="2">
        <v>4771.78</v>
      </c>
      <c r="G14332" s="2">
        <v>0.21</v>
      </c>
      <c r="H14332" s="2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52" t="s">
        <v>23</v>
      </c>
    </row>
    <row r="14333" spans="1:17" ht="14.25" customHeight="1" x14ac:dyDescent="0.3">
      <c r="A14333" s="2" t="s">
        <v>14364</v>
      </c>
      <c r="B14333" s="2">
        <v>114331</v>
      </c>
      <c r="C14333" s="2" t="s">
        <v>25</v>
      </c>
      <c r="D14333" s="52" t="s">
        <v>25</v>
      </c>
      <c r="E14333" s="2" t="s">
        <v>14</v>
      </c>
      <c r="F14333" s="2">
        <v>3264.91</v>
      </c>
      <c r="G14333" s="2">
        <v>0.11</v>
      </c>
      <c r="H14333" s="2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52" t="s">
        <v>23</v>
      </c>
    </row>
    <row r="14334" spans="1:17" ht="14.25" customHeight="1" x14ac:dyDescent="0.3">
      <c r="A14334" s="2" t="s">
        <v>14365</v>
      </c>
      <c r="B14334" s="2">
        <v>114332</v>
      </c>
      <c r="C14334" s="2" t="s">
        <v>19</v>
      </c>
      <c r="D14334" s="52" t="s">
        <v>19</v>
      </c>
      <c r="E14334" s="2" t="s">
        <v>14</v>
      </c>
      <c r="F14334" s="2">
        <v>2050.92</v>
      </c>
      <c r="G14334" s="2">
        <v>0.19</v>
      </c>
      <c r="H14334" s="2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52" t="s">
        <v>39</v>
      </c>
    </row>
    <row r="14335" spans="1:17" ht="14.25" customHeight="1" x14ac:dyDescent="0.3">
      <c r="A14335" s="2" t="s">
        <v>14366</v>
      </c>
      <c r="B14335" s="2">
        <v>114333</v>
      </c>
      <c r="C14335" s="2" t="s">
        <v>25</v>
      </c>
      <c r="D14335" s="52" t="s">
        <v>25</v>
      </c>
      <c r="E14335" s="2" t="s">
        <v>26</v>
      </c>
      <c r="F14335" s="2">
        <v>2579.4899999999998</v>
      </c>
      <c r="G14335" s="2">
        <v>0.13</v>
      </c>
      <c r="H14335" s="2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52" t="s">
        <v>34</v>
      </c>
    </row>
    <row r="14336" spans="1:17" ht="14.25" customHeight="1" x14ac:dyDescent="0.3">
      <c r="A14336" s="2" t="s">
        <v>14367</v>
      </c>
      <c r="B14336" s="2">
        <v>114334</v>
      </c>
      <c r="C14336" s="2" t="s">
        <v>41</v>
      </c>
      <c r="D14336" s="52" t="s">
        <v>41</v>
      </c>
      <c r="E14336" s="2" t="s">
        <v>36</v>
      </c>
      <c r="F14336" s="2">
        <v>1989.4</v>
      </c>
      <c r="G14336" s="2">
        <v>0.4</v>
      </c>
      <c r="H14336" s="2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52" t="s">
        <v>17</v>
      </c>
    </row>
    <row r="14337" spans="1:17" ht="14.25" customHeight="1" x14ac:dyDescent="0.3">
      <c r="A14337" s="2" t="s">
        <v>14368</v>
      </c>
      <c r="B14337" s="2">
        <v>114335</v>
      </c>
      <c r="C14337" s="2" t="s">
        <v>41</v>
      </c>
      <c r="D14337" s="52" t="s">
        <v>41</v>
      </c>
      <c r="E14337" s="2" t="s">
        <v>33</v>
      </c>
      <c r="F14337" s="2">
        <v>2121.79</v>
      </c>
      <c r="G14337" s="2">
        <v>0</v>
      </c>
      <c r="H14337" s="2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52" t="s">
        <v>17</v>
      </c>
    </row>
    <row r="14338" spans="1:17" ht="14.25" customHeight="1" x14ac:dyDescent="0.3">
      <c r="A14338" s="2" t="s">
        <v>14369</v>
      </c>
      <c r="B14338" s="2">
        <v>114336</v>
      </c>
      <c r="C14338" s="2" t="s">
        <v>19</v>
      </c>
      <c r="D14338" s="52" t="s">
        <v>19</v>
      </c>
      <c r="E14338" s="2" t="s">
        <v>33</v>
      </c>
      <c r="F14338" s="2">
        <v>3018.52</v>
      </c>
      <c r="G14338" s="2">
        <v>0.17</v>
      </c>
      <c r="H14338" s="2">
        <f t="shared" si="446"/>
        <v>513.14840000000004</v>
      </c>
      <c r="I14338" s="2">
        <f t="shared" si="447"/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52" t="s">
        <v>39</v>
      </c>
    </row>
    <row r="14339" spans="1:17" ht="14.25" customHeight="1" x14ac:dyDescent="0.3">
      <c r="A14339" s="2" t="s">
        <v>14370</v>
      </c>
      <c r="B14339" s="2">
        <v>114337</v>
      </c>
      <c r="C14339" s="2" t="s">
        <v>41</v>
      </c>
      <c r="D14339" s="52" t="s">
        <v>41</v>
      </c>
      <c r="E14339" s="2" t="s">
        <v>20</v>
      </c>
      <c r="F14339" s="2">
        <v>395.18</v>
      </c>
      <c r="G14339" s="2">
        <v>0.48</v>
      </c>
      <c r="H14339" s="2">
        <f t="shared" ref="H14339:H14402" si="448">F14339*G14339</f>
        <v>189.68639999999999</v>
      </c>
      <c r="I14339" s="2">
        <f t="shared" ref="I14339:I14402" si="449">F14339-H14339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52" t="s">
        <v>34</v>
      </c>
    </row>
    <row r="14340" spans="1:17" ht="14.25" customHeight="1" x14ac:dyDescent="0.3">
      <c r="A14340" s="2" t="s">
        <v>14371</v>
      </c>
      <c r="B14340" s="2">
        <v>114338</v>
      </c>
      <c r="C14340" s="2" t="s">
        <v>19</v>
      </c>
      <c r="D14340" s="52" t="s">
        <v>19</v>
      </c>
      <c r="E14340" s="2" t="s">
        <v>36</v>
      </c>
      <c r="F14340" s="2">
        <v>959.35</v>
      </c>
      <c r="G14340" s="2">
        <v>0.34</v>
      </c>
      <c r="H14340" s="2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52" t="s">
        <v>23</v>
      </c>
    </row>
    <row r="14341" spans="1:17" ht="14.25" customHeight="1" x14ac:dyDescent="0.3">
      <c r="A14341" s="2" t="s">
        <v>14372</v>
      </c>
      <c r="B14341" s="2">
        <v>114339</v>
      </c>
      <c r="C14341" s="2" t="s">
        <v>25</v>
      </c>
      <c r="D14341" s="52" t="s">
        <v>25</v>
      </c>
      <c r="E14341" s="2" t="s">
        <v>14</v>
      </c>
      <c r="F14341" s="2">
        <v>1212.49</v>
      </c>
      <c r="G14341" s="2">
        <v>0.39</v>
      </c>
      <c r="H14341" s="2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52" t="s">
        <v>28</v>
      </c>
    </row>
    <row r="14342" spans="1:17" ht="14.25" customHeight="1" x14ac:dyDescent="0.3">
      <c r="A14342" s="2" t="s">
        <v>14373</v>
      </c>
      <c r="B14342" s="2">
        <v>114340</v>
      </c>
      <c r="C14342" s="2" t="s">
        <v>25</v>
      </c>
      <c r="D14342" s="52" t="s">
        <v>25</v>
      </c>
      <c r="E14342" s="2" t="s">
        <v>33</v>
      </c>
      <c r="F14342" s="2">
        <v>2096.8200000000002</v>
      </c>
      <c r="G14342" s="2">
        <v>0.43</v>
      </c>
      <c r="H14342" s="2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52" t="s">
        <v>23</v>
      </c>
    </row>
    <row r="14343" spans="1:17" ht="14.25" customHeight="1" x14ac:dyDescent="0.3">
      <c r="A14343" s="2" t="s">
        <v>14374</v>
      </c>
      <c r="B14343" s="2">
        <v>114341</v>
      </c>
      <c r="C14343" s="2" t="s">
        <v>25</v>
      </c>
      <c r="D14343" s="52" t="s">
        <v>25</v>
      </c>
      <c r="E14343" s="2" t="s">
        <v>20</v>
      </c>
      <c r="F14343" s="2">
        <v>1918.18</v>
      </c>
      <c r="G14343" s="2">
        <v>0.18</v>
      </c>
      <c r="H14343" s="2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52" t="s">
        <v>28</v>
      </c>
    </row>
    <row r="14344" spans="1:17" ht="14.25" customHeight="1" x14ac:dyDescent="0.3">
      <c r="A14344" s="2" t="s">
        <v>14375</v>
      </c>
      <c r="B14344" s="2">
        <v>114342</v>
      </c>
      <c r="C14344" s="2" t="s">
        <v>19</v>
      </c>
      <c r="D14344" s="52" t="s">
        <v>19</v>
      </c>
      <c r="E14344" s="2" t="s">
        <v>36</v>
      </c>
      <c r="F14344" s="2">
        <v>3638.8</v>
      </c>
      <c r="G14344" s="2">
        <v>0.03</v>
      </c>
      <c r="H14344" s="2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52" t="s">
        <v>48</v>
      </c>
    </row>
    <row r="14345" spans="1:17" ht="14.25" customHeight="1" x14ac:dyDescent="0.3">
      <c r="A14345" s="2" t="s">
        <v>14376</v>
      </c>
      <c r="B14345" s="2">
        <v>114343</v>
      </c>
      <c r="C14345" s="2" t="s">
        <v>25</v>
      </c>
      <c r="D14345" s="52" t="s">
        <v>25</v>
      </c>
      <c r="E14345" s="2" t="s">
        <v>20</v>
      </c>
      <c r="F14345" s="2">
        <v>1369.98</v>
      </c>
      <c r="G14345" s="2">
        <v>0.21</v>
      </c>
      <c r="H14345" s="2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52" t="s">
        <v>39</v>
      </c>
    </row>
    <row r="14346" spans="1:17" ht="14.25" customHeight="1" x14ac:dyDescent="0.3">
      <c r="A14346" s="2" t="s">
        <v>14377</v>
      </c>
      <c r="B14346" s="2">
        <v>114344</v>
      </c>
      <c r="C14346" s="2" t="s">
        <v>25</v>
      </c>
      <c r="D14346" s="52" t="s">
        <v>25</v>
      </c>
      <c r="E14346" s="2" t="s">
        <v>33</v>
      </c>
      <c r="F14346" s="2">
        <v>379.65</v>
      </c>
      <c r="G14346" s="2">
        <v>0.33</v>
      </c>
      <c r="H14346" s="2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52" t="s">
        <v>17</v>
      </c>
    </row>
    <row r="14347" spans="1:17" ht="14.25" customHeight="1" x14ac:dyDescent="0.3">
      <c r="A14347" s="2" t="s">
        <v>14378</v>
      </c>
      <c r="B14347" s="2">
        <v>114345</v>
      </c>
      <c r="C14347" s="2" t="s">
        <v>25</v>
      </c>
      <c r="D14347" s="52" t="s">
        <v>25</v>
      </c>
      <c r="E14347" s="2" t="s">
        <v>26</v>
      </c>
      <c r="F14347" s="2">
        <v>371.67</v>
      </c>
      <c r="G14347" s="2">
        <v>0.19</v>
      </c>
      <c r="H14347" s="2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52" t="s">
        <v>34</v>
      </c>
    </row>
    <row r="14348" spans="1:17" ht="14.25" customHeight="1" x14ac:dyDescent="0.3">
      <c r="A14348" s="2" t="s">
        <v>14379</v>
      </c>
      <c r="B14348" s="2">
        <v>114346</v>
      </c>
      <c r="C14348" s="2" t="s">
        <v>25</v>
      </c>
      <c r="D14348" s="52" t="s">
        <v>25</v>
      </c>
      <c r="E14348" s="2" t="s">
        <v>26</v>
      </c>
      <c r="F14348" s="2">
        <v>155.43</v>
      </c>
      <c r="G14348" s="2">
        <v>0.22</v>
      </c>
      <c r="H14348" s="2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52" t="s">
        <v>17</v>
      </c>
    </row>
    <row r="14349" spans="1:17" ht="14.25" customHeight="1" x14ac:dyDescent="0.3">
      <c r="A14349" s="2" t="s">
        <v>14380</v>
      </c>
      <c r="B14349" s="2">
        <v>114347</v>
      </c>
      <c r="C14349" s="2" t="s">
        <v>41</v>
      </c>
      <c r="D14349" s="52" t="s">
        <v>41</v>
      </c>
      <c r="E14349" s="2" t="s">
        <v>36</v>
      </c>
      <c r="F14349" s="2">
        <v>286.33</v>
      </c>
      <c r="G14349" s="2">
        <v>0.41</v>
      </c>
      <c r="H14349" s="2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52" t="s">
        <v>28</v>
      </c>
    </row>
    <row r="14350" spans="1:17" ht="14.25" customHeight="1" x14ac:dyDescent="0.3">
      <c r="A14350" s="2" t="s">
        <v>14381</v>
      </c>
      <c r="B14350" s="2">
        <v>114348</v>
      </c>
      <c r="C14350" s="2" t="s">
        <v>25</v>
      </c>
      <c r="D14350" s="52" t="s">
        <v>25</v>
      </c>
      <c r="E14350" s="2" t="s">
        <v>20</v>
      </c>
      <c r="F14350" s="2">
        <v>4307.4399999999996</v>
      </c>
      <c r="G14350" s="2">
        <v>0.02</v>
      </c>
      <c r="H14350" s="2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52" t="s">
        <v>34</v>
      </c>
    </row>
    <row r="14351" spans="1:17" ht="14.25" customHeight="1" x14ac:dyDescent="0.3">
      <c r="A14351" s="2" t="s">
        <v>14382</v>
      </c>
      <c r="B14351" s="2">
        <v>114349</v>
      </c>
      <c r="C14351" s="2" t="s">
        <v>19</v>
      </c>
      <c r="D14351" s="52" t="s">
        <v>19</v>
      </c>
      <c r="E14351" s="2" t="s">
        <v>14</v>
      </c>
      <c r="F14351" s="2">
        <v>3516.49</v>
      </c>
      <c r="G14351" s="2">
        <v>0.17</v>
      </c>
      <c r="H14351" s="2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52" t="s">
        <v>34</v>
      </c>
    </row>
    <row r="14352" spans="1:17" ht="14.25" customHeight="1" x14ac:dyDescent="0.3">
      <c r="A14352" s="2" t="s">
        <v>14383</v>
      </c>
      <c r="B14352" s="2">
        <v>114350</v>
      </c>
      <c r="C14352" s="2" t="s">
        <v>41</v>
      </c>
      <c r="D14352" s="52" t="s">
        <v>41</v>
      </c>
      <c r="E14352" s="2" t="s">
        <v>33</v>
      </c>
      <c r="F14352" s="2">
        <v>4980.0600000000004</v>
      </c>
      <c r="G14352" s="2">
        <v>0.24</v>
      </c>
      <c r="H14352" s="2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52" t="s">
        <v>23</v>
      </c>
    </row>
    <row r="14353" spans="1:17" ht="14.25" customHeight="1" x14ac:dyDescent="0.3">
      <c r="A14353" s="2" t="s">
        <v>14384</v>
      </c>
      <c r="B14353" s="2">
        <v>114351</v>
      </c>
      <c r="C14353" s="2" t="s">
        <v>25</v>
      </c>
      <c r="D14353" s="52" t="s">
        <v>25</v>
      </c>
      <c r="E14353" s="2" t="s">
        <v>26</v>
      </c>
      <c r="F14353" s="2">
        <v>199.53</v>
      </c>
      <c r="G14353" s="2">
        <v>0.15</v>
      </c>
      <c r="H14353" s="2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52" t="s">
        <v>39</v>
      </c>
    </row>
    <row r="14354" spans="1:17" ht="14.25" customHeight="1" x14ac:dyDescent="0.3">
      <c r="A14354" s="2" t="s">
        <v>14385</v>
      </c>
      <c r="B14354" s="2">
        <v>114352</v>
      </c>
      <c r="C14354" s="2" t="s">
        <v>19</v>
      </c>
      <c r="D14354" s="52" t="s">
        <v>19</v>
      </c>
      <c r="E14354" s="2" t="s">
        <v>26</v>
      </c>
      <c r="F14354" s="2">
        <v>4260.1099999999997</v>
      </c>
      <c r="G14354" s="2">
        <v>0.22</v>
      </c>
      <c r="H14354" s="2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52" t="s">
        <v>39</v>
      </c>
    </row>
    <row r="14355" spans="1:17" ht="14.25" customHeight="1" x14ac:dyDescent="0.3">
      <c r="A14355" s="2" t="s">
        <v>14386</v>
      </c>
      <c r="B14355" s="2">
        <v>114353</v>
      </c>
      <c r="C14355" s="2" t="s">
        <v>41</v>
      </c>
      <c r="D14355" s="52" t="s">
        <v>41</v>
      </c>
      <c r="E14355" s="2" t="s">
        <v>20</v>
      </c>
      <c r="F14355" s="2">
        <v>3510.68</v>
      </c>
      <c r="G14355" s="2">
        <v>0.2</v>
      </c>
      <c r="H14355" s="2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52" t="s">
        <v>48</v>
      </c>
    </row>
    <row r="14356" spans="1:17" ht="14.25" customHeight="1" x14ac:dyDescent="0.3">
      <c r="A14356" s="2" t="s">
        <v>14387</v>
      </c>
      <c r="B14356" s="2">
        <v>114354</v>
      </c>
      <c r="C14356" s="2" t="s">
        <v>19</v>
      </c>
      <c r="D14356" s="52" t="s">
        <v>19</v>
      </c>
      <c r="E14356" s="2" t="s">
        <v>26</v>
      </c>
      <c r="F14356" s="2">
        <v>3237.68</v>
      </c>
      <c r="G14356" s="2">
        <v>0.46</v>
      </c>
      <c r="H14356" s="2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52" t="s">
        <v>23</v>
      </c>
    </row>
    <row r="14357" spans="1:17" ht="14.25" customHeight="1" x14ac:dyDescent="0.3">
      <c r="A14357" s="2" t="s">
        <v>14388</v>
      </c>
      <c r="B14357" s="2">
        <v>114355</v>
      </c>
      <c r="C14357" s="2" t="s">
        <v>41</v>
      </c>
      <c r="D14357" s="52" t="s">
        <v>41</v>
      </c>
      <c r="E14357" s="2" t="s">
        <v>20</v>
      </c>
      <c r="F14357" s="2">
        <v>1847.01</v>
      </c>
      <c r="G14357" s="2">
        <v>0.25</v>
      </c>
      <c r="H14357" s="2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52" t="s">
        <v>39</v>
      </c>
    </row>
    <row r="14358" spans="1:17" ht="14.25" customHeight="1" x14ac:dyDescent="0.3">
      <c r="A14358" s="2" t="s">
        <v>14389</v>
      </c>
      <c r="B14358" s="2">
        <v>114356</v>
      </c>
      <c r="C14358" s="2" t="s">
        <v>19</v>
      </c>
      <c r="D14358" s="52" t="s">
        <v>19</v>
      </c>
      <c r="E14358" s="2" t="s">
        <v>33</v>
      </c>
      <c r="F14358" s="2">
        <v>1945.96</v>
      </c>
      <c r="G14358" s="2">
        <v>0.24</v>
      </c>
      <c r="H14358" s="2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52" t="s">
        <v>17</v>
      </c>
    </row>
    <row r="14359" spans="1:17" ht="14.25" customHeight="1" x14ac:dyDescent="0.3">
      <c r="A14359" s="2" t="s">
        <v>14390</v>
      </c>
      <c r="B14359" s="2">
        <v>114357</v>
      </c>
      <c r="C14359" s="2" t="s">
        <v>19</v>
      </c>
      <c r="D14359" s="52" t="s">
        <v>19</v>
      </c>
      <c r="E14359" s="2" t="s">
        <v>20</v>
      </c>
      <c r="F14359" s="2">
        <v>4243.25</v>
      </c>
      <c r="G14359" s="2">
        <v>0.13</v>
      </c>
      <c r="H14359" s="2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52" t="s">
        <v>23</v>
      </c>
    </row>
    <row r="14360" spans="1:17" ht="14.25" customHeight="1" x14ac:dyDescent="0.3">
      <c r="A14360" s="2" t="s">
        <v>14391</v>
      </c>
      <c r="B14360" s="2">
        <v>114358</v>
      </c>
      <c r="C14360" s="2" t="s">
        <v>41</v>
      </c>
      <c r="D14360" s="52" t="s">
        <v>41</v>
      </c>
      <c r="E14360" s="2" t="s">
        <v>26</v>
      </c>
      <c r="F14360" s="2">
        <v>3596.07</v>
      </c>
      <c r="G14360" s="2">
        <v>0.02</v>
      </c>
      <c r="H14360" s="2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52" t="s">
        <v>34</v>
      </c>
    </row>
    <row r="14361" spans="1:17" ht="14.25" customHeight="1" x14ac:dyDescent="0.3">
      <c r="A14361" s="2" t="s">
        <v>14392</v>
      </c>
      <c r="B14361" s="2">
        <v>114359</v>
      </c>
      <c r="C14361" s="2" t="s">
        <v>25</v>
      </c>
      <c r="D14361" s="52" t="s">
        <v>25</v>
      </c>
      <c r="E14361" s="2" t="s">
        <v>20</v>
      </c>
      <c r="F14361" s="2">
        <v>3384.55</v>
      </c>
      <c r="G14361" s="2">
        <v>0.15</v>
      </c>
      <c r="H14361" s="2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52" t="s">
        <v>17</v>
      </c>
    </row>
    <row r="14362" spans="1:17" ht="14.25" customHeight="1" x14ac:dyDescent="0.3">
      <c r="A14362" s="2" t="s">
        <v>14393</v>
      </c>
      <c r="B14362" s="2">
        <v>114360</v>
      </c>
      <c r="C14362" s="2" t="s">
        <v>25</v>
      </c>
      <c r="D14362" s="52" t="s">
        <v>25</v>
      </c>
      <c r="E14362" s="2" t="s">
        <v>26</v>
      </c>
      <c r="F14362" s="2">
        <v>250.18</v>
      </c>
      <c r="G14362" s="2">
        <v>0.01</v>
      </c>
      <c r="H14362" s="2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52" t="s">
        <v>48</v>
      </c>
    </row>
    <row r="14363" spans="1:17" ht="14.25" customHeight="1" x14ac:dyDescent="0.3">
      <c r="A14363" s="2" t="s">
        <v>14394</v>
      </c>
      <c r="B14363" s="2">
        <v>114361</v>
      </c>
      <c r="C14363" s="2" t="s">
        <v>19</v>
      </c>
      <c r="D14363" s="52" t="s">
        <v>19</v>
      </c>
      <c r="E14363" s="2" t="s">
        <v>36</v>
      </c>
      <c r="F14363" s="2">
        <v>1003.17</v>
      </c>
      <c r="G14363" s="2">
        <v>0.41</v>
      </c>
      <c r="H14363" s="2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52" t="s">
        <v>34</v>
      </c>
    </row>
    <row r="14364" spans="1:17" ht="14.25" customHeight="1" x14ac:dyDescent="0.3">
      <c r="A14364" s="2" t="s">
        <v>14395</v>
      </c>
      <c r="B14364" s="2">
        <v>114362</v>
      </c>
      <c r="C14364" s="2" t="s">
        <v>19</v>
      </c>
      <c r="D14364" s="52" t="s">
        <v>19</v>
      </c>
      <c r="E14364" s="2" t="s">
        <v>26</v>
      </c>
      <c r="F14364" s="2">
        <v>4816.8599999999997</v>
      </c>
      <c r="G14364" s="2">
        <v>0.1</v>
      </c>
      <c r="H14364" s="2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52" t="s">
        <v>48</v>
      </c>
    </row>
    <row r="14365" spans="1:17" ht="14.25" customHeight="1" x14ac:dyDescent="0.3">
      <c r="A14365" s="2" t="s">
        <v>14396</v>
      </c>
      <c r="B14365" s="2">
        <v>114363</v>
      </c>
      <c r="C14365" s="2" t="s">
        <v>25</v>
      </c>
      <c r="D14365" s="52" t="s">
        <v>25</v>
      </c>
      <c r="E14365" s="2" t="s">
        <v>26</v>
      </c>
      <c r="F14365" s="2">
        <v>2326.42</v>
      </c>
      <c r="G14365" s="2">
        <v>0.46</v>
      </c>
      <c r="H14365" s="2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52" t="s">
        <v>34</v>
      </c>
    </row>
    <row r="14366" spans="1:17" ht="14.25" customHeight="1" x14ac:dyDescent="0.3">
      <c r="A14366" s="2" t="s">
        <v>14397</v>
      </c>
      <c r="B14366" s="2">
        <v>114364</v>
      </c>
      <c r="C14366" s="2" t="s">
        <v>25</v>
      </c>
      <c r="D14366" s="52" t="s">
        <v>25</v>
      </c>
      <c r="E14366" s="2" t="s">
        <v>26</v>
      </c>
      <c r="F14366" s="2">
        <v>3928.83</v>
      </c>
      <c r="G14366" s="2">
        <v>0.44</v>
      </c>
      <c r="H14366" s="2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52" t="s">
        <v>39</v>
      </c>
    </row>
    <row r="14367" spans="1:17" ht="14.25" customHeight="1" x14ac:dyDescent="0.3">
      <c r="A14367" s="2" t="s">
        <v>14398</v>
      </c>
      <c r="B14367" s="2">
        <v>114365</v>
      </c>
      <c r="C14367" s="2" t="s">
        <v>25</v>
      </c>
      <c r="D14367" s="52" t="s">
        <v>25</v>
      </c>
      <c r="E14367" s="2" t="s">
        <v>36</v>
      </c>
      <c r="F14367" s="2">
        <v>2007.69</v>
      </c>
      <c r="G14367" s="2">
        <v>0.33</v>
      </c>
      <c r="H14367" s="2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52" t="s">
        <v>39</v>
      </c>
    </row>
    <row r="14368" spans="1:17" ht="14.25" customHeight="1" x14ac:dyDescent="0.3">
      <c r="A14368" s="2" t="s">
        <v>14399</v>
      </c>
      <c r="B14368" s="2">
        <v>114366</v>
      </c>
      <c r="C14368" s="2" t="s">
        <v>25</v>
      </c>
      <c r="D14368" s="52" t="s">
        <v>25</v>
      </c>
      <c r="E14368" s="2" t="s">
        <v>14</v>
      </c>
      <c r="F14368" s="2">
        <v>3845.18</v>
      </c>
      <c r="G14368" s="2">
        <v>0.43</v>
      </c>
      <c r="H14368" s="2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52" t="s">
        <v>23</v>
      </c>
    </row>
    <row r="14369" spans="1:17" ht="14.25" customHeight="1" x14ac:dyDescent="0.3">
      <c r="A14369" s="2" t="s">
        <v>14400</v>
      </c>
      <c r="B14369" s="2">
        <v>114367</v>
      </c>
      <c r="C14369" s="2" t="s">
        <v>19</v>
      </c>
      <c r="D14369" s="52" t="s">
        <v>19</v>
      </c>
      <c r="E14369" s="2" t="s">
        <v>26</v>
      </c>
      <c r="F14369" s="2">
        <v>684.14</v>
      </c>
      <c r="G14369" s="2">
        <v>0.44</v>
      </c>
      <c r="H14369" s="2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52" t="s">
        <v>28</v>
      </c>
    </row>
    <row r="14370" spans="1:17" ht="14.25" customHeight="1" x14ac:dyDescent="0.3">
      <c r="A14370" s="2" t="s">
        <v>14401</v>
      </c>
      <c r="B14370" s="2">
        <v>114368</v>
      </c>
      <c r="C14370" s="2" t="s">
        <v>41</v>
      </c>
      <c r="D14370" s="52" t="s">
        <v>41</v>
      </c>
      <c r="E14370" s="2" t="s">
        <v>14</v>
      </c>
      <c r="F14370" s="2">
        <v>306.43</v>
      </c>
      <c r="G14370" s="2">
        <v>0.39</v>
      </c>
      <c r="H14370" s="2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52" t="s">
        <v>23</v>
      </c>
    </row>
    <row r="14371" spans="1:17" ht="14.25" customHeight="1" x14ac:dyDescent="0.3">
      <c r="A14371" s="2" t="s">
        <v>14402</v>
      </c>
      <c r="B14371" s="2">
        <v>114369</v>
      </c>
      <c r="C14371" s="2" t="s">
        <v>25</v>
      </c>
      <c r="D14371" s="52" t="s">
        <v>25</v>
      </c>
      <c r="E14371" s="2" t="s">
        <v>33</v>
      </c>
      <c r="F14371" s="2">
        <v>2384.27</v>
      </c>
      <c r="G14371" s="2">
        <v>0.25</v>
      </c>
      <c r="H14371" s="2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52" t="s">
        <v>28</v>
      </c>
    </row>
    <row r="14372" spans="1:17" ht="14.25" customHeight="1" x14ac:dyDescent="0.3">
      <c r="A14372" s="2" t="s">
        <v>14403</v>
      </c>
      <c r="B14372" s="2">
        <v>114370</v>
      </c>
      <c r="C14372" s="2" t="s">
        <v>25</v>
      </c>
      <c r="D14372" s="52" t="s">
        <v>25</v>
      </c>
      <c r="E14372" s="2" t="s">
        <v>20</v>
      </c>
      <c r="F14372" s="2">
        <v>2999.07</v>
      </c>
      <c r="G14372" s="2">
        <v>0.48</v>
      </c>
      <c r="H14372" s="2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52" t="s">
        <v>28</v>
      </c>
    </row>
    <row r="14373" spans="1:17" ht="14.25" customHeight="1" x14ac:dyDescent="0.3">
      <c r="A14373" s="2" t="s">
        <v>14404</v>
      </c>
      <c r="B14373" s="2">
        <v>114371</v>
      </c>
      <c r="C14373" s="2" t="s">
        <v>25</v>
      </c>
      <c r="D14373" s="52" t="s">
        <v>25</v>
      </c>
      <c r="E14373" s="2" t="s">
        <v>14</v>
      </c>
      <c r="F14373" s="2">
        <v>1686.14</v>
      </c>
      <c r="G14373" s="2">
        <v>0.41</v>
      </c>
      <c r="H14373" s="2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52" t="s">
        <v>28</v>
      </c>
    </row>
    <row r="14374" spans="1:17" ht="14.25" customHeight="1" x14ac:dyDescent="0.3">
      <c r="A14374" s="2" t="s">
        <v>14405</v>
      </c>
      <c r="B14374" s="2">
        <v>114372</v>
      </c>
      <c r="C14374" s="2" t="s">
        <v>25</v>
      </c>
      <c r="D14374" s="52" t="s">
        <v>25</v>
      </c>
      <c r="E14374" s="2" t="s">
        <v>33</v>
      </c>
      <c r="F14374" s="2">
        <v>3608.42</v>
      </c>
      <c r="G14374" s="2">
        <v>0.06</v>
      </c>
      <c r="H14374" s="2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52" t="s">
        <v>39</v>
      </c>
    </row>
    <row r="14375" spans="1:17" ht="14.25" customHeight="1" x14ac:dyDescent="0.3">
      <c r="A14375" s="2" t="s">
        <v>14406</v>
      </c>
      <c r="B14375" s="2">
        <v>114373</v>
      </c>
      <c r="C14375" s="2" t="s">
        <v>41</v>
      </c>
      <c r="D14375" s="52" t="s">
        <v>41</v>
      </c>
      <c r="E14375" s="2" t="s">
        <v>20</v>
      </c>
      <c r="F14375" s="2">
        <v>2529.52</v>
      </c>
      <c r="G14375" s="2">
        <v>0.21</v>
      </c>
      <c r="H14375" s="2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52" t="s">
        <v>48</v>
      </c>
    </row>
    <row r="14376" spans="1:17" ht="14.25" customHeight="1" x14ac:dyDescent="0.3">
      <c r="A14376" s="2" t="s">
        <v>14407</v>
      </c>
      <c r="B14376" s="2">
        <v>114374</v>
      </c>
      <c r="C14376" s="2" t="s">
        <v>25</v>
      </c>
      <c r="D14376" s="52" t="s">
        <v>25</v>
      </c>
      <c r="E14376" s="2" t="s">
        <v>26</v>
      </c>
      <c r="F14376" s="2">
        <v>4648.75</v>
      </c>
      <c r="G14376" s="2">
        <v>0.27</v>
      </c>
      <c r="H14376" s="2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52" t="s">
        <v>17</v>
      </c>
    </row>
    <row r="14377" spans="1:17" ht="14.25" customHeight="1" x14ac:dyDescent="0.3">
      <c r="A14377" s="2" t="s">
        <v>14408</v>
      </c>
      <c r="B14377" s="2">
        <v>114375</v>
      </c>
      <c r="C14377" s="2" t="s">
        <v>25</v>
      </c>
      <c r="D14377" s="52" t="s">
        <v>25</v>
      </c>
      <c r="E14377" s="2" t="s">
        <v>26</v>
      </c>
      <c r="F14377" s="2">
        <v>516.45000000000005</v>
      </c>
      <c r="G14377" s="2">
        <v>0.26</v>
      </c>
      <c r="H14377" s="2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52" t="s">
        <v>28</v>
      </c>
    </row>
    <row r="14378" spans="1:17" ht="14.25" customHeight="1" x14ac:dyDescent="0.3">
      <c r="A14378" s="2" t="s">
        <v>14409</v>
      </c>
      <c r="B14378" s="2">
        <v>114376</v>
      </c>
      <c r="C14378" s="2" t="s">
        <v>25</v>
      </c>
      <c r="D14378" s="52" t="s">
        <v>25</v>
      </c>
      <c r="E14378" s="2" t="s">
        <v>26</v>
      </c>
      <c r="F14378" s="2">
        <v>426.18</v>
      </c>
      <c r="G14378" s="2">
        <v>0.19</v>
      </c>
      <c r="H14378" s="2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52" t="s">
        <v>48</v>
      </c>
    </row>
    <row r="14379" spans="1:17" ht="14.25" customHeight="1" x14ac:dyDescent="0.3">
      <c r="A14379" s="2" t="s">
        <v>14410</v>
      </c>
      <c r="B14379" s="2">
        <v>114377</v>
      </c>
      <c r="C14379" s="2" t="s">
        <v>41</v>
      </c>
      <c r="D14379" s="52" t="s">
        <v>41</v>
      </c>
      <c r="E14379" s="2" t="s">
        <v>36</v>
      </c>
      <c r="F14379" s="2">
        <v>4535.1000000000004</v>
      </c>
      <c r="G14379" s="2">
        <v>0.27</v>
      </c>
      <c r="H14379" s="2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52" t="s">
        <v>28</v>
      </c>
    </row>
    <row r="14380" spans="1:17" ht="14.25" customHeight="1" x14ac:dyDescent="0.3">
      <c r="A14380" s="2" t="s">
        <v>14411</v>
      </c>
      <c r="B14380" s="2">
        <v>114378</v>
      </c>
      <c r="C14380" s="2" t="s">
        <v>41</v>
      </c>
      <c r="D14380" s="52" t="s">
        <v>41</v>
      </c>
      <c r="E14380" s="2" t="s">
        <v>36</v>
      </c>
      <c r="F14380" s="2">
        <v>3378.62</v>
      </c>
      <c r="G14380" s="2">
        <v>0.05</v>
      </c>
      <c r="H14380" s="2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52" t="s">
        <v>28</v>
      </c>
    </row>
    <row r="14381" spans="1:17" ht="14.25" customHeight="1" x14ac:dyDescent="0.3">
      <c r="A14381" s="2" t="s">
        <v>14412</v>
      </c>
      <c r="B14381" s="2">
        <v>114379</v>
      </c>
      <c r="C14381" s="2" t="s">
        <v>19</v>
      </c>
      <c r="D14381" s="52" t="s">
        <v>19</v>
      </c>
      <c r="E14381" s="2" t="s">
        <v>36</v>
      </c>
      <c r="F14381" s="2">
        <v>3388.48</v>
      </c>
      <c r="G14381" s="2">
        <v>0.33</v>
      </c>
      <c r="H14381" s="2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52" t="s">
        <v>39</v>
      </c>
    </row>
    <row r="14382" spans="1:17" ht="14.25" customHeight="1" x14ac:dyDescent="0.3">
      <c r="A14382" s="2" t="s">
        <v>14413</v>
      </c>
      <c r="B14382" s="2">
        <v>114380</v>
      </c>
      <c r="C14382" s="2" t="s">
        <v>25</v>
      </c>
      <c r="D14382" s="52" t="s">
        <v>25</v>
      </c>
      <c r="E14382" s="2" t="s">
        <v>36</v>
      </c>
      <c r="F14382" s="2">
        <v>235.02</v>
      </c>
      <c r="G14382" s="2">
        <v>0.25</v>
      </c>
      <c r="H14382" s="2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52" t="s">
        <v>23</v>
      </c>
    </row>
    <row r="14383" spans="1:17" ht="14.25" customHeight="1" x14ac:dyDescent="0.3">
      <c r="A14383" s="2" t="s">
        <v>14414</v>
      </c>
      <c r="B14383" s="2">
        <v>114381</v>
      </c>
      <c r="C14383" s="2" t="s">
        <v>25</v>
      </c>
      <c r="D14383" s="52" t="s">
        <v>25</v>
      </c>
      <c r="E14383" s="2" t="s">
        <v>33</v>
      </c>
      <c r="F14383" s="2">
        <v>4694.6099999999997</v>
      </c>
      <c r="G14383" s="2">
        <v>0.39</v>
      </c>
      <c r="H14383" s="2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52" t="s">
        <v>48</v>
      </c>
    </row>
    <row r="14384" spans="1:17" ht="14.25" customHeight="1" x14ac:dyDescent="0.3">
      <c r="A14384" s="2" t="s">
        <v>14415</v>
      </c>
      <c r="B14384" s="2">
        <v>114382</v>
      </c>
      <c r="C14384" s="2" t="s">
        <v>25</v>
      </c>
      <c r="D14384" s="52" t="s">
        <v>25</v>
      </c>
      <c r="E14384" s="2" t="s">
        <v>33</v>
      </c>
      <c r="F14384" s="2">
        <v>3881.94</v>
      </c>
      <c r="G14384" s="2">
        <v>0.35</v>
      </c>
      <c r="H14384" s="2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52" t="s">
        <v>28</v>
      </c>
    </row>
    <row r="14385" spans="1:17" ht="14.25" customHeight="1" x14ac:dyDescent="0.3">
      <c r="A14385" s="2" t="s">
        <v>14416</v>
      </c>
      <c r="B14385" s="2">
        <v>114383</v>
      </c>
      <c r="C14385" s="2" t="s">
        <v>41</v>
      </c>
      <c r="D14385" s="52" t="s">
        <v>41</v>
      </c>
      <c r="E14385" s="2" t="s">
        <v>26</v>
      </c>
      <c r="F14385" s="2">
        <v>3845.14</v>
      </c>
      <c r="G14385" s="2">
        <v>0.06</v>
      </c>
      <c r="H14385" s="2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52" t="s">
        <v>39</v>
      </c>
    </row>
    <row r="14386" spans="1:17" ht="14.25" customHeight="1" x14ac:dyDescent="0.3">
      <c r="A14386" s="2" t="s">
        <v>14417</v>
      </c>
      <c r="B14386" s="2">
        <v>114384</v>
      </c>
      <c r="C14386" s="2" t="s">
        <v>41</v>
      </c>
      <c r="D14386" s="52" t="s">
        <v>41</v>
      </c>
      <c r="E14386" s="2" t="s">
        <v>20</v>
      </c>
      <c r="F14386" s="2">
        <v>4568.46</v>
      </c>
      <c r="G14386" s="2">
        <v>0.18</v>
      </c>
      <c r="H14386" s="2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52" t="s">
        <v>34</v>
      </c>
    </row>
    <row r="14387" spans="1:17" ht="14.25" customHeight="1" x14ac:dyDescent="0.3">
      <c r="A14387" s="2" t="s">
        <v>14418</v>
      </c>
      <c r="B14387" s="2">
        <v>114385</v>
      </c>
      <c r="C14387" s="2" t="s">
        <v>25</v>
      </c>
      <c r="D14387" s="52" t="s">
        <v>25</v>
      </c>
      <c r="E14387" s="2" t="s">
        <v>36</v>
      </c>
      <c r="F14387" s="2">
        <v>2932.95</v>
      </c>
      <c r="G14387" s="2">
        <v>0.37</v>
      </c>
      <c r="H14387" s="2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52" t="s">
        <v>28</v>
      </c>
    </row>
    <row r="14388" spans="1:17" ht="14.25" customHeight="1" x14ac:dyDescent="0.3">
      <c r="A14388" s="2" t="s">
        <v>14419</v>
      </c>
      <c r="B14388" s="2">
        <v>114386</v>
      </c>
      <c r="C14388" s="2" t="s">
        <v>25</v>
      </c>
      <c r="D14388" s="52" t="s">
        <v>25</v>
      </c>
      <c r="E14388" s="2" t="s">
        <v>20</v>
      </c>
      <c r="F14388" s="2">
        <v>2033.87</v>
      </c>
      <c r="G14388" s="2">
        <v>0.17</v>
      </c>
      <c r="H14388" s="2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52" t="s">
        <v>34</v>
      </c>
    </row>
    <row r="14389" spans="1:17" ht="14.25" customHeight="1" x14ac:dyDescent="0.3">
      <c r="A14389" s="2" t="s">
        <v>14420</v>
      </c>
      <c r="B14389" s="2">
        <v>114387</v>
      </c>
      <c r="C14389" s="2" t="s">
        <v>19</v>
      </c>
      <c r="D14389" s="52" t="s">
        <v>19</v>
      </c>
      <c r="E14389" s="2" t="s">
        <v>33</v>
      </c>
      <c r="F14389" s="2">
        <v>2455.33</v>
      </c>
      <c r="G14389" s="2">
        <v>0.28000000000000003</v>
      </c>
      <c r="H14389" s="2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52" t="s">
        <v>17</v>
      </c>
    </row>
    <row r="14390" spans="1:17" ht="14.25" customHeight="1" x14ac:dyDescent="0.3">
      <c r="A14390" s="2" t="s">
        <v>14421</v>
      </c>
      <c r="B14390" s="2">
        <v>114388</v>
      </c>
      <c r="C14390" s="2" t="s">
        <v>25</v>
      </c>
      <c r="D14390" s="52" t="s">
        <v>25</v>
      </c>
      <c r="E14390" s="2" t="s">
        <v>36</v>
      </c>
      <c r="F14390" s="2">
        <v>3908.48</v>
      </c>
      <c r="G14390" s="2">
        <v>0.48</v>
      </c>
      <c r="H14390" s="2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52" t="s">
        <v>39</v>
      </c>
    </row>
    <row r="14391" spans="1:17" ht="14.25" customHeight="1" x14ac:dyDescent="0.3">
      <c r="A14391" s="2" t="s">
        <v>14422</v>
      </c>
      <c r="B14391" s="2">
        <v>114389</v>
      </c>
      <c r="C14391" s="2" t="s">
        <v>25</v>
      </c>
      <c r="D14391" s="52" t="s">
        <v>25</v>
      </c>
      <c r="E14391" s="2" t="s">
        <v>33</v>
      </c>
      <c r="F14391" s="2">
        <v>3866.78</v>
      </c>
      <c r="G14391" s="2">
        <v>0.04</v>
      </c>
      <c r="H14391" s="2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52" t="s">
        <v>34</v>
      </c>
    </row>
    <row r="14392" spans="1:17" ht="14.25" customHeight="1" x14ac:dyDescent="0.3">
      <c r="A14392" s="2" t="s">
        <v>14423</v>
      </c>
      <c r="B14392" s="2">
        <v>114390</v>
      </c>
      <c r="C14392" s="2" t="s">
        <v>25</v>
      </c>
      <c r="D14392" s="52" t="s">
        <v>25</v>
      </c>
      <c r="E14392" s="2" t="s">
        <v>33</v>
      </c>
      <c r="F14392" s="2">
        <v>3086.97</v>
      </c>
      <c r="G14392" s="2">
        <v>0.1</v>
      </c>
      <c r="H14392" s="2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52" t="s">
        <v>48</v>
      </c>
    </row>
    <row r="14393" spans="1:17" ht="14.25" customHeight="1" x14ac:dyDescent="0.3">
      <c r="A14393" s="2" t="s">
        <v>14424</v>
      </c>
      <c r="B14393" s="2">
        <v>114391</v>
      </c>
      <c r="C14393" s="2" t="s">
        <v>19</v>
      </c>
      <c r="D14393" s="52" t="s">
        <v>19</v>
      </c>
      <c r="E14393" s="2" t="s">
        <v>14</v>
      </c>
      <c r="F14393" s="2">
        <v>1168.5899999999999</v>
      </c>
      <c r="G14393" s="2">
        <v>0.24</v>
      </c>
      <c r="H14393" s="2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52" t="s">
        <v>48</v>
      </c>
    </row>
    <row r="14394" spans="1:17" ht="14.25" customHeight="1" x14ac:dyDescent="0.3">
      <c r="A14394" s="2" t="s">
        <v>14425</v>
      </c>
      <c r="B14394" s="2">
        <v>114392</v>
      </c>
      <c r="C14394" s="2" t="s">
        <v>25</v>
      </c>
      <c r="D14394" s="52" t="s">
        <v>25</v>
      </c>
      <c r="E14394" s="2" t="s">
        <v>33</v>
      </c>
      <c r="F14394" s="2">
        <v>4112.53</v>
      </c>
      <c r="G14394" s="2">
        <v>0.37</v>
      </c>
      <c r="H14394" s="2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52" t="s">
        <v>23</v>
      </c>
    </row>
    <row r="14395" spans="1:17" ht="14.25" customHeight="1" x14ac:dyDescent="0.3">
      <c r="A14395" s="2" t="s">
        <v>14426</v>
      </c>
      <c r="B14395" s="2">
        <v>114393</v>
      </c>
      <c r="C14395" s="2" t="s">
        <v>25</v>
      </c>
      <c r="D14395" s="52" t="s">
        <v>25</v>
      </c>
      <c r="E14395" s="2" t="s">
        <v>26</v>
      </c>
      <c r="F14395" s="2">
        <v>3271.48</v>
      </c>
      <c r="G14395" s="2">
        <v>0.17</v>
      </c>
      <c r="H14395" s="2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52" t="s">
        <v>39</v>
      </c>
    </row>
    <row r="14396" spans="1:17" ht="14.25" customHeight="1" x14ac:dyDescent="0.3">
      <c r="A14396" s="2" t="s">
        <v>14427</v>
      </c>
      <c r="B14396" s="2">
        <v>114394</v>
      </c>
      <c r="C14396" s="2" t="s">
        <v>25</v>
      </c>
      <c r="D14396" s="52" t="s">
        <v>25</v>
      </c>
      <c r="E14396" s="2" t="s">
        <v>33</v>
      </c>
      <c r="F14396" s="2">
        <v>1184.18</v>
      </c>
      <c r="G14396" s="2">
        <v>0.06</v>
      </c>
      <c r="H14396" s="2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52" t="s">
        <v>17</v>
      </c>
    </row>
    <row r="14397" spans="1:17" ht="14.25" customHeight="1" x14ac:dyDescent="0.3">
      <c r="A14397" s="2" t="s">
        <v>14428</v>
      </c>
      <c r="B14397" s="2">
        <v>114395</v>
      </c>
      <c r="C14397" s="2" t="s">
        <v>25</v>
      </c>
      <c r="D14397" s="52" t="s">
        <v>25</v>
      </c>
      <c r="E14397" s="2" t="s">
        <v>36</v>
      </c>
      <c r="F14397" s="2">
        <v>2455.16</v>
      </c>
      <c r="G14397" s="2">
        <v>0.16</v>
      </c>
      <c r="H14397" s="2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52" t="s">
        <v>28</v>
      </c>
    </row>
    <row r="14398" spans="1:17" ht="14.25" customHeight="1" x14ac:dyDescent="0.3">
      <c r="A14398" s="2" t="s">
        <v>14429</v>
      </c>
      <c r="B14398" s="2">
        <v>114396</v>
      </c>
      <c r="C14398" s="2" t="s">
        <v>19</v>
      </c>
      <c r="D14398" s="52" t="s">
        <v>19</v>
      </c>
      <c r="E14398" s="2" t="s">
        <v>26</v>
      </c>
      <c r="F14398" s="2">
        <v>4986.3100000000004</v>
      </c>
      <c r="G14398" s="2">
        <v>0.32</v>
      </c>
      <c r="H14398" s="2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52" t="s">
        <v>34</v>
      </c>
    </row>
    <row r="14399" spans="1:17" ht="14.25" customHeight="1" x14ac:dyDescent="0.3">
      <c r="A14399" s="2" t="s">
        <v>14430</v>
      </c>
      <c r="B14399" s="2">
        <v>114397</v>
      </c>
      <c r="C14399" s="2" t="s">
        <v>41</v>
      </c>
      <c r="D14399" s="52" t="s">
        <v>41</v>
      </c>
      <c r="E14399" s="2" t="s">
        <v>33</v>
      </c>
      <c r="F14399" s="2">
        <v>1709.06</v>
      </c>
      <c r="G14399" s="2">
        <v>0.4</v>
      </c>
      <c r="H14399" s="2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52" t="s">
        <v>48</v>
      </c>
    </row>
    <row r="14400" spans="1:17" ht="14.25" customHeight="1" x14ac:dyDescent="0.3">
      <c r="A14400" s="2" t="s">
        <v>14431</v>
      </c>
      <c r="B14400" s="2">
        <v>114398</v>
      </c>
      <c r="C14400" s="2" t="s">
        <v>41</v>
      </c>
      <c r="D14400" s="52" t="s">
        <v>41</v>
      </c>
      <c r="E14400" s="2" t="s">
        <v>26</v>
      </c>
      <c r="F14400" s="2">
        <v>671.15</v>
      </c>
      <c r="G14400" s="2">
        <v>0.49</v>
      </c>
      <c r="H14400" s="2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52" t="s">
        <v>34</v>
      </c>
    </row>
    <row r="14401" spans="1:17" ht="14.25" customHeight="1" x14ac:dyDescent="0.3">
      <c r="A14401" s="2" t="s">
        <v>14432</v>
      </c>
      <c r="B14401" s="2">
        <v>114399</v>
      </c>
      <c r="C14401" s="2" t="s">
        <v>25</v>
      </c>
      <c r="D14401" s="52" t="s">
        <v>25</v>
      </c>
      <c r="E14401" s="2" t="s">
        <v>33</v>
      </c>
      <c r="F14401" s="2">
        <v>206.17</v>
      </c>
      <c r="G14401" s="2">
        <v>0.38</v>
      </c>
      <c r="H14401" s="2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52" t="s">
        <v>48</v>
      </c>
    </row>
    <row r="14402" spans="1:17" ht="14.25" customHeight="1" x14ac:dyDescent="0.3">
      <c r="A14402" s="2" t="s">
        <v>14433</v>
      </c>
      <c r="B14402" s="2">
        <v>114400</v>
      </c>
      <c r="C14402" s="2" t="s">
        <v>19</v>
      </c>
      <c r="D14402" s="52" t="s">
        <v>19</v>
      </c>
      <c r="E14402" s="2" t="s">
        <v>26</v>
      </c>
      <c r="F14402" s="2">
        <v>1004.7</v>
      </c>
      <c r="G14402" s="2">
        <v>0.25</v>
      </c>
      <c r="H14402" s="2">
        <f t="shared" si="448"/>
        <v>251.17500000000001</v>
      </c>
      <c r="I14402" s="2">
        <f t="shared" si="449"/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52" t="s">
        <v>48</v>
      </c>
    </row>
    <row r="14403" spans="1:17" ht="14.25" customHeight="1" x14ac:dyDescent="0.3">
      <c r="A14403" s="2" t="s">
        <v>14434</v>
      </c>
      <c r="B14403" s="2">
        <v>114401</v>
      </c>
      <c r="C14403" s="2" t="s">
        <v>25</v>
      </c>
      <c r="D14403" s="52" t="s">
        <v>25</v>
      </c>
      <c r="E14403" s="2" t="s">
        <v>20</v>
      </c>
      <c r="F14403" s="2">
        <v>1016.13</v>
      </c>
      <c r="G14403" s="2">
        <v>0.15</v>
      </c>
      <c r="H14403" s="2">
        <f t="shared" ref="H14403:H14466" si="450">F14403*G14403</f>
        <v>152.4195</v>
      </c>
      <c r="I14403" s="2">
        <f t="shared" ref="I14403:I14466" si="451">F14403-H14403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52" t="s">
        <v>34</v>
      </c>
    </row>
    <row r="14404" spans="1:17" ht="14.25" customHeight="1" x14ac:dyDescent="0.3">
      <c r="A14404" s="2" t="s">
        <v>14435</v>
      </c>
      <c r="B14404" s="2">
        <v>114402</v>
      </c>
      <c r="C14404" s="2" t="s">
        <v>41</v>
      </c>
      <c r="D14404" s="52" t="s">
        <v>41</v>
      </c>
      <c r="E14404" s="2" t="s">
        <v>14</v>
      </c>
      <c r="F14404" s="2">
        <v>4304.54</v>
      </c>
      <c r="G14404" s="2">
        <v>0.46</v>
      </c>
      <c r="H14404" s="2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52" t="s">
        <v>23</v>
      </c>
    </row>
    <row r="14405" spans="1:17" ht="14.25" customHeight="1" x14ac:dyDescent="0.3">
      <c r="A14405" s="2" t="s">
        <v>14436</v>
      </c>
      <c r="B14405" s="2">
        <v>114403</v>
      </c>
      <c r="C14405" s="2" t="s">
        <v>25</v>
      </c>
      <c r="D14405" s="52" t="s">
        <v>25</v>
      </c>
      <c r="E14405" s="2" t="s">
        <v>26</v>
      </c>
      <c r="F14405" s="2">
        <v>865.16</v>
      </c>
      <c r="G14405" s="2">
        <v>0.27</v>
      </c>
      <c r="H14405" s="2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52" t="s">
        <v>39</v>
      </c>
    </row>
    <row r="14406" spans="1:17" ht="14.25" customHeight="1" x14ac:dyDescent="0.3">
      <c r="A14406" s="2" t="s">
        <v>14437</v>
      </c>
      <c r="B14406" s="2">
        <v>114404</v>
      </c>
      <c r="C14406" s="2" t="s">
        <v>41</v>
      </c>
      <c r="D14406" s="52" t="s">
        <v>41</v>
      </c>
      <c r="E14406" s="2" t="s">
        <v>36</v>
      </c>
      <c r="F14406" s="2">
        <v>4326.99</v>
      </c>
      <c r="G14406" s="2">
        <v>0.34</v>
      </c>
      <c r="H14406" s="2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52" t="s">
        <v>39</v>
      </c>
    </row>
    <row r="14407" spans="1:17" ht="14.25" customHeight="1" x14ac:dyDescent="0.3">
      <c r="A14407" s="2" t="s">
        <v>14438</v>
      </c>
      <c r="B14407" s="2">
        <v>114405</v>
      </c>
      <c r="C14407" s="2" t="s">
        <v>41</v>
      </c>
      <c r="D14407" s="52" t="s">
        <v>41</v>
      </c>
      <c r="E14407" s="2" t="s">
        <v>14</v>
      </c>
      <c r="F14407" s="2">
        <v>524.91</v>
      </c>
      <c r="G14407" s="2">
        <v>0.24</v>
      </c>
      <c r="H14407" s="2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52" t="s">
        <v>34</v>
      </c>
    </row>
    <row r="14408" spans="1:17" ht="14.25" customHeight="1" x14ac:dyDescent="0.3">
      <c r="A14408" s="2" t="s">
        <v>14439</v>
      </c>
      <c r="B14408" s="2">
        <v>114406</v>
      </c>
      <c r="C14408" s="2" t="s">
        <v>41</v>
      </c>
      <c r="D14408" s="52" t="s">
        <v>41</v>
      </c>
      <c r="E14408" s="2" t="s">
        <v>14</v>
      </c>
      <c r="F14408" s="2">
        <v>4542.5600000000004</v>
      </c>
      <c r="G14408" s="2">
        <v>0.12</v>
      </c>
      <c r="H14408" s="2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52" t="s">
        <v>28</v>
      </c>
    </row>
    <row r="14409" spans="1:17" ht="14.25" customHeight="1" x14ac:dyDescent="0.3">
      <c r="A14409" s="2" t="s">
        <v>14440</v>
      </c>
      <c r="B14409" s="2">
        <v>114407</v>
      </c>
      <c r="C14409" s="2" t="s">
        <v>25</v>
      </c>
      <c r="D14409" s="52" t="s">
        <v>25</v>
      </c>
      <c r="E14409" s="2" t="s">
        <v>33</v>
      </c>
      <c r="F14409" s="2">
        <v>1356.13</v>
      </c>
      <c r="G14409" s="2">
        <v>0.27</v>
      </c>
      <c r="H14409" s="2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52" t="s">
        <v>17</v>
      </c>
    </row>
    <row r="14410" spans="1:17" ht="14.25" customHeight="1" x14ac:dyDescent="0.3">
      <c r="A14410" s="2" t="s">
        <v>14441</v>
      </c>
      <c r="B14410" s="2">
        <v>114408</v>
      </c>
      <c r="C14410" s="2" t="s">
        <v>25</v>
      </c>
      <c r="D14410" s="52" t="s">
        <v>25</v>
      </c>
      <c r="E14410" s="2" t="s">
        <v>26</v>
      </c>
      <c r="F14410" s="2">
        <v>3096.34</v>
      </c>
      <c r="G14410" s="2">
        <v>0.42</v>
      </c>
      <c r="H14410" s="2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52" t="s">
        <v>23</v>
      </c>
    </row>
    <row r="14411" spans="1:17" ht="14.25" customHeight="1" x14ac:dyDescent="0.3">
      <c r="A14411" s="2" t="s">
        <v>14442</v>
      </c>
      <c r="B14411" s="2">
        <v>114409</v>
      </c>
      <c r="C14411" s="2" t="s">
        <v>25</v>
      </c>
      <c r="D14411" s="52" t="s">
        <v>25</v>
      </c>
      <c r="E14411" s="2" t="s">
        <v>14</v>
      </c>
      <c r="F14411" s="2">
        <v>882.66</v>
      </c>
      <c r="G14411" s="2">
        <v>0.19</v>
      </c>
      <c r="H14411" s="2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52" t="s">
        <v>39</v>
      </c>
    </row>
    <row r="14412" spans="1:17" ht="14.25" customHeight="1" x14ac:dyDescent="0.3">
      <c r="A14412" s="2" t="s">
        <v>14443</v>
      </c>
      <c r="B14412" s="2">
        <v>114410</v>
      </c>
      <c r="C14412" s="2" t="s">
        <v>41</v>
      </c>
      <c r="D14412" s="52" t="s">
        <v>41</v>
      </c>
      <c r="E14412" s="2" t="s">
        <v>36</v>
      </c>
      <c r="F14412" s="2">
        <v>2011.27</v>
      </c>
      <c r="G14412" s="2">
        <v>0.33</v>
      </c>
      <c r="H14412" s="2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52" t="s">
        <v>48</v>
      </c>
    </row>
    <row r="14413" spans="1:17" ht="14.25" customHeight="1" x14ac:dyDescent="0.3">
      <c r="A14413" s="2" t="s">
        <v>14444</v>
      </c>
      <c r="B14413" s="2">
        <v>114411</v>
      </c>
      <c r="C14413" s="2" t="s">
        <v>25</v>
      </c>
      <c r="D14413" s="52" t="s">
        <v>25</v>
      </c>
      <c r="E14413" s="2" t="s">
        <v>36</v>
      </c>
      <c r="F14413" s="2">
        <v>520.26</v>
      </c>
      <c r="G14413" s="2">
        <v>0.02</v>
      </c>
      <c r="H14413" s="2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52" t="s">
        <v>48</v>
      </c>
    </row>
    <row r="14414" spans="1:17" ht="14.25" customHeight="1" x14ac:dyDescent="0.3">
      <c r="A14414" s="2" t="s">
        <v>14445</v>
      </c>
      <c r="B14414" s="2">
        <v>114412</v>
      </c>
      <c r="C14414" s="2" t="s">
        <v>25</v>
      </c>
      <c r="D14414" s="52" t="s">
        <v>25</v>
      </c>
      <c r="E14414" s="2" t="s">
        <v>36</v>
      </c>
      <c r="F14414" s="2">
        <v>2939.69</v>
      </c>
      <c r="G14414" s="2">
        <v>0.47</v>
      </c>
      <c r="H14414" s="2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52" t="s">
        <v>28</v>
      </c>
    </row>
    <row r="14415" spans="1:17" ht="14.25" customHeight="1" x14ac:dyDescent="0.3">
      <c r="A14415" s="2" t="s">
        <v>14446</v>
      </c>
      <c r="B14415" s="2">
        <v>114413</v>
      </c>
      <c r="C14415" s="2" t="s">
        <v>25</v>
      </c>
      <c r="D14415" s="52" t="s">
        <v>25</v>
      </c>
      <c r="E14415" s="2" t="s">
        <v>33</v>
      </c>
      <c r="F14415" s="2">
        <v>1794.8</v>
      </c>
      <c r="G14415" s="2">
        <v>0.48</v>
      </c>
      <c r="H14415" s="2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52" t="s">
        <v>34</v>
      </c>
    </row>
    <row r="14416" spans="1:17" ht="14.25" customHeight="1" x14ac:dyDescent="0.3">
      <c r="A14416" s="2" t="s">
        <v>14447</v>
      </c>
      <c r="B14416" s="2">
        <v>114414</v>
      </c>
      <c r="C14416" s="2" t="s">
        <v>25</v>
      </c>
      <c r="D14416" s="52" t="s">
        <v>25</v>
      </c>
      <c r="E14416" s="2" t="s">
        <v>20</v>
      </c>
      <c r="F14416" s="2">
        <v>4275.54</v>
      </c>
      <c r="G14416" s="2">
        <v>0.19</v>
      </c>
      <c r="H14416" s="2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52" t="s">
        <v>28</v>
      </c>
    </row>
    <row r="14417" spans="1:17" ht="14.25" customHeight="1" x14ac:dyDescent="0.3">
      <c r="A14417" s="2" t="s">
        <v>14448</v>
      </c>
      <c r="B14417" s="2">
        <v>114415</v>
      </c>
      <c r="C14417" s="2" t="s">
        <v>25</v>
      </c>
      <c r="D14417" s="52" t="s">
        <v>25</v>
      </c>
      <c r="E14417" s="2" t="s">
        <v>26</v>
      </c>
      <c r="F14417" s="2">
        <v>990.9</v>
      </c>
      <c r="G14417" s="2">
        <v>0.25</v>
      </c>
      <c r="H14417" s="2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52" t="s">
        <v>34</v>
      </c>
    </row>
    <row r="14418" spans="1:17" ht="14.25" customHeight="1" x14ac:dyDescent="0.3">
      <c r="A14418" s="2" t="s">
        <v>14449</v>
      </c>
      <c r="B14418" s="2">
        <v>114416</v>
      </c>
      <c r="C14418" s="2" t="s">
        <v>25</v>
      </c>
      <c r="D14418" s="52" t="s">
        <v>25</v>
      </c>
      <c r="E14418" s="2" t="s">
        <v>14</v>
      </c>
      <c r="F14418" s="2">
        <v>1471.94</v>
      </c>
      <c r="G14418" s="2">
        <v>0.08</v>
      </c>
      <c r="H14418" s="2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52" t="s">
        <v>48</v>
      </c>
    </row>
    <row r="14419" spans="1:17" ht="14.25" customHeight="1" x14ac:dyDescent="0.3">
      <c r="A14419" s="2" t="s">
        <v>14450</v>
      </c>
      <c r="B14419" s="2">
        <v>114417</v>
      </c>
      <c r="C14419" s="2" t="s">
        <v>19</v>
      </c>
      <c r="D14419" s="52" t="s">
        <v>19</v>
      </c>
      <c r="E14419" s="2" t="s">
        <v>26</v>
      </c>
      <c r="F14419" s="2">
        <v>968.55</v>
      </c>
      <c r="G14419" s="2">
        <v>0.1</v>
      </c>
      <c r="H14419" s="2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52" t="s">
        <v>23</v>
      </c>
    </row>
    <row r="14420" spans="1:17" ht="14.25" customHeight="1" x14ac:dyDescent="0.3">
      <c r="A14420" s="2" t="s">
        <v>14451</v>
      </c>
      <c r="B14420" s="2">
        <v>114418</v>
      </c>
      <c r="C14420" s="2" t="s">
        <v>41</v>
      </c>
      <c r="D14420" s="52" t="s">
        <v>41</v>
      </c>
      <c r="E14420" s="2" t="s">
        <v>14</v>
      </c>
      <c r="F14420" s="2">
        <v>2862.73</v>
      </c>
      <c r="G14420" s="2">
        <v>0.3</v>
      </c>
      <c r="H14420" s="2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52" t="s">
        <v>28</v>
      </c>
    </row>
    <row r="14421" spans="1:17" ht="14.25" customHeight="1" x14ac:dyDescent="0.3">
      <c r="A14421" s="2" t="s">
        <v>14452</v>
      </c>
      <c r="B14421" s="2">
        <v>114419</v>
      </c>
      <c r="C14421" s="2" t="s">
        <v>25</v>
      </c>
      <c r="D14421" s="52" t="s">
        <v>25</v>
      </c>
      <c r="E14421" s="2" t="s">
        <v>33</v>
      </c>
      <c r="F14421" s="2">
        <v>647.55999999999995</v>
      </c>
      <c r="G14421" s="2">
        <v>0.31</v>
      </c>
      <c r="H14421" s="2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52" t="s">
        <v>23</v>
      </c>
    </row>
    <row r="14422" spans="1:17" ht="14.25" customHeight="1" x14ac:dyDescent="0.3">
      <c r="A14422" s="2" t="s">
        <v>14453</v>
      </c>
      <c r="B14422" s="2">
        <v>114420</v>
      </c>
      <c r="C14422" s="2" t="s">
        <v>19</v>
      </c>
      <c r="D14422" s="52" t="s">
        <v>19</v>
      </c>
      <c r="E14422" s="2" t="s">
        <v>26</v>
      </c>
      <c r="F14422" s="2">
        <v>1027.8499999999999</v>
      </c>
      <c r="G14422" s="2">
        <v>0.17</v>
      </c>
      <c r="H14422" s="2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52" t="s">
        <v>39</v>
      </c>
    </row>
    <row r="14423" spans="1:17" ht="14.25" customHeight="1" x14ac:dyDescent="0.3">
      <c r="A14423" s="2" t="s">
        <v>14454</v>
      </c>
      <c r="B14423" s="2">
        <v>114421</v>
      </c>
      <c r="C14423" s="2" t="s">
        <v>41</v>
      </c>
      <c r="D14423" s="52" t="s">
        <v>41</v>
      </c>
      <c r="E14423" s="2" t="s">
        <v>33</v>
      </c>
      <c r="F14423" s="2">
        <v>3424.6</v>
      </c>
      <c r="G14423" s="2">
        <v>0.19</v>
      </c>
      <c r="H14423" s="2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52" t="s">
        <v>34</v>
      </c>
    </row>
    <row r="14424" spans="1:17" ht="14.25" customHeight="1" x14ac:dyDescent="0.3">
      <c r="A14424" s="2" t="s">
        <v>14455</v>
      </c>
      <c r="B14424" s="2">
        <v>114422</v>
      </c>
      <c r="C14424" s="2" t="s">
        <v>25</v>
      </c>
      <c r="D14424" s="52" t="s">
        <v>25</v>
      </c>
      <c r="E14424" s="2" t="s">
        <v>33</v>
      </c>
      <c r="F14424" s="2">
        <v>464.63</v>
      </c>
      <c r="G14424" s="2">
        <v>0.25</v>
      </c>
      <c r="H14424" s="2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52" t="s">
        <v>34</v>
      </c>
    </row>
    <row r="14425" spans="1:17" ht="14.25" customHeight="1" x14ac:dyDescent="0.3">
      <c r="A14425" s="2" t="s">
        <v>14456</v>
      </c>
      <c r="B14425" s="2">
        <v>114423</v>
      </c>
      <c r="C14425" s="2" t="s">
        <v>25</v>
      </c>
      <c r="D14425" s="52" t="s">
        <v>25</v>
      </c>
      <c r="E14425" s="2" t="s">
        <v>26</v>
      </c>
      <c r="F14425" s="2">
        <v>3741.5</v>
      </c>
      <c r="G14425" s="2">
        <v>0.47</v>
      </c>
      <c r="H14425" s="2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52" t="s">
        <v>39</v>
      </c>
    </row>
    <row r="14426" spans="1:17" ht="14.25" customHeight="1" x14ac:dyDescent="0.3">
      <c r="A14426" s="2" t="s">
        <v>14457</v>
      </c>
      <c r="B14426" s="2">
        <v>114424</v>
      </c>
      <c r="C14426" s="2" t="s">
        <v>19</v>
      </c>
      <c r="D14426" s="52" t="s">
        <v>19</v>
      </c>
      <c r="E14426" s="2" t="s">
        <v>26</v>
      </c>
      <c r="F14426" s="2">
        <v>611.23</v>
      </c>
      <c r="G14426" s="2">
        <v>7.0000000000000007E-2</v>
      </c>
      <c r="H14426" s="2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52" t="s">
        <v>48</v>
      </c>
    </row>
    <row r="14427" spans="1:17" ht="14.25" customHeight="1" x14ac:dyDescent="0.3">
      <c r="A14427" s="2" t="s">
        <v>14458</v>
      </c>
      <c r="B14427" s="2">
        <v>114425</v>
      </c>
      <c r="C14427" s="2" t="s">
        <v>25</v>
      </c>
      <c r="D14427" s="52" t="s">
        <v>25</v>
      </c>
      <c r="E14427" s="2" t="s">
        <v>14</v>
      </c>
      <c r="F14427" s="2">
        <v>2968.89</v>
      </c>
      <c r="G14427" s="2">
        <v>0.28000000000000003</v>
      </c>
      <c r="H14427" s="2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52" t="s">
        <v>17</v>
      </c>
    </row>
    <row r="14428" spans="1:17" ht="14.25" customHeight="1" x14ac:dyDescent="0.3">
      <c r="A14428" s="2" t="s">
        <v>14459</v>
      </c>
      <c r="B14428" s="2">
        <v>114426</v>
      </c>
      <c r="C14428" s="2" t="s">
        <v>19</v>
      </c>
      <c r="D14428" s="52" t="s">
        <v>19</v>
      </c>
      <c r="E14428" s="2" t="s">
        <v>36</v>
      </c>
      <c r="F14428" s="2">
        <v>4989.2700000000004</v>
      </c>
      <c r="G14428" s="2">
        <v>0.03</v>
      </c>
      <c r="H14428" s="2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52" t="s">
        <v>48</v>
      </c>
    </row>
    <row r="14429" spans="1:17" ht="14.25" customHeight="1" x14ac:dyDescent="0.3">
      <c r="A14429" s="2" t="s">
        <v>14460</v>
      </c>
      <c r="B14429" s="2">
        <v>114427</v>
      </c>
      <c r="C14429" s="2" t="s">
        <v>41</v>
      </c>
      <c r="D14429" s="52" t="s">
        <v>41</v>
      </c>
      <c r="E14429" s="2" t="s">
        <v>33</v>
      </c>
      <c r="F14429" s="2">
        <v>952.08</v>
      </c>
      <c r="G14429" s="2">
        <v>0.23</v>
      </c>
      <c r="H14429" s="2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52" t="s">
        <v>39</v>
      </c>
    </row>
    <row r="14430" spans="1:17" ht="14.25" customHeight="1" x14ac:dyDescent="0.3">
      <c r="A14430" s="2" t="s">
        <v>14461</v>
      </c>
      <c r="B14430" s="2">
        <v>114428</v>
      </c>
      <c r="C14430" s="2" t="s">
        <v>41</v>
      </c>
      <c r="D14430" s="52" t="s">
        <v>41</v>
      </c>
      <c r="E14430" s="2" t="s">
        <v>20</v>
      </c>
      <c r="F14430" s="2">
        <v>1379.32</v>
      </c>
      <c r="G14430" s="2">
        <v>0.2</v>
      </c>
      <c r="H14430" s="2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52" t="s">
        <v>39</v>
      </c>
    </row>
    <row r="14431" spans="1:17" ht="14.25" customHeight="1" x14ac:dyDescent="0.3">
      <c r="A14431" s="2" t="s">
        <v>14462</v>
      </c>
      <c r="B14431" s="2">
        <v>114429</v>
      </c>
      <c r="C14431" s="2" t="s">
        <v>25</v>
      </c>
      <c r="D14431" s="52" t="s">
        <v>25</v>
      </c>
      <c r="E14431" s="2" t="s">
        <v>14</v>
      </c>
      <c r="F14431" s="2">
        <v>4502.29</v>
      </c>
      <c r="G14431" s="2">
        <v>0.08</v>
      </c>
      <c r="H14431" s="2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52" t="s">
        <v>34</v>
      </c>
    </row>
    <row r="14432" spans="1:17" ht="14.25" customHeight="1" x14ac:dyDescent="0.3">
      <c r="A14432" s="2" t="s">
        <v>14463</v>
      </c>
      <c r="B14432" s="2">
        <v>114430</v>
      </c>
      <c r="C14432" s="2" t="s">
        <v>19</v>
      </c>
      <c r="D14432" s="52" t="s">
        <v>19</v>
      </c>
      <c r="E14432" s="2" t="s">
        <v>14</v>
      </c>
      <c r="F14432" s="2">
        <v>3168.8</v>
      </c>
      <c r="G14432" s="2">
        <v>0.08</v>
      </c>
      <c r="H14432" s="2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52" t="s">
        <v>28</v>
      </c>
    </row>
    <row r="14433" spans="1:17" ht="14.25" customHeight="1" x14ac:dyDescent="0.3">
      <c r="A14433" s="2" t="s">
        <v>14464</v>
      </c>
      <c r="B14433" s="2">
        <v>114431</v>
      </c>
      <c r="C14433" s="2" t="s">
        <v>25</v>
      </c>
      <c r="D14433" s="52" t="s">
        <v>25</v>
      </c>
      <c r="E14433" s="2" t="s">
        <v>36</v>
      </c>
      <c r="F14433" s="2">
        <v>2513.4</v>
      </c>
      <c r="G14433" s="2">
        <v>0.23</v>
      </c>
      <c r="H14433" s="2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52" t="s">
        <v>48</v>
      </c>
    </row>
    <row r="14434" spans="1:17" ht="14.25" customHeight="1" x14ac:dyDescent="0.3">
      <c r="A14434" s="2" t="s">
        <v>14465</v>
      </c>
      <c r="B14434" s="2">
        <v>114432</v>
      </c>
      <c r="C14434" s="2" t="s">
        <v>25</v>
      </c>
      <c r="D14434" s="52" t="s">
        <v>25</v>
      </c>
      <c r="E14434" s="2" t="s">
        <v>36</v>
      </c>
      <c r="F14434" s="2">
        <v>2857.25</v>
      </c>
      <c r="G14434" s="2">
        <v>0.06</v>
      </c>
      <c r="H14434" s="2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52" t="s">
        <v>34</v>
      </c>
    </row>
    <row r="14435" spans="1:17" ht="14.25" customHeight="1" x14ac:dyDescent="0.3">
      <c r="A14435" s="2" t="s">
        <v>14466</v>
      </c>
      <c r="B14435" s="2">
        <v>114433</v>
      </c>
      <c r="C14435" s="2" t="s">
        <v>25</v>
      </c>
      <c r="D14435" s="52" t="s">
        <v>25</v>
      </c>
      <c r="E14435" s="2" t="s">
        <v>33</v>
      </c>
      <c r="F14435" s="2">
        <v>1547.93</v>
      </c>
      <c r="G14435" s="2">
        <v>0.15</v>
      </c>
      <c r="H14435" s="2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52" t="s">
        <v>17</v>
      </c>
    </row>
    <row r="14436" spans="1:17" ht="14.25" customHeight="1" x14ac:dyDescent="0.3">
      <c r="A14436" s="2" t="s">
        <v>14467</v>
      </c>
      <c r="B14436" s="2">
        <v>114434</v>
      </c>
      <c r="C14436" s="2" t="s">
        <v>25</v>
      </c>
      <c r="D14436" s="52" t="s">
        <v>25</v>
      </c>
      <c r="E14436" s="2" t="s">
        <v>14</v>
      </c>
      <c r="F14436" s="2">
        <v>4291.08</v>
      </c>
      <c r="G14436" s="2">
        <v>0.04</v>
      </c>
      <c r="H14436" s="2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52" t="s">
        <v>39</v>
      </c>
    </row>
    <row r="14437" spans="1:17" ht="14.25" customHeight="1" x14ac:dyDescent="0.3">
      <c r="A14437" s="2" t="s">
        <v>14468</v>
      </c>
      <c r="B14437" s="2">
        <v>114435</v>
      </c>
      <c r="C14437" s="2" t="s">
        <v>25</v>
      </c>
      <c r="D14437" s="52" t="s">
        <v>25</v>
      </c>
      <c r="E14437" s="2" t="s">
        <v>14</v>
      </c>
      <c r="F14437" s="2">
        <v>3751.82</v>
      </c>
      <c r="G14437" s="2">
        <v>0.15</v>
      </c>
      <c r="H14437" s="2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52" t="s">
        <v>34</v>
      </c>
    </row>
    <row r="14438" spans="1:17" ht="14.25" customHeight="1" x14ac:dyDescent="0.3">
      <c r="A14438" s="2" t="s">
        <v>14469</v>
      </c>
      <c r="B14438" s="2">
        <v>114436</v>
      </c>
      <c r="C14438" s="2" t="s">
        <v>19</v>
      </c>
      <c r="D14438" s="52" t="s">
        <v>19</v>
      </c>
      <c r="E14438" s="2" t="s">
        <v>20</v>
      </c>
      <c r="F14438" s="2">
        <v>3248.09</v>
      </c>
      <c r="G14438" s="2">
        <v>0.27</v>
      </c>
      <c r="H14438" s="2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52" t="s">
        <v>23</v>
      </c>
    </row>
    <row r="14439" spans="1:17" ht="14.25" customHeight="1" x14ac:dyDescent="0.3">
      <c r="A14439" s="2" t="s">
        <v>14470</v>
      </c>
      <c r="B14439" s="2">
        <v>114437</v>
      </c>
      <c r="C14439" s="2" t="s">
        <v>25</v>
      </c>
      <c r="D14439" s="52" t="s">
        <v>25</v>
      </c>
      <c r="E14439" s="2" t="s">
        <v>33</v>
      </c>
      <c r="F14439" s="2">
        <v>4665.54</v>
      </c>
      <c r="G14439" s="2">
        <v>0.37</v>
      </c>
      <c r="H14439" s="2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52" t="s">
        <v>23</v>
      </c>
    </row>
    <row r="14440" spans="1:17" ht="14.25" customHeight="1" x14ac:dyDescent="0.3">
      <c r="A14440" s="2" t="s">
        <v>14471</v>
      </c>
      <c r="B14440" s="2">
        <v>114438</v>
      </c>
      <c r="C14440" s="2" t="s">
        <v>25</v>
      </c>
      <c r="D14440" s="52" t="s">
        <v>25</v>
      </c>
      <c r="E14440" s="2" t="s">
        <v>33</v>
      </c>
      <c r="F14440" s="2">
        <v>2932.74</v>
      </c>
      <c r="G14440" s="2">
        <v>0.42</v>
      </c>
      <c r="H14440" s="2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52" t="s">
        <v>48</v>
      </c>
    </row>
    <row r="14441" spans="1:17" ht="14.25" customHeight="1" x14ac:dyDescent="0.3">
      <c r="A14441" s="2" t="s">
        <v>14472</v>
      </c>
      <c r="B14441" s="2">
        <v>114439</v>
      </c>
      <c r="C14441" s="2" t="s">
        <v>25</v>
      </c>
      <c r="D14441" s="52" t="s">
        <v>25</v>
      </c>
      <c r="E14441" s="2" t="s">
        <v>36</v>
      </c>
      <c r="F14441" s="2">
        <v>2608.1999999999998</v>
      </c>
      <c r="G14441" s="2">
        <v>0.17</v>
      </c>
      <c r="H14441" s="2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52" t="s">
        <v>28</v>
      </c>
    </row>
    <row r="14442" spans="1:17" ht="14.25" customHeight="1" x14ac:dyDescent="0.3">
      <c r="A14442" s="2" t="s">
        <v>14473</v>
      </c>
      <c r="B14442" s="2">
        <v>114440</v>
      </c>
      <c r="C14442" s="2" t="s">
        <v>25</v>
      </c>
      <c r="D14442" s="52" t="s">
        <v>25</v>
      </c>
      <c r="E14442" s="2" t="s">
        <v>33</v>
      </c>
      <c r="F14442" s="2">
        <v>4880.8999999999996</v>
      </c>
      <c r="G14442" s="2">
        <v>0.47</v>
      </c>
      <c r="H14442" s="2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52" t="s">
        <v>39</v>
      </c>
    </row>
    <row r="14443" spans="1:17" ht="14.25" customHeight="1" x14ac:dyDescent="0.3">
      <c r="A14443" s="2" t="s">
        <v>14474</v>
      </c>
      <c r="B14443" s="2">
        <v>114441</v>
      </c>
      <c r="C14443" s="2" t="s">
        <v>25</v>
      </c>
      <c r="D14443" s="52" t="s">
        <v>25</v>
      </c>
      <c r="E14443" s="2" t="s">
        <v>20</v>
      </c>
      <c r="F14443" s="2">
        <v>1109.47</v>
      </c>
      <c r="G14443" s="2">
        <v>0.12</v>
      </c>
      <c r="H14443" s="2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52" t="s">
        <v>28</v>
      </c>
    </row>
    <row r="14444" spans="1:17" ht="14.25" customHeight="1" x14ac:dyDescent="0.3">
      <c r="A14444" s="2" t="s">
        <v>14475</v>
      </c>
      <c r="B14444" s="2">
        <v>114442</v>
      </c>
      <c r="C14444" s="2" t="s">
        <v>41</v>
      </c>
      <c r="D14444" s="52" t="s">
        <v>41</v>
      </c>
      <c r="E14444" s="2" t="s">
        <v>33</v>
      </c>
      <c r="F14444" s="2">
        <v>795.64</v>
      </c>
      <c r="G14444" s="2">
        <v>0.04</v>
      </c>
      <c r="H14444" s="2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52" t="s">
        <v>23</v>
      </c>
    </row>
    <row r="14445" spans="1:17" ht="14.25" customHeight="1" x14ac:dyDescent="0.3">
      <c r="A14445" s="2" t="s">
        <v>14476</v>
      </c>
      <c r="B14445" s="2">
        <v>114443</v>
      </c>
      <c r="C14445" s="2" t="s">
        <v>25</v>
      </c>
      <c r="D14445" s="52" t="s">
        <v>25</v>
      </c>
      <c r="E14445" s="2" t="s">
        <v>26</v>
      </c>
      <c r="F14445" s="2">
        <v>895.19</v>
      </c>
      <c r="G14445" s="2">
        <v>0.46</v>
      </c>
      <c r="H14445" s="2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52" t="s">
        <v>48</v>
      </c>
    </row>
    <row r="14446" spans="1:17" ht="14.25" customHeight="1" x14ac:dyDescent="0.3">
      <c r="A14446" s="2" t="s">
        <v>14477</v>
      </c>
      <c r="B14446" s="2">
        <v>114444</v>
      </c>
      <c r="C14446" s="2" t="s">
        <v>25</v>
      </c>
      <c r="D14446" s="52" t="s">
        <v>25</v>
      </c>
      <c r="E14446" s="2" t="s">
        <v>26</v>
      </c>
      <c r="F14446" s="2">
        <v>4948.2700000000004</v>
      </c>
      <c r="G14446" s="2">
        <v>0.27</v>
      </c>
      <c r="H14446" s="2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52" t="s">
        <v>23</v>
      </c>
    </row>
    <row r="14447" spans="1:17" ht="14.25" customHeight="1" x14ac:dyDescent="0.3">
      <c r="A14447" s="2" t="s">
        <v>14478</v>
      </c>
      <c r="B14447" s="2">
        <v>114445</v>
      </c>
      <c r="C14447" s="2" t="s">
        <v>19</v>
      </c>
      <c r="D14447" s="52" t="s">
        <v>19</v>
      </c>
      <c r="E14447" s="2" t="s">
        <v>20</v>
      </c>
      <c r="F14447" s="2">
        <v>3296.03</v>
      </c>
      <c r="G14447" s="2">
        <v>0.18</v>
      </c>
      <c r="H14447" s="2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52" t="s">
        <v>39</v>
      </c>
    </row>
    <row r="14448" spans="1:17" ht="14.25" customHeight="1" x14ac:dyDescent="0.3">
      <c r="A14448" s="2" t="s">
        <v>14479</v>
      </c>
      <c r="B14448" s="2">
        <v>114446</v>
      </c>
      <c r="C14448" s="2" t="s">
        <v>25</v>
      </c>
      <c r="D14448" s="52" t="s">
        <v>25</v>
      </c>
      <c r="E14448" s="2" t="s">
        <v>36</v>
      </c>
      <c r="F14448" s="2">
        <v>1599.02</v>
      </c>
      <c r="G14448" s="2">
        <v>0.45</v>
      </c>
      <c r="H14448" s="2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52" t="s">
        <v>28</v>
      </c>
    </row>
    <row r="14449" spans="1:17" ht="14.25" customHeight="1" x14ac:dyDescent="0.3">
      <c r="A14449" s="2" t="s">
        <v>14480</v>
      </c>
      <c r="B14449" s="2">
        <v>114447</v>
      </c>
      <c r="C14449" s="2" t="s">
        <v>41</v>
      </c>
      <c r="D14449" s="52" t="s">
        <v>41</v>
      </c>
      <c r="E14449" s="2" t="s">
        <v>14</v>
      </c>
      <c r="F14449" s="2">
        <v>1319.99</v>
      </c>
      <c r="G14449" s="2">
        <v>0.39</v>
      </c>
      <c r="H14449" s="2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52" t="s">
        <v>23</v>
      </c>
    </row>
    <row r="14450" spans="1:17" ht="14.25" customHeight="1" x14ac:dyDescent="0.3">
      <c r="A14450" s="2" t="s">
        <v>14481</v>
      </c>
      <c r="B14450" s="2">
        <v>114448</v>
      </c>
      <c r="C14450" s="2" t="s">
        <v>41</v>
      </c>
      <c r="D14450" s="52" t="s">
        <v>41</v>
      </c>
      <c r="E14450" s="2" t="s">
        <v>33</v>
      </c>
      <c r="F14450" s="2">
        <v>377.53</v>
      </c>
      <c r="G14450" s="2">
        <v>0.42</v>
      </c>
      <c r="H14450" s="2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52" t="s">
        <v>23</v>
      </c>
    </row>
    <row r="14451" spans="1:17" ht="14.25" customHeight="1" x14ac:dyDescent="0.3">
      <c r="A14451" s="2" t="s">
        <v>14482</v>
      </c>
      <c r="B14451" s="2">
        <v>114449</v>
      </c>
      <c r="C14451" s="2" t="s">
        <v>19</v>
      </c>
      <c r="D14451" s="52" t="s">
        <v>19</v>
      </c>
      <c r="E14451" s="2" t="s">
        <v>36</v>
      </c>
      <c r="F14451" s="2">
        <v>746.54</v>
      </c>
      <c r="G14451" s="2">
        <v>0.15</v>
      </c>
      <c r="H14451" s="2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52" t="s">
        <v>39</v>
      </c>
    </row>
    <row r="14452" spans="1:17" ht="14.25" customHeight="1" x14ac:dyDescent="0.3">
      <c r="A14452" s="2" t="s">
        <v>14483</v>
      </c>
      <c r="B14452" s="2">
        <v>114450</v>
      </c>
      <c r="C14452" s="2" t="s">
        <v>19</v>
      </c>
      <c r="D14452" s="52" t="s">
        <v>19</v>
      </c>
      <c r="E14452" s="2" t="s">
        <v>36</v>
      </c>
      <c r="F14452" s="2">
        <v>4550.05</v>
      </c>
      <c r="G14452" s="2">
        <v>0.44</v>
      </c>
      <c r="H14452" s="2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52" t="s">
        <v>23</v>
      </c>
    </row>
    <row r="14453" spans="1:17" ht="14.25" customHeight="1" x14ac:dyDescent="0.3">
      <c r="A14453" s="2" t="s">
        <v>14484</v>
      </c>
      <c r="B14453" s="2">
        <v>114451</v>
      </c>
      <c r="C14453" s="2" t="s">
        <v>25</v>
      </c>
      <c r="D14453" s="52" t="s">
        <v>25</v>
      </c>
      <c r="E14453" s="2" t="s">
        <v>33</v>
      </c>
      <c r="F14453" s="2">
        <v>3761.97</v>
      </c>
      <c r="G14453" s="2">
        <v>0.32</v>
      </c>
      <c r="H14453" s="2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52" t="s">
        <v>17</v>
      </c>
    </row>
    <row r="14454" spans="1:17" ht="14.25" customHeight="1" x14ac:dyDescent="0.3">
      <c r="A14454" s="2" t="s">
        <v>14485</v>
      </c>
      <c r="B14454" s="2">
        <v>114452</v>
      </c>
      <c r="C14454" s="2" t="s">
        <v>25</v>
      </c>
      <c r="D14454" s="52" t="s">
        <v>25</v>
      </c>
      <c r="E14454" s="2" t="s">
        <v>14</v>
      </c>
      <c r="F14454" s="2">
        <v>4713.6400000000003</v>
      </c>
      <c r="G14454" s="2">
        <v>0.37</v>
      </c>
      <c r="H14454" s="2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52" t="s">
        <v>39</v>
      </c>
    </row>
    <row r="14455" spans="1:17" ht="14.25" customHeight="1" x14ac:dyDescent="0.3">
      <c r="A14455" s="2" t="s">
        <v>14486</v>
      </c>
      <c r="B14455" s="2">
        <v>114453</v>
      </c>
      <c r="C14455" s="2" t="s">
        <v>41</v>
      </c>
      <c r="D14455" s="52" t="s">
        <v>41</v>
      </c>
      <c r="E14455" s="2" t="s">
        <v>33</v>
      </c>
      <c r="F14455" s="2">
        <v>2176.2800000000002</v>
      </c>
      <c r="G14455" s="2">
        <v>0.16</v>
      </c>
      <c r="H14455" s="2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52" t="s">
        <v>23</v>
      </c>
    </row>
    <row r="14456" spans="1:17" ht="14.25" customHeight="1" x14ac:dyDescent="0.3">
      <c r="A14456" s="2" t="s">
        <v>14487</v>
      </c>
      <c r="B14456" s="2">
        <v>114454</v>
      </c>
      <c r="C14456" s="2" t="s">
        <v>19</v>
      </c>
      <c r="D14456" s="52" t="s">
        <v>19</v>
      </c>
      <c r="E14456" s="2" t="s">
        <v>14</v>
      </c>
      <c r="F14456" s="2">
        <v>3046.06</v>
      </c>
      <c r="G14456" s="2">
        <v>0.12</v>
      </c>
      <c r="H14456" s="2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52" t="s">
        <v>23</v>
      </c>
    </row>
    <row r="14457" spans="1:17" ht="14.25" customHeight="1" x14ac:dyDescent="0.3">
      <c r="A14457" s="2" t="s">
        <v>14488</v>
      </c>
      <c r="B14457" s="2">
        <v>114455</v>
      </c>
      <c r="C14457" s="2" t="s">
        <v>25</v>
      </c>
      <c r="D14457" s="52" t="s">
        <v>25</v>
      </c>
      <c r="E14457" s="2" t="s">
        <v>20</v>
      </c>
      <c r="F14457" s="2">
        <v>2469.9899999999998</v>
      </c>
      <c r="G14457" s="2">
        <v>0.2</v>
      </c>
      <c r="H14457" s="2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52" t="s">
        <v>39</v>
      </c>
    </row>
    <row r="14458" spans="1:17" ht="14.25" customHeight="1" x14ac:dyDescent="0.3">
      <c r="A14458" s="2" t="s">
        <v>14489</v>
      </c>
      <c r="B14458" s="2">
        <v>114456</v>
      </c>
      <c r="C14458" s="2" t="s">
        <v>41</v>
      </c>
      <c r="D14458" s="52" t="s">
        <v>41</v>
      </c>
      <c r="E14458" s="2" t="s">
        <v>14</v>
      </c>
      <c r="F14458" s="2">
        <v>4418.79</v>
      </c>
      <c r="G14458" s="2">
        <v>0.28999999999999998</v>
      </c>
      <c r="H14458" s="2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52" t="s">
        <v>39</v>
      </c>
    </row>
    <row r="14459" spans="1:17" ht="14.25" customHeight="1" x14ac:dyDescent="0.3">
      <c r="A14459" s="2" t="s">
        <v>14490</v>
      </c>
      <c r="B14459" s="2">
        <v>114457</v>
      </c>
      <c r="C14459" s="2" t="s">
        <v>19</v>
      </c>
      <c r="D14459" s="52" t="s">
        <v>19</v>
      </c>
      <c r="E14459" s="2" t="s">
        <v>36</v>
      </c>
      <c r="F14459" s="2">
        <v>4957.7700000000004</v>
      </c>
      <c r="G14459" s="2">
        <v>0.33</v>
      </c>
      <c r="H14459" s="2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52" t="s">
        <v>39</v>
      </c>
    </row>
    <row r="14460" spans="1:17" ht="14.25" customHeight="1" x14ac:dyDescent="0.3">
      <c r="A14460" s="2" t="s">
        <v>14491</v>
      </c>
      <c r="B14460" s="2">
        <v>114458</v>
      </c>
      <c r="C14460" s="2" t="s">
        <v>41</v>
      </c>
      <c r="D14460" s="52" t="s">
        <v>41</v>
      </c>
      <c r="E14460" s="2" t="s">
        <v>20</v>
      </c>
      <c r="F14460" s="2">
        <v>4670.6000000000004</v>
      </c>
      <c r="G14460" s="2">
        <v>0.25</v>
      </c>
      <c r="H14460" s="2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52" t="s">
        <v>23</v>
      </c>
    </row>
    <row r="14461" spans="1:17" ht="14.25" customHeight="1" x14ac:dyDescent="0.3">
      <c r="A14461" s="2" t="s">
        <v>14492</v>
      </c>
      <c r="B14461" s="2">
        <v>114459</v>
      </c>
      <c r="C14461" s="2" t="s">
        <v>25</v>
      </c>
      <c r="D14461" s="52" t="s">
        <v>25</v>
      </c>
      <c r="E14461" s="2" t="s">
        <v>26</v>
      </c>
      <c r="F14461" s="2">
        <v>3030.47</v>
      </c>
      <c r="G14461" s="2">
        <v>0.35</v>
      </c>
      <c r="H14461" s="2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52" t="s">
        <v>17</v>
      </c>
    </row>
    <row r="14462" spans="1:17" ht="14.25" customHeight="1" x14ac:dyDescent="0.3">
      <c r="A14462" s="2" t="s">
        <v>14493</v>
      </c>
      <c r="B14462" s="2">
        <v>114460</v>
      </c>
      <c r="C14462" s="2" t="s">
        <v>19</v>
      </c>
      <c r="D14462" s="52" t="s">
        <v>19</v>
      </c>
      <c r="E14462" s="2" t="s">
        <v>20</v>
      </c>
      <c r="F14462" s="2">
        <v>402.83</v>
      </c>
      <c r="G14462" s="2">
        <v>0.35</v>
      </c>
      <c r="H14462" s="2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52" t="s">
        <v>17</v>
      </c>
    </row>
    <row r="14463" spans="1:17" ht="14.25" customHeight="1" x14ac:dyDescent="0.3">
      <c r="A14463" s="2" t="s">
        <v>14494</v>
      </c>
      <c r="B14463" s="2">
        <v>114461</v>
      </c>
      <c r="C14463" s="2" t="s">
        <v>25</v>
      </c>
      <c r="D14463" s="52" t="s">
        <v>25</v>
      </c>
      <c r="E14463" s="2" t="s">
        <v>14</v>
      </c>
      <c r="F14463" s="2">
        <v>3125.88</v>
      </c>
      <c r="G14463" s="2">
        <v>0.33</v>
      </c>
      <c r="H14463" s="2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52" t="s">
        <v>39</v>
      </c>
    </row>
    <row r="14464" spans="1:17" ht="14.25" customHeight="1" x14ac:dyDescent="0.3">
      <c r="A14464" s="2" t="s">
        <v>14495</v>
      </c>
      <c r="B14464" s="2">
        <v>114462</v>
      </c>
      <c r="C14464" s="2" t="s">
        <v>25</v>
      </c>
      <c r="D14464" s="52" t="s">
        <v>25</v>
      </c>
      <c r="E14464" s="2" t="s">
        <v>20</v>
      </c>
      <c r="F14464" s="2">
        <v>575.53</v>
      </c>
      <c r="G14464" s="2">
        <v>0.13</v>
      </c>
      <c r="H14464" s="2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52" t="s">
        <v>39</v>
      </c>
    </row>
    <row r="14465" spans="1:17" ht="14.25" customHeight="1" x14ac:dyDescent="0.3">
      <c r="A14465" s="2" t="s">
        <v>14496</v>
      </c>
      <c r="B14465" s="2">
        <v>114463</v>
      </c>
      <c r="C14465" s="2" t="s">
        <v>25</v>
      </c>
      <c r="D14465" s="52" t="s">
        <v>25</v>
      </c>
      <c r="E14465" s="2" t="s">
        <v>20</v>
      </c>
      <c r="F14465" s="2">
        <v>780.23</v>
      </c>
      <c r="G14465" s="2">
        <v>0.22</v>
      </c>
      <c r="H14465" s="2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52" t="s">
        <v>48</v>
      </c>
    </row>
    <row r="14466" spans="1:17" ht="14.25" customHeight="1" x14ac:dyDescent="0.3">
      <c r="A14466" s="2" t="s">
        <v>14497</v>
      </c>
      <c r="B14466" s="2">
        <v>114464</v>
      </c>
      <c r="C14466" s="2" t="s">
        <v>19</v>
      </c>
      <c r="D14466" s="52" t="s">
        <v>19</v>
      </c>
      <c r="E14466" s="2" t="s">
        <v>26</v>
      </c>
      <c r="F14466" s="2">
        <v>1037.5899999999999</v>
      </c>
      <c r="G14466" s="2">
        <v>0.38</v>
      </c>
      <c r="H14466" s="2">
        <f t="shared" si="450"/>
        <v>394.2842</v>
      </c>
      <c r="I14466" s="2">
        <f t="shared" si="451"/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52" t="s">
        <v>48</v>
      </c>
    </row>
    <row r="14467" spans="1:17" ht="14.25" customHeight="1" x14ac:dyDescent="0.3">
      <c r="A14467" s="2" t="s">
        <v>14498</v>
      </c>
      <c r="B14467" s="2">
        <v>114465</v>
      </c>
      <c r="C14467" s="2" t="s">
        <v>41</v>
      </c>
      <c r="D14467" s="52" t="s">
        <v>41</v>
      </c>
      <c r="E14467" s="2" t="s">
        <v>14</v>
      </c>
      <c r="F14467" s="2">
        <v>1881.12</v>
      </c>
      <c r="G14467" s="2">
        <v>0.44</v>
      </c>
      <c r="H14467" s="2">
        <f t="shared" ref="H14467:H14530" si="452">F14467*G14467</f>
        <v>827.69279999999992</v>
      </c>
      <c r="I14467" s="2">
        <f t="shared" ref="I14467:I14530" si="453">F14467-H14467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52" t="s">
        <v>48</v>
      </c>
    </row>
    <row r="14468" spans="1:17" ht="14.25" customHeight="1" x14ac:dyDescent="0.3">
      <c r="A14468" s="2" t="s">
        <v>14499</v>
      </c>
      <c r="B14468" s="2">
        <v>114466</v>
      </c>
      <c r="C14468" s="2" t="s">
        <v>25</v>
      </c>
      <c r="D14468" s="52" t="s">
        <v>25</v>
      </c>
      <c r="E14468" s="2" t="s">
        <v>36</v>
      </c>
      <c r="F14468" s="2">
        <v>2999.75</v>
      </c>
      <c r="G14468" s="2">
        <v>0.25</v>
      </c>
      <c r="H14468" s="2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52" t="s">
        <v>39</v>
      </c>
    </row>
    <row r="14469" spans="1:17" ht="14.25" customHeight="1" x14ac:dyDescent="0.3">
      <c r="A14469" s="2" t="s">
        <v>14500</v>
      </c>
      <c r="B14469" s="2">
        <v>114467</v>
      </c>
      <c r="C14469" s="2" t="s">
        <v>25</v>
      </c>
      <c r="D14469" s="52" t="s">
        <v>25</v>
      </c>
      <c r="E14469" s="2" t="s">
        <v>20</v>
      </c>
      <c r="F14469" s="2">
        <v>1734.41</v>
      </c>
      <c r="G14469" s="2">
        <v>0.49</v>
      </c>
      <c r="H14469" s="2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52" t="s">
        <v>48</v>
      </c>
    </row>
    <row r="14470" spans="1:17" ht="14.25" customHeight="1" x14ac:dyDescent="0.3">
      <c r="A14470" s="2" t="s">
        <v>14501</v>
      </c>
      <c r="B14470" s="2">
        <v>114468</v>
      </c>
      <c r="C14470" s="2" t="s">
        <v>25</v>
      </c>
      <c r="D14470" s="52" t="s">
        <v>25</v>
      </c>
      <c r="E14470" s="2" t="s">
        <v>33</v>
      </c>
      <c r="F14470" s="2">
        <v>2316.11</v>
      </c>
      <c r="G14470" s="2">
        <v>0.09</v>
      </c>
      <c r="H14470" s="2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52" t="s">
        <v>34</v>
      </c>
    </row>
    <row r="14471" spans="1:17" ht="14.25" customHeight="1" x14ac:dyDescent="0.3">
      <c r="A14471" s="2" t="s">
        <v>14502</v>
      </c>
      <c r="B14471" s="2">
        <v>114469</v>
      </c>
      <c r="C14471" s="2" t="s">
        <v>19</v>
      </c>
      <c r="D14471" s="52" t="s">
        <v>19</v>
      </c>
      <c r="E14471" s="2" t="s">
        <v>36</v>
      </c>
      <c r="F14471" s="2">
        <v>331.72</v>
      </c>
      <c r="G14471" s="2">
        <v>0.11</v>
      </c>
      <c r="H14471" s="2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52" t="s">
        <v>23</v>
      </c>
    </row>
    <row r="14472" spans="1:17" ht="14.25" customHeight="1" x14ac:dyDescent="0.3">
      <c r="A14472" s="2" t="s">
        <v>14503</v>
      </c>
      <c r="B14472" s="2">
        <v>114470</v>
      </c>
      <c r="C14472" s="2" t="s">
        <v>19</v>
      </c>
      <c r="D14472" s="52" t="s">
        <v>19</v>
      </c>
      <c r="E14472" s="2" t="s">
        <v>20</v>
      </c>
      <c r="F14472" s="2">
        <v>3136.81</v>
      </c>
      <c r="G14472" s="2">
        <v>0.23</v>
      </c>
      <c r="H14472" s="2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52" t="s">
        <v>17</v>
      </c>
    </row>
    <row r="14473" spans="1:17" ht="14.25" customHeight="1" x14ac:dyDescent="0.3">
      <c r="A14473" s="2" t="s">
        <v>14504</v>
      </c>
      <c r="B14473" s="2">
        <v>114471</v>
      </c>
      <c r="C14473" s="2" t="s">
        <v>25</v>
      </c>
      <c r="D14473" s="52" t="s">
        <v>25</v>
      </c>
      <c r="E14473" s="2" t="s">
        <v>36</v>
      </c>
      <c r="F14473" s="2">
        <v>3319.46</v>
      </c>
      <c r="G14473" s="2">
        <v>0.25</v>
      </c>
      <c r="H14473" s="2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52" t="s">
        <v>28</v>
      </c>
    </row>
    <row r="14474" spans="1:17" ht="14.25" customHeight="1" x14ac:dyDescent="0.3">
      <c r="A14474" s="2" t="s">
        <v>14505</v>
      </c>
      <c r="B14474" s="2">
        <v>114472</v>
      </c>
      <c r="C14474" s="2" t="s">
        <v>25</v>
      </c>
      <c r="D14474" s="52" t="s">
        <v>25</v>
      </c>
      <c r="E14474" s="2" t="s">
        <v>33</v>
      </c>
      <c r="F14474" s="2">
        <v>587.01</v>
      </c>
      <c r="G14474" s="2">
        <v>0.21</v>
      </c>
      <c r="H14474" s="2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52" t="s">
        <v>39</v>
      </c>
    </row>
    <row r="14475" spans="1:17" ht="14.25" customHeight="1" x14ac:dyDescent="0.3">
      <c r="A14475" s="2" t="s">
        <v>14506</v>
      </c>
      <c r="B14475" s="2">
        <v>114473</v>
      </c>
      <c r="C14475" s="2" t="s">
        <v>41</v>
      </c>
      <c r="D14475" s="52" t="s">
        <v>41</v>
      </c>
      <c r="E14475" s="2" t="s">
        <v>36</v>
      </c>
      <c r="F14475" s="2">
        <v>3947.07</v>
      </c>
      <c r="G14475" s="2">
        <v>0.22</v>
      </c>
      <c r="H14475" s="2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52" t="s">
        <v>17</v>
      </c>
    </row>
    <row r="14476" spans="1:17" ht="14.25" customHeight="1" x14ac:dyDescent="0.3">
      <c r="A14476" s="2" t="s">
        <v>14507</v>
      </c>
      <c r="B14476" s="2">
        <v>114474</v>
      </c>
      <c r="C14476" s="2" t="s">
        <v>25</v>
      </c>
      <c r="D14476" s="52" t="s">
        <v>25</v>
      </c>
      <c r="E14476" s="2" t="s">
        <v>36</v>
      </c>
      <c r="F14476" s="2">
        <v>3272.55</v>
      </c>
      <c r="G14476" s="2">
        <v>0.24</v>
      </c>
      <c r="H14476" s="2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52" t="s">
        <v>17</v>
      </c>
    </row>
    <row r="14477" spans="1:17" ht="14.25" customHeight="1" x14ac:dyDescent="0.3">
      <c r="A14477" s="2" t="s">
        <v>14508</v>
      </c>
      <c r="B14477" s="2">
        <v>114475</v>
      </c>
      <c r="C14477" s="2" t="s">
        <v>41</v>
      </c>
      <c r="D14477" s="52" t="s">
        <v>41</v>
      </c>
      <c r="E14477" s="2" t="s">
        <v>33</v>
      </c>
      <c r="F14477" s="2">
        <v>2499.67</v>
      </c>
      <c r="G14477" s="2">
        <v>0.16</v>
      </c>
      <c r="H14477" s="2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52" t="s">
        <v>28</v>
      </c>
    </row>
    <row r="14478" spans="1:17" ht="14.25" customHeight="1" x14ac:dyDescent="0.3">
      <c r="A14478" s="2" t="s">
        <v>14509</v>
      </c>
      <c r="B14478" s="2">
        <v>114476</v>
      </c>
      <c r="C14478" s="2" t="s">
        <v>41</v>
      </c>
      <c r="D14478" s="52" t="s">
        <v>41</v>
      </c>
      <c r="E14478" s="2" t="s">
        <v>33</v>
      </c>
      <c r="F14478" s="2">
        <v>2809.01</v>
      </c>
      <c r="G14478" s="2">
        <v>7.0000000000000007E-2</v>
      </c>
      <c r="H14478" s="2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52" t="s">
        <v>28</v>
      </c>
    </row>
    <row r="14479" spans="1:17" ht="14.25" customHeight="1" x14ac:dyDescent="0.3">
      <c r="A14479" s="2" t="s">
        <v>14510</v>
      </c>
      <c r="B14479" s="2">
        <v>114477</v>
      </c>
      <c r="C14479" s="2" t="s">
        <v>25</v>
      </c>
      <c r="D14479" s="52" t="s">
        <v>25</v>
      </c>
      <c r="E14479" s="2" t="s">
        <v>33</v>
      </c>
      <c r="F14479" s="2">
        <v>2564.92</v>
      </c>
      <c r="G14479" s="2">
        <v>0.48</v>
      </c>
      <c r="H14479" s="2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52" t="s">
        <v>23</v>
      </c>
    </row>
    <row r="14480" spans="1:17" ht="14.25" customHeight="1" x14ac:dyDescent="0.3">
      <c r="A14480" s="2" t="s">
        <v>14511</v>
      </c>
      <c r="B14480" s="2">
        <v>114478</v>
      </c>
      <c r="C14480" s="2" t="s">
        <v>25</v>
      </c>
      <c r="D14480" s="52" t="s">
        <v>25</v>
      </c>
      <c r="E14480" s="2" t="s">
        <v>26</v>
      </c>
      <c r="F14480" s="2">
        <v>363.59</v>
      </c>
      <c r="G14480" s="2">
        <v>0.4</v>
      </c>
      <c r="H14480" s="2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52" t="s">
        <v>34</v>
      </c>
    </row>
    <row r="14481" spans="1:17" ht="14.25" customHeight="1" x14ac:dyDescent="0.3">
      <c r="A14481" s="2" t="s">
        <v>14512</v>
      </c>
      <c r="B14481" s="2">
        <v>114479</v>
      </c>
      <c r="C14481" s="2" t="s">
        <v>41</v>
      </c>
      <c r="D14481" s="52" t="s">
        <v>41</v>
      </c>
      <c r="E14481" s="2" t="s">
        <v>33</v>
      </c>
      <c r="F14481" s="2">
        <v>3702.23</v>
      </c>
      <c r="G14481" s="2">
        <v>0.41</v>
      </c>
      <c r="H14481" s="2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52" t="s">
        <v>34</v>
      </c>
    </row>
    <row r="14482" spans="1:17" ht="14.25" customHeight="1" x14ac:dyDescent="0.3">
      <c r="A14482" s="2" t="s">
        <v>14513</v>
      </c>
      <c r="B14482" s="2">
        <v>114480</v>
      </c>
      <c r="C14482" s="2" t="s">
        <v>19</v>
      </c>
      <c r="D14482" s="52" t="s">
        <v>19</v>
      </c>
      <c r="E14482" s="2" t="s">
        <v>36</v>
      </c>
      <c r="F14482" s="2">
        <v>2607.87</v>
      </c>
      <c r="G14482" s="2">
        <v>0.18</v>
      </c>
      <c r="H14482" s="2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52" t="s">
        <v>34</v>
      </c>
    </row>
    <row r="14483" spans="1:17" ht="14.25" customHeight="1" x14ac:dyDescent="0.3">
      <c r="A14483" s="2" t="s">
        <v>14514</v>
      </c>
      <c r="B14483" s="2">
        <v>114481</v>
      </c>
      <c r="C14483" s="2" t="s">
        <v>41</v>
      </c>
      <c r="D14483" s="52" t="s">
        <v>41</v>
      </c>
      <c r="E14483" s="2" t="s">
        <v>33</v>
      </c>
      <c r="F14483" s="2">
        <v>946.84</v>
      </c>
      <c r="G14483" s="2">
        <v>0.2</v>
      </c>
      <c r="H14483" s="2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52" t="s">
        <v>23</v>
      </c>
    </row>
    <row r="14484" spans="1:17" ht="14.25" customHeight="1" x14ac:dyDescent="0.3">
      <c r="A14484" s="2" t="s">
        <v>14515</v>
      </c>
      <c r="B14484" s="2">
        <v>114482</v>
      </c>
      <c r="C14484" s="2" t="s">
        <v>19</v>
      </c>
      <c r="D14484" s="52" t="s">
        <v>19</v>
      </c>
      <c r="E14484" s="2" t="s">
        <v>20</v>
      </c>
      <c r="F14484" s="2">
        <v>3435.58</v>
      </c>
      <c r="G14484" s="2">
        <v>0.47</v>
      </c>
      <c r="H14484" s="2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52" t="s">
        <v>28</v>
      </c>
    </row>
    <row r="14485" spans="1:17" ht="14.25" customHeight="1" x14ac:dyDescent="0.3">
      <c r="A14485" s="2" t="s">
        <v>14516</v>
      </c>
      <c r="B14485" s="2">
        <v>114483</v>
      </c>
      <c r="C14485" s="2" t="s">
        <v>19</v>
      </c>
      <c r="D14485" s="52" t="s">
        <v>19</v>
      </c>
      <c r="E14485" s="2" t="s">
        <v>33</v>
      </c>
      <c r="F14485" s="2">
        <v>3505.82</v>
      </c>
      <c r="G14485" s="2">
        <v>0.49</v>
      </c>
      <c r="H14485" s="2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52" t="s">
        <v>48</v>
      </c>
    </row>
    <row r="14486" spans="1:17" ht="14.25" customHeight="1" x14ac:dyDescent="0.3">
      <c r="A14486" s="2" t="s">
        <v>14517</v>
      </c>
      <c r="B14486" s="2">
        <v>114484</v>
      </c>
      <c r="C14486" s="2" t="s">
        <v>25</v>
      </c>
      <c r="D14486" s="52" t="s">
        <v>25</v>
      </c>
      <c r="E14486" s="2" t="s">
        <v>33</v>
      </c>
      <c r="F14486" s="2">
        <v>1146.1300000000001</v>
      </c>
      <c r="G14486" s="2">
        <v>0.47</v>
      </c>
      <c r="H14486" s="2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52" t="s">
        <v>23</v>
      </c>
    </row>
    <row r="14487" spans="1:17" ht="14.25" customHeight="1" x14ac:dyDescent="0.3">
      <c r="A14487" s="2" t="s">
        <v>14518</v>
      </c>
      <c r="B14487" s="2">
        <v>114485</v>
      </c>
      <c r="C14487" s="2" t="s">
        <v>19</v>
      </c>
      <c r="D14487" s="52" t="s">
        <v>19</v>
      </c>
      <c r="E14487" s="2" t="s">
        <v>14</v>
      </c>
      <c r="F14487" s="2">
        <v>4002.83</v>
      </c>
      <c r="G14487" s="2">
        <v>0.32</v>
      </c>
      <c r="H14487" s="2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52" t="s">
        <v>39</v>
      </c>
    </row>
    <row r="14488" spans="1:17" ht="14.25" customHeight="1" x14ac:dyDescent="0.3">
      <c r="A14488" s="2" t="s">
        <v>14519</v>
      </c>
      <c r="B14488" s="2">
        <v>114486</v>
      </c>
      <c r="C14488" s="2" t="s">
        <v>41</v>
      </c>
      <c r="D14488" s="52" t="s">
        <v>41</v>
      </c>
      <c r="E14488" s="2" t="s">
        <v>36</v>
      </c>
      <c r="F14488" s="2">
        <v>2336.87</v>
      </c>
      <c r="G14488" s="2">
        <v>0.12</v>
      </c>
      <c r="H14488" s="2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52" t="s">
        <v>17</v>
      </c>
    </row>
    <row r="14489" spans="1:17" ht="14.25" customHeight="1" x14ac:dyDescent="0.3">
      <c r="A14489" s="2" t="s">
        <v>14520</v>
      </c>
      <c r="B14489" s="2">
        <v>114487</v>
      </c>
      <c r="C14489" s="2" t="s">
        <v>19</v>
      </c>
      <c r="D14489" s="52" t="s">
        <v>19</v>
      </c>
      <c r="E14489" s="2" t="s">
        <v>36</v>
      </c>
      <c r="F14489" s="2">
        <v>984.99</v>
      </c>
      <c r="G14489" s="2">
        <v>0.3</v>
      </c>
      <c r="H14489" s="2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52" t="s">
        <v>34</v>
      </c>
    </row>
    <row r="14490" spans="1:17" ht="14.25" customHeight="1" x14ac:dyDescent="0.3">
      <c r="A14490" s="2" t="s">
        <v>14521</v>
      </c>
      <c r="B14490" s="2">
        <v>114488</v>
      </c>
      <c r="C14490" s="2" t="s">
        <v>25</v>
      </c>
      <c r="D14490" s="52" t="s">
        <v>25</v>
      </c>
      <c r="E14490" s="2" t="s">
        <v>20</v>
      </c>
      <c r="F14490" s="2">
        <v>3322.34</v>
      </c>
      <c r="G14490" s="2">
        <v>0.28999999999999998</v>
      </c>
      <c r="H14490" s="2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52" t="s">
        <v>48</v>
      </c>
    </row>
    <row r="14491" spans="1:17" ht="14.25" customHeight="1" x14ac:dyDescent="0.3">
      <c r="A14491" s="2" t="s">
        <v>14522</v>
      </c>
      <c r="B14491" s="2">
        <v>114489</v>
      </c>
      <c r="C14491" s="2" t="s">
        <v>25</v>
      </c>
      <c r="D14491" s="52" t="s">
        <v>25</v>
      </c>
      <c r="E14491" s="2" t="s">
        <v>26</v>
      </c>
      <c r="F14491" s="2">
        <v>3023.96</v>
      </c>
      <c r="G14491" s="2">
        <v>0.45</v>
      </c>
      <c r="H14491" s="2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52" t="s">
        <v>48</v>
      </c>
    </row>
    <row r="14492" spans="1:17" ht="14.25" customHeight="1" x14ac:dyDescent="0.3">
      <c r="A14492" s="2" t="s">
        <v>14523</v>
      </c>
      <c r="B14492" s="2">
        <v>114490</v>
      </c>
      <c r="C14492" s="2" t="s">
        <v>41</v>
      </c>
      <c r="D14492" s="52" t="s">
        <v>41</v>
      </c>
      <c r="E14492" s="2" t="s">
        <v>14</v>
      </c>
      <c r="F14492" s="2">
        <v>934.99</v>
      </c>
      <c r="G14492" s="2">
        <v>0.16</v>
      </c>
      <c r="H14492" s="2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52" t="s">
        <v>23</v>
      </c>
    </row>
    <row r="14493" spans="1:17" ht="14.25" customHeight="1" x14ac:dyDescent="0.3">
      <c r="A14493" s="2" t="s">
        <v>14524</v>
      </c>
      <c r="B14493" s="2">
        <v>114491</v>
      </c>
      <c r="C14493" s="2" t="s">
        <v>41</v>
      </c>
      <c r="D14493" s="52" t="s">
        <v>41</v>
      </c>
      <c r="E14493" s="2" t="s">
        <v>20</v>
      </c>
      <c r="F14493" s="2">
        <v>4374.51</v>
      </c>
      <c r="G14493" s="2">
        <v>0.1</v>
      </c>
      <c r="H14493" s="2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52" t="s">
        <v>28</v>
      </c>
    </row>
    <row r="14494" spans="1:17" ht="14.25" customHeight="1" x14ac:dyDescent="0.3">
      <c r="A14494" s="2" t="s">
        <v>14525</v>
      </c>
      <c r="B14494" s="2">
        <v>114492</v>
      </c>
      <c r="C14494" s="2" t="s">
        <v>25</v>
      </c>
      <c r="D14494" s="52" t="s">
        <v>25</v>
      </c>
      <c r="E14494" s="2" t="s">
        <v>20</v>
      </c>
      <c r="F14494" s="2">
        <v>4287.22</v>
      </c>
      <c r="G14494" s="2">
        <v>0.13</v>
      </c>
      <c r="H14494" s="2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52" t="s">
        <v>23</v>
      </c>
    </row>
    <row r="14495" spans="1:17" ht="14.25" customHeight="1" x14ac:dyDescent="0.3">
      <c r="A14495" s="2" t="s">
        <v>14526</v>
      </c>
      <c r="B14495" s="2">
        <v>114493</v>
      </c>
      <c r="C14495" s="2" t="s">
        <v>25</v>
      </c>
      <c r="D14495" s="52" t="s">
        <v>25</v>
      </c>
      <c r="E14495" s="2" t="s">
        <v>36</v>
      </c>
      <c r="F14495" s="2">
        <v>4197.6000000000004</v>
      </c>
      <c r="G14495" s="2">
        <v>0.12</v>
      </c>
      <c r="H14495" s="2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52" t="s">
        <v>17</v>
      </c>
    </row>
    <row r="14496" spans="1:17" ht="14.25" customHeight="1" x14ac:dyDescent="0.3">
      <c r="A14496" s="2" t="s">
        <v>14527</v>
      </c>
      <c r="B14496" s="2">
        <v>114494</v>
      </c>
      <c r="C14496" s="2" t="s">
        <v>25</v>
      </c>
      <c r="D14496" s="52" t="s">
        <v>25</v>
      </c>
      <c r="E14496" s="2" t="s">
        <v>14</v>
      </c>
      <c r="F14496" s="2">
        <v>2056.2199999999998</v>
      </c>
      <c r="G14496" s="2">
        <v>0.32</v>
      </c>
      <c r="H14496" s="2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52" t="s">
        <v>48</v>
      </c>
    </row>
    <row r="14497" spans="1:17" ht="14.25" customHeight="1" x14ac:dyDescent="0.3">
      <c r="A14497" s="2" t="s">
        <v>14528</v>
      </c>
      <c r="B14497" s="2">
        <v>114495</v>
      </c>
      <c r="C14497" s="2" t="s">
        <v>25</v>
      </c>
      <c r="D14497" s="52" t="s">
        <v>25</v>
      </c>
      <c r="E14497" s="2" t="s">
        <v>36</v>
      </c>
      <c r="F14497" s="2">
        <v>4140.6499999999996</v>
      </c>
      <c r="G14497" s="2">
        <v>0.41</v>
      </c>
      <c r="H14497" s="2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52" t="s">
        <v>39</v>
      </c>
    </row>
    <row r="14498" spans="1:17" ht="14.25" customHeight="1" x14ac:dyDescent="0.3">
      <c r="A14498" s="2" t="s">
        <v>14529</v>
      </c>
      <c r="B14498" s="2">
        <v>114496</v>
      </c>
      <c r="C14498" s="2" t="s">
        <v>41</v>
      </c>
      <c r="D14498" s="52" t="s">
        <v>41</v>
      </c>
      <c r="E14498" s="2" t="s">
        <v>26</v>
      </c>
      <c r="F14498" s="2">
        <v>4239.5</v>
      </c>
      <c r="G14498" s="2">
        <v>0.18</v>
      </c>
      <c r="H14498" s="2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52" t="s">
        <v>23</v>
      </c>
    </row>
    <row r="14499" spans="1:17" ht="14.25" customHeight="1" x14ac:dyDescent="0.3">
      <c r="A14499" s="2" t="s">
        <v>14530</v>
      </c>
      <c r="B14499" s="2">
        <v>114497</v>
      </c>
      <c r="C14499" s="2" t="s">
        <v>25</v>
      </c>
      <c r="D14499" s="52" t="s">
        <v>25</v>
      </c>
      <c r="E14499" s="2" t="s">
        <v>36</v>
      </c>
      <c r="F14499" s="2">
        <v>4983.05</v>
      </c>
      <c r="G14499" s="2">
        <v>0.09</v>
      </c>
      <c r="H14499" s="2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52" t="s">
        <v>34</v>
      </c>
    </row>
    <row r="14500" spans="1:17" ht="14.25" customHeight="1" x14ac:dyDescent="0.3">
      <c r="A14500" s="2" t="s">
        <v>14531</v>
      </c>
      <c r="B14500" s="2">
        <v>114498</v>
      </c>
      <c r="C14500" s="2" t="s">
        <v>19</v>
      </c>
      <c r="D14500" s="52" t="s">
        <v>19</v>
      </c>
      <c r="E14500" s="2" t="s">
        <v>33</v>
      </c>
      <c r="F14500" s="2">
        <v>4792.26</v>
      </c>
      <c r="G14500" s="2">
        <v>0.17</v>
      </c>
      <c r="H14500" s="2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52" t="s">
        <v>34</v>
      </c>
    </row>
    <row r="14501" spans="1:17" ht="14.25" customHeight="1" x14ac:dyDescent="0.3">
      <c r="A14501" s="2" t="s">
        <v>14532</v>
      </c>
      <c r="B14501" s="2">
        <v>114499</v>
      </c>
      <c r="C14501" s="2" t="s">
        <v>19</v>
      </c>
      <c r="D14501" s="52" t="s">
        <v>19</v>
      </c>
      <c r="E14501" s="2" t="s">
        <v>36</v>
      </c>
      <c r="F14501" s="2">
        <v>1975.95</v>
      </c>
      <c r="G14501" s="2">
        <v>0.27</v>
      </c>
      <c r="H14501" s="2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52" t="s">
        <v>28</v>
      </c>
    </row>
    <row r="14502" spans="1:17" ht="14.25" customHeight="1" x14ac:dyDescent="0.3">
      <c r="A14502" s="2" t="s">
        <v>14533</v>
      </c>
      <c r="B14502" s="2">
        <v>114500</v>
      </c>
      <c r="C14502" s="2" t="s">
        <v>25</v>
      </c>
      <c r="D14502" s="52" t="s">
        <v>25</v>
      </c>
      <c r="E14502" s="2" t="s">
        <v>33</v>
      </c>
      <c r="F14502" s="2">
        <v>1071.2</v>
      </c>
      <c r="G14502" s="2">
        <v>0.33</v>
      </c>
      <c r="H14502" s="2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52" t="s">
        <v>23</v>
      </c>
    </row>
    <row r="14503" spans="1:17" ht="14.25" customHeight="1" x14ac:dyDescent="0.3">
      <c r="A14503" s="2" t="s">
        <v>14534</v>
      </c>
      <c r="B14503" s="2">
        <v>114501</v>
      </c>
      <c r="C14503" s="2" t="s">
        <v>25</v>
      </c>
      <c r="D14503" s="52" t="s">
        <v>25</v>
      </c>
      <c r="E14503" s="2" t="s">
        <v>20</v>
      </c>
      <c r="F14503" s="2">
        <v>1533.07</v>
      </c>
      <c r="G14503" s="2">
        <v>0.27</v>
      </c>
      <c r="H14503" s="2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52" t="s">
        <v>48</v>
      </c>
    </row>
    <row r="14504" spans="1:17" ht="14.25" customHeight="1" x14ac:dyDescent="0.3">
      <c r="A14504" s="2" t="s">
        <v>14535</v>
      </c>
      <c r="B14504" s="2">
        <v>114502</v>
      </c>
      <c r="C14504" s="2" t="s">
        <v>25</v>
      </c>
      <c r="D14504" s="52" t="s">
        <v>25</v>
      </c>
      <c r="E14504" s="2" t="s">
        <v>26</v>
      </c>
      <c r="F14504" s="2">
        <v>2524.4299999999998</v>
      </c>
      <c r="G14504" s="2">
        <v>0.13</v>
      </c>
      <c r="H14504" s="2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52" t="s">
        <v>39</v>
      </c>
    </row>
    <row r="14505" spans="1:17" ht="14.25" customHeight="1" x14ac:dyDescent="0.3">
      <c r="A14505" s="2" t="s">
        <v>14536</v>
      </c>
      <c r="B14505" s="2">
        <v>114503</v>
      </c>
      <c r="C14505" s="2" t="s">
        <v>25</v>
      </c>
      <c r="D14505" s="52" t="s">
        <v>25</v>
      </c>
      <c r="E14505" s="2" t="s">
        <v>33</v>
      </c>
      <c r="F14505" s="2">
        <v>4046.74</v>
      </c>
      <c r="G14505" s="2">
        <v>0.46</v>
      </c>
      <c r="H14505" s="2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52" t="s">
        <v>48</v>
      </c>
    </row>
    <row r="14506" spans="1:17" ht="14.25" customHeight="1" x14ac:dyDescent="0.3">
      <c r="A14506" s="2" t="s">
        <v>14537</v>
      </c>
      <c r="B14506" s="2">
        <v>114504</v>
      </c>
      <c r="C14506" s="2" t="s">
        <v>41</v>
      </c>
      <c r="D14506" s="52" t="s">
        <v>41</v>
      </c>
      <c r="E14506" s="2" t="s">
        <v>26</v>
      </c>
      <c r="F14506" s="2">
        <v>3642.62</v>
      </c>
      <c r="G14506" s="2">
        <v>0.22</v>
      </c>
      <c r="H14506" s="2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52" t="s">
        <v>28</v>
      </c>
    </row>
    <row r="14507" spans="1:17" ht="14.25" customHeight="1" x14ac:dyDescent="0.3">
      <c r="A14507" s="2" t="s">
        <v>14538</v>
      </c>
      <c r="B14507" s="2">
        <v>114505</v>
      </c>
      <c r="C14507" s="2" t="s">
        <v>41</v>
      </c>
      <c r="D14507" s="52" t="s">
        <v>41</v>
      </c>
      <c r="E14507" s="2" t="s">
        <v>36</v>
      </c>
      <c r="F14507" s="2">
        <v>3959.79</v>
      </c>
      <c r="G14507" s="2">
        <v>0.23</v>
      </c>
      <c r="H14507" s="2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52" t="s">
        <v>28</v>
      </c>
    </row>
    <row r="14508" spans="1:17" ht="14.25" customHeight="1" x14ac:dyDescent="0.3">
      <c r="A14508" s="2" t="s">
        <v>14539</v>
      </c>
      <c r="B14508" s="2">
        <v>114506</v>
      </c>
      <c r="C14508" s="2" t="s">
        <v>41</v>
      </c>
      <c r="D14508" s="52" t="s">
        <v>41</v>
      </c>
      <c r="E14508" s="2" t="s">
        <v>36</v>
      </c>
      <c r="F14508" s="2">
        <v>1961.64</v>
      </c>
      <c r="G14508" s="2">
        <v>0.48</v>
      </c>
      <c r="H14508" s="2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52" t="s">
        <v>34</v>
      </c>
    </row>
    <row r="14509" spans="1:17" ht="14.25" customHeight="1" x14ac:dyDescent="0.3">
      <c r="A14509" s="2" t="s">
        <v>14540</v>
      </c>
      <c r="B14509" s="2">
        <v>114507</v>
      </c>
      <c r="C14509" s="2" t="s">
        <v>25</v>
      </c>
      <c r="D14509" s="52" t="s">
        <v>25</v>
      </c>
      <c r="E14509" s="2" t="s">
        <v>20</v>
      </c>
      <c r="F14509" s="2">
        <v>1309.83</v>
      </c>
      <c r="G14509" s="2">
        <v>0.43</v>
      </c>
      <c r="H14509" s="2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52" t="s">
        <v>28</v>
      </c>
    </row>
    <row r="14510" spans="1:17" ht="14.25" customHeight="1" x14ac:dyDescent="0.3">
      <c r="A14510" s="2" t="s">
        <v>14541</v>
      </c>
      <c r="B14510" s="2">
        <v>114508</v>
      </c>
      <c r="C14510" s="2" t="s">
        <v>41</v>
      </c>
      <c r="D14510" s="52" t="s">
        <v>41</v>
      </c>
      <c r="E14510" s="2" t="s">
        <v>36</v>
      </c>
      <c r="F14510" s="2">
        <v>218.24</v>
      </c>
      <c r="G14510" s="2">
        <v>0.4</v>
      </c>
      <c r="H14510" s="2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52" t="s">
        <v>34</v>
      </c>
    </row>
    <row r="14511" spans="1:17" ht="14.25" customHeight="1" x14ac:dyDescent="0.3">
      <c r="A14511" s="2" t="s">
        <v>14542</v>
      </c>
      <c r="B14511" s="2">
        <v>114509</v>
      </c>
      <c r="C14511" s="2" t="s">
        <v>25</v>
      </c>
      <c r="D14511" s="52" t="s">
        <v>25</v>
      </c>
      <c r="E14511" s="2" t="s">
        <v>33</v>
      </c>
      <c r="F14511" s="2">
        <v>3168.3</v>
      </c>
      <c r="G14511" s="2">
        <v>0.09</v>
      </c>
      <c r="H14511" s="2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52" t="s">
        <v>17</v>
      </c>
    </row>
    <row r="14512" spans="1:17" ht="14.25" customHeight="1" x14ac:dyDescent="0.3">
      <c r="A14512" s="2" t="s">
        <v>14543</v>
      </c>
      <c r="B14512" s="2">
        <v>114510</v>
      </c>
      <c r="C14512" s="2" t="s">
        <v>41</v>
      </c>
      <c r="D14512" s="52" t="s">
        <v>41</v>
      </c>
      <c r="E14512" s="2" t="s">
        <v>20</v>
      </c>
      <c r="F14512" s="2">
        <v>3995.68</v>
      </c>
      <c r="G14512" s="2">
        <v>0.42</v>
      </c>
      <c r="H14512" s="2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52" t="s">
        <v>34</v>
      </c>
    </row>
    <row r="14513" spans="1:17" ht="14.25" customHeight="1" x14ac:dyDescent="0.3">
      <c r="A14513" s="2" t="s">
        <v>14544</v>
      </c>
      <c r="B14513" s="2">
        <v>114511</v>
      </c>
      <c r="C14513" s="2" t="s">
        <v>25</v>
      </c>
      <c r="D14513" s="52" t="s">
        <v>25</v>
      </c>
      <c r="E14513" s="2" t="s">
        <v>26</v>
      </c>
      <c r="F14513" s="2">
        <v>4456.79</v>
      </c>
      <c r="G14513" s="2">
        <v>0.23</v>
      </c>
      <c r="H14513" s="2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52" t="s">
        <v>28</v>
      </c>
    </row>
    <row r="14514" spans="1:17" ht="14.25" customHeight="1" x14ac:dyDescent="0.3">
      <c r="A14514" s="2" t="s">
        <v>14545</v>
      </c>
      <c r="B14514" s="2">
        <v>114512</v>
      </c>
      <c r="C14514" s="2" t="s">
        <v>19</v>
      </c>
      <c r="D14514" s="52" t="s">
        <v>19</v>
      </c>
      <c r="E14514" s="2" t="s">
        <v>20</v>
      </c>
      <c r="F14514" s="2">
        <v>2433.5700000000002</v>
      </c>
      <c r="G14514" s="2">
        <v>0.1</v>
      </c>
      <c r="H14514" s="2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52" t="s">
        <v>23</v>
      </c>
    </row>
    <row r="14515" spans="1:17" ht="14.25" customHeight="1" x14ac:dyDescent="0.3">
      <c r="A14515" s="2" t="s">
        <v>14546</v>
      </c>
      <c r="B14515" s="2">
        <v>114513</v>
      </c>
      <c r="C14515" s="2" t="s">
        <v>19</v>
      </c>
      <c r="D14515" s="52" t="s">
        <v>19</v>
      </c>
      <c r="E14515" s="2" t="s">
        <v>26</v>
      </c>
      <c r="F14515" s="2">
        <v>4645.46</v>
      </c>
      <c r="G14515" s="2">
        <v>0.5</v>
      </c>
      <c r="H14515" s="2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52" t="s">
        <v>28</v>
      </c>
    </row>
    <row r="14516" spans="1:17" ht="14.25" customHeight="1" x14ac:dyDescent="0.3">
      <c r="A14516" s="2" t="s">
        <v>14547</v>
      </c>
      <c r="B14516" s="2">
        <v>114514</v>
      </c>
      <c r="C14516" s="2" t="s">
        <v>25</v>
      </c>
      <c r="D14516" s="52" t="s">
        <v>25</v>
      </c>
      <c r="E14516" s="2" t="s">
        <v>14</v>
      </c>
      <c r="F14516" s="2">
        <v>1091.82</v>
      </c>
      <c r="G14516" s="2">
        <v>0.09</v>
      </c>
      <c r="H14516" s="2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52" t="s">
        <v>28</v>
      </c>
    </row>
    <row r="14517" spans="1:17" ht="14.25" customHeight="1" x14ac:dyDescent="0.3">
      <c r="A14517" s="2" t="s">
        <v>14548</v>
      </c>
      <c r="B14517" s="2">
        <v>114515</v>
      </c>
      <c r="C14517" s="2" t="s">
        <v>41</v>
      </c>
      <c r="D14517" s="52" t="s">
        <v>41</v>
      </c>
      <c r="E14517" s="2" t="s">
        <v>33</v>
      </c>
      <c r="F14517" s="2">
        <v>2620.4499999999998</v>
      </c>
      <c r="G14517" s="2">
        <v>0.46</v>
      </c>
      <c r="H14517" s="2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52" t="s">
        <v>48</v>
      </c>
    </row>
    <row r="14518" spans="1:17" ht="14.25" customHeight="1" x14ac:dyDescent="0.3">
      <c r="A14518" s="2" t="s">
        <v>14549</v>
      </c>
      <c r="B14518" s="2">
        <v>114516</v>
      </c>
      <c r="C14518" s="2" t="s">
        <v>19</v>
      </c>
      <c r="D14518" s="52" t="s">
        <v>19</v>
      </c>
      <c r="E14518" s="2" t="s">
        <v>33</v>
      </c>
      <c r="F14518" s="2">
        <v>1147.46</v>
      </c>
      <c r="G14518" s="2">
        <v>0</v>
      </c>
      <c r="H14518" s="2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52" t="s">
        <v>23</v>
      </c>
    </row>
    <row r="14519" spans="1:17" ht="14.25" customHeight="1" x14ac:dyDescent="0.3">
      <c r="A14519" s="2" t="s">
        <v>14550</v>
      </c>
      <c r="B14519" s="2">
        <v>114517</v>
      </c>
      <c r="C14519" s="2" t="s">
        <v>25</v>
      </c>
      <c r="D14519" s="52" t="s">
        <v>25</v>
      </c>
      <c r="E14519" s="2" t="s">
        <v>26</v>
      </c>
      <c r="F14519" s="2">
        <v>1021.57</v>
      </c>
      <c r="G14519" s="2">
        <v>0.22</v>
      </c>
      <c r="H14519" s="2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52" t="s">
        <v>34</v>
      </c>
    </row>
    <row r="14520" spans="1:17" ht="14.25" customHeight="1" x14ac:dyDescent="0.3">
      <c r="A14520" s="2" t="s">
        <v>14551</v>
      </c>
      <c r="B14520" s="2">
        <v>114518</v>
      </c>
      <c r="C14520" s="2" t="s">
        <v>25</v>
      </c>
      <c r="D14520" s="52" t="s">
        <v>25</v>
      </c>
      <c r="E14520" s="2" t="s">
        <v>36</v>
      </c>
      <c r="F14520" s="2">
        <v>4771.6000000000004</v>
      </c>
      <c r="G14520" s="2">
        <v>0.01</v>
      </c>
      <c r="H14520" s="2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52" t="s">
        <v>39</v>
      </c>
    </row>
    <row r="14521" spans="1:17" ht="14.25" customHeight="1" x14ac:dyDescent="0.3">
      <c r="A14521" s="2" t="s">
        <v>14552</v>
      </c>
      <c r="B14521" s="2">
        <v>114519</v>
      </c>
      <c r="C14521" s="2" t="s">
        <v>25</v>
      </c>
      <c r="D14521" s="52" t="s">
        <v>25</v>
      </c>
      <c r="E14521" s="2" t="s">
        <v>36</v>
      </c>
      <c r="F14521" s="2">
        <v>4106.93</v>
      </c>
      <c r="G14521" s="2">
        <v>0.46</v>
      </c>
      <c r="H14521" s="2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52" t="s">
        <v>17</v>
      </c>
    </row>
    <row r="14522" spans="1:17" ht="14.25" customHeight="1" x14ac:dyDescent="0.3">
      <c r="A14522" s="2" t="s">
        <v>14553</v>
      </c>
      <c r="B14522" s="2">
        <v>114520</v>
      </c>
      <c r="C14522" s="2" t="s">
        <v>25</v>
      </c>
      <c r="D14522" s="52" t="s">
        <v>25</v>
      </c>
      <c r="E14522" s="2" t="s">
        <v>14</v>
      </c>
      <c r="F14522" s="2">
        <v>157.82</v>
      </c>
      <c r="G14522" s="2">
        <v>0.06</v>
      </c>
      <c r="H14522" s="2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52" t="s">
        <v>39</v>
      </c>
    </row>
    <row r="14523" spans="1:17" ht="14.25" customHeight="1" x14ac:dyDescent="0.3">
      <c r="A14523" s="2" t="s">
        <v>14554</v>
      </c>
      <c r="B14523" s="2">
        <v>114521</v>
      </c>
      <c r="C14523" s="2" t="s">
        <v>25</v>
      </c>
      <c r="D14523" s="52" t="s">
        <v>25</v>
      </c>
      <c r="E14523" s="2" t="s">
        <v>26</v>
      </c>
      <c r="F14523" s="2">
        <v>1415.71</v>
      </c>
      <c r="G14523" s="2">
        <v>0.34</v>
      </c>
      <c r="H14523" s="2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52" t="s">
        <v>39</v>
      </c>
    </row>
    <row r="14524" spans="1:17" ht="14.25" customHeight="1" x14ac:dyDescent="0.3">
      <c r="A14524" s="2" t="s">
        <v>14555</v>
      </c>
      <c r="B14524" s="2">
        <v>114522</v>
      </c>
      <c r="C14524" s="2" t="s">
        <v>41</v>
      </c>
      <c r="D14524" s="52" t="s">
        <v>41</v>
      </c>
      <c r="E14524" s="2" t="s">
        <v>14</v>
      </c>
      <c r="F14524" s="2">
        <v>1105.1600000000001</v>
      </c>
      <c r="G14524" s="2">
        <v>0.32</v>
      </c>
      <c r="H14524" s="2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52" t="s">
        <v>48</v>
      </c>
    </row>
    <row r="14525" spans="1:17" ht="14.25" customHeight="1" x14ac:dyDescent="0.3">
      <c r="A14525" s="2" t="s">
        <v>14556</v>
      </c>
      <c r="B14525" s="2">
        <v>114523</v>
      </c>
      <c r="C14525" s="2" t="s">
        <v>25</v>
      </c>
      <c r="D14525" s="52" t="s">
        <v>25</v>
      </c>
      <c r="E14525" s="2" t="s">
        <v>26</v>
      </c>
      <c r="F14525" s="2">
        <v>820.96</v>
      </c>
      <c r="G14525" s="2">
        <v>0.39</v>
      </c>
      <c r="H14525" s="2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52" t="s">
        <v>39</v>
      </c>
    </row>
    <row r="14526" spans="1:17" ht="14.25" customHeight="1" x14ac:dyDescent="0.3">
      <c r="A14526" s="2" t="s">
        <v>14557</v>
      </c>
      <c r="B14526" s="2">
        <v>114524</v>
      </c>
      <c r="C14526" s="2" t="s">
        <v>41</v>
      </c>
      <c r="D14526" s="52" t="s">
        <v>41</v>
      </c>
      <c r="E14526" s="2" t="s">
        <v>14</v>
      </c>
      <c r="F14526" s="2">
        <v>3517.32</v>
      </c>
      <c r="G14526" s="2">
        <v>0.37</v>
      </c>
      <c r="H14526" s="2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52" t="s">
        <v>17</v>
      </c>
    </row>
    <row r="14527" spans="1:17" ht="14.25" customHeight="1" x14ac:dyDescent="0.3">
      <c r="A14527" s="2" t="s">
        <v>14558</v>
      </c>
      <c r="B14527" s="2">
        <v>114525</v>
      </c>
      <c r="C14527" s="2" t="s">
        <v>41</v>
      </c>
      <c r="D14527" s="52" t="s">
        <v>41</v>
      </c>
      <c r="E14527" s="2" t="s">
        <v>26</v>
      </c>
      <c r="F14527" s="2">
        <v>2877.51</v>
      </c>
      <c r="G14527" s="2">
        <v>0.02</v>
      </c>
      <c r="H14527" s="2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52" t="s">
        <v>17</v>
      </c>
    </row>
    <row r="14528" spans="1:17" ht="14.25" customHeight="1" x14ac:dyDescent="0.3">
      <c r="A14528" s="2" t="s">
        <v>14559</v>
      </c>
      <c r="B14528" s="2">
        <v>114526</v>
      </c>
      <c r="C14528" s="2" t="s">
        <v>25</v>
      </c>
      <c r="D14528" s="52" t="s">
        <v>25</v>
      </c>
      <c r="E14528" s="2" t="s">
        <v>33</v>
      </c>
      <c r="F14528" s="2">
        <v>2324.2800000000002</v>
      </c>
      <c r="G14528" s="2">
        <v>0.19</v>
      </c>
      <c r="H14528" s="2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52" t="s">
        <v>48</v>
      </c>
    </row>
    <row r="14529" spans="1:17" ht="14.25" customHeight="1" x14ac:dyDescent="0.3">
      <c r="A14529" s="2" t="s">
        <v>14560</v>
      </c>
      <c r="B14529" s="2">
        <v>114527</v>
      </c>
      <c r="C14529" s="2" t="s">
        <v>41</v>
      </c>
      <c r="D14529" s="52" t="s">
        <v>41</v>
      </c>
      <c r="E14529" s="2" t="s">
        <v>14</v>
      </c>
      <c r="F14529" s="2">
        <v>1028.54</v>
      </c>
      <c r="G14529" s="2">
        <v>0.16</v>
      </c>
      <c r="H14529" s="2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52" t="s">
        <v>39</v>
      </c>
    </row>
    <row r="14530" spans="1:17" ht="14.25" customHeight="1" x14ac:dyDescent="0.3">
      <c r="A14530" s="2" t="s">
        <v>14561</v>
      </c>
      <c r="B14530" s="2">
        <v>114528</v>
      </c>
      <c r="C14530" s="2" t="s">
        <v>19</v>
      </c>
      <c r="D14530" s="52" t="s">
        <v>19</v>
      </c>
      <c r="E14530" s="2" t="s">
        <v>14</v>
      </c>
      <c r="F14530" s="2">
        <v>1460.33</v>
      </c>
      <c r="G14530" s="2">
        <v>0.49</v>
      </c>
      <c r="H14530" s="2">
        <f t="shared" si="452"/>
        <v>715.56169999999997</v>
      </c>
      <c r="I14530" s="2">
        <f t="shared" si="453"/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52" t="s">
        <v>34</v>
      </c>
    </row>
    <row r="14531" spans="1:17" ht="14.25" customHeight="1" x14ac:dyDescent="0.3">
      <c r="A14531" s="2" t="s">
        <v>14562</v>
      </c>
      <c r="B14531" s="2">
        <v>114529</v>
      </c>
      <c r="C14531" s="2" t="s">
        <v>25</v>
      </c>
      <c r="D14531" s="52" t="s">
        <v>25</v>
      </c>
      <c r="E14531" s="2" t="s">
        <v>26</v>
      </c>
      <c r="F14531" s="2">
        <v>1844.9</v>
      </c>
      <c r="G14531" s="2">
        <v>0.39</v>
      </c>
      <c r="H14531" s="2">
        <f t="shared" ref="H14531:H14594" si="454">F14531*G14531</f>
        <v>719.51100000000008</v>
      </c>
      <c r="I14531" s="2">
        <f t="shared" ref="I14531:I14594" si="455">F14531-H14531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52" t="s">
        <v>34</v>
      </c>
    </row>
    <row r="14532" spans="1:17" ht="14.25" customHeight="1" x14ac:dyDescent="0.3">
      <c r="A14532" s="2" t="s">
        <v>14563</v>
      </c>
      <c r="B14532" s="2">
        <v>114530</v>
      </c>
      <c r="C14532" s="2" t="s">
        <v>41</v>
      </c>
      <c r="D14532" s="52" t="s">
        <v>41</v>
      </c>
      <c r="E14532" s="2" t="s">
        <v>20</v>
      </c>
      <c r="F14532" s="2">
        <v>3948.87</v>
      </c>
      <c r="G14532" s="2">
        <v>0.35</v>
      </c>
      <c r="H14532" s="2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52" t="s">
        <v>28</v>
      </c>
    </row>
    <row r="14533" spans="1:17" ht="14.25" customHeight="1" x14ac:dyDescent="0.3">
      <c r="A14533" s="2" t="s">
        <v>14564</v>
      </c>
      <c r="B14533" s="2">
        <v>114531</v>
      </c>
      <c r="C14533" s="2" t="s">
        <v>25</v>
      </c>
      <c r="D14533" s="52" t="s">
        <v>25</v>
      </c>
      <c r="E14533" s="2" t="s">
        <v>20</v>
      </c>
      <c r="F14533" s="2">
        <v>4947.03</v>
      </c>
      <c r="G14533" s="2">
        <v>0.22</v>
      </c>
      <c r="H14533" s="2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52" t="s">
        <v>28</v>
      </c>
    </row>
    <row r="14534" spans="1:17" ht="14.25" customHeight="1" x14ac:dyDescent="0.3">
      <c r="A14534" s="2" t="s">
        <v>14565</v>
      </c>
      <c r="B14534" s="2">
        <v>114532</v>
      </c>
      <c r="C14534" s="2" t="s">
        <v>25</v>
      </c>
      <c r="D14534" s="52" t="s">
        <v>25</v>
      </c>
      <c r="E14534" s="2" t="s">
        <v>33</v>
      </c>
      <c r="F14534" s="2">
        <v>1001.49</v>
      </c>
      <c r="G14534" s="2">
        <v>0.45</v>
      </c>
      <c r="H14534" s="2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52" t="s">
        <v>23</v>
      </c>
    </row>
    <row r="14535" spans="1:17" ht="14.25" customHeight="1" x14ac:dyDescent="0.3">
      <c r="A14535" s="2" t="s">
        <v>14566</v>
      </c>
      <c r="B14535" s="2">
        <v>114533</v>
      </c>
      <c r="C14535" s="2" t="s">
        <v>25</v>
      </c>
      <c r="D14535" s="52" t="s">
        <v>25</v>
      </c>
      <c r="E14535" s="2" t="s">
        <v>36</v>
      </c>
      <c r="F14535" s="2">
        <v>1773.46</v>
      </c>
      <c r="G14535" s="2">
        <v>0.01</v>
      </c>
      <c r="H14535" s="2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52" t="s">
        <v>39</v>
      </c>
    </row>
    <row r="14536" spans="1:17" ht="14.25" customHeight="1" x14ac:dyDescent="0.3">
      <c r="A14536" s="2" t="s">
        <v>14567</v>
      </c>
      <c r="B14536" s="2">
        <v>114534</v>
      </c>
      <c r="C14536" s="2" t="s">
        <v>41</v>
      </c>
      <c r="D14536" s="52" t="s">
        <v>41</v>
      </c>
      <c r="E14536" s="2" t="s">
        <v>36</v>
      </c>
      <c r="F14536" s="2">
        <v>1472.99</v>
      </c>
      <c r="G14536" s="2">
        <v>0.11</v>
      </c>
      <c r="H14536" s="2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52" t="s">
        <v>17</v>
      </c>
    </row>
    <row r="14537" spans="1:17" ht="14.25" customHeight="1" x14ac:dyDescent="0.3">
      <c r="A14537" s="2" t="s">
        <v>14568</v>
      </c>
      <c r="B14537" s="2">
        <v>114535</v>
      </c>
      <c r="C14537" s="2" t="s">
        <v>19</v>
      </c>
      <c r="D14537" s="52" t="s">
        <v>19</v>
      </c>
      <c r="E14537" s="2" t="s">
        <v>33</v>
      </c>
      <c r="F14537" s="2">
        <v>315.93</v>
      </c>
      <c r="G14537" s="2">
        <v>0.35</v>
      </c>
      <c r="H14537" s="2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52" t="s">
        <v>28</v>
      </c>
    </row>
    <row r="14538" spans="1:17" ht="14.25" customHeight="1" x14ac:dyDescent="0.3">
      <c r="A14538" s="2" t="s">
        <v>14569</v>
      </c>
      <c r="B14538" s="2">
        <v>114536</v>
      </c>
      <c r="C14538" s="2" t="s">
        <v>41</v>
      </c>
      <c r="D14538" s="52" t="s">
        <v>41</v>
      </c>
      <c r="E14538" s="2" t="s">
        <v>36</v>
      </c>
      <c r="F14538" s="2">
        <v>1174.17</v>
      </c>
      <c r="G14538" s="2">
        <v>0.25</v>
      </c>
      <c r="H14538" s="2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52" t="s">
        <v>28</v>
      </c>
    </row>
    <row r="14539" spans="1:17" ht="14.25" customHeight="1" x14ac:dyDescent="0.3">
      <c r="A14539" s="2" t="s">
        <v>14570</v>
      </c>
      <c r="B14539" s="2">
        <v>114537</v>
      </c>
      <c r="C14539" s="2" t="s">
        <v>19</v>
      </c>
      <c r="D14539" s="52" t="s">
        <v>19</v>
      </c>
      <c r="E14539" s="2" t="s">
        <v>26</v>
      </c>
      <c r="F14539" s="2">
        <v>4517.91</v>
      </c>
      <c r="G14539" s="2">
        <v>0.27</v>
      </c>
      <c r="H14539" s="2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52" t="s">
        <v>23</v>
      </c>
    </row>
    <row r="14540" spans="1:17" ht="14.25" customHeight="1" x14ac:dyDescent="0.3">
      <c r="A14540" s="2" t="s">
        <v>14571</v>
      </c>
      <c r="B14540" s="2">
        <v>114538</v>
      </c>
      <c r="C14540" s="2" t="s">
        <v>25</v>
      </c>
      <c r="D14540" s="52" t="s">
        <v>25</v>
      </c>
      <c r="E14540" s="2" t="s">
        <v>20</v>
      </c>
      <c r="F14540" s="2">
        <v>4230.01</v>
      </c>
      <c r="G14540" s="2">
        <v>0.21</v>
      </c>
      <c r="H14540" s="2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52" t="s">
        <v>34</v>
      </c>
    </row>
    <row r="14541" spans="1:17" ht="14.25" customHeight="1" x14ac:dyDescent="0.3">
      <c r="A14541" s="2" t="s">
        <v>14572</v>
      </c>
      <c r="B14541" s="2">
        <v>114539</v>
      </c>
      <c r="C14541" s="2" t="s">
        <v>41</v>
      </c>
      <c r="D14541" s="52" t="s">
        <v>41</v>
      </c>
      <c r="E14541" s="2" t="s">
        <v>33</v>
      </c>
      <c r="F14541" s="2">
        <v>921.23</v>
      </c>
      <c r="G14541" s="2">
        <v>0.08</v>
      </c>
      <c r="H14541" s="2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52" t="s">
        <v>28</v>
      </c>
    </row>
    <row r="14542" spans="1:17" ht="14.25" customHeight="1" x14ac:dyDescent="0.3">
      <c r="A14542" s="2" t="s">
        <v>14573</v>
      </c>
      <c r="B14542" s="2">
        <v>114540</v>
      </c>
      <c r="C14542" s="2" t="s">
        <v>25</v>
      </c>
      <c r="D14542" s="52" t="s">
        <v>25</v>
      </c>
      <c r="E14542" s="2" t="s">
        <v>26</v>
      </c>
      <c r="F14542" s="2">
        <v>1894.2</v>
      </c>
      <c r="G14542" s="2">
        <v>0.08</v>
      </c>
      <c r="H14542" s="2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52" t="s">
        <v>34</v>
      </c>
    </row>
    <row r="14543" spans="1:17" ht="14.25" customHeight="1" x14ac:dyDescent="0.3">
      <c r="A14543" s="2" t="s">
        <v>14574</v>
      </c>
      <c r="B14543" s="2">
        <v>114541</v>
      </c>
      <c r="C14543" s="2" t="s">
        <v>41</v>
      </c>
      <c r="D14543" s="52" t="s">
        <v>41</v>
      </c>
      <c r="E14543" s="2" t="s">
        <v>33</v>
      </c>
      <c r="F14543" s="2">
        <v>1622.93</v>
      </c>
      <c r="G14543" s="2">
        <v>0.15</v>
      </c>
      <c r="H14543" s="2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52" t="s">
        <v>34</v>
      </c>
    </row>
    <row r="14544" spans="1:17" ht="14.25" customHeight="1" x14ac:dyDescent="0.3">
      <c r="A14544" s="2" t="s">
        <v>14575</v>
      </c>
      <c r="B14544" s="2">
        <v>114542</v>
      </c>
      <c r="C14544" s="2" t="s">
        <v>19</v>
      </c>
      <c r="D14544" s="52" t="s">
        <v>19</v>
      </c>
      <c r="E14544" s="2" t="s">
        <v>20</v>
      </c>
      <c r="F14544" s="2">
        <v>823.93</v>
      </c>
      <c r="G14544" s="2">
        <v>0.23</v>
      </c>
      <c r="H14544" s="2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52" t="s">
        <v>34</v>
      </c>
    </row>
    <row r="14545" spans="1:17" ht="14.25" customHeight="1" x14ac:dyDescent="0.3">
      <c r="A14545" s="2" t="s">
        <v>14576</v>
      </c>
      <c r="B14545" s="2">
        <v>114543</v>
      </c>
      <c r="C14545" s="2" t="s">
        <v>19</v>
      </c>
      <c r="D14545" s="52" t="s">
        <v>19</v>
      </c>
      <c r="E14545" s="2" t="s">
        <v>36</v>
      </c>
      <c r="F14545" s="2">
        <v>3148.82</v>
      </c>
      <c r="G14545" s="2">
        <v>0.41</v>
      </c>
      <c r="H14545" s="2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52" t="s">
        <v>39</v>
      </c>
    </row>
    <row r="14546" spans="1:17" ht="14.25" customHeight="1" x14ac:dyDescent="0.3">
      <c r="A14546" s="2" t="s">
        <v>14577</v>
      </c>
      <c r="B14546" s="2">
        <v>114544</v>
      </c>
      <c r="C14546" s="2" t="s">
        <v>41</v>
      </c>
      <c r="D14546" s="52" t="s">
        <v>41</v>
      </c>
      <c r="E14546" s="2" t="s">
        <v>26</v>
      </c>
      <c r="F14546" s="2">
        <v>2830.76</v>
      </c>
      <c r="G14546" s="2">
        <v>0.22</v>
      </c>
      <c r="H14546" s="2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52" t="s">
        <v>23</v>
      </c>
    </row>
    <row r="14547" spans="1:17" ht="14.25" customHeight="1" x14ac:dyDescent="0.3">
      <c r="A14547" s="2" t="s">
        <v>14578</v>
      </c>
      <c r="B14547" s="2">
        <v>114545</v>
      </c>
      <c r="C14547" s="2" t="s">
        <v>19</v>
      </c>
      <c r="D14547" s="52" t="s">
        <v>19</v>
      </c>
      <c r="E14547" s="2" t="s">
        <v>20</v>
      </c>
      <c r="F14547" s="2">
        <v>2192.2600000000002</v>
      </c>
      <c r="G14547" s="2">
        <v>0.45</v>
      </c>
      <c r="H14547" s="2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52" t="s">
        <v>34</v>
      </c>
    </row>
    <row r="14548" spans="1:17" ht="14.25" customHeight="1" x14ac:dyDescent="0.3">
      <c r="A14548" s="2" t="s">
        <v>14579</v>
      </c>
      <c r="B14548" s="2">
        <v>114546</v>
      </c>
      <c r="C14548" s="2" t="s">
        <v>25</v>
      </c>
      <c r="D14548" s="52" t="s">
        <v>25</v>
      </c>
      <c r="E14548" s="2" t="s">
        <v>33</v>
      </c>
      <c r="F14548" s="2">
        <v>4291.9399999999996</v>
      </c>
      <c r="G14548" s="2">
        <v>0.06</v>
      </c>
      <c r="H14548" s="2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52" t="s">
        <v>23</v>
      </c>
    </row>
    <row r="14549" spans="1:17" ht="14.25" customHeight="1" x14ac:dyDescent="0.3">
      <c r="A14549" s="2" t="s">
        <v>14580</v>
      </c>
      <c r="B14549" s="2">
        <v>114547</v>
      </c>
      <c r="C14549" s="2" t="s">
        <v>41</v>
      </c>
      <c r="D14549" s="52" t="s">
        <v>41</v>
      </c>
      <c r="E14549" s="2" t="s">
        <v>14</v>
      </c>
      <c r="F14549" s="2">
        <v>3136.59</v>
      </c>
      <c r="G14549" s="2">
        <v>0.14000000000000001</v>
      </c>
      <c r="H14549" s="2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52" t="s">
        <v>34</v>
      </c>
    </row>
    <row r="14550" spans="1:17" ht="14.25" customHeight="1" x14ac:dyDescent="0.3">
      <c r="A14550" s="2" t="s">
        <v>14581</v>
      </c>
      <c r="B14550" s="2">
        <v>114548</v>
      </c>
      <c r="C14550" s="2" t="s">
        <v>19</v>
      </c>
      <c r="D14550" s="52" t="s">
        <v>19</v>
      </c>
      <c r="E14550" s="2" t="s">
        <v>26</v>
      </c>
      <c r="F14550" s="2">
        <v>1370.44</v>
      </c>
      <c r="G14550" s="2">
        <v>0.04</v>
      </c>
      <c r="H14550" s="2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52" t="s">
        <v>39</v>
      </c>
    </row>
    <row r="14551" spans="1:17" ht="14.25" customHeight="1" x14ac:dyDescent="0.3">
      <c r="A14551" s="2" t="s">
        <v>14582</v>
      </c>
      <c r="B14551" s="2">
        <v>114549</v>
      </c>
      <c r="C14551" s="2" t="s">
        <v>41</v>
      </c>
      <c r="D14551" s="52" t="s">
        <v>41</v>
      </c>
      <c r="E14551" s="2" t="s">
        <v>33</v>
      </c>
      <c r="F14551" s="2">
        <v>1931.15</v>
      </c>
      <c r="G14551" s="2">
        <v>0.26</v>
      </c>
      <c r="H14551" s="2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52" t="s">
        <v>28</v>
      </c>
    </row>
    <row r="14552" spans="1:17" ht="14.25" customHeight="1" x14ac:dyDescent="0.3">
      <c r="A14552" s="2" t="s">
        <v>14583</v>
      </c>
      <c r="B14552" s="2">
        <v>114550</v>
      </c>
      <c r="C14552" s="2" t="s">
        <v>41</v>
      </c>
      <c r="D14552" s="52" t="s">
        <v>41</v>
      </c>
      <c r="E14552" s="2" t="s">
        <v>33</v>
      </c>
      <c r="F14552" s="2">
        <v>835.77</v>
      </c>
      <c r="G14552" s="2">
        <v>0.05</v>
      </c>
      <c r="H14552" s="2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52" t="s">
        <v>34</v>
      </c>
    </row>
    <row r="14553" spans="1:17" ht="14.25" customHeight="1" x14ac:dyDescent="0.3">
      <c r="A14553" s="2" t="s">
        <v>14584</v>
      </c>
      <c r="B14553" s="2">
        <v>114551</v>
      </c>
      <c r="C14553" s="2" t="s">
        <v>25</v>
      </c>
      <c r="D14553" s="52" t="s">
        <v>25</v>
      </c>
      <c r="E14553" s="2" t="s">
        <v>20</v>
      </c>
      <c r="F14553" s="2">
        <v>2997.73</v>
      </c>
      <c r="G14553" s="2">
        <v>0.4</v>
      </c>
      <c r="H14553" s="2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52" t="s">
        <v>23</v>
      </c>
    </row>
    <row r="14554" spans="1:17" ht="14.25" customHeight="1" x14ac:dyDescent="0.3">
      <c r="A14554" s="2" t="s">
        <v>14585</v>
      </c>
      <c r="B14554" s="2">
        <v>114552</v>
      </c>
      <c r="C14554" s="2" t="s">
        <v>41</v>
      </c>
      <c r="D14554" s="52" t="s">
        <v>41</v>
      </c>
      <c r="E14554" s="2" t="s">
        <v>33</v>
      </c>
      <c r="F14554" s="2">
        <v>2974.48</v>
      </c>
      <c r="G14554" s="2">
        <v>0.02</v>
      </c>
      <c r="H14554" s="2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52" t="s">
        <v>34</v>
      </c>
    </row>
    <row r="14555" spans="1:17" ht="14.25" customHeight="1" x14ac:dyDescent="0.3">
      <c r="A14555" s="2" t="s">
        <v>14586</v>
      </c>
      <c r="B14555" s="2">
        <v>114553</v>
      </c>
      <c r="C14555" s="2" t="s">
        <v>25</v>
      </c>
      <c r="D14555" s="52" t="s">
        <v>25</v>
      </c>
      <c r="E14555" s="2" t="s">
        <v>26</v>
      </c>
      <c r="F14555" s="2">
        <v>4363.8999999999996</v>
      </c>
      <c r="G14555" s="2">
        <v>0.24</v>
      </c>
      <c r="H14555" s="2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52" t="s">
        <v>23</v>
      </c>
    </row>
    <row r="14556" spans="1:17" ht="14.25" customHeight="1" x14ac:dyDescent="0.3">
      <c r="A14556" s="2" t="s">
        <v>14587</v>
      </c>
      <c r="B14556" s="2">
        <v>114554</v>
      </c>
      <c r="C14556" s="2" t="s">
        <v>19</v>
      </c>
      <c r="D14556" s="52" t="s">
        <v>19</v>
      </c>
      <c r="E14556" s="2" t="s">
        <v>26</v>
      </c>
      <c r="F14556" s="2">
        <v>4293.5</v>
      </c>
      <c r="G14556" s="2">
        <v>0.21</v>
      </c>
      <c r="H14556" s="2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52" t="s">
        <v>34</v>
      </c>
    </row>
    <row r="14557" spans="1:17" ht="14.25" customHeight="1" x14ac:dyDescent="0.3">
      <c r="A14557" s="2" t="s">
        <v>14588</v>
      </c>
      <c r="B14557" s="2">
        <v>114555</v>
      </c>
      <c r="C14557" s="2" t="s">
        <v>25</v>
      </c>
      <c r="D14557" s="52" t="s">
        <v>25</v>
      </c>
      <c r="E14557" s="2" t="s">
        <v>33</v>
      </c>
      <c r="F14557" s="2">
        <v>4201.0200000000004</v>
      </c>
      <c r="G14557" s="2">
        <v>0.1</v>
      </c>
      <c r="H14557" s="2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52" t="s">
        <v>39</v>
      </c>
    </row>
    <row r="14558" spans="1:17" ht="14.25" customHeight="1" x14ac:dyDescent="0.3">
      <c r="A14558" s="2" t="s">
        <v>14589</v>
      </c>
      <c r="B14558" s="2">
        <v>114556</v>
      </c>
      <c r="C14558" s="2" t="s">
        <v>25</v>
      </c>
      <c r="D14558" s="52" t="s">
        <v>25</v>
      </c>
      <c r="E14558" s="2" t="s">
        <v>20</v>
      </c>
      <c r="F14558" s="2">
        <v>2789.87</v>
      </c>
      <c r="G14558" s="2">
        <v>0.28999999999999998</v>
      </c>
      <c r="H14558" s="2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52" t="s">
        <v>23</v>
      </c>
    </row>
    <row r="14559" spans="1:17" ht="14.25" customHeight="1" x14ac:dyDescent="0.3">
      <c r="A14559" s="2" t="s">
        <v>14590</v>
      </c>
      <c r="B14559" s="2">
        <v>114557</v>
      </c>
      <c r="C14559" s="2" t="s">
        <v>25</v>
      </c>
      <c r="D14559" s="52" t="s">
        <v>25</v>
      </c>
      <c r="E14559" s="2" t="s">
        <v>26</v>
      </c>
      <c r="F14559" s="2">
        <v>3294.9</v>
      </c>
      <c r="G14559" s="2">
        <v>0.19</v>
      </c>
      <c r="H14559" s="2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52" t="s">
        <v>34</v>
      </c>
    </row>
    <row r="14560" spans="1:17" ht="14.25" customHeight="1" x14ac:dyDescent="0.3">
      <c r="A14560" s="2" t="s">
        <v>14591</v>
      </c>
      <c r="B14560" s="2">
        <v>114558</v>
      </c>
      <c r="C14560" s="2" t="s">
        <v>25</v>
      </c>
      <c r="D14560" s="52" t="s">
        <v>25</v>
      </c>
      <c r="E14560" s="2" t="s">
        <v>14</v>
      </c>
      <c r="F14560" s="2">
        <v>3900.16</v>
      </c>
      <c r="G14560" s="2">
        <v>0.1</v>
      </c>
      <c r="H14560" s="2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52" t="s">
        <v>48</v>
      </c>
    </row>
    <row r="14561" spans="1:17" ht="14.25" customHeight="1" x14ac:dyDescent="0.3">
      <c r="A14561" s="2" t="s">
        <v>14592</v>
      </c>
      <c r="B14561" s="2">
        <v>114559</v>
      </c>
      <c r="C14561" s="2" t="s">
        <v>25</v>
      </c>
      <c r="D14561" s="52" t="s">
        <v>25</v>
      </c>
      <c r="E14561" s="2" t="s">
        <v>36</v>
      </c>
      <c r="F14561" s="2">
        <v>549.26</v>
      </c>
      <c r="G14561" s="2">
        <v>0.41</v>
      </c>
      <c r="H14561" s="2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52" t="s">
        <v>34</v>
      </c>
    </row>
    <row r="14562" spans="1:17" ht="14.25" customHeight="1" x14ac:dyDescent="0.3">
      <c r="A14562" s="2" t="s">
        <v>14593</v>
      </c>
      <c r="B14562" s="2">
        <v>114560</v>
      </c>
      <c r="C14562" s="2" t="s">
        <v>41</v>
      </c>
      <c r="D14562" s="52" t="s">
        <v>41</v>
      </c>
      <c r="E14562" s="2" t="s">
        <v>20</v>
      </c>
      <c r="F14562" s="2">
        <v>1572.93</v>
      </c>
      <c r="G14562" s="2">
        <v>0.33</v>
      </c>
      <c r="H14562" s="2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52" t="s">
        <v>34</v>
      </c>
    </row>
    <row r="14563" spans="1:17" ht="14.25" customHeight="1" x14ac:dyDescent="0.3">
      <c r="A14563" s="2" t="s">
        <v>14594</v>
      </c>
      <c r="B14563" s="2">
        <v>114561</v>
      </c>
      <c r="C14563" s="2" t="s">
        <v>25</v>
      </c>
      <c r="D14563" s="52" t="s">
        <v>25</v>
      </c>
      <c r="E14563" s="2" t="s">
        <v>20</v>
      </c>
      <c r="F14563" s="2">
        <v>928.54</v>
      </c>
      <c r="G14563" s="2">
        <v>0.01</v>
      </c>
      <c r="H14563" s="2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52" t="s">
        <v>28</v>
      </c>
    </row>
    <row r="14564" spans="1:17" ht="14.25" customHeight="1" x14ac:dyDescent="0.3">
      <c r="A14564" s="2" t="s">
        <v>14595</v>
      </c>
      <c r="B14564" s="2">
        <v>114562</v>
      </c>
      <c r="C14564" s="2" t="s">
        <v>41</v>
      </c>
      <c r="D14564" s="52" t="s">
        <v>41</v>
      </c>
      <c r="E14564" s="2" t="s">
        <v>36</v>
      </c>
      <c r="F14564" s="2">
        <v>2606.19</v>
      </c>
      <c r="G14564" s="2">
        <v>0.25</v>
      </c>
      <c r="H14564" s="2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52" t="s">
        <v>28</v>
      </c>
    </row>
    <row r="14565" spans="1:17" ht="14.25" customHeight="1" x14ac:dyDescent="0.3">
      <c r="A14565" s="2" t="s">
        <v>14596</v>
      </c>
      <c r="B14565" s="2">
        <v>114563</v>
      </c>
      <c r="C14565" s="2" t="s">
        <v>25</v>
      </c>
      <c r="D14565" s="52" t="s">
        <v>25</v>
      </c>
      <c r="E14565" s="2" t="s">
        <v>36</v>
      </c>
      <c r="F14565" s="2">
        <v>4204.57</v>
      </c>
      <c r="G14565" s="2">
        <v>0.14000000000000001</v>
      </c>
      <c r="H14565" s="2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52" t="s">
        <v>28</v>
      </c>
    </row>
    <row r="14566" spans="1:17" ht="14.25" customHeight="1" x14ac:dyDescent="0.3">
      <c r="A14566" s="2" t="s">
        <v>14597</v>
      </c>
      <c r="B14566" s="2">
        <v>114564</v>
      </c>
      <c r="C14566" s="2" t="s">
        <v>25</v>
      </c>
      <c r="D14566" s="52" t="s">
        <v>25</v>
      </c>
      <c r="E14566" s="2" t="s">
        <v>26</v>
      </c>
      <c r="F14566" s="2">
        <v>1230.49</v>
      </c>
      <c r="G14566" s="2">
        <v>0.46</v>
      </c>
      <c r="H14566" s="2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52" t="s">
        <v>17</v>
      </c>
    </row>
    <row r="14567" spans="1:17" ht="14.25" customHeight="1" x14ac:dyDescent="0.3">
      <c r="A14567" s="2" t="s">
        <v>14598</v>
      </c>
      <c r="B14567" s="2">
        <v>114565</v>
      </c>
      <c r="C14567" s="2" t="s">
        <v>19</v>
      </c>
      <c r="D14567" s="52" t="s">
        <v>19</v>
      </c>
      <c r="E14567" s="2" t="s">
        <v>33</v>
      </c>
      <c r="F14567" s="2">
        <v>3681.43</v>
      </c>
      <c r="G14567" s="2">
        <v>0.36</v>
      </c>
      <c r="H14567" s="2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52" t="s">
        <v>23</v>
      </c>
    </row>
    <row r="14568" spans="1:17" ht="14.25" customHeight="1" x14ac:dyDescent="0.3">
      <c r="A14568" s="2" t="s">
        <v>14599</v>
      </c>
      <c r="B14568" s="2">
        <v>114566</v>
      </c>
      <c r="C14568" s="2" t="s">
        <v>25</v>
      </c>
      <c r="D14568" s="52" t="s">
        <v>25</v>
      </c>
      <c r="E14568" s="2" t="s">
        <v>33</v>
      </c>
      <c r="F14568" s="2">
        <v>2088.54</v>
      </c>
      <c r="G14568" s="2">
        <v>0.31</v>
      </c>
      <c r="H14568" s="2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52" t="s">
        <v>28</v>
      </c>
    </row>
    <row r="14569" spans="1:17" ht="14.25" customHeight="1" x14ac:dyDescent="0.3">
      <c r="A14569" s="2" t="s">
        <v>14600</v>
      </c>
      <c r="B14569" s="2">
        <v>114567</v>
      </c>
      <c r="C14569" s="2" t="s">
        <v>25</v>
      </c>
      <c r="D14569" s="52" t="s">
        <v>25</v>
      </c>
      <c r="E14569" s="2" t="s">
        <v>14</v>
      </c>
      <c r="F14569" s="2">
        <v>4525.07</v>
      </c>
      <c r="G14569" s="2">
        <v>0.04</v>
      </c>
      <c r="H14569" s="2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52" t="s">
        <v>28</v>
      </c>
    </row>
    <row r="14570" spans="1:17" ht="14.25" customHeight="1" x14ac:dyDescent="0.3">
      <c r="A14570" s="2" t="s">
        <v>14601</v>
      </c>
      <c r="B14570" s="2">
        <v>114568</v>
      </c>
      <c r="C14570" s="2" t="s">
        <v>25</v>
      </c>
      <c r="D14570" s="52" t="s">
        <v>25</v>
      </c>
      <c r="E14570" s="2" t="s">
        <v>33</v>
      </c>
      <c r="F14570" s="2">
        <v>3171.27</v>
      </c>
      <c r="G14570" s="2">
        <v>0.47</v>
      </c>
      <c r="H14570" s="2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52" t="s">
        <v>28</v>
      </c>
    </row>
    <row r="14571" spans="1:17" ht="14.25" customHeight="1" x14ac:dyDescent="0.3">
      <c r="A14571" s="2" t="s">
        <v>14602</v>
      </c>
      <c r="B14571" s="2">
        <v>114569</v>
      </c>
      <c r="C14571" s="2" t="s">
        <v>25</v>
      </c>
      <c r="D14571" s="52" t="s">
        <v>25</v>
      </c>
      <c r="E14571" s="2" t="s">
        <v>14</v>
      </c>
      <c r="F14571" s="2">
        <v>4885.1099999999997</v>
      </c>
      <c r="G14571" s="2">
        <v>7.0000000000000007E-2</v>
      </c>
      <c r="H14571" s="2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52" t="s">
        <v>28</v>
      </c>
    </row>
    <row r="14572" spans="1:17" ht="14.25" customHeight="1" x14ac:dyDescent="0.3">
      <c r="A14572" s="2" t="s">
        <v>14603</v>
      </c>
      <c r="B14572" s="2">
        <v>114570</v>
      </c>
      <c r="C14572" s="2" t="s">
        <v>41</v>
      </c>
      <c r="D14572" s="52" t="s">
        <v>41</v>
      </c>
      <c r="E14572" s="2" t="s">
        <v>14</v>
      </c>
      <c r="F14572" s="2">
        <v>1303.78</v>
      </c>
      <c r="G14572" s="2">
        <v>0.23</v>
      </c>
      <c r="H14572" s="2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52" t="s">
        <v>28</v>
      </c>
    </row>
    <row r="14573" spans="1:17" ht="14.25" customHeight="1" x14ac:dyDescent="0.3">
      <c r="A14573" s="2" t="s">
        <v>14604</v>
      </c>
      <c r="B14573" s="2">
        <v>114571</v>
      </c>
      <c r="C14573" s="2" t="s">
        <v>25</v>
      </c>
      <c r="D14573" s="52" t="s">
        <v>25</v>
      </c>
      <c r="E14573" s="2" t="s">
        <v>20</v>
      </c>
      <c r="F14573" s="2">
        <v>4627.3999999999996</v>
      </c>
      <c r="G14573" s="2">
        <v>0.34</v>
      </c>
      <c r="H14573" s="2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52" t="s">
        <v>28</v>
      </c>
    </row>
    <row r="14574" spans="1:17" ht="14.25" customHeight="1" x14ac:dyDescent="0.3">
      <c r="A14574" s="2" t="s">
        <v>14605</v>
      </c>
      <c r="B14574" s="2">
        <v>114572</v>
      </c>
      <c r="C14574" s="2" t="s">
        <v>25</v>
      </c>
      <c r="D14574" s="52" t="s">
        <v>25</v>
      </c>
      <c r="E14574" s="2" t="s">
        <v>20</v>
      </c>
      <c r="F14574" s="2">
        <v>1849.57</v>
      </c>
      <c r="G14574" s="2">
        <v>0.25</v>
      </c>
      <c r="H14574" s="2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52" t="s">
        <v>17</v>
      </c>
    </row>
    <row r="14575" spans="1:17" ht="14.25" customHeight="1" x14ac:dyDescent="0.3">
      <c r="A14575" s="2" t="s">
        <v>14606</v>
      </c>
      <c r="B14575" s="2">
        <v>114573</v>
      </c>
      <c r="C14575" s="2" t="s">
        <v>19</v>
      </c>
      <c r="D14575" s="52" t="s">
        <v>19</v>
      </c>
      <c r="E14575" s="2" t="s">
        <v>26</v>
      </c>
      <c r="F14575" s="2">
        <v>3147.64</v>
      </c>
      <c r="G14575" s="2">
        <v>0.44</v>
      </c>
      <c r="H14575" s="2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52" t="s">
        <v>34</v>
      </c>
    </row>
    <row r="14576" spans="1:17" ht="14.25" customHeight="1" x14ac:dyDescent="0.3">
      <c r="A14576" s="2" t="s">
        <v>14607</v>
      </c>
      <c r="B14576" s="2">
        <v>114574</v>
      </c>
      <c r="C14576" s="2" t="s">
        <v>19</v>
      </c>
      <c r="D14576" s="52" t="s">
        <v>19</v>
      </c>
      <c r="E14576" s="2" t="s">
        <v>36</v>
      </c>
      <c r="F14576" s="2">
        <v>955.09</v>
      </c>
      <c r="G14576" s="2">
        <v>0.42</v>
      </c>
      <c r="H14576" s="2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52" t="s">
        <v>17</v>
      </c>
    </row>
    <row r="14577" spans="1:17" ht="14.25" customHeight="1" x14ac:dyDescent="0.3">
      <c r="A14577" s="2" t="s">
        <v>14608</v>
      </c>
      <c r="B14577" s="2">
        <v>114575</v>
      </c>
      <c r="C14577" s="2" t="s">
        <v>25</v>
      </c>
      <c r="D14577" s="52" t="s">
        <v>25</v>
      </c>
      <c r="E14577" s="2" t="s">
        <v>36</v>
      </c>
      <c r="F14577" s="2">
        <v>3822.95</v>
      </c>
      <c r="G14577" s="2">
        <v>7.0000000000000007E-2</v>
      </c>
      <c r="H14577" s="2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52" t="s">
        <v>17</v>
      </c>
    </row>
    <row r="14578" spans="1:17" ht="14.25" customHeight="1" x14ac:dyDescent="0.3">
      <c r="A14578" s="2" t="s">
        <v>14609</v>
      </c>
      <c r="B14578" s="2">
        <v>114576</v>
      </c>
      <c r="C14578" s="2" t="s">
        <v>25</v>
      </c>
      <c r="D14578" s="52" t="s">
        <v>25</v>
      </c>
      <c r="E14578" s="2" t="s">
        <v>14</v>
      </c>
      <c r="F14578" s="2">
        <v>4893.43</v>
      </c>
      <c r="G14578" s="2">
        <v>0.31</v>
      </c>
      <c r="H14578" s="2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52" t="s">
        <v>23</v>
      </c>
    </row>
    <row r="14579" spans="1:17" ht="14.25" customHeight="1" x14ac:dyDescent="0.3">
      <c r="A14579" s="2" t="s">
        <v>14610</v>
      </c>
      <c r="B14579" s="2">
        <v>114577</v>
      </c>
      <c r="C14579" s="2" t="s">
        <v>19</v>
      </c>
      <c r="D14579" s="52" t="s">
        <v>19</v>
      </c>
      <c r="E14579" s="2" t="s">
        <v>36</v>
      </c>
      <c r="F14579" s="2">
        <v>3958.39</v>
      </c>
      <c r="G14579" s="2">
        <v>0.03</v>
      </c>
      <c r="H14579" s="2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52" t="s">
        <v>48</v>
      </c>
    </row>
    <row r="14580" spans="1:17" ht="14.25" customHeight="1" x14ac:dyDescent="0.3">
      <c r="A14580" s="2" t="s">
        <v>14611</v>
      </c>
      <c r="B14580" s="2">
        <v>114578</v>
      </c>
      <c r="C14580" s="2" t="s">
        <v>25</v>
      </c>
      <c r="D14580" s="52" t="s">
        <v>25</v>
      </c>
      <c r="E14580" s="2" t="s">
        <v>14</v>
      </c>
      <c r="F14580" s="2">
        <v>3117.4</v>
      </c>
      <c r="G14580" s="2">
        <v>0.36</v>
      </c>
      <c r="H14580" s="2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52" t="s">
        <v>48</v>
      </c>
    </row>
    <row r="14581" spans="1:17" ht="14.25" customHeight="1" x14ac:dyDescent="0.3">
      <c r="A14581" s="2" t="s">
        <v>14612</v>
      </c>
      <c r="B14581" s="2">
        <v>114579</v>
      </c>
      <c r="C14581" s="2" t="s">
        <v>19</v>
      </c>
      <c r="D14581" s="52" t="s">
        <v>19</v>
      </c>
      <c r="E14581" s="2" t="s">
        <v>36</v>
      </c>
      <c r="F14581" s="2">
        <v>2296.25</v>
      </c>
      <c r="G14581" s="2">
        <v>0.37</v>
      </c>
      <c r="H14581" s="2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52" t="s">
        <v>39</v>
      </c>
    </row>
    <row r="14582" spans="1:17" ht="14.25" customHeight="1" x14ac:dyDescent="0.3">
      <c r="A14582" s="2" t="s">
        <v>14613</v>
      </c>
      <c r="B14582" s="2">
        <v>114580</v>
      </c>
      <c r="C14582" s="2" t="s">
        <v>25</v>
      </c>
      <c r="D14582" s="52" t="s">
        <v>25</v>
      </c>
      <c r="E14582" s="2" t="s">
        <v>26</v>
      </c>
      <c r="F14582" s="2">
        <v>1791.66</v>
      </c>
      <c r="G14582" s="2">
        <v>0.17</v>
      </c>
      <c r="H14582" s="2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52" t="s">
        <v>34</v>
      </c>
    </row>
    <row r="14583" spans="1:17" ht="14.25" customHeight="1" x14ac:dyDescent="0.3">
      <c r="A14583" s="2" t="s">
        <v>14614</v>
      </c>
      <c r="B14583" s="2">
        <v>114581</v>
      </c>
      <c r="C14583" s="2" t="s">
        <v>19</v>
      </c>
      <c r="D14583" s="52" t="s">
        <v>19</v>
      </c>
      <c r="E14583" s="2" t="s">
        <v>20</v>
      </c>
      <c r="F14583" s="2">
        <v>2153.16</v>
      </c>
      <c r="G14583" s="2">
        <v>0.39</v>
      </c>
      <c r="H14583" s="2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52" t="s">
        <v>28</v>
      </c>
    </row>
    <row r="14584" spans="1:17" ht="14.25" customHeight="1" x14ac:dyDescent="0.3">
      <c r="A14584" s="2" t="s">
        <v>14615</v>
      </c>
      <c r="B14584" s="2">
        <v>114582</v>
      </c>
      <c r="C14584" s="2" t="s">
        <v>19</v>
      </c>
      <c r="D14584" s="52" t="s">
        <v>19</v>
      </c>
      <c r="E14584" s="2" t="s">
        <v>20</v>
      </c>
      <c r="F14584" s="2">
        <v>1708.61</v>
      </c>
      <c r="G14584" s="2">
        <v>0.33</v>
      </c>
      <c r="H14584" s="2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52" t="s">
        <v>23</v>
      </c>
    </row>
    <row r="14585" spans="1:17" ht="14.25" customHeight="1" x14ac:dyDescent="0.3">
      <c r="A14585" s="2" t="s">
        <v>14616</v>
      </c>
      <c r="B14585" s="2">
        <v>114583</v>
      </c>
      <c r="C14585" s="2" t="s">
        <v>41</v>
      </c>
      <c r="D14585" s="52" t="s">
        <v>41</v>
      </c>
      <c r="E14585" s="2" t="s">
        <v>14</v>
      </c>
      <c r="F14585" s="2">
        <v>4180.28</v>
      </c>
      <c r="G14585" s="2">
        <v>0.25</v>
      </c>
      <c r="H14585" s="2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52" t="s">
        <v>28</v>
      </c>
    </row>
    <row r="14586" spans="1:17" ht="14.25" customHeight="1" x14ac:dyDescent="0.3">
      <c r="A14586" s="2" t="s">
        <v>14617</v>
      </c>
      <c r="B14586" s="2">
        <v>114584</v>
      </c>
      <c r="C14586" s="2" t="s">
        <v>25</v>
      </c>
      <c r="D14586" s="52" t="s">
        <v>25</v>
      </c>
      <c r="E14586" s="2" t="s">
        <v>36</v>
      </c>
      <c r="F14586" s="2">
        <v>4476.24</v>
      </c>
      <c r="G14586" s="2">
        <v>0.23</v>
      </c>
      <c r="H14586" s="2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52" t="s">
        <v>39</v>
      </c>
    </row>
    <row r="14587" spans="1:17" ht="14.25" customHeight="1" x14ac:dyDescent="0.3">
      <c r="A14587" s="2" t="s">
        <v>14618</v>
      </c>
      <c r="B14587" s="2">
        <v>114585</v>
      </c>
      <c r="C14587" s="2" t="s">
        <v>25</v>
      </c>
      <c r="D14587" s="52" t="s">
        <v>25</v>
      </c>
      <c r="E14587" s="2" t="s">
        <v>33</v>
      </c>
      <c r="F14587" s="2">
        <v>4753.32</v>
      </c>
      <c r="G14587" s="2">
        <v>0.05</v>
      </c>
      <c r="H14587" s="2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52" t="s">
        <v>28</v>
      </c>
    </row>
    <row r="14588" spans="1:17" ht="14.25" customHeight="1" x14ac:dyDescent="0.3">
      <c r="A14588" s="2" t="s">
        <v>14619</v>
      </c>
      <c r="B14588" s="2">
        <v>114586</v>
      </c>
      <c r="C14588" s="2" t="s">
        <v>25</v>
      </c>
      <c r="D14588" s="52" t="s">
        <v>25</v>
      </c>
      <c r="E14588" s="2" t="s">
        <v>26</v>
      </c>
      <c r="F14588" s="2">
        <v>2149.98</v>
      </c>
      <c r="G14588" s="2">
        <v>0.27</v>
      </c>
      <c r="H14588" s="2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52" t="s">
        <v>39</v>
      </c>
    </row>
    <row r="14589" spans="1:17" ht="14.25" customHeight="1" x14ac:dyDescent="0.3">
      <c r="A14589" s="2" t="s">
        <v>14620</v>
      </c>
      <c r="B14589" s="2">
        <v>114587</v>
      </c>
      <c r="C14589" s="2" t="s">
        <v>25</v>
      </c>
      <c r="D14589" s="52" t="s">
        <v>25</v>
      </c>
      <c r="E14589" s="2" t="s">
        <v>36</v>
      </c>
      <c r="F14589" s="2">
        <v>2776.47</v>
      </c>
      <c r="G14589" s="2">
        <v>0.08</v>
      </c>
      <c r="H14589" s="2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52" t="s">
        <v>34</v>
      </c>
    </row>
    <row r="14590" spans="1:17" ht="14.25" customHeight="1" x14ac:dyDescent="0.3">
      <c r="A14590" s="2" t="s">
        <v>14621</v>
      </c>
      <c r="B14590" s="2">
        <v>114588</v>
      </c>
      <c r="C14590" s="2" t="s">
        <v>19</v>
      </c>
      <c r="D14590" s="52" t="s">
        <v>19</v>
      </c>
      <c r="E14590" s="2" t="s">
        <v>33</v>
      </c>
      <c r="F14590" s="2">
        <v>2926.79</v>
      </c>
      <c r="G14590" s="2">
        <v>0.33</v>
      </c>
      <c r="H14590" s="2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52" t="s">
        <v>28</v>
      </c>
    </row>
    <row r="14591" spans="1:17" ht="14.25" customHeight="1" x14ac:dyDescent="0.3">
      <c r="A14591" s="2" t="s">
        <v>14622</v>
      </c>
      <c r="B14591" s="2">
        <v>114589</v>
      </c>
      <c r="C14591" s="2" t="s">
        <v>41</v>
      </c>
      <c r="D14591" s="52" t="s">
        <v>41</v>
      </c>
      <c r="E14591" s="2" t="s">
        <v>26</v>
      </c>
      <c r="F14591" s="2">
        <v>3290.33</v>
      </c>
      <c r="G14591" s="2">
        <v>0.3</v>
      </c>
      <c r="H14591" s="2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52" t="s">
        <v>17</v>
      </c>
    </row>
    <row r="14592" spans="1:17" ht="14.25" customHeight="1" x14ac:dyDescent="0.3">
      <c r="A14592" s="2" t="s">
        <v>14623</v>
      </c>
      <c r="B14592" s="2">
        <v>114590</v>
      </c>
      <c r="C14592" s="2" t="s">
        <v>41</v>
      </c>
      <c r="D14592" s="52" t="s">
        <v>41</v>
      </c>
      <c r="E14592" s="2" t="s">
        <v>26</v>
      </c>
      <c r="F14592" s="2">
        <v>112.04</v>
      </c>
      <c r="G14592" s="2">
        <v>0.15</v>
      </c>
      <c r="H14592" s="2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52" t="s">
        <v>39</v>
      </c>
    </row>
    <row r="14593" spans="1:17" ht="14.25" customHeight="1" x14ac:dyDescent="0.3">
      <c r="A14593" s="2" t="s">
        <v>14624</v>
      </c>
      <c r="B14593" s="2">
        <v>114591</v>
      </c>
      <c r="C14593" s="2" t="s">
        <v>25</v>
      </c>
      <c r="D14593" s="52" t="s">
        <v>25</v>
      </c>
      <c r="E14593" s="2" t="s">
        <v>20</v>
      </c>
      <c r="F14593" s="2">
        <v>4229.18</v>
      </c>
      <c r="G14593" s="2">
        <v>0.12</v>
      </c>
      <c r="H14593" s="2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52" t="s">
        <v>28</v>
      </c>
    </row>
    <row r="14594" spans="1:17" ht="14.25" customHeight="1" x14ac:dyDescent="0.3">
      <c r="A14594" s="2" t="s">
        <v>14625</v>
      </c>
      <c r="B14594" s="2">
        <v>114592</v>
      </c>
      <c r="C14594" s="2" t="s">
        <v>25</v>
      </c>
      <c r="D14594" s="52" t="s">
        <v>25</v>
      </c>
      <c r="E14594" s="2" t="s">
        <v>14</v>
      </c>
      <c r="F14594" s="2">
        <v>1413.89</v>
      </c>
      <c r="G14594" s="2">
        <v>0.24</v>
      </c>
      <c r="H14594" s="2">
        <f t="shared" si="454"/>
        <v>339.33359999999999</v>
      </c>
      <c r="I14594" s="2">
        <f t="shared" si="455"/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52" t="s">
        <v>34</v>
      </c>
    </row>
    <row r="14595" spans="1:17" ht="14.25" customHeight="1" x14ac:dyDescent="0.3">
      <c r="A14595" s="2" t="s">
        <v>14626</v>
      </c>
      <c r="B14595" s="2">
        <v>114593</v>
      </c>
      <c r="C14595" s="2" t="s">
        <v>25</v>
      </c>
      <c r="D14595" s="52" t="s">
        <v>25</v>
      </c>
      <c r="E14595" s="2" t="s">
        <v>36</v>
      </c>
      <c r="F14595" s="2">
        <v>2413.6</v>
      </c>
      <c r="G14595" s="2">
        <v>0.26</v>
      </c>
      <c r="H14595" s="2">
        <f t="shared" ref="H14595:H14658" si="456">F14595*G14595</f>
        <v>627.53599999999994</v>
      </c>
      <c r="I14595" s="2">
        <f t="shared" ref="I14595:I14658" si="457">F14595-H14595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52" t="s">
        <v>17</v>
      </c>
    </row>
    <row r="14596" spans="1:17" ht="14.25" customHeight="1" x14ac:dyDescent="0.3">
      <c r="A14596" s="2" t="s">
        <v>14627</v>
      </c>
      <c r="B14596" s="2">
        <v>114594</v>
      </c>
      <c r="C14596" s="2" t="s">
        <v>19</v>
      </c>
      <c r="D14596" s="52" t="s">
        <v>19</v>
      </c>
      <c r="E14596" s="2" t="s">
        <v>26</v>
      </c>
      <c r="F14596" s="2">
        <v>4223.68</v>
      </c>
      <c r="G14596" s="2">
        <v>0.4</v>
      </c>
      <c r="H14596" s="2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52" t="s">
        <v>39</v>
      </c>
    </row>
    <row r="14597" spans="1:17" ht="14.25" customHeight="1" x14ac:dyDescent="0.3">
      <c r="A14597" s="2" t="s">
        <v>14628</v>
      </c>
      <c r="B14597" s="2">
        <v>114595</v>
      </c>
      <c r="C14597" s="2" t="s">
        <v>25</v>
      </c>
      <c r="D14597" s="52" t="s">
        <v>25</v>
      </c>
      <c r="E14597" s="2" t="s">
        <v>36</v>
      </c>
      <c r="F14597" s="2">
        <v>4984.6000000000004</v>
      </c>
      <c r="G14597" s="2">
        <v>0.15</v>
      </c>
      <c r="H14597" s="2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52" t="s">
        <v>48</v>
      </c>
    </row>
    <row r="14598" spans="1:17" ht="14.25" customHeight="1" x14ac:dyDescent="0.3">
      <c r="A14598" s="2" t="s">
        <v>14629</v>
      </c>
      <c r="B14598" s="2">
        <v>114596</v>
      </c>
      <c r="C14598" s="2" t="s">
        <v>25</v>
      </c>
      <c r="D14598" s="52" t="s">
        <v>25</v>
      </c>
      <c r="E14598" s="2" t="s">
        <v>26</v>
      </c>
      <c r="F14598" s="2">
        <v>3994.93</v>
      </c>
      <c r="G14598" s="2">
        <v>0.2</v>
      </c>
      <c r="H14598" s="2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52" t="s">
        <v>48</v>
      </c>
    </row>
    <row r="14599" spans="1:17" ht="14.25" customHeight="1" x14ac:dyDescent="0.3">
      <c r="A14599" s="2" t="s">
        <v>14630</v>
      </c>
      <c r="B14599" s="2">
        <v>114597</v>
      </c>
      <c r="C14599" s="2" t="s">
        <v>41</v>
      </c>
      <c r="D14599" s="52" t="s">
        <v>41</v>
      </c>
      <c r="E14599" s="2" t="s">
        <v>20</v>
      </c>
      <c r="F14599" s="2">
        <v>221.68</v>
      </c>
      <c r="G14599" s="2">
        <v>0.17</v>
      </c>
      <c r="H14599" s="2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52" t="s">
        <v>48</v>
      </c>
    </row>
    <row r="14600" spans="1:17" ht="14.25" customHeight="1" x14ac:dyDescent="0.3">
      <c r="A14600" s="2" t="s">
        <v>14631</v>
      </c>
      <c r="B14600" s="2">
        <v>114598</v>
      </c>
      <c r="C14600" s="2" t="s">
        <v>41</v>
      </c>
      <c r="D14600" s="52" t="s">
        <v>41</v>
      </c>
      <c r="E14600" s="2" t="s">
        <v>14</v>
      </c>
      <c r="F14600" s="2">
        <v>1906.9</v>
      </c>
      <c r="G14600" s="2">
        <v>0.2</v>
      </c>
      <c r="H14600" s="2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52" t="s">
        <v>17</v>
      </c>
    </row>
    <row r="14601" spans="1:17" ht="14.25" customHeight="1" x14ac:dyDescent="0.3">
      <c r="A14601" s="2" t="s">
        <v>14632</v>
      </c>
      <c r="B14601" s="2">
        <v>114599</v>
      </c>
      <c r="C14601" s="2" t="s">
        <v>25</v>
      </c>
      <c r="D14601" s="52" t="s">
        <v>25</v>
      </c>
      <c r="E14601" s="2" t="s">
        <v>33</v>
      </c>
      <c r="F14601" s="2">
        <v>1311.33</v>
      </c>
      <c r="G14601" s="2">
        <v>0.28000000000000003</v>
      </c>
      <c r="H14601" s="2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52" t="s">
        <v>23</v>
      </c>
    </row>
    <row r="14602" spans="1:17" ht="14.25" customHeight="1" x14ac:dyDescent="0.3">
      <c r="A14602" s="2" t="s">
        <v>14633</v>
      </c>
      <c r="B14602" s="2">
        <v>114600</v>
      </c>
      <c r="C14602" s="2" t="s">
        <v>19</v>
      </c>
      <c r="D14602" s="52" t="s">
        <v>19</v>
      </c>
      <c r="E14602" s="2" t="s">
        <v>33</v>
      </c>
      <c r="F14602" s="2">
        <v>4824.25</v>
      </c>
      <c r="G14602" s="2">
        <v>0.28000000000000003</v>
      </c>
      <c r="H14602" s="2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52" t="s">
        <v>28</v>
      </c>
    </row>
    <row r="14603" spans="1:17" ht="14.25" customHeight="1" x14ac:dyDescent="0.3">
      <c r="A14603" s="2" t="s">
        <v>14634</v>
      </c>
      <c r="B14603" s="2">
        <v>114601</v>
      </c>
      <c r="C14603" s="2" t="s">
        <v>25</v>
      </c>
      <c r="D14603" s="52" t="s">
        <v>25</v>
      </c>
      <c r="E14603" s="2" t="s">
        <v>20</v>
      </c>
      <c r="F14603" s="2">
        <v>1394.72</v>
      </c>
      <c r="G14603" s="2">
        <v>0.18</v>
      </c>
      <c r="H14603" s="2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52" t="s">
        <v>28</v>
      </c>
    </row>
    <row r="14604" spans="1:17" ht="14.25" customHeight="1" x14ac:dyDescent="0.3">
      <c r="A14604" s="2" t="s">
        <v>14635</v>
      </c>
      <c r="B14604" s="2">
        <v>114602</v>
      </c>
      <c r="C14604" s="2" t="s">
        <v>19</v>
      </c>
      <c r="D14604" s="52" t="s">
        <v>19</v>
      </c>
      <c r="E14604" s="2" t="s">
        <v>26</v>
      </c>
      <c r="F14604" s="2">
        <v>4722.42</v>
      </c>
      <c r="G14604" s="2">
        <v>0.3</v>
      </c>
      <c r="H14604" s="2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52" t="s">
        <v>28</v>
      </c>
    </row>
    <row r="14605" spans="1:17" ht="14.25" customHeight="1" x14ac:dyDescent="0.3">
      <c r="A14605" s="2" t="s">
        <v>14636</v>
      </c>
      <c r="B14605" s="2">
        <v>114603</v>
      </c>
      <c r="C14605" s="2" t="s">
        <v>41</v>
      </c>
      <c r="D14605" s="52" t="s">
        <v>41</v>
      </c>
      <c r="E14605" s="2" t="s">
        <v>20</v>
      </c>
      <c r="F14605" s="2">
        <v>4693.84</v>
      </c>
      <c r="G14605" s="2">
        <v>0.31</v>
      </c>
      <c r="H14605" s="2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52" t="s">
        <v>34</v>
      </c>
    </row>
    <row r="14606" spans="1:17" ht="14.25" customHeight="1" x14ac:dyDescent="0.3">
      <c r="A14606" s="2" t="s">
        <v>14637</v>
      </c>
      <c r="B14606" s="2">
        <v>114604</v>
      </c>
      <c r="C14606" s="2" t="s">
        <v>19</v>
      </c>
      <c r="D14606" s="52" t="s">
        <v>19</v>
      </c>
      <c r="E14606" s="2" t="s">
        <v>14</v>
      </c>
      <c r="F14606" s="2">
        <v>4213.1099999999997</v>
      </c>
      <c r="G14606" s="2">
        <v>0.26</v>
      </c>
      <c r="H14606" s="2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52" t="s">
        <v>39</v>
      </c>
    </row>
    <row r="14607" spans="1:17" ht="14.25" customHeight="1" x14ac:dyDescent="0.3">
      <c r="A14607" s="2" t="s">
        <v>14638</v>
      </c>
      <c r="B14607" s="2">
        <v>114605</v>
      </c>
      <c r="C14607" s="2" t="s">
        <v>25</v>
      </c>
      <c r="D14607" s="52" t="s">
        <v>25</v>
      </c>
      <c r="E14607" s="2" t="s">
        <v>33</v>
      </c>
      <c r="F14607" s="2">
        <v>580.54999999999995</v>
      </c>
      <c r="G14607" s="2">
        <v>0.23</v>
      </c>
      <c r="H14607" s="2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52" t="s">
        <v>34</v>
      </c>
    </row>
    <row r="14608" spans="1:17" ht="14.25" customHeight="1" x14ac:dyDescent="0.3">
      <c r="A14608" s="2" t="s">
        <v>14639</v>
      </c>
      <c r="B14608" s="2">
        <v>114606</v>
      </c>
      <c r="C14608" s="2" t="s">
        <v>25</v>
      </c>
      <c r="D14608" s="52" t="s">
        <v>25</v>
      </c>
      <c r="E14608" s="2" t="s">
        <v>36</v>
      </c>
      <c r="F14608" s="2">
        <v>109.78</v>
      </c>
      <c r="G14608" s="2">
        <v>0.04</v>
      </c>
      <c r="H14608" s="2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52" t="s">
        <v>17</v>
      </c>
    </row>
    <row r="14609" spans="1:17" ht="14.25" customHeight="1" x14ac:dyDescent="0.3">
      <c r="A14609" s="2" t="s">
        <v>14640</v>
      </c>
      <c r="B14609" s="2">
        <v>114607</v>
      </c>
      <c r="C14609" s="2" t="s">
        <v>25</v>
      </c>
      <c r="D14609" s="52" t="s">
        <v>25</v>
      </c>
      <c r="E14609" s="2" t="s">
        <v>33</v>
      </c>
      <c r="F14609" s="2">
        <v>3990.03</v>
      </c>
      <c r="G14609" s="2">
        <v>0.27</v>
      </c>
      <c r="H14609" s="2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52" t="s">
        <v>34</v>
      </c>
    </row>
    <row r="14610" spans="1:17" ht="14.25" customHeight="1" x14ac:dyDescent="0.3">
      <c r="A14610" s="2" t="s">
        <v>14641</v>
      </c>
      <c r="B14610" s="2">
        <v>114608</v>
      </c>
      <c r="C14610" s="2" t="s">
        <v>19</v>
      </c>
      <c r="D14610" s="52" t="s">
        <v>19</v>
      </c>
      <c r="E14610" s="2" t="s">
        <v>14</v>
      </c>
      <c r="F14610" s="2">
        <v>4232.17</v>
      </c>
      <c r="G14610" s="2">
        <v>0.36</v>
      </c>
      <c r="H14610" s="2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52" t="s">
        <v>39</v>
      </c>
    </row>
    <row r="14611" spans="1:17" ht="14.25" customHeight="1" x14ac:dyDescent="0.3">
      <c r="A14611" s="2" t="s">
        <v>14642</v>
      </c>
      <c r="B14611" s="2">
        <v>114609</v>
      </c>
      <c r="C14611" s="2" t="s">
        <v>19</v>
      </c>
      <c r="D14611" s="52" t="s">
        <v>19</v>
      </c>
      <c r="E14611" s="2" t="s">
        <v>26</v>
      </c>
      <c r="F14611" s="2">
        <v>4814.6899999999996</v>
      </c>
      <c r="G14611" s="2">
        <v>0.11</v>
      </c>
      <c r="H14611" s="2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52" t="s">
        <v>28</v>
      </c>
    </row>
    <row r="14612" spans="1:17" ht="14.25" customHeight="1" x14ac:dyDescent="0.3">
      <c r="A14612" s="2" t="s">
        <v>14643</v>
      </c>
      <c r="B14612" s="2">
        <v>114610</v>
      </c>
      <c r="C14612" s="2" t="s">
        <v>19</v>
      </c>
      <c r="D14612" s="52" t="s">
        <v>19</v>
      </c>
      <c r="E14612" s="2" t="s">
        <v>20</v>
      </c>
      <c r="F14612" s="2">
        <v>1170.07</v>
      </c>
      <c r="G14612" s="2">
        <v>0.39</v>
      </c>
      <c r="H14612" s="2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52" t="s">
        <v>17</v>
      </c>
    </row>
    <row r="14613" spans="1:17" ht="14.25" customHeight="1" x14ac:dyDescent="0.3">
      <c r="A14613" s="2" t="s">
        <v>14644</v>
      </c>
      <c r="B14613" s="2">
        <v>114611</v>
      </c>
      <c r="C14613" s="2" t="s">
        <v>41</v>
      </c>
      <c r="D14613" s="52" t="s">
        <v>41</v>
      </c>
      <c r="E14613" s="2" t="s">
        <v>33</v>
      </c>
      <c r="F14613" s="2">
        <v>3692.42</v>
      </c>
      <c r="G14613" s="2">
        <v>0.28999999999999998</v>
      </c>
      <c r="H14613" s="2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52" t="s">
        <v>17</v>
      </c>
    </row>
    <row r="14614" spans="1:17" ht="14.25" customHeight="1" x14ac:dyDescent="0.3">
      <c r="A14614" s="2" t="s">
        <v>14645</v>
      </c>
      <c r="B14614" s="2">
        <v>114612</v>
      </c>
      <c r="C14614" s="2" t="s">
        <v>25</v>
      </c>
      <c r="D14614" s="52" t="s">
        <v>25</v>
      </c>
      <c r="E14614" s="2" t="s">
        <v>33</v>
      </c>
      <c r="F14614" s="2">
        <v>2643.42</v>
      </c>
      <c r="G14614" s="2">
        <v>0.12</v>
      </c>
      <c r="H14614" s="2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52" t="s">
        <v>48</v>
      </c>
    </row>
    <row r="14615" spans="1:17" ht="14.25" customHeight="1" x14ac:dyDescent="0.3">
      <c r="A14615" s="2" t="s">
        <v>14646</v>
      </c>
      <c r="B14615" s="2">
        <v>114613</v>
      </c>
      <c r="C14615" s="2" t="s">
        <v>25</v>
      </c>
      <c r="D14615" s="52" t="s">
        <v>25</v>
      </c>
      <c r="E14615" s="2" t="s">
        <v>36</v>
      </c>
      <c r="F14615" s="2">
        <v>1709.56</v>
      </c>
      <c r="G14615" s="2">
        <v>0.08</v>
      </c>
      <c r="H14615" s="2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52" t="s">
        <v>17</v>
      </c>
    </row>
    <row r="14616" spans="1:17" ht="14.25" customHeight="1" x14ac:dyDescent="0.3">
      <c r="A14616" s="2" t="s">
        <v>14647</v>
      </c>
      <c r="B14616" s="2">
        <v>114614</v>
      </c>
      <c r="C14616" s="2" t="s">
        <v>25</v>
      </c>
      <c r="D14616" s="52" t="s">
        <v>25</v>
      </c>
      <c r="E14616" s="2" t="s">
        <v>20</v>
      </c>
      <c r="F14616" s="2">
        <v>3070.83</v>
      </c>
      <c r="G14616" s="2">
        <v>0.12</v>
      </c>
      <c r="H14616" s="2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52" t="s">
        <v>34</v>
      </c>
    </row>
    <row r="14617" spans="1:17" ht="14.25" customHeight="1" x14ac:dyDescent="0.3">
      <c r="A14617" s="2" t="s">
        <v>14648</v>
      </c>
      <c r="B14617" s="2">
        <v>114615</v>
      </c>
      <c r="C14617" s="2" t="s">
        <v>41</v>
      </c>
      <c r="D14617" s="52" t="s">
        <v>41</v>
      </c>
      <c r="E14617" s="2" t="s">
        <v>36</v>
      </c>
      <c r="F14617" s="2">
        <v>2786.18</v>
      </c>
      <c r="G14617" s="2">
        <v>0.38</v>
      </c>
      <c r="H14617" s="2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52" t="s">
        <v>17</v>
      </c>
    </row>
    <row r="14618" spans="1:17" ht="14.25" customHeight="1" x14ac:dyDescent="0.3">
      <c r="A14618" s="2" t="s">
        <v>14649</v>
      </c>
      <c r="B14618" s="2">
        <v>114616</v>
      </c>
      <c r="C14618" s="2" t="s">
        <v>19</v>
      </c>
      <c r="D14618" s="52" t="s">
        <v>19</v>
      </c>
      <c r="E14618" s="2" t="s">
        <v>36</v>
      </c>
      <c r="F14618" s="2">
        <v>1532.24</v>
      </c>
      <c r="G14618" s="2">
        <v>0.13</v>
      </c>
      <c r="H14618" s="2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52" t="s">
        <v>17</v>
      </c>
    </row>
    <row r="14619" spans="1:17" ht="14.25" customHeight="1" x14ac:dyDescent="0.3">
      <c r="A14619" s="2" t="s">
        <v>14650</v>
      </c>
      <c r="B14619" s="2">
        <v>114617</v>
      </c>
      <c r="C14619" s="2" t="s">
        <v>25</v>
      </c>
      <c r="D14619" s="52" t="s">
        <v>25</v>
      </c>
      <c r="E14619" s="2" t="s">
        <v>26</v>
      </c>
      <c r="F14619" s="2">
        <v>1415.47</v>
      </c>
      <c r="G14619" s="2">
        <v>0.34</v>
      </c>
      <c r="H14619" s="2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52" t="s">
        <v>39</v>
      </c>
    </row>
    <row r="14620" spans="1:17" ht="14.25" customHeight="1" x14ac:dyDescent="0.3">
      <c r="A14620" s="2" t="s">
        <v>14651</v>
      </c>
      <c r="B14620" s="2">
        <v>114618</v>
      </c>
      <c r="C14620" s="2" t="s">
        <v>41</v>
      </c>
      <c r="D14620" s="52" t="s">
        <v>41</v>
      </c>
      <c r="E14620" s="2" t="s">
        <v>33</v>
      </c>
      <c r="F14620" s="2">
        <v>2484.2399999999998</v>
      </c>
      <c r="G14620" s="2">
        <v>0.27</v>
      </c>
      <c r="H14620" s="2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52" t="s">
        <v>28</v>
      </c>
    </row>
    <row r="14621" spans="1:17" ht="14.25" customHeight="1" x14ac:dyDescent="0.3">
      <c r="A14621" s="2" t="s">
        <v>14652</v>
      </c>
      <c r="B14621" s="2">
        <v>114619</v>
      </c>
      <c r="C14621" s="2" t="s">
        <v>25</v>
      </c>
      <c r="D14621" s="52" t="s">
        <v>25</v>
      </c>
      <c r="E14621" s="2" t="s">
        <v>20</v>
      </c>
      <c r="F14621" s="2">
        <v>2422.7800000000002</v>
      </c>
      <c r="G14621" s="2">
        <v>0.27</v>
      </c>
      <c r="H14621" s="2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52" t="s">
        <v>17</v>
      </c>
    </row>
    <row r="14622" spans="1:17" ht="14.25" customHeight="1" x14ac:dyDescent="0.3">
      <c r="A14622" s="2" t="s">
        <v>14653</v>
      </c>
      <c r="B14622" s="2">
        <v>114620</v>
      </c>
      <c r="C14622" s="2" t="s">
        <v>41</v>
      </c>
      <c r="D14622" s="52" t="s">
        <v>41</v>
      </c>
      <c r="E14622" s="2" t="s">
        <v>26</v>
      </c>
      <c r="F14622" s="2">
        <v>1580.06</v>
      </c>
      <c r="G14622" s="2">
        <v>0.43</v>
      </c>
      <c r="H14622" s="2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52" t="s">
        <v>17</v>
      </c>
    </row>
    <row r="14623" spans="1:17" ht="14.25" customHeight="1" x14ac:dyDescent="0.3">
      <c r="A14623" s="2" t="s">
        <v>14654</v>
      </c>
      <c r="B14623" s="2">
        <v>114621</v>
      </c>
      <c r="C14623" s="2" t="s">
        <v>41</v>
      </c>
      <c r="D14623" s="52" t="s">
        <v>41</v>
      </c>
      <c r="E14623" s="2" t="s">
        <v>26</v>
      </c>
      <c r="F14623" s="2">
        <v>1392.28</v>
      </c>
      <c r="G14623" s="2">
        <v>0.44</v>
      </c>
      <c r="H14623" s="2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52" t="s">
        <v>34</v>
      </c>
    </row>
    <row r="14624" spans="1:17" ht="14.25" customHeight="1" x14ac:dyDescent="0.3">
      <c r="A14624" s="2" t="s">
        <v>14655</v>
      </c>
      <c r="B14624" s="2">
        <v>114622</v>
      </c>
      <c r="C14624" s="2" t="s">
        <v>25</v>
      </c>
      <c r="D14624" s="52" t="s">
        <v>25</v>
      </c>
      <c r="E14624" s="2" t="s">
        <v>26</v>
      </c>
      <c r="F14624" s="2">
        <v>4776.1099999999997</v>
      </c>
      <c r="G14624" s="2">
        <v>0.27</v>
      </c>
      <c r="H14624" s="2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52" t="s">
        <v>34</v>
      </c>
    </row>
    <row r="14625" spans="1:17" ht="14.25" customHeight="1" x14ac:dyDescent="0.3">
      <c r="A14625" s="2" t="s">
        <v>14656</v>
      </c>
      <c r="B14625" s="2">
        <v>114623</v>
      </c>
      <c r="C14625" s="2" t="s">
        <v>25</v>
      </c>
      <c r="D14625" s="52" t="s">
        <v>25</v>
      </c>
      <c r="E14625" s="2" t="s">
        <v>14</v>
      </c>
      <c r="F14625" s="2">
        <v>4325.62</v>
      </c>
      <c r="G14625" s="2">
        <v>0.03</v>
      </c>
      <c r="H14625" s="2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52" t="s">
        <v>23</v>
      </c>
    </row>
    <row r="14626" spans="1:17" ht="14.25" customHeight="1" x14ac:dyDescent="0.3">
      <c r="A14626" s="2" t="s">
        <v>14657</v>
      </c>
      <c r="B14626" s="2">
        <v>114624</v>
      </c>
      <c r="C14626" s="2" t="s">
        <v>19</v>
      </c>
      <c r="D14626" s="52" t="s">
        <v>19</v>
      </c>
      <c r="E14626" s="2" t="s">
        <v>14</v>
      </c>
      <c r="F14626" s="2">
        <v>4102.22</v>
      </c>
      <c r="G14626" s="2">
        <v>0.08</v>
      </c>
      <c r="H14626" s="2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52" t="s">
        <v>48</v>
      </c>
    </row>
    <row r="14627" spans="1:17" ht="14.25" customHeight="1" x14ac:dyDescent="0.3">
      <c r="A14627" s="2" t="s">
        <v>14658</v>
      </c>
      <c r="B14627" s="2">
        <v>114625</v>
      </c>
      <c r="C14627" s="2" t="s">
        <v>25</v>
      </c>
      <c r="D14627" s="52" t="s">
        <v>25</v>
      </c>
      <c r="E14627" s="2" t="s">
        <v>26</v>
      </c>
      <c r="F14627" s="2">
        <v>1149.99</v>
      </c>
      <c r="G14627" s="2">
        <v>0.47</v>
      </c>
      <c r="H14627" s="2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52" t="s">
        <v>34</v>
      </c>
    </row>
    <row r="14628" spans="1:17" ht="14.25" customHeight="1" x14ac:dyDescent="0.3">
      <c r="A14628" s="2" t="s">
        <v>14659</v>
      </c>
      <c r="B14628" s="2">
        <v>114626</v>
      </c>
      <c r="C14628" s="2" t="s">
        <v>25</v>
      </c>
      <c r="D14628" s="52" t="s">
        <v>25</v>
      </c>
      <c r="E14628" s="2" t="s">
        <v>14</v>
      </c>
      <c r="F14628" s="2">
        <v>1027.53</v>
      </c>
      <c r="G14628" s="2">
        <v>7.0000000000000007E-2</v>
      </c>
      <c r="H14628" s="2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52" t="s">
        <v>17</v>
      </c>
    </row>
    <row r="14629" spans="1:17" ht="14.25" customHeight="1" x14ac:dyDescent="0.3">
      <c r="A14629" s="2" t="s">
        <v>14660</v>
      </c>
      <c r="B14629" s="2">
        <v>114627</v>
      </c>
      <c r="C14629" s="2" t="s">
        <v>19</v>
      </c>
      <c r="D14629" s="52" t="s">
        <v>19</v>
      </c>
      <c r="E14629" s="2" t="s">
        <v>20</v>
      </c>
      <c r="F14629" s="2">
        <v>4065.71</v>
      </c>
      <c r="G14629" s="2">
        <v>0.42</v>
      </c>
      <c r="H14629" s="2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52" t="s">
        <v>34</v>
      </c>
    </row>
    <row r="14630" spans="1:17" ht="14.25" customHeight="1" x14ac:dyDescent="0.3">
      <c r="A14630" s="2" t="s">
        <v>14661</v>
      </c>
      <c r="B14630" s="2">
        <v>114628</v>
      </c>
      <c r="C14630" s="2" t="s">
        <v>41</v>
      </c>
      <c r="D14630" s="52" t="s">
        <v>41</v>
      </c>
      <c r="E14630" s="2" t="s">
        <v>33</v>
      </c>
      <c r="F14630" s="2">
        <v>1004.9</v>
      </c>
      <c r="G14630" s="2">
        <v>0.27</v>
      </c>
      <c r="H14630" s="2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52" t="s">
        <v>23</v>
      </c>
    </row>
    <row r="14631" spans="1:17" ht="14.25" customHeight="1" x14ac:dyDescent="0.3">
      <c r="A14631" s="2" t="s">
        <v>14662</v>
      </c>
      <c r="B14631" s="2">
        <v>114629</v>
      </c>
      <c r="C14631" s="2" t="s">
        <v>19</v>
      </c>
      <c r="D14631" s="52" t="s">
        <v>19</v>
      </c>
      <c r="E14631" s="2" t="s">
        <v>20</v>
      </c>
      <c r="F14631" s="2">
        <v>2567.33</v>
      </c>
      <c r="G14631" s="2">
        <v>0.06</v>
      </c>
      <c r="H14631" s="2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52" t="s">
        <v>23</v>
      </c>
    </row>
    <row r="14632" spans="1:17" ht="14.25" customHeight="1" x14ac:dyDescent="0.3">
      <c r="A14632" s="2" t="s">
        <v>14663</v>
      </c>
      <c r="B14632" s="2">
        <v>114630</v>
      </c>
      <c r="C14632" s="2" t="s">
        <v>25</v>
      </c>
      <c r="D14632" s="52" t="s">
        <v>25</v>
      </c>
      <c r="E14632" s="2" t="s">
        <v>33</v>
      </c>
      <c r="F14632" s="2">
        <v>1184.97</v>
      </c>
      <c r="G14632" s="2">
        <v>0.46</v>
      </c>
      <c r="H14632" s="2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52" t="s">
        <v>28</v>
      </c>
    </row>
    <row r="14633" spans="1:17" ht="14.25" customHeight="1" x14ac:dyDescent="0.3">
      <c r="A14633" s="2" t="s">
        <v>14664</v>
      </c>
      <c r="B14633" s="2">
        <v>114631</v>
      </c>
      <c r="C14633" s="2" t="s">
        <v>19</v>
      </c>
      <c r="D14633" s="52" t="s">
        <v>19</v>
      </c>
      <c r="E14633" s="2" t="s">
        <v>14</v>
      </c>
      <c r="F14633" s="2">
        <v>1952.54</v>
      </c>
      <c r="G14633" s="2">
        <v>0.46</v>
      </c>
      <c r="H14633" s="2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52" t="s">
        <v>39</v>
      </c>
    </row>
    <row r="14634" spans="1:17" ht="14.25" customHeight="1" x14ac:dyDescent="0.3">
      <c r="A14634" s="2" t="s">
        <v>14665</v>
      </c>
      <c r="B14634" s="2">
        <v>114632</v>
      </c>
      <c r="C14634" s="2" t="s">
        <v>41</v>
      </c>
      <c r="D14634" s="52" t="s">
        <v>41</v>
      </c>
      <c r="E14634" s="2" t="s">
        <v>20</v>
      </c>
      <c r="F14634" s="2">
        <v>4281.93</v>
      </c>
      <c r="G14634" s="2">
        <v>0.31</v>
      </c>
      <c r="H14634" s="2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52" t="s">
        <v>39</v>
      </c>
    </row>
    <row r="14635" spans="1:17" ht="14.25" customHeight="1" x14ac:dyDescent="0.3">
      <c r="A14635" s="2" t="s">
        <v>14666</v>
      </c>
      <c r="B14635" s="2">
        <v>114633</v>
      </c>
      <c r="C14635" s="2" t="s">
        <v>19</v>
      </c>
      <c r="D14635" s="52" t="s">
        <v>19</v>
      </c>
      <c r="E14635" s="2" t="s">
        <v>36</v>
      </c>
      <c r="F14635" s="2">
        <v>4467.95</v>
      </c>
      <c r="G14635" s="2">
        <v>0.19</v>
      </c>
      <c r="H14635" s="2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52" t="s">
        <v>48</v>
      </c>
    </row>
    <row r="14636" spans="1:17" ht="14.25" customHeight="1" x14ac:dyDescent="0.3">
      <c r="A14636" s="2" t="s">
        <v>14667</v>
      </c>
      <c r="B14636" s="2">
        <v>114634</v>
      </c>
      <c r="C14636" s="2" t="s">
        <v>41</v>
      </c>
      <c r="D14636" s="52" t="s">
        <v>41</v>
      </c>
      <c r="E14636" s="2" t="s">
        <v>26</v>
      </c>
      <c r="F14636" s="2">
        <v>4983.7299999999996</v>
      </c>
      <c r="G14636" s="2">
        <v>0.3</v>
      </c>
      <c r="H14636" s="2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52" t="s">
        <v>48</v>
      </c>
    </row>
    <row r="14637" spans="1:17" ht="14.25" customHeight="1" x14ac:dyDescent="0.3">
      <c r="A14637" s="2" t="s">
        <v>14668</v>
      </c>
      <c r="B14637" s="2">
        <v>114635</v>
      </c>
      <c r="C14637" s="2" t="s">
        <v>41</v>
      </c>
      <c r="D14637" s="52" t="s">
        <v>41</v>
      </c>
      <c r="E14637" s="2" t="s">
        <v>33</v>
      </c>
      <c r="F14637" s="2">
        <v>4725.13</v>
      </c>
      <c r="G14637" s="2">
        <v>0.31</v>
      </c>
      <c r="H14637" s="2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52" t="s">
        <v>48</v>
      </c>
    </row>
    <row r="14638" spans="1:17" ht="14.25" customHeight="1" x14ac:dyDescent="0.3">
      <c r="A14638" s="2" t="s">
        <v>14669</v>
      </c>
      <c r="B14638" s="2">
        <v>114636</v>
      </c>
      <c r="C14638" s="2" t="s">
        <v>25</v>
      </c>
      <c r="D14638" s="52" t="s">
        <v>25</v>
      </c>
      <c r="E14638" s="2" t="s">
        <v>33</v>
      </c>
      <c r="F14638" s="2">
        <v>3389.13</v>
      </c>
      <c r="G14638" s="2">
        <v>0.31</v>
      </c>
      <c r="H14638" s="2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52" t="s">
        <v>39</v>
      </c>
    </row>
    <row r="14639" spans="1:17" ht="14.25" customHeight="1" x14ac:dyDescent="0.3">
      <c r="A14639" s="2" t="s">
        <v>14670</v>
      </c>
      <c r="B14639" s="2">
        <v>114637</v>
      </c>
      <c r="C14639" s="2" t="s">
        <v>19</v>
      </c>
      <c r="D14639" s="52" t="s">
        <v>19</v>
      </c>
      <c r="E14639" s="2" t="s">
        <v>36</v>
      </c>
      <c r="F14639" s="2">
        <v>2215.46</v>
      </c>
      <c r="G14639" s="2">
        <v>0.37</v>
      </c>
      <c r="H14639" s="2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52" t="s">
        <v>28</v>
      </c>
    </row>
    <row r="14640" spans="1:17" ht="14.25" customHeight="1" x14ac:dyDescent="0.3">
      <c r="A14640" s="2" t="s">
        <v>14671</v>
      </c>
      <c r="B14640" s="2">
        <v>114638</v>
      </c>
      <c r="C14640" s="2" t="s">
        <v>19</v>
      </c>
      <c r="D14640" s="52" t="s">
        <v>19</v>
      </c>
      <c r="E14640" s="2" t="s">
        <v>36</v>
      </c>
      <c r="F14640" s="2">
        <v>382.69</v>
      </c>
      <c r="G14640" s="2">
        <v>0.03</v>
      </c>
      <c r="H14640" s="2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52" t="s">
        <v>17</v>
      </c>
    </row>
    <row r="14641" spans="1:17" ht="14.25" customHeight="1" x14ac:dyDescent="0.3">
      <c r="A14641" s="2" t="s">
        <v>14672</v>
      </c>
      <c r="B14641" s="2">
        <v>114639</v>
      </c>
      <c r="C14641" s="2" t="s">
        <v>25</v>
      </c>
      <c r="D14641" s="52" t="s">
        <v>25</v>
      </c>
      <c r="E14641" s="2" t="s">
        <v>26</v>
      </c>
      <c r="F14641" s="2">
        <v>3080.01</v>
      </c>
      <c r="G14641" s="2">
        <v>0.05</v>
      </c>
      <c r="H14641" s="2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52" t="s">
        <v>28</v>
      </c>
    </row>
    <row r="14642" spans="1:17" ht="14.25" customHeight="1" x14ac:dyDescent="0.3">
      <c r="A14642" s="2" t="s">
        <v>14673</v>
      </c>
      <c r="B14642" s="2">
        <v>114640</v>
      </c>
      <c r="C14642" s="2" t="s">
        <v>41</v>
      </c>
      <c r="D14642" s="52" t="s">
        <v>41</v>
      </c>
      <c r="E14642" s="2" t="s">
        <v>14</v>
      </c>
      <c r="F14642" s="2">
        <v>1132.3399999999999</v>
      </c>
      <c r="G14642" s="2">
        <v>0.14000000000000001</v>
      </c>
      <c r="H14642" s="2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52" t="s">
        <v>17</v>
      </c>
    </row>
    <row r="14643" spans="1:17" ht="14.25" customHeight="1" x14ac:dyDescent="0.3">
      <c r="A14643" s="2" t="s">
        <v>14674</v>
      </c>
      <c r="B14643" s="2">
        <v>114641</v>
      </c>
      <c r="C14643" s="2" t="s">
        <v>19</v>
      </c>
      <c r="D14643" s="52" t="s">
        <v>19</v>
      </c>
      <c r="E14643" s="2" t="s">
        <v>20</v>
      </c>
      <c r="F14643" s="2">
        <v>4265.67</v>
      </c>
      <c r="G14643" s="2">
        <v>0.17</v>
      </c>
      <c r="H14643" s="2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52" t="s">
        <v>34</v>
      </c>
    </row>
    <row r="14644" spans="1:17" ht="14.25" customHeight="1" x14ac:dyDescent="0.3">
      <c r="A14644" s="2" t="s">
        <v>14675</v>
      </c>
      <c r="B14644" s="2">
        <v>114642</v>
      </c>
      <c r="C14644" s="2" t="s">
        <v>25</v>
      </c>
      <c r="D14644" s="52" t="s">
        <v>25</v>
      </c>
      <c r="E14644" s="2" t="s">
        <v>20</v>
      </c>
      <c r="F14644" s="2">
        <v>2789.6</v>
      </c>
      <c r="G14644" s="2">
        <v>0.32</v>
      </c>
      <c r="H14644" s="2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52" t="s">
        <v>39</v>
      </c>
    </row>
    <row r="14645" spans="1:17" ht="14.25" customHeight="1" x14ac:dyDescent="0.3">
      <c r="A14645" s="2" t="s">
        <v>14676</v>
      </c>
      <c r="B14645" s="2">
        <v>114643</v>
      </c>
      <c r="C14645" s="2" t="s">
        <v>41</v>
      </c>
      <c r="D14645" s="52" t="s">
        <v>41</v>
      </c>
      <c r="E14645" s="2" t="s">
        <v>20</v>
      </c>
      <c r="F14645" s="2">
        <v>3694.16</v>
      </c>
      <c r="G14645" s="2">
        <v>0.09</v>
      </c>
      <c r="H14645" s="2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52" t="s">
        <v>23</v>
      </c>
    </row>
    <row r="14646" spans="1:17" ht="14.25" customHeight="1" x14ac:dyDescent="0.3">
      <c r="A14646" s="2" t="s">
        <v>14677</v>
      </c>
      <c r="B14646" s="2">
        <v>114644</v>
      </c>
      <c r="C14646" s="2" t="s">
        <v>25</v>
      </c>
      <c r="D14646" s="52" t="s">
        <v>25</v>
      </c>
      <c r="E14646" s="2" t="s">
        <v>14</v>
      </c>
      <c r="F14646" s="2">
        <v>3400.13</v>
      </c>
      <c r="G14646" s="2">
        <v>0.27</v>
      </c>
      <c r="H14646" s="2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52" t="s">
        <v>39</v>
      </c>
    </row>
    <row r="14647" spans="1:17" ht="14.25" customHeight="1" x14ac:dyDescent="0.3">
      <c r="A14647" s="2" t="s">
        <v>14678</v>
      </c>
      <c r="B14647" s="2">
        <v>114645</v>
      </c>
      <c r="C14647" s="2" t="s">
        <v>19</v>
      </c>
      <c r="D14647" s="52" t="s">
        <v>19</v>
      </c>
      <c r="E14647" s="2" t="s">
        <v>26</v>
      </c>
      <c r="F14647" s="2">
        <v>1801.92</v>
      </c>
      <c r="G14647" s="2">
        <v>0.09</v>
      </c>
      <c r="H14647" s="2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52" t="s">
        <v>48</v>
      </c>
    </row>
    <row r="14648" spans="1:17" ht="14.25" customHeight="1" x14ac:dyDescent="0.3">
      <c r="A14648" s="2" t="s">
        <v>14679</v>
      </c>
      <c r="B14648" s="2">
        <v>114646</v>
      </c>
      <c r="C14648" s="2" t="s">
        <v>25</v>
      </c>
      <c r="D14648" s="52" t="s">
        <v>25</v>
      </c>
      <c r="E14648" s="2" t="s">
        <v>20</v>
      </c>
      <c r="F14648" s="2">
        <v>3819.52</v>
      </c>
      <c r="G14648" s="2">
        <v>0.18</v>
      </c>
      <c r="H14648" s="2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52" t="s">
        <v>39</v>
      </c>
    </row>
    <row r="14649" spans="1:17" ht="14.25" customHeight="1" x14ac:dyDescent="0.3">
      <c r="A14649" s="2" t="s">
        <v>14680</v>
      </c>
      <c r="B14649" s="2">
        <v>114647</v>
      </c>
      <c r="C14649" s="2" t="s">
        <v>25</v>
      </c>
      <c r="D14649" s="52" t="s">
        <v>25</v>
      </c>
      <c r="E14649" s="2" t="s">
        <v>33</v>
      </c>
      <c r="F14649" s="2">
        <v>4232.54</v>
      </c>
      <c r="G14649" s="2">
        <v>0.47</v>
      </c>
      <c r="H14649" s="2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52" t="s">
        <v>34</v>
      </c>
    </row>
    <row r="14650" spans="1:17" ht="14.25" customHeight="1" x14ac:dyDescent="0.3">
      <c r="A14650" s="2" t="s">
        <v>14681</v>
      </c>
      <c r="B14650" s="2">
        <v>114648</v>
      </c>
      <c r="C14650" s="2" t="s">
        <v>41</v>
      </c>
      <c r="D14650" s="52" t="s">
        <v>41</v>
      </c>
      <c r="E14650" s="2" t="s">
        <v>33</v>
      </c>
      <c r="F14650" s="2">
        <v>3746.24</v>
      </c>
      <c r="G14650" s="2">
        <v>0.45</v>
      </c>
      <c r="H14650" s="2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52" t="s">
        <v>28</v>
      </c>
    </row>
    <row r="14651" spans="1:17" ht="14.25" customHeight="1" x14ac:dyDescent="0.3">
      <c r="A14651" s="2" t="s">
        <v>14682</v>
      </c>
      <c r="B14651" s="2">
        <v>114649</v>
      </c>
      <c r="C14651" s="2" t="s">
        <v>25</v>
      </c>
      <c r="D14651" s="52" t="s">
        <v>25</v>
      </c>
      <c r="E14651" s="2" t="s">
        <v>33</v>
      </c>
      <c r="F14651" s="2">
        <v>3906.35</v>
      </c>
      <c r="G14651" s="2">
        <v>0.48</v>
      </c>
      <c r="H14651" s="2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52" t="s">
        <v>34</v>
      </c>
    </row>
    <row r="14652" spans="1:17" ht="14.25" customHeight="1" x14ac:dyDescent="0.3">
      <c r="A14652" s="2" t="s">
        <v>14683</v>
      </c>
      <c r="B14652" s="2">
        <v>114650</v>
      </c>
      <c r="C14652" s="2" t="s">
        <v>25</v>
      </c>
      <c r="D14652" s="52" t="s">
        <v>25</v>
      </c>
      <c r="E14652" s="2" t="s">
        <v>36</v>
      </c>
      <c r="F14652" s="2">
        <v>1864.08</v>
      </c>
      <c r="G14652" s="2">
        <v>0.3</v>
      </c>
      <c r="H14652" s="2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52" t="s">
        <v>28</v>
      </c>
    </row>
    <row r="14653" spans="1:17" ht="14.25" customHeight="1" x14ac:dyDescent="0.3">
      <c r="A14653" s="2" t="s">
        <v>14684</v>
      </c>
      <c r="B14653" s="2">
        <v>114651</v>
      </c>
      <c r="C14653" s="2" t="s">
        <v>41</v>
      </c>
      <c r="D14653" s="52" t="s">
        <v>41</v>
      </c>
      <c r="E14653" s="2" t="s">
        <v>36</v>
      </c>
      <c r="F14653" s="2">
        <v>4724.07</v>
      </c>
      <c r="G14653" s="2">
        <v>0.25</v>
      </c>
      <c r="H14653" s="2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52" t="s">
        <v>48</v>
      </c>
    </row>
    <row r="14654" spans="1:17" ht="14.25" customHeight="1" x14ac:dyDescent="0.3">
      <c r="A14654" s="2" t="s">
        <v>14685</v>
      </c>
      <c r="B14654" s="2">
        <v>114652</v>
      </c>
      <c r="C14654" s="2" t="s">
        <v>41</v>
      </c>
      <c r="D14654" s="52" t="s">
        <v>41</v>
      </c>
      <c r="E14654" s="2" t="s">
        <v>14</v>
      </c>
      <c r="F14654" s="2">
        <v>2180.4</v>
      </c>
      <c r="G14654" s="2">
        <v>0.42</v>
      </c>
      <c r="H14654" s="2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52" t="s">
        <v>28</v>
      </c>
    </row>
    <row r="14655" spans="1:17" ht="14.25" customHeight="1" x14ac:dyDescent="0.3">
      <c r="A14655" s="2" t="s">
        <v>14686</v>
      </c>
      <c r="B14655" s="2">
        <v>114653</v>
      </c>
      <c r="C14655" s="2" t="s">
        <v>25</v>
      </c>
      <c r="D14655" s="52" t="s">
        <v>25</v>
      </c>
      <c r="E14655" s="2" t="s">
        <v>20</v>
      </c>
      <c r="F14655" s="2">
        <v>4495.55</v>
      </c>
      <c r="G14655" s="2">
        <v>0.04</v>
      </c>
      <c r="H14655" s="2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52" t="s">
        <v>28</v>
      </c>
    </row>
    <row r="14656" spans="1:17" ht="14.25" customHeight="1" x14ac:dyDescent="0.3">
      <c r="A14656" s="2" t="s">
        <v>14687</v>
      </c>
      <c r="B14656" s="2">
        <v>114654</v>
      </c>
      <c r="C14656" s="2" t="s">
        <v>41</v>
      </c>
      <c r="D14656" s="52" t="s">
        <v>41</v>
      </c>
      <c r="E14656" s="2" t="s">
        <v>36</v>
      </c>
      <c r="F14656" s="2">
        <v>4303.2700000000004</v>
      </c>
      <c r="G14656" s="2">
        <v>0.49</v>
      </c>
      <c r="H14656" s="2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52" t="s">
        <v>28</v>
      </c>
    </row>
    <row r="14657" spans="1:17" ht="14.25" customHeight="1" x14ac:dyDescent="0.3">
      <c r="A14657" s="2" t="s">
        <v>14688</v>
      </c>
      <c r="B14657" s="2">
        <v>114655</v>
      </c>
      <c r="C14657" s="2" t="s">
        <v>25</v>
      </c>
      <c r="D14657" s="52" t="s">
        <v>25</v>
      </c>
      <c r="E14657" s="2" t="s">
        <v>33</v>
      </c>
      <c r="F14657" s="2">
        <v>709.22</v>
      </c>
      <c r="G14657" s="2">
        <v>0.23</v>
      </c>
      <c r="H14657" s="2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52" t="s">
        <v>48</v>
      </c>
    </row>
    <row r="14658" spans="1:17" ht="14.25" customHeight="1" x14ac:dyDescent="0.3">
      <c r="A14658" s="2" t="s">
        <v>14689</v>
      </c>
      <c r="B14658" s="2">
        <v>114656</v>
      </c>
      <c r="C14658" s="2" t="s">
        <v>25</v>
      </c>
      <c r="D14658" s="52" t="s">
        <v>25</v>
      </c>
      <c r="E14658" s="2" t="s">
        <v>36</v>
      </c>
      <c r="F14658" s="2">
        <v>4834.7299999999996</v>
      </c>
      <c r="G14658" s="2">
        <v>0.34</v>
      </c>
      <c r="H14658" s="2">
        <f t="shared" si="456"/>
        <v>1643.8081999999999</v>
      </c>
      <c r="I14658" s="2">
        <f t="shared" si="457"/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52" t="s">
        <v>23</v>
      </c>
    </row>
    <row r="14659" spans="1:17" ht="14.25" customHeight="1" x14ac:dyDescent="0.3">
      <c r="A14659" s="2" t="s">
        <v>14690</v>
      </c>
      <c r="B14659" s="2">
        <v>114657</v>
      </c>
      <c r="C14659" s="2" t="s">
        <v>19</v>
      </c>
      <c r="D14659" s="52" t="s">
        <v>19</v>
      </c>
      <c r="E14659" s="2" t="s">
        <v>33</v>
      </c>
      <c r="F14659" s="2">
        <v>4982.07</v>
      </c>
      <c r="G14659" s="2">
        <v>0.36</v>
      </c>
      <c r="H14659" s="2">
        <f t="shared" ref="H14659:H14722" si="458">F14659*G14659</f>
        <v>1793.5451999999998</v>
      </c>
      <c r="I14659" s="2">
        <f t="shared" ref="I14659:I14722" si="459">F14659-H14659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52" t="s">
        <v>39</v>
      </c>
    </row>
    <row r="14660" spans="1:17" ht="14.25" customHeight="1" x14ac:dyDescent="0.3">
      <c r="A14660" s="2" t="s">
        <v>14691</v>
      </c>
      <c r="B14660" s="2">
        <v>114658</v>
      </c>
      <c r="C14660" s="2" t="s">
        <v>41</v>
      </c>
      <c r="D14660" s="52" t="s">
        <v>41</v>
      </c>
      <c r="E14660" s="2" t="s">
        <v>20</v>
      </c>
      <c r="F14660" s="2">
        <v>3070.12</v>
      </c>
      <c r="G14660" s="2">
        <v>0.31</v>
      </c>
      <c r="H14660" s="2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52" t="s">
        <v>39</v>
      </c>
    </row>
    <row r="14661" spans="1:17" ht="14.25" customHeight="1" x14ac:dyDescent="0.3">
      <c r="A14661" s="2" t="s">
        <v>14692</v>
      </c>
      <c r="B14661" s="2">
        <v>114659</v>
      </c>
      <c r="C14661" s="2" t="s">
        <v>25</v>
      </c>
      <c r="D14661" s="52" t="s">
        <v>25</v>
      </c>
      <c r="E14661" s="2" t="s">
        <v>14</v>
      </c>
      <c r="F14661" s="2">
        <v>3937.24</v>
      </c>
      <c r="G14661" s="2">
        <v>0.45</v>
      </c>
      <c r="H14661" s="2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52" t="s">
        <v>23</v>
      </c>
    </row>
    <row r="14662" spans="1:17" ht="14.25" customHeight="1" x14ac:dyDescent="0.3">
      <c r="A14662" s="2" t="s">
        <v>14693</v>
      </c>
      <c r="B14662" s="2">
        <v>114660</v>
      </c>
      <c r="C14662" s="2" t="s">
        <v>19</v>
      </c>
      <c r="D14662" s="52" t="s">
        <v>19</v>
      </c>
      <c r="E14662" s="2" t="s">
        <v>26</v>
      </c>
      <c r="F14662" s="2">
        <v>4675.07</v>
      </c>
      <c r="G14662" s="2">
        <v>0.14000000000000001</v>
      </c>
      <c r="H14662" s="2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52" t="s">
        <v>39</v>
      </c>
    </row>
    <row r="14663" spans="1:17" ht="14.25" customHeight="1" x14ac:dyDescent="0.3">
      <c r="A14663" s="2" t="s">
        <v>14694</v>
      </c>
      <c r="B14663" s="2">
        <v>114661</v>
      </c>
      <c r="C14663" s="2" t="s">
        <v>19</v>
      </c>
      <c r="D14663" s="52" t="s">
        <v>19</v>
      </c>
      <c r="E14663" s="2" t="s">
        <v>26</v>
      </c>
      <c r="F14663" s="2">
        <v>198.12</v>
      </c>
      <c r="G14663" s="2">
        <v>0.27</v>
      </c>
      <c r="H14663" s="2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52" t="s">
        <v>23</v>
      </c>
    </row>
    <row r="14664" spans="1:17" ht="14.25" customHeight="1" x14ac:dyDescent="0.3">
      <c r="A14664" s="2" t="s">
        <v>14695</v>
      </c>
      <c r="B14664" s="2">
        <v>114662</v>
      </c>
      <c r="C14664" s="2" t="s">
        <v>25</v>
      </c>
      <c r="D14664" s="52" t="s">
        <v>25</v>
      </c>
      <c r="E14664" s="2" t="s">
        <v>33</v>
      </c>
      <c r="F14664" s="2">
        <v>4656.95</v>
      </c>
      <c r="G14664" s="2">
        <v>0.22</v>
      </c>
      <c r="H14664" s="2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52" t="s">
        <v>17</v>
      </c>
    </row>
    <row r="14665" spans="1:17" ht="14.25" customHeight="1" x14ac:dyDescent="0.3">
      <c r="A14665" s="2" t="s">
        <v>14696</v>
      </c>
      <c r="B14665" s="2">
        <v>114663</v>
      </c>
      <c r="C14665" s="2" t="s">
        <v>25</v>
      </c>
      <c r="D14665" s="52" t="s">
        <v>25</v>
      </c>
      <c r="E14665" s="2" t="s">
        <v>36</v>
      </c>
      <c r="F14665" s="2">
        <v>3174.09</v>
      </c>
      <c r="G14665" s="2">
        <v>0.35</v>
      </c>
      <c r="H14665" s="2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52" t="s">
        <v>17</v>
      </c>
    </row>
    <row r="14666" spans="1:17" ht="14.25" customHeight="1" x14ac:dyDescent="0.3">
      <c r="A14666" s="2" t="s">
        <v>14697</v>
      </c>
      <c r="B14666" s="2">
        <v>114664</v>
      </c>
      <c r="C14666" s="2" t="s">
        <v>25</v>
      </c>
      <c r="D14666" s="52" t="s">
        <v>25</v>
      </c>
      <c r="E14666" s="2" t="s">
        <v>36</v>
      </c>
      <c r="F14666" s="2">
        <v>4159.4399999999996</v>
      </c>
      <c r="G14666" s="2">
        <v>0.2</v>
      </c>
      <c r="H14666" s="2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52" t="s">
        <v>17</v>
      </c>
    </row>
    <row r="14667" spans="1:17" ht="14.25" customHeight="1" x14ac:dyDescent="0.3">
      <c r="A14667" s="2" t="s">
        <v>14698</v>
      </c>
      <c r="B14667" s="2">
        <v>114665</v>
      </c>
      <c r="C14667" s="2" t="s">
        <v>25</v>
      </c>
      <c r="D14667" s="52" t="s">
        <v>25</v>
      </c>
      <c r="E14667" s="2" t="s">
        <v>33</v>
      </c>
      <c r="F14667" s="2">
        <v>2749.54</v>
      </c>
      <c r="G14667" s="2">
        <v>0.45</v>
      </c>
      <c r="H14667" s="2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52" t="s">
        <v>34</v>
      </c>
    </row>
    <row r="14668" spans="1:17" ht="14.25" customHeight="1" x14ac:dyDescent="0.3">
      <c r="A14668" s="2" t="s">
        <v>14699</v>
      </c>
      <c r="B14668" s="2">
        <v>114666</v>
      </c>
      <c r="C14668" s="2" t="s">
        <v>25</v>
      </c>
      <c r="D14668" s="52" t="s">
        <v>25</v>
      </c>
      <c r="E14668" s="2" t="s">
        <v>20</v>
      </c>
      <c r="F14668" s="2">
        <v>2699.68</v>
      </c>
      <c r="G14668" s="2">
        <v>0.25</v>
      </c>
      <c r="H14668" s="2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52" t="s">
        <v>39</v>
      </c>
    </row>
    <row r="14669" spans="1:17" ht="14.25" customHeight="1" x14ac:dyDescent="0.3">
      <c r="A14669" s="2" t="s">
        <v>14700</v>
      </c>
      <c r="B14669" s="2">
        <v>114667</v>
      </c>
      <c r="C14669" s="2" t="s">
        <v>25</v>
      </c>
      <c r="D14669" s="52" t="s">
        <v>25</v>
      </c>
      <c r="E14669" s="2" t="s">
        <v>33</v>
      </c>
      <c r="F14669" s="2">
        <v>4497.84</v>
      </c>
      <c r="G14669" s="2">
        <v>0.27</v>
      </c>
      <c r="H14669" s="2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52" t="s">
        <v>28</v>
      </c>
    </row>
    <row r="14670" spans="1:17" ht="14.25" customHeight="1" x14ac:dyDescent="0.3">
      <c r="A14670" s="2" t="s">
        <v>14701</v>
      </c>
      <c r="B14670" s="2">
        <v>114668</v>
      </c>
      <c r="C14670" s="2" t="s">
        <v>41</v>
      </c>
      <c r="D14670" s="52" t="s">
        <v>41</v>
      </c>
      <c r="E14670" s="2" t="s">
        <v>20</v>
      </c>
      <c r="F14670" s="2">
        <v>2586.61</v>
      </c>
      <c r="G14670" s="2">
        <v>0.25</v>
      </c>
      <c r="H14670" s="2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52" t="s">
        <v>48</v>
      </c>
    </row>
    <row r="14671" spans="1:17" ht="14.25" customHeight="1" x14ac:dyDescent="0.3">
      <c r="A14671" s="2" t="s">
        <v>14702</v>
      </c>
      <c r="B14671" s="2">
        <v>114669</v>
      </c>
      <c r="C14671" s="2" t="s">
        <v>25</v>
      </c>
      <c r="D14671" s="52" t="s">
        <v>25</v>
      </c>
      <c r="E14671" s="2" t="s">
        <v>14</v>
      </c>
      <c r="F14671" s="2">
        <v>2411.77</v>
      </c>
      <c r="G14671" s="2">
        <v>0.31</v>
      </c>
      <c r="H14671" s="2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52" t="s">
        <v>48</v>
      </c>
    </row>
    <row r="14672" spans="1:17" ht="14.25" customHeight="1" x14ac:dyDescent="0.3">
      <c r="A14672" s="2" t="s">
        <v>14703</v>
      </c>
      <c r="B14672" s="2">
        <v>114670</v>
      </c>
      <c r="C14672" s="2" t="s">
        <v>41</v>
      </c>
      <c r="D14672" s="52" t="s">
        <v>41</v>
      </c>
      <c r="E14672" s="2" t="s">
        <v>14</v>
      </c>
      <c r="F14672" s="2">
        <v>3080.13</v>
      </c>
      <c r="G14672" s="2">
        <v>0.26</v>
      </c>
      <c r="H14672" s="2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52" t="s">
        <v>17</v>
      </c>
    </row>
    <row r="14673" spans="1:17" ht="14.25" customHeight="1" x14ac:dyDescent="0.3">
      <c r="A14673" s="2" t="s">
        <v>14704</v>
      </c>
      <c r="B14673" s="2">
        <v>114671</v>
      </c>
      <c r="C14673" s="2" t="s">
        <v>19</v>
      </c>
      <c r="D14673" s="52" t="s">
        <v>19</v>
      </c>
      <c r="E14673" s="2" t="s">
        <v>33</v>
      </c>
      <c r="F14673" s="2">
        <v>2640.99</v>
      </c>
      <c r="G14673" s="2">
        <v>0.47</v>
      </c>
      <c r="H14673" s="2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52" t="s">
        <v>34</v>
      </c>
    </row>
    <row r="14674" spans="1:17" ht="14.25" customHeight="1" x14ac:dyDescent="0.3">
      <c r="A14674" s="2" t="s">
        <v>14705</v>
      </c>
      <c r="B14674" s="2">
        <v>114672</v>
      </c>
      <c r="C14674" s="2" t="s">
        <v>25</v>
      </c>
      <c r="D14674" s="52" t="s">
        <v>25</v>
      </c>
      <c r="E14674" s="2" t="s">
        <v>14</v>
      </c>
      <c r="F14674" s="2">
        <v>2286.81</v>
      </c>
      <c r="G14674" s="2">
        <v>7.0000000000000007E-2</v>
      </c>
      <c r="H14674" s="2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52" t="s">
        <v>17</v>
      </c>
    </row>
    <row r="14675" spans="1:17" ht="14.25" customHeight="1" x14ac:dyDescent="0.3">
      <c r="A14675" s="2" t="s">
        <v>14706</v>
      </c>
      <c r="B14675" s="2">
        <v>114673</v>
      </c>
      <c r="C14675" s="2" t="s">
        <v>19</v>
      </c>
      <c r="D14675" s="52" t="s">
        <v>19</v>
      </c>
      <c r="E14675" s="2" t="s">
        <v>36</v>
      </c>
      <c r="F14675" s="2">
        <v>984.57</v>
      </c>
      <c r="G14675" s="2">
        <v>0.01</v>
      </c>
      <c r="H14675" s="2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52" t="s">
        <v>17</v>
      </c>
    </row>
    <row r="14676" spans="1:17" ht="14.25" customHeight="1" x14ac:dyDescent="0.3">
      <c r="A14676" s="2" t="s">
        <v>14707</v>
      </c>
      <c r="B14676" s="2">
        <v>114674</v>
      </c>
      <c r="C14676" s="2" t="s">
        <v>25</v>
      </c>
      <c r="D14676" s="52" t="s">
        <v>25</v>
      </c>
      <c r="E14676" s="2" t="s">
        <v>20</v>
      </c>
      <c r="F14676" s="2">
        <v>2047.26</v>
      </c>
      <c r="G14676" s="2">
        <v>0.26</v>
      </c>
      <c r="H14676" s="2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52" t="s">
        <v>28</v>
      </c>
    </row>
    <row r="14677" spans="1:17" ht="14.25" customHeight="1" x14ac:dyDescent="0.3">
      <c r="A14677" s="2" t="s">
        <v>14708</v>
      </c>
      <c r="B14677" s="2">
        <v>114675</v>
      </c>
      <c r="C14677" s="2" t="s">
        <v>19</v>
      </c>
      <c r="D14677" s="52" t="s">
        <v>19</v>
      </c>
      <c r="E14677" s="2" t="s">
        <v>26</v>
      </c>
      <c r="F14677" s="2">
        <v>1482.02</v>
      </c>
      <c r="G14677" s="2">
        <v>0.38</v>
      </c>
      <c r="H14677" s="2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52" t="s">
        <v>23</v>
      </c>
    </row>
    <row r="14678" spans="1:17" ht="14.25" customHeight="1" x14ac:dyDescent="0.3">
      <c r="A14678" s="2" t="s">
        <v>14709</v>
      </c>
      <c r="B14678" s="2">
        <v>114676</v>
      </c>
      <c r="C14678" s="2" t="s">
        <v>25</v>
      </c>
      <c r="D14678" s="52" t="s">
        <v>25</v>
      </c>
      <c r="E14678" s="2" t="s">
        <v>26</v>
      </c>
      <c r="F14678" s="2">
        <v>2062.2800000000002</v>
      </c>
      <c r="G14678" s="2">
        <v>0.32</v>
      </c>
      <c r="H14678" s="2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52" t="s">
        <v>23</v>
      </c>
    </row>
    <row r="14679" spans="1:17" ht="14.25" customHeight="1" x14ac:dyDescent="0.3">
      <c r="A14679" s="2" t="s">
        <v>14710</v>
      </c>
      <c r="B14679" s="2">
        <v>114677</v>
      </c>
      <c r="C14679" s="2" t="s">
        <v>25</v>
      </c>
      <c r="D14679" s="52" t="s">
        <v>25</v>
      </c>
      <c r="E14679" s="2" t="s">
        <v>14</v>
      </c>
      <c r="F14679" s="2">
        <v>3006.48</v>
      </c>
      <c r="G14679" s="2">
        <v>0.48</v>
      </c>
      <c r="H14679" s="2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52" t="s">
        <v>39</v>
      </c>
    </row>
    <row r="14680" spans="1:17" ht="14.25" customHeight="1" x14ac:dyDescent="0.3">
      <c r="A14680" s="2" t="s">
        <v>14711</v>
      </c>
      <c r="B14680" s="2">
        <v>114678</v>
      </c>
      <c r="C14680" s="2" t="s">
        <v>25</v>
      </c>
      <c r="D14680" s="52" t="s">
        <v>25</v>
      </c>
      <c r="E14680" s="2" t="s">
        <v>20</v>
      </c>
      <c r="F14680" s="2">
        <v>3083.37</v>
      </c>
      <c r="G14680" s="2">
        <v>0.09</v>
      </c>
      <c r="H14680" s="2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52" t="s">
        <v>17</v>
      </c>
    </row>
    <row r="14681" spans="1:17" ht="14.25" customHeight="1" x14ac:dyDescent="0.3">
      <c r="A14681" s="2" t="s">
        <v>14712</v>
      </c>
      <c r="B14681" s="2">
        <v>114679</v>
      </c>
      <c r="C14681" s="2" t="s">
        <v>25</v>
      </c>
      <c r="D14681" s="52" t="s">
        <v>25</v>
      </c>
      <c r="E14681" s="2" t="s">
        <v>36</v>
      </c>
      <c r="F14681" s="2">
        <v>1269.44</v>
      </c>
      <c r="G14681" s="2">
        <v>0.35</v>
      </c>
      <c r="H14681" s="2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52" t="s">
        <v>23</v>
      </c>
    </row>
    <row r="14682" spans="1:17" ht="14.25" customHeight="1" x14ac:dyDescent="0.3">
      <c r="A14682" s="2" t="s">
        <v>14713</v>
      </c>
      <c r="B14682" s="2">
        <v>114680</v>
      </c>
      <c r="C14682" s="2" t="s">
        <v>19</v>
      </c>
      <c r="D14682" s="52" t="s">
        <v>19</v>
      </c>
      <c r="E14682" s="2" t="s">
        <v>26</v>
      </c>
      <c r="F14682" s="2">
        <v>513.95000000000005</v>
      </c>
      <c r="G14682" s="2">
        <v>0.41</v>
      </c>
      <c r="H14682" s="2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52" t="s">
        <v>48</v>
      </c>
    </row>
    <row r="14683" spans="1:17" ht="14.25" customHeight="1" x14ac:dyDescent="0.3">
      <c r="A14683" s="2" t="s">
        <v>14714</v>
      </c>
      <c r="B14683" s="2">
        <v>114681</v>
      </c>
      <c r="C14683" s="2" t="s">
        <v>19</v>
      </c>
      <c r="D14683" s="52" t="s">
        <v>19</v>
      </c>
      <c r="E14683" s="2" t="s">
        <v>36</v>
      </c>
      <c r="F14683" s="2">
        <v>3747.74</v>
      </c>
      <c r="G14683" s="2">
        <v>0.46</v>
      </c>
      <c r="H14683" s="2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52" t="s">
        <v>39</v>
      </c>
    </row>
    <row r="14684" spans="1:17" ht="14.25" customHeight="1" x14ac:dyDescent="0.3">
      <c r="A14684" s="2" t="s">
        <v>14715</v>
      </c>
      <c r="B14684" s="2">
        <v>114682</v>
      </c>
      <c r="C14684" s="2" t="s">
        <v>19</v>
      </c>
      <c r="D14684" s="52" t="s">
        <v>19</v>
      </c>
      <c r="E14684" s="2" t="s">
        <v>36</v>
      </c>
      <c r="F14684" s="2">
        <v>2690</v>
      </c>
      <c r="G14684" s="2">
        <v>0.26</v>
      </c>
      <c r="H14684" s="2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52" t="s">
        <v>34</v>
      </c>
    </row>
    <row r="14685" spans="1:17" ht="14.25" customHeight="1" x14ac:dyDescent="0.3">
      <c r="A14685" s="2" t="s">
        <v>14716</v>
      </c>
      <c r="B14685" s="2">
        <v>114683</v>
      </c>
      <c r="C14685" s="2" t="s">
        <v>41</v>
      </c>
      <c r="D14685" s="52" t="s">
        <v>41</v>
      </c>
      <c r="E14685" s="2" t="s">
        <v>26</v>
      </c>
      <c r="F14685" s="2">
        <v>2266.3000000000002</v>
      </c>
      <c r="G14685" s="2">
        <v>0.18</v>
      </c>
      <c r="H14685" s="2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52" t="s">
        <v>39</v>
      </c>
    </row>
    <row r="14686" spans="1:17" ht="14.25" customHeight="1" x14ac:dyDescent="0.3">
      <c r="A14686" s="2" t="s">
        <v>14717</v>
      </c>
      <c r="B14686" s="2">
        <v>114684</v>
      </c>
      <c r="C14686" s="2" t="s">
        <v>41</v>
      </c>
      <c r="D14686" s="52" t="s">
        <v>41</v>
      </c>
      <c r="E14686" s="2" t="s">
        <v>26</v>
      </c>
      <c r="F14686" s="2">
        <v>735.02</v>
      </c>
      <c r="G14686" s="2">
        <v>0.48</v>
      </c>
      <c r="H14686" s="2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52" t="s">
        <v>34</v>
      </c>
    </row>
    <row r="14687" spans="1:17" ht="14.25" customHeight="1" x14ac:dyDescent="0.3">
      <c r="A14687" s="2" t="s">
        <v>14718</v>
      </c>
      <c r="B14687" s="2">
        <v>114685</v>
      </c>
      <c r="C14687" s="2" t="s">
        <v>25</v>
      </c>
      <c r="D14687" s="52" t="s">
        <v>25</v>
      </c>
      <c r="E14687" s="2" t="s">
        <v>14</v>
      </c>
      <c r="F14687" s="2">
        <v>2131.85</v>
      </c>
      <c r="G14687" s="2">
        <v>0.4</v>
      </c>
      <c r="H14687" s="2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52" t="s">
        <v>17</v>
      </c>
    </row>
    <row r="14688" spans="1:17" ht="14.25" customHeight="1" x14ac:dyDescent="0.3">
      <c r="A14688" s="2" t="s">
        <v>14719</v>
      </c>
      <c r="B14688" s="2">
        <v>114686</v>
      </c>
      <c r="C14688" s="2" t="s">
        <v>25</v>
      </c>
      <c r="D14688" s="52" t="s">
        <v>25</v>
      </c>
      <c r="E14688" s="2" t="s">
        <v>20</v>
      </c>
      <c r="F14688" s="2">
        <v>4109.0600000000004</v>
      </c>
      <c r="G14688" s="2">
        <v>0.24</v>
      </c>
      <c r="H14688" s="2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52" t="s">
        <v>23</v>
      </c>
    </row>
    <row r="14689" spans="1:17" ht="14.25" customHeight="1" x14ac:dyDescent="0.3">
      <c r="A14689" s="2" t="s">
        <v>14720</v>
      </c>
      <c r="B14689" s="2">
        <v>114687</v>
      </c>
      <c r="C14689" s="2" t="s">
        <v>25</v>
      </c>
      <c r="D14689" s="52" t="s">
        <v>25</v>
      </c>
      <c r="E14689" s="2" t="s">
        <v>33</v>
      </c>
      <c r="F14689" s="2">
        <v>2949.03</v>
      </c>
      <c r="G14689" s="2">
        <v>0.33</v>
      </c>
      <c r="H14689" s="2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52" t="s">
        <v>17</v>
      </c>
    </row>
    <row r="14690" spans="1:17" ht="14.25" customHeight="1" x14ac:dyDescent="0.3">
      <c r="A14690" s="2" t="s">
        <v>14721</v>
      </c>
      <c r="B14690" s="2">
        <v>114688</v>
      </c>
      <c r="C14690" s="2" t="s">
        <v>25</v>
      </c>
      <c r="D14690" s="52" t="s">
        <v>25</v>
      </c>
      <c r="E14690" s="2" t="s">
        <v>20</v>
      </c>
      <c r="F14690" s="2">
        <v>545.78</v>
      </c>
      <c r="G14690" s="2">
        <v>0.14000000000000001</v>
      </c>
      <c r="H14690" s="2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52" t="s">
        <v>39</v>
      </c>
    </row>
    <row r="14691" spans="1:17" ht="14.25" customHeight="1" x14ac:dyDescent="0.3">
      <c r="A14691" s="2" t="s">
        <v>14722</v>
      </c>
      <c r="B14691" s="2">
        <v>114689</v>
      </c>
      <c r="C14691" s="2" t="s">
        <v>25</v>
      </c>
      <c r="D14691" s="52" t="s">
        <v>25</v>
      </c>
      <c r="E14691" s="2" t="s">
        <v>33</v>
      </c>
      <c r="F14691" s="2">
        <v>1728.15</v>
      </c>
      <c r="G14691" s="2">
        <v>0.31</v>
      </c>
      <c r="H14691" s="2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52" t="s">
        <v>34</v>
      </c>
    </row>
    <row r="14692" spans="1:17" ht="14.25" customHeight="1" x14ac:dyDescent="0.3">
      <c r="A14692" s="2" t="s">
        <v>14723</v>
      </c>
      <c r="B14692" s="2">
        <v>114690</v>
      </c>
      <c r="C14692" s="2" t="s">
        <v>41</v>
      </c>
      <c r="D14692" s="52" t="s">
        <v>41</v>
      </c>
      <c r="E14692" s="2" t="s">
        <v>26</v>
      </c>
      <c r="F14692" s="2">
        <v>4901.03</v>
      </c>
      <c r="G14692" s="2">
        <v>0.27</v>
      </c>
      <c r="H14692" s="2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52" t="s">
        <v>23</v>
      </c>
    </row>
    <row r="14693" spans="1:17" ht="14.25" customHeight="1" x14ac:dyDescent="0.3">
      <c r="A14693" s="2" t="s">
        <v>14724</v>
      </c>
      <c r="B14693" s="2">
        <v>114691</v>
      </c>
      <c r="C14693" s="2" t="s">
        <v>25</v>
      </c>
      <c r="D14693" s="52" t="s">
        <v>25</v>
      </c>
      <c r="E14693" s="2" t="s">
        <v>36</v>
      </c>
      <c r="F14693" s="2">
        <v>2768.09</v>
      </c>
      <c r="G14693" s="2">
        <v>0.02</v>
      </c>
      <c r="H14693" s="2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52" t="s">
        <v>17</v>
      </c>
    </row>
    <row r="14694" spans="1:17" ht="14.25" customHeight="1" x14ac:dyDescent="0.3">
      <c r="A14694" s="2" t="s">
        <v>14725</v>
      </c>
      <c r="B14694" s="2">
        <v>114692</v>
      </c>
      <c r="C14694" s="2" t="s">
        <v>25</v>
      </c>
      <c r="D14694" s="52" t="s">
        <v>25</v>
      </c>
      <c r="E14694" s="2" t="s">
        <v>20</v>
      </c>
      <c r="F14694" s="2">
        <v>1503.34</v>
      </c>
      <c r="G14694" s="2">
        <v>0.43</v>
      </c>
      <c r="H14694" s="2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52" t="s">
        <v>39</v>
      </c>
    </row>
    <row r="14695" spans="1:17" ht="14.25" customHeight="1" x14ac:dyDescent="0.3">
      <c r="A14695" s="2" t="s">
        <v>14726</v>
      </c>
      <c r="B14695" s="2">
        <v>114693</v>
      </c>
      <c r="C14695" s="2" t="s">
        <v>41</v>
      </c>
      <c r="D14695" s="52" t="s">
        <v>41</v>
      </c>
      <c r="E14695" s="2" t="s">
        <v>36</v>
      </c>
      <c r="F14695" s="2">
        <v>4575.88</v>
      </c>
      <c r="G14695" s="2">
        <v>0.25</v>
      </c>
      <c r="H14695" s="2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52" t="s">
        <v>34</v>
      </c>
    </row>
    <row r="14696" spans="1:17" ht="14.25" customHeight="1" x14ac:dyDescent="0.3">
      <c r="A14696" s="2" t="s">
        <v>14727</v>
      </c>
      <c r="B14696" s="2">
        <v>114694</v>
      </c>
      <c r="C14696" s="2" t="s">
        <v>41</v>
      </c>
      <c r="D14696" s="52" t="s">
        <v>41</v>
      </c>
      <c r="E14696" s="2" t="s">
        <v>20</v>
      </c>
      <c r="F14696" s="2">
        <v>1746.4</v>
      </c>
      <c r="G14696" s="2">
        <v>0.24</v>
      </c>
      <c r="H14696" s="2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52" t="s">
        <v>28</v>
      </c>
    </row>
    <row r="14697" spans="1:17" ht="14.25" customHeight="1" x14ac:dyDescent="0.3">
      <c r="A14697" s="2" t="s">
        <v>14728</v>
      </c>
      <c r="B14697" s="2">
        <v>114695</v>
      </c>
      <c r="C14697" s="2" t="s">
        <v>25</v>
      </c>
      <c r="D14697" s="52" t="s">
        <v>25</v>
      </c>
      <c r="E14697" s="2" t="s">
        <v>20</v>
      </c>
      <c r="F14697" s="2">
        <v>3676.55</v>
      </c>
      <c r="G14697" s="2">
        <v>0.14000000000000001</v>
      </c>
      <c r="H14697" s="2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52" t="s">
        <v>23</v>
      </c>
    </row>
    <row r="14698" spans="1:17" ht="14.25" customHeight="1" x14ac:dyDescent="0.3">
      <c r="A14698" s="2" t="s">
        <v>14729</v>
      </c>
      <c r="B14698" s="2">
        <v>114696</v>
      </c>
      <c r="C14698" s="2" t="s">
        <v>25</v>
      </c>
      <c r="D14698" s="52" t="s">
        <v>25</v>
      </c>
      <c r="E14698" s="2" t="s">
        <v>36</v>
      </c>
      <c r="F14698" s="2">
        <v>821.38</v>
      </c>
      <c r="G14698" s="2">
        <v>0.1</v>
      </c>
      <c r="H14698" s="2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52" t="s">
        <v>23</v>
      </c>
    </row>
    <row r="14699" spans="1:17" ht="14.25" customHeight="1" x14ac:dyDescent="0.3">
      <c r="A14699" s="2" t="s">
        <v>14730</v>
      </c>
      <c r="B14699" s="2">
        <v>114697</v>
      </c>
      <c r="C14699" s="2" t="s">
        <v>19</v>
      </c>
      <c r="D14699" s="52" t="s">
        <v>19</v>
      </c>
      <c r="E14699" s="2" t="s">
        <v>14</v>
      </c>
      <c r="F14699" s="2">
        <v>866.82</v>
      </c>
      <c r="G14699" s="2">
        <v>0.15</v>
      </c>
      <c r="H14699" s="2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52" t="s">
        <v>17</v>
      </c>
    </row>
    <row r="14700" spans="1:17" ht="14.25" customHeight="1" x14ac:dyDescent="0.3">
      <c r="A14700" s="2" t="s">
        <v>14731</v>
      </c>
      <c r="B14700" s="2">
        <v>114698</v>
      </c>
      <c r="C14700" s="2" t="s">
        <v>25</v>
      </c>
      <c r="D14700" s="52" t="s">
        <v>25</v>
      </c>
      <c r="E14700" s="2" t="s">
        <v>26</v>
      </c>
      <c r="F14700" s="2">
        <v>2850.44</v>
      </c>
      <c r="G14700" s="2">
        <v>0.32</v>
      </c>
      <c r="H14700" s="2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52" t="s">
        <v>48</v>
      </c>
    </row>
    <row r="14701" spans="1:17" ht="14.25" customHeight="1" x14ac:dyDescent="0.3">
      <c r="A14701" s="2" t="s">
        <v>14732</v>
      </c>
      <c r="B14701" s="2">
        <v>114699</v>
      </c>
      <c r="C14701" s="2" t="s">
        <v>25</v>
      </c>
      <c r="D14701" s="52" t="s">
        <v>25</v>
      </c>
      <c r="E14701" s="2" t="s">
        <v>14</v>
      </c>
      <c r="F14701" s="2">
        <v>1275.1300000000001</v>
      </c>
      <c r="G14701" s="2">
        <v>0.05</v>
      </c>
      <c r="H14701" s="2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52" t="s">
        <v>48</v>
      </c>
    </row>
    <row r="14702" spans="1:17" ht="14.25" customHeight="1" x14ac:dyDescent="0.3">
      <c r="A14702" s="2" t="s">
        <v>14733</v>
      </c>
      <c r="B14702" s="2">
        <v>114700</v>
      </c>
      <c r="C14702" s="2" t="s">
        <v>25</v>
      </c>
      <c r="D14702" s="52" t="s">
        <v>25</v>
      </c>
      <c r="E14702" s="2" t="s">
        <v>14</v>
      </c>
      <c r="F14702" s="2">
        <v>341.73</v>
      </c>
      <c r="G14702" s="2">
        <v>0.17</v>
      </c>
      <c r="H14702" s="2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52" t="s">
        <v>17</v>
      </c>
    </row>
    <row r="14703" spans="1:17" ht="14.25" customHeight="1" x14ac:dyDescent="0.3">
      <c r="A14703" s="2" t="s">
        <v>14734</v>
      </c>
      <c r="B14703" s="2">
        <v>114701</v>
      </c>
      <c r="C14703" s="2" t="s">
        <v>41</v>
      </c>
      <c r="D14703" s="52" t="s">
        <v>41</v>
      </c>
      <c r="E14703" s="2" t="s">
        <v>20</v>
      </c>
      <c r="F14703" s="2">
        <v>4639.68</v>
      </c>
      <c r="G14703" s="2">
        <v>0.49</v>
      </c>
      <c r="H14703" s="2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52" t="s">
        <v>39</v>
      </c>
    </row>
    <row r="14704" spans="1:17" ht="14.25" customHeight="1" x14ac:dyDescent="0.3">
      <c r="A14704" s="2" t="s">
        <v>14735</v>
      </c>
      <c r="B14704" s="2">
        <v>114702</v>
      </c>
      <c r="C14704" s="2" t="s">
        <v>25</v>
      </c>
      <c r="D14704" s="52" t="s">
        <v>25</v>
      </c>
      <c r="E14704" s="2" t="s">
        <v>26</v>
      </c>
      <c r="F14704" s="2">
        <v>374.35</v>
      </c>
      <c r="G14704" s="2">
        <v>0.14000000000000001</v>
      </c>
      <c r="H14704" s="2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52" t="s">
        <v>39</v>
      </c>
    </row>
    <row r="14705" spans="1:17" ht="14.25" customHeight="1" x14ac:dyDescent="0.3">
      <c r="A14705" s="2" t="s">
        <v>14736</v>
      </c>
      <c r="B14705" s="2">
        <v>114703</v>
      </c>
      <c r="C14705" s="2" t="s">
        <v>25</v>
      </c>
      <c r="D14705" s="52" t="s">
        <v>25</v>
      </c>
      <c r="E14705" s="2" t="s">
        <v>20</v>
      </c>
      <c r="F14705" s="2">
        <v>3615.45</v>
      </c>
      <c r="G14705" s="2">
        <v>0.48</v>
      </c>
      <c r="H14705" s="2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52" t="s">
        <v>23</v>
      </c>
    </row>
    <row r="14706" spans="1:17" ht="14.25" customHeight="1" x14ac:dyDescent="0.3">
      <c r="A14706" s="2" t="s">
        <v>14737</v>
      </c>
      <c r="B14706" s="2">
        <v>114704</v>
      </c>
      <c r="C14706" s="2" t="s">
        <v>19</v>
      </c>
      <c r="D14706" s="52" t="s">
        <v>19</v>
      </c>
      <c r="E14706" s="2" t="s">
        <v>33</v>
      </c>
      <c r="F14706" s="2">
        <v>1731.63</v>
      </c>
      <c r="G14706" s="2">
        <v>0.05</v>
      </c>
      <c r="H14706" s="2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52" t="s">
        <v>28</v>
      </c>
    </row>
    <row r="14707" spans="1:17" ht="14.25" customHeight="1" x14ac:dyDescent="0.3">
      <c r="A14707" s="2" t="s">
        <v>14738</v>
      </c>
      <c r="B14707" s="2">
        <v>114705</v>
      </c>
      <c r="C14707" s="2" t="s">
        <v>19</v>
      </c>
      <c r="D14707" s="52" t="s">
        <v>19</v>
      </c>
      <c r="E14707" s="2" t="s">
        <v>20</v>
      </c>
      <c r="F14707" s="2">
        <v>4674.17</v>
      </c>
      <c r="G14707" s="2">
        <v>0.4</v>
      </c>
      <c r="H14707" s="2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52" t="s">
        <v>28</v>
      </c>
    </row>
    <row r="14708" spans="1:17" ht="14.25" customHeight="1" x14ac:dyDescent="0.3">
      <c r="A14708" s="2" t="s">
        <v>14739</v>
      </c>
      <c r="B14708" s="2">
        <v>114706</v>
      </c>
      <c r="C14708" s="2" t="s">
        <v>19</v>
      </c>
      <c r="D14708" s="52" t="s">
        <v>19</v>
      </c>
      <c r="E14708" s="2" t="s">
        <v>36</v>
      </c>
      <c r="F14708" s="2">
        <v>4931.66</v>
      </c>
      <c r="G14708" s="2">
        <v>0.22</v>
      </c>
      <c r="H14708" s="2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52" t="s">
        <v>48</v>
      </c>
    </row>
    <row r="14709" spans="1:17" ht="14.25" customHeight="1" x14ac:dyDescent="0.3">
      <c r="A14709" s="2" t="s">
        <v>14740</v>
      </c>
      <c r="B14709" s="2">
        <v>114707</v>
      </c>
      <c r="C14709" s="2" t="s">
        <v>25</v>
      </c>
      <c r="D14709" s="52" t="s">
        <v>25</v>
      </c>
      <c r="E14709" s="2" t="s">
        <v>20</v>
      </c>
      <c r="F14709" s="2">
        <v>1743.61</v>
      </c>
      <c r="G14709" s="2">
        <v>0.1</v>
      </c>
      <c r="H14709" s="2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52" t="s">
        <v>39</v>
      </c>
    </row>
    <row r="14710" spans="1:17" ht="14.25" customHeight="1" x14ac:dyDescent="0.3">
      <c r="A14710" s="2" t="s">
        <v>14741</v>
      </c>
      <c r="B14710" s="2">
        <v>114708</v>
      </c>
      <c r="C14710" s="2" t="s">
        <v>41</v>
      </c>
      <c r="D14710" s="52" t="s">
        <v>41</v>
      </c>
      <c r="E14710" s="2" t="s">
        <v>33</v>
      </c>
      <c r="F14710" s="2">
        <v>2996.42</v>
      </c>
      <c r="G14710" s="2">
        <v>0.39</v>
      </c>
      <c r="H14710" s="2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52" t="s">
        <v>48</v>
      </c>
    </row>
    <row r="14711" spans="1:17" ht="14.25" customHeight="1" x14ac:dyDescent="0.3">
      <c r="A14711" s="2" t="s">
        <v>14742</v>
      </c>
      <c r="B14711" s="2">
        <v>114709</v>
      </c>
      <c r="C14711" s="2" t="s">
        <v>25</v>
      </c>
      <c r="D14711" s="52" t="s">
        <v>25</v>
      </c>
      <c r="E14711" s="2" t="s">
        <v>20</v>
      </c>
      <c r="F14711" s="2">
        <v>3887.63</v>
      </c>
      <c r="G14711" s="2">
        <v>0</v>
      </c>
      <c r="H14711" s="2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52" t="s">
        <v>23</v>
      </c>
    </row>
    <row r="14712" spans="1:17" ht="14.25" customHeight="1" x14ac:dyDescent="0.3">
      <c r="A14712" s="2" t="s">
        <v>14743</v>
      </c>
      <c r="B14712" s="2">
        <v>114710</v>
      </c>
      <c r="C14712" s="2" t="s">
        <v>19</v>
      </c>
      <c r="D14712" s="52" t="s">
        <v>19</v>
      </c>
      <c r="E14712" s="2" t="s">
        <v>33</v>
      </c>
      <c r="F14712" s="2">
        <v>704.71</v>
      </c>
      <c r="G14712" s="2">
        <v>0.17</v>
      </c>
      <c r="H14712" s="2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52" t="s">
        <v>23</v>
      </c>
    </row>
    <row r="14713" spans="1:17" ht="14.25" customHeight="1" x14ac:dyDescent="0.3">
      <c r="A14713" s="2" t="s">
        <v>14744</v>
      </c>
      <c r="B14713" s="2">
        <v>114711</v>
      </c>
      <c r="C14713" s="2" t="s">
        <v>25</v>
      </c>
      <c r="D14713" s="52" t="s">
        <v>25</v>
      </c>
      <c r="E14713" s="2" t="s">
        <v>26</v>
      </c>
      <c r="F14713" s="2">
        <v>3576.37</v>
      </c>
      <c r="G14713" s="2">
        <v>0.3</v>
      </c>
      <c r="H14713" s="2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52" t="s">
        <v>48</v>
      </c>
    </row>
    <row r="14714" spans="1:17" ht="14.25" customHeight="1" x14ac:dyDescent="0.3">
      <c r="A14714" s="2" t="s">
        <v>14745</v>
      </c>
      <c r="B14714" s="2">
        <v>114712</v>
      </c>
      <c r="C14714" s="2" t="s">
        <v>41</v>
      </c>
      <c r="D14714" s="52" t="s">
        <v>41</v>
      </c>
      <c r="E14714" s="2" t="s">
        <v>20</v>
      </c>
      <c r="F14714" s="2">
        <v>4540.37</v>
      </c>
      <c r="G14714" s="2">
        <v>0.12</v>
      </c>
      <c r="H14714" s="2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52" t="s">
        <v>39</v>
      </c>
    </row>
    <row r="14715" spans="1:17" ht="14.25" customHeight="1" x14ac:dyDescent="0.3">
      <c r="A14715" s="2" t="s">
        <v>14746</v>
      </c>
      <c r="B14715" s="2">
        <v>114713</v>
      </c>
      <c r="C14715" s="2" t="s">
        <v>25</v>
      </c>
      <c r="D14715" s="52" t="s">
        <v>25</v>
      </c>
      <c r="E14715" s="2" t="s">
        <v>33</v>
      </c>
      <c r="F14715" s="2">
        <v>974.66</v>
      </c>
      <c r="G14715" s="2">
        <v>0.17</v>
      </c>
      <c r="H14715" s="2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52" t="s">
        <v>48</v>
      </c>
    </row>
    <row r="14716" spans="1:17" ht="14.25" customHeight="1" x14ac:dyDescent="0.3">
      <c r="A14716" s="2" t="s">
        <v>14747</v>
      </c>
      <c r="B14716" s="2">
        <v>114714</v>
      </c>
      <c r="C14716" s="2" t="s">
        <v>25</v>
      </c>
      <c r="D14716" s="52" t="s">
        <v>25</v>
      </c>
      <c r="E14716" s="2" t="s">
        <v>26</v>
      </c>
      <c r="F14716" s="2">
        <v>4209.68</v>
      </c>
      <c r="G14716" s="2">
        <v>0.05</v>
      </c>
      <c r="H14716" s="2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52" t="s">
        <v>39</v>
      </c>
    </row>
    <row r="14717" spans="1:17" ht="14.25" customHeight="1" x14ac:dyDescent="0.3">
      <c r="A14717" s="2" t="s">
        <v>14748</v>
      </c>
      <c r="B14717" s="2">
        <v>114715</v>
      </c>
      <c r="C14717" s="2" t="s">
        <v>41</v>
      </c>
      <c r="D14717" s="52" t="s">
        <v>41</v>
      </c>
      <c r="E14717" s="2" t="s">
        <v>36</v>
      </c>
      <c r="F14717" s="2">
        <v>666.46</v>
      </c>
      <c r="G14717" s="2">
        <v>0.43</v>
      </c>
      <c r="H14717" s="2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52" t="s">
        <v>23</v>
      </c>
    </row>
    <row r="14718" spans="1:17" ht="14.25" customHeight="1" x14ac:dyDescent="0.3">
      <c r="A14718" s="2" t="s">
        <v>14749</v>
      </c>
      <c r="B14718" s="2">
        <v>114716</v>
      </c>
      <c r="C14718" s="2" t="s">
        <v>41</v>
      </c>
      <c r="D14718" s="52" t="s">
        <v>41</v>
      </c>
      <c r="E14718" s="2" t="s">
        <v>14</v>
      </c>
      <c r="F14718" s="2">
        <v>2884.68</v>
      </c>
      <c r="G14718" s="2">
        <v>0.21</v>
      </c>
      <c r="H14718" s="2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52" t="s">
        <v>17</v>
      </c>
    </row>
    <row r="14719" spans="1:17" ht="14.25" customHeight="1" x14ac:dyDescent="0.3">
      <c r="A14719" s="2" t="s">
        <v>14750</v>
      </c>
      <c r="B14719" s="2">
        <v>114717</v>
      </c>
      <c r="C14719" s="2" t="s">
        <v>25</v>
      </c>
      <c r="D14719" s="52" t="s">
        <v>25</v>
      </c>
      <c r="E14719" s="2" t="s">
        <v>33</v>
      </c>
      <c r="F14719" s="2">
        <v>1762.88</v>
      </c>
      <c r="G14719" s="2">
        <v>7.0000000000000007E-2</v>
      </c>
      <c r="H14719" s="2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52" t="s">
        <v>34</v>
      </c>
    </row>
    <row r="14720" spans="1:17" ht="14.25" customHeight="1" x14ac:dyDescent="0.3">
      <c r="A14720" s="2" t="s">
        <v>14751</v>
      </c>
      <c r="B14720" s="2">
        <v>114718</v>
      </c>
      <c r="C14720" s="2" t="s">
        <v>41</v>
      </c>
      <c r="D14720" s="52" t="s">
        <v>41</v>
      </c>
      <c r="E14720" s="2" t="s">
        <v>36</v>
      </c>
      <c r="F14720" s="2">
        <v>2411.41</v>
      </c>
      <c r="G14720" s="2">
        <v>0.1</v>
      </c>
      <c r="H14720" s="2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52" t="s">
        <v>23</v>
      </c>
    </row>
    <row r="14721" spans="1:17" ht="14.25" customHeight="1" x14ac:dyDescent="0.3">
      <c r="A14721" s="2" t="s">
        <v>14752</v>
      </c>
      <c r="B14721" s="2">
        <v>114719</v>
      </c>
      <c r="C14721" s="2" t="s">
        <v>25</v>
      </c>
      <c r="D14721" s="52" t="s">
        <v>25</v>
      </c>
      <c r="E14721" s="2" t="s">
        <v>26</v>
      </c>
      <c r="F14721" s="2">
        <v>1573.1</v>
      </c>
      <c r="G14721" s="2">
        <v>0.14000000000000001</v>
      </c>
      <c r="H14721" s="2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52" t="s">
        <v>39</v>
      </c>
    </row>
    <row r="14722" spans="1:17" ht="14.25" customHeight="1" x14ac:dyDescent="0.3">
      <c r="A14722" s="2" t="s">
        <v>14753</v>
      </c>
      <c r="B14722" s="2">
        <v>114720</v>
      </c>
      <c r="C14722" s="2" t="s">
        <v>19</v>
      </c>
      <c r="D14722" s="52" t="s">
        <v>19</v>
      </c>
      <c r="E14722" s="2" t="s">
        <v>36</v>
      </c>
      <c r="F14722" s="2">
        <v>1376.64</v>
      </c>
      <c r="G14722" s="2">
        <v>0.11</v>
      </c>
      <c r="H14722" s="2">
        <f t="shared" si="458"/>
        <v>151.43040000000002</v>
      </c>
      <c r="I14722" s="2">
        <f t="shared" si="459"/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52" t="s">
        <v>17</v>
      </c>
    </row>
    <row r="14723" spans="1:17" ht="14.25" customHeight="1" x14ac:dyDescent="0.3">
      <c r="A14723" s="2" t="s">
        <v>14754</v>
      </c>
      <c r="B14723" s="2">
        <v>114721</v>
      </c>
      <c r="C14723" s="2" t="s">
        <v>19</v>
      </c>
      <c r="D14723" s="52" t="s">
        <v>19</v>
      </c>
      <c r="E14723" s="2" t="s">
        <v>20</v>
      </c>
      <c r="F14723" s="2">
        <v>3741.38</v>
      </c>
      <c r="G14723" s="2">
        <v>0.25</v>
      </c>
      <c r="H14723" s="2">
        <f t="shared" ref="H14723:H14786" si="460">F14723*G14723</f>
        <v>935.34500000000003</v>
      </c>
      <c r="I14723" s="2">
        <f t="shared" ref="I14723:I14786" si="461">F14723-H14723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52" t="s">
        <v>23</v>
      </c>
    </row>
    <row r="14724" spans="1:17" ht="14.25" customHeight="1" x14ac:dyDescent="0.3">
      <c r="A14724" s="2" t="s">
        <v>14755</v>
      </c>
      <c r="B14724" s="2">
        <v>114722</v>
      </c>
      <c r="C14724" s="2" t="s">
        <v>25</v>
      </c>
      <c r="D14724" s="52" t="s">
        <v>25</v>
      </c>
      <c r="E14724" s="2" t="s">
        <v>14</v>
      </c>
      <c r="F14724" s="2">
        <v>1193.25</v>
      </c>
      <c r="G14724" s="2">
        <v>0.45</v>
      </c>
      <c r="H14724" s="2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52" t="s">
        <v>17</v>
      </c>
    </row>
    <row r="14725" spans="1:17" ht="14.25" customHeight="1" x14ac:dyDescent="0.3">
      <c r="A14725" s="2" t="s">
        <v>14756</v>
      </c>
      <c r="B14725" s="2">
        <v>114723</v>
      </c>
      <c r="C14725" s="2" t="s">
        <v>19</v>
      </c>
      <c r="D14725" s="52" t="s">
        <v>19</v>
      </c>
      <c r="E14725" s="2" t="s">
        <v>33</v>
      </c>
      <c r="F14725" s="2">
        <v>2101.2199999999998</v>
      </c>
      <c r="G14725" s="2">
        <v>0.09</v>
      </c>
      <c r="H14725" s="2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52" t="s">
        <v>23</v>
      </c>
    </row>
    <row r="14726" spans="1:17" ht="14.25" customHeight="1" x14ac:dyDescent="0.3">
      <c r="A14726" s="2" t="s">
        <v>14757</v>
      </c>
      <c r="B14726" s="2">
        <v>114724</v>
      </c>
      <c r="C14726" s="2" t="s">
        <v>19</v>
      </c>
      <c r="D14726" s="52" t="s">
        <v>19</v>
      </c>
      <c r="E14726" s="2" t="s">
        <v>26</v>
      </c>
      <c r="F14726" s="2">
        <v>1445.33</v>
      </c>
      <c r="G14726" s="2">
        <v>0.23</v>
      </c>
      <c r="H14726" s="2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52" t="s">
        <v>17</v>
      </c>
    </row>
    <row r="14727" spans="1:17" ht="14.25" customHeight="1" x14ac:dyDescent="0.3">
      <c r="A14727" s="2" t="s">
        <v>14758</v>
      </c>
      <c r="B14727" s="2">
        <v>114725</v>
      </c>
      <c r="C14727" s="2" t="s">
        <v>25</v>
      </c>
      <c r="D14727" s="52" t="s">
        <v>25</v>
      </c>
      <c r="E14727" s="2" t="s">
        <v>14</v>
      </c>
      <c r="F14727" s="2">
        <v>1269.31</v>
      </c>
      <c r="G14727" s="2">
        <v>0.33</v>
      </c>
      <c r="H14727" s="2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52" t="s">
        <v>23</v>
      </c>
    </row>
    <row r="14728" spans="1:17" ht="14.25" customHeight="1" x14ac:dyDescent="0.3">
      <c r="A14728" s="2" t="s">
        <v>14759</v>
      </c>
      <c r="B14728" s="2">
        <v>114726</v>
      </c>
      <c r="C14728" s="2" t="s">
        <v>25</v>
      </c>
      <c r="D14728" s="52" t="s">
        <v>25</v>
      </c>
      <c r="E14728" s="2" t="s">
        <v>26</v>
      </c>
      <c r="F14728" s="2">
        <v>3172.77</v>
      </c>
      <c r="G14728" s="2">
        <v>0.09</v>
      </c>
      <c r="H14728" s="2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52" t="s">
        <v>23</v>
      </c>
    </row>
    <row r="14729" spans="1:17" ht="14.25" customHeight="1" x14ac:dyDescent="0.3">
      <c r="A14729" s="2" t="s">
        <v>14760</v>
      </c>
      <c r="B14729" s="2">
        <v>114727</v>
      </c>
      <c r="C14729" s="2" t="s">
        <v>41</v>
      </c>
      <c r="D14729" s="52" t="s">
        <v>41</v>
      </c>
      <c r="E14729" s="2" t="s">
        <v>36</v>
      </c>
      <c r="F14729" s="2">
        <v>322.60000000000002</v>
      </c>
      <c r="G14729" s="2">
        <v>0.08</v>
      </c>
      <c r="H14729" s="2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52" t="s">
        <v>28</v>
      </c>
    </row>
    <row r="14730" spans="1:17" ht="14.25" customHeight="1" x14ac:dyDescent="0.3">
      <c r="A14730" s="2" t="s">
        <v>14761</v>
      </c>
      <c r="B14730" s="2">
        <v>114728</v>
      </c>
      <c r="C14730" s="2" t="s">
        <v>25</v>
      </c>
      <c r="D14730" s="52" t="s">
        <v>25</v>
      </c>
      <c r="E14730" s="2" t="s">
        <v>26</v>
      </c>
      <c r="F14730" s="2">
        <v>3965.6</v>
      </c>
      <c r="G14730" s="2">
        <v>0.08</v>
      </c>
      <c r="H14730" s="2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52" t="s">
        <v>48</v>
      </c>
    </row>
    <row r="14731" spans="1:17" ht="14.25" customHeight="1" x14ac:dyDescent="0.3">
      <c r="A14731" s="2" t="s">
        <v>14762</v>
      </c>
      <c r="B14731" s="2">
        <v>114729</v>
      </c>
      <c r="C14731" s="2" t="s">
        <v>19</v>
      </c>
      <c r="D14731" s="52" t="s">
        <v>19</v>
      </c>
      <c r="E14731" s="2" t="s">
        <v>26</v>
      </c>
      <c r="F14731" s="2">
        <v>2776.55</v>
      </c>
      <c r="G14731" s="2">
        <v>0.44</v>
      </c>
      <c r="H14731" s="2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52" t="s">
        <v>23</v>
      </c>
    </row>
    <row r="14732" spans="1:17" ht="14.25" customHeight="1" x14ac:dyDescent="0.3">
      <c r="A14732" s="2" t="s">
        <v>14763</v>
      </c>
      <c r="B14732" s="2">
        <v>114730</v>
      </c>
      <c r="C14732" s="2" t="s">
        <v>41</v>
      </c>
      <c r="D14732" s="52" t="s">
        <v>41</v>
      </c>
      <c r="E14732" s="2" t="s">
        <v>36</v>
      </c>
      <c r="F14732" s="2">
        <v>4159.34</v>
      </c>
      <c r="G14732" s="2">
        <v>0.36</v>
      </c>
      <c r="H14732" s="2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52" t="s">
        <v>17</v>
      </c>
    </row>
    <row r="14733" spans="1:17" ht="14.25" customHeight="1" x14ac:dyDescent="0.3">
      <c r="A14733" s="2" t="s">
        <v>14764</v>
      </c>
      <c r="B14733" s="2">
        <v>114731</v>
      </c>
      <c r="C14733" s="2" t="s">
        <v>25</v>
      </c>
      <c r="D14733" s="52" t="s">
        <v>25</v>
      </c>
      <c r="E14733" s="2" t="s">
        <v>36</v>
      </c>
      <c r="F14733" s="2">
        <v>1143.78</v>
      </c>
      <c r="G14733" s="2">
        <v>0.17</v>
      </c>
      <c r="H14733" s="2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52" t="s">
        <v>23</v>
      </c>
    </row>
    <row r="14734" spans="1:17" ht="14.25" customHeight="1" x14ac:dyDescent="0.3">
      <c r="A14734" s="2" t="s">
        <v>14765</v>
      </c>
      <c r="B14734" s="2">
        <v>114732</v>
      </c>
      <c r="C14734" s="2" t="s">
        <v>25</v>
      </c>
      <c r="D14734" s="52" t="s">
        <v>25</v>
      </c>
      <c r="E14734" s="2" t="s">
        <v>14</v>
      </c>
      <c r="F14734" s="2">
        <v>3576.09</v>
      </c>
      <c r="G14734" s="2">
        <v>0.45</v>
      </c>
      <c r="H14734" s="2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52" t="s">
        <v>23</v>
      </c>
    </row>
    <row r="14735" spans="1:17" ht="14.25" customHeight="1" x14ac:dyDescent="0.3">
      <c r="A14735" s="2" t="s">
        <v>14766</v>
      </c>
      <c r="B14735" s="2">
        <v>114733</v>
      </c>
      <c r="C14735" s="2" t="s">
        <v>25</v>
      </c>
      <c r="D14735" s="52" t="s">
        <v>25</v>
      </c>
      <c r="E14735" s="2" t="s">
        <v>33</v>
      </c>
      <c r="F14735" s="2">
        <v>2160.86</v>
      </c>
      <c r="G14735" s="2">
        <v>0.48</v>
      </c>
      <c r="H14735" s="2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52" t="s">
        <v>28</v>
      </c>
    </row>
    <row r="14736" spans="1:17" ht="14.25" customHeight="1" x14ac:dyDescent="0.3">
      <c r="A14736" s="2" t="s">
        <v>14767</v>
      </c>
      <c r="B14736" s="2">
        <v>114734</v>
      </c>
      <c r="C14736" s="2" t="s">
        <v>25</v>
      </c>
      <c r="D14736" s="52" t="s">
        <v>25</v>
      </c>
      <c r="E14736" s="2" t="s">
        <v>36</v>
      </c>
      <c r="F14736" s="2">
        <v>476.34</v>
      </c>
      <c r="G14736" s="2">
        <v>0.2</v>
      </c>
      <c r="H14736" s="2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52" t="s">
        <v>28</v>
      </c>
    </row>
    <row r="14737" spans="1:17" ht="14.25" customHeight="1" x14ac:dyDescent="0.3">
      <c r="A14737" s="2" t="s">
        <v>14768</v>
      </c>
      <c r="B14737" s="2">
        <v>114735</v>
      </c>
      <c r="C14737" s="2" t="s">
        <v>25</v>
      </c>
      <c r="D14737" s="52" t="s">
        <v>25</v>
      </c>
      <c r="E14737" s="2" t="s">
        <v>14</v>
      </c>
      <c r="F14737" s="2">
        <v>3787.13</v>
      </c>
      <c r="G14737" s="2">
        <v>0.26</v>
      </c>
      <c r="H14737" s="2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52" t="s">
        <v>23</v>
      </c>
    </row>
    <row r="14738" spans="1:17" ht="14.25" customHeight="1" x14ac:dyDescent="0.3">
      <c r="A14738" s="2" t="s">
        <v>14769</v>
      </c>
      <c r="B14738" s="2">
        <v>114736</v>
      </c>
      <c r="C14738" s="2" t="s">
        <v>25</v>
      </c>
      <c r="D14738" s="52" t="s">
        <v>25</v>
      </c>
      <c r="E14738" s="2" t="s">
        <v>26</v>
      </c>
      <c r="F14738" s="2">
        <v>3834.72</v>
      </c>
      <c r="G14738" s="2">
        <v>0.18</v>
      </c>
      <c r="H14738" s="2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52" t="s">
        <v>48</v>
      </c>
    </row>
    <row r="14739" spans="1:17" ht="14.25" customHeight="1" x14ac:dyDescent="0.3">
      <c r="A14739" s="2" t="s">
        <v>14770</v>
      </c>
      <c r="B14739" s="2">
        <v>114737</v>
      </c>
      <c r="C14739" s="2" t="s">
        <v>19</v>
      </c>
      <c r="D14739" s="52" t="s">
        <v>19</v>
      </c>
      <c r="E14739" s="2" t="s">
        <v>26</v>
      </c>
      <c r="F14739" s="2">
        <v>1427.49</v>
      </c>
      <c r="G14739" s="2">
        <v>0.11</v>
      </c>
      <c r="H14739" s="2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52" t="s">
        <v>17</v>
      </c>
    </row>
    <row r="14740" spans="1:17" ht="14.25" customHeight="1" x14ac:dyDescent="0.3">
      <c r="A14740" s="2" t="s">
        <v>14771</v>
      </c>
      <c r="B14740" s="2">
        <v>114738</v>
      </c>
      <c r="C14740" s="2" t="s">
        <v>19</v>
      </c>
      <c r="D14740" s="52" t="s">
        <v>19</v>
      </c>
      <c r="E14740" s="2" t="s">
        <v>20</v>
      </c>
      <c r="F14740" s="2">
        <v>4588.63</v>
      </c>
      <c r="G14740" s="2">
        <v>0.39</v>
      </c>
      <c r="H14740" s="2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52" t="s">
        <v>34</v>
      </c>
    </row>
    <row r="14741" spans="1:17" ht="14.25" customHeight="1" x14ac:dyDescent="0.3">
      <c r="A14741" s="2" t="s">
        <v>14772</v>
      </c>
      <c r="B14741" s="2">
        <v>114739</v>
      </c>
      <c r="C14741" s="2" t="s">
        <v>25</v>
      </c>
      <c r="D14741" s="52" t="s">
        <v>25</v>
      </c>
      <c r="E14741" s="2" t="s">
        <v>36</v>
      </c>
      <c r="F14741" s="2">
        <v>3843.45</v>
      </c>
      <c r="G14741" s="2">
        <v>0.32</v>
      </c>
      <c r="H14741" s="2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52" t="s">
        <v>23</v>
      </c>
    </row>
    <row r="14742" spans="1:17" ht="14.25" customHeight="1" x14ac:dyDescent="0.3">
      <c r="A14742" s="2" t="s">
        <v>14773</v>
      </c>
      <c r="B14742" s="2">
        <v>114740</v>
      </c>
      <c r="C14742" s="2" t="s">
        <v>41</v>
      </c>
      <c r="D14742" s="52" t="s">
        <v>41</v>
      </c>
      <c r="E14742" s="2" t="s">
        <v>14</v>
      </c>
      <c r="F14742" s="2">
        <v>1603.11</v>
      </c>
      <c r="G14742" s="2">
        <v>0.18</v>
      </c>
      <c r="H14742" s="2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52" t="s">
        <v>39</v>
      </c>
    </row>
    <row r="14743" spans="1:17" ht="14.25" customHeight="1" x14ac:dyDescent="0.3">
      <c r="A14743" s="2" t="s">
        <v>14774</v>
      </c>
      <c r="B14743" s="2">
        <v>114741</v>
      </c>
      <c r="C14743" s="2" t="s">
        <v>41</v>
      </c>
      <c r="D14743" s="52" t="s">
        <v>41</v>
      </c>
      <c r="E14743" s="2" t="s">
        <v>14</v>
      </c>
      <c r="F14743" s="2">
        <v>1271.6300000000001</v>
      </c>
      <c r="G14743" s="2">
        <v>0.01</v>
      </c>
      <c r="H14743" s="2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52" t="s">
        <v>34</v>
      </c>
    </row>
    <row r="14744" spans="1:17" ht="14.25" customHeight="1" x14ac:dyDescent="0.3">
      <c r="A14744" s="2" t="s">
        <v>14775</v>
      </c>
      <c r="B14744" s="2">
        <v>114742</v>
      </c>
      <c r="C14744" s="2" t="s">
        <v>19</v>
      </c>
      <c r="D14744" s="52" t="s">
        <v>19</v>
      </c>
      <c r="E14744" s="2" t="s">
        <v>33</v>
      </c>
      <c r="F14744" s="2">
        <v>2256.44</v>
      </c>
      <c r="G14744" s="2">
        <v>0.38</v>
      </c>
      <c r="H14744" s="2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52" t="s">
        <v>17</v>
      </c>
    </row>
    <row r="14745" spans="1:17" ht="14.25" customHeight="1" x14ac:dyDescent="0.3">
      <c r="A14745" s="2" t="s">
        <v>14776</v>
      </c>
      <c r="B14745" s="2">
        <v>114743</v>
      </c>
      <c r="C14745" s="2" t="s">
        <v>19</v>
      </c>
      <c r="D14745" s="52" t="s">
        <v>19</v>
      </c>
      <c r="E14745" s="2" t="s">
        <v>14</v>
      </c>
      <c r="F14745" s="2">
        <v>1534.67</v>
      </c>
      <c r="G14745" s="2">
        <v>0.24</v>
      </c>
      <c r="H14745" s="2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52" t="s">
        <v>23</v>
      </c>
    </row>
    <row r="14746" spans="1:17" ht="14.25" customHeight="1" x14ac:dyDescent="0.3">
      <c r="A14746" s="2" t="s">
        <v>14777</v>
      </c>
      <c r="B14746" s="2">
        <v>114744</v>
      </c>
      <c r="C14746" s="2" t="s">
        <v>25</v>
      </c>
      <c r="D14746" s="52" t="s">
        <v>25</v>
      </c>
      <c r="E14746" s="2" t="s">
        <v>36</v>
      </c>
      <c r="F14746" s="2">
        <v>1163.4100000000001</v>
      </c>
      <c r="G14746" s="2">
        <v>0.04</v>
      </c>
      <c r="H14746" s="2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52" t="s">
        <v>39</v>
      </c>
    </row>
    <row r="14747" spans="1:17" ht="14.25" customHeight="1" x14ac:dyDescent="0.3">
      <c r="A14747" s="2" t="s">
        <v>14778</v>
      </c>
      <c r="B14747" s="2">
        <v>114745</v>
      </c>
      <c r="C14747" s="2" t="s">
        <v>41</v>
      </c>
      <c r="D14747" s="52" t="s">
        <v>41</v>
      </c>
      <c r="E14747" s="2" t="s">
        <v>14</v>
      </c>
      <c r="F14747" s="2">
        <v>2055.59</v>
      </c>
      <c r="G14747" s="2">
        <v>0.06</v>
      </c>
      <c r="H14747" s="2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52" t="s">
        <v>39</v>
      </c>
    </row>
    <row r="14748" spans="1:17" ht="14.25" customHeight="1" x14ac:dyDescent="0.3">
      <c r="A14748" s="2" t="s">
        <v>14779</v>
      </c>
      <c r="B14748" s="2">
        <v>114746</v>
      </c>
      <c r="C14748" s="2" t="s">
        <v>41</v>
      </c>
      <c r="D14748" s="52" t="s">
        <v>41</v>
      </c>
      <c r="E14748" s="2" t="s">
        <v>20</v>
      </c>
      <c r="F14748" s="2">
        <v>225.95</v>
      </c>
      <c r="G14748" s="2">
        <v>0.31</v>
      </c>
      <c r="H14748" s="2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52" t="s">
        <v>23</v>
      </c>
    </row>
    <row r="14749" spans="1:17" ht="14.25" customHeight="1" x14ac:dyDescent="0.3">
      <c r="A14749" s="2" t="s">
        <v>14780</v>
      </c>
      <c r="B14749" s="2">
        <v>114747</v>
      </c>
      <c r="C14749" s="2" t="s">
        <v>25</v>
      </c>
      <c r="D14749" s="52" t="s">
        <v>25</v>
      </c>
      <c r="E14749" s="2" t="s">
        <v>26</v>
      </c>
      <c r="F14749" s="2">
        <v>2066.91</v>
      </c>
      <c r="G14749" s="2">
        <v>0.27</v>
      </c>
      <c r="H14749" s="2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52" t="s">
        <v>39</v>
      </c>
    </row>
    <row r="14750" spans="1:17" ht="14.25" customHeight="1" x14ac:dyDescent="0.3">
      <c r="A14750" s="2" t="s">
        <v>14781</v>
      </c>
      <c r="B14750" s="2">
        <v>114748</v>
      </c>
      <c r="C14750" s="2" t="s">
        <v>25</v>
      </c>
      <c r="D14750" s="52" t="s">
        <v>25</v>
      </c>
      <c r="E14750" s="2" t="s">
        <v>26</v>
      </c>
      <c r="F14750" s="2">
        <v>1186.1500000000001</v>
      </c>
      <c r="G14750" s="2">
        <v>0.12</v>
      </c>
      <c r="H14750" s="2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52" t="s">
        <v>28</v>
      </c>
    </row>
    <row r="14751" spans="1:17" ht="14.25" customHeight="1" x14ac:dyDescent="0.3">
      <c r="A14751" s="2" t="s">
        <v>14782</v>
      </c>
      <c r="B14751" s="2">
        <v>114749</v>
      </c>
      <c r="C14751" s="2" t="s">
        <v>25</v>
      </c>
      <c r="D14751" s="52" t="s">
        <v>25</v>
      </c>
      <c r="E14751" s="2" t="s">
        <v>14</v>
      </c>
      <c r="F14751" s="2">
        <v>1395.24</v>
      </c>
      <c r="G14751" s="2">
        <v>7.0000000000000007E-2</v>
      </c>
      <c r="H14751" s="2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52" t="s">
        <v>28</v>
      </c>
    </row>
    <row r="14752" spans="1:17" ht="14.25" customHeight="1" x14ac:dyDescent="0.3">
      <c r="A14752" s="2" t="s">
        <v>14783</v>
      </c>
      <c r="B14752" s="2">
        <v>114750</v>
      </c>
      <c r="C14752" s="2" t="s">
        <v>25</v>
      </c>
      <c r="D14752" s="52" t="s">
        <v>25</v>
      </c>
      <c r="E14752" s="2" t="s">
        <v>14</v>
      </c>
      <c r="F14752" s="2">
        <v>504.51</v>
      </c>
      <c r="G14752" s="2">
        <v>0.44</v>
      </c>
      <c r="H14752" s="2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52" t="s">
        <v>23</v>
      </c>
    </row>
    <row r="14753" spans="1:17" ht="14.25" customHeight="1" x14ac:dyDescent="0.3">
      <c r="A14753" s="2" t="s">
        <v>14784</v>
      </c>
      <c r="B14753" s="2">
        <v>114751</v>
      </c>
      <c r="C14753" s="2" t="s">
        <v>19</v>
      </c>
      <c r="D14753" s="52" t="s">
        <v>19</v>
      </c>
      <c r="E14753" s="2" t="s">
        <v>14</v>
      </c>
      <c r="F14753" s="2">
        <v>2985.77</v>
      </c>
      <c r="G14753" s="2">
        <v>7.0000000000000007E-2</v>
      </c>
      <c r="H14753" s="2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52" t="s">
        <v>34</v>
      </c>
    </row>
    <row r="14754" spans="1:17" ht="14.25" customHeight="1" x14ac:dyDescent="0.3">
      <c r="A14754" s="2" t="s">
        <v>14785</v>
      </c>
      <c r="B14754" s="2">
        <v>114752</v>
      </c>
      <c r="C14754" s="2" t="s">
        <v>25</v>
      </c>
      <c r="D14754" s="52" t="s">
        <v>25</v>
      </c>
      <c r="E14754" s="2" t="s">
        <v>14</v>
      </c>
      <c r="F14754" s="2">
        <v>2412.85</v>
      </c>
      <c r="G14754" s="2">
        <v>0.04</v>
      </c>
      <c r="H14754" s="2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52" t="s">
        <v>48</v>
      </c>
    </row>
    <row r="14755" spans="1:17" ht="14.25" customHeight="1" x14ac:dyDescent="0.3">
      <c r="A14755" s="2" t="s">
        <v>14786</v>
      </c>
      <c r="B14755" s="2">
        <v>114753</v>
      </c>
      <c r="C14755" s="2" t="s">
        <v>41</v>
      </c>
      <c r="D14755" s="52" t="s">
        <v>41</v>
      </c>
      <c r="E14755" s="2" t="s">
        <v>20</v>
      </c>
      <c r="F14755" s="2">
        <v>3778.07</v>
      </c>
      <c r="G14755" s="2">
        <v>0.31</v>
      </c>
      <c r="H14755" s="2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52" t="s">
        <v>48</v>
      </c>
    </row>
    <row r="14756" spans="1:17" ht="14.25" customHeight="1" x14ac:dyDescent="0.3">
      <c r="A14756" s="2" t="s">
        <v>14787</v>
      </c>
      <c r="B14756" s="2">
        <v>114754</v>
      </c>
      <c r="C14756" s="2" t="s">
        <v>19</v>
      </c>
      <c r="D14756" s="52" t="s">
        <v>19</v>
      </c>
      <c r="E14756" s="2" t="s">
        <v>36</v>
      </c>
      <c r="F14756" s="2">
        <v>4936.78</v>
      </c>
      <c r="G14756" s="2">
        <v>0.13</v>
      </c>
      <c r="H14756" s="2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52" t="s">
        <v>28</v>
      </c>
    </row>
    <row r="14757" spans="1:17" ht="14.25" customHeight="1" x14ac:dyDescent="0.3">
      <c r="A14757" s="2" t="s">
        <v>14788</v>
      </c>
      <c r="B14757" s="2">
        <v>114755</v>
      </c>
      <c r="C14757" s="2" t="s">
        <v>25</v>
      </c>
      <c r="D14757" s="52" t="s">
        <v>25</v>
      </c>
      <c r="E14757" s="2" t="s">
        <v>20</v>
      </c>
      <c r="F14757" s="2">
        <v>685.72</v>
      </c>
      <c r="G14757" s="2">
        <v>0.33</v>
      </c>
      <c r="H14757" s="2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52" t="s">
        <v>34</v>
      </c>
    </row>
    <row r="14758" spans="1:17" ht="14.25" customHeight="1" x14ac:dyDescent="0.3">
      <c r="A14758" s="2" t="s">
        <v>14789</v>
      </c>
      <c r="B14758" s="2">
        <v>114756</v>
      </c>
      <c r="C14758" s="2" t="s">
        <v>25</v>
      </c>
      <c r="D14758" s="52" t="s">
        <v>25</v>
      </c>
      <c r="E14758" s="2" t="s">
        <v>20</v>
      </c>
      <c r="F14758" s="2">
        <v>1434.88</v>
      </c>
      <c r="G14758" s="2">
        <v>0.24</v>
      </c>
      <c r="H14758" s="2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52" t="s">
        <v>39</v>
      </c>
    </row>
    <row r="14759" spans="1:17" ht="14.25" customHeight="1" x14ac:dyDescent="0.3">
      <c r="A14759" s="2" t="s">
        <v>14790</v>
      </c>
      <c r="B14759" s="2">
        <v>114757</v>
      </c>
      <c r="C14759" s="2" t="s">
        <v>25</v>
      </c>
      <c r="D14759" s="52" t="s">
        <v>25</v>
      </c>
      <c r="E14759" s="2" t="s">
        <v>20</v>
      </c>
      <c r="F14759" s="2">
        <v>3444.03</v>
      </c>
      <c r="G14759" s="2">
        <v>0.11</v>
      </c>
      <c r="H14759" s="2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52" t="s">
        <v>17</v>
      </c>
    </row>
    <row r="14760" spans="1:17" ht="14.25" customHeight="1" x14ac:dyDescent="0.3">
      <c r="A14760" s="2" t="s">
        <v>14791</v>
      </c>
      <c r="B14760" s="2">
        <v>114758</v>
      </c>
      <c r="C14760" s="2" t="s">
        <v>25</v>
      </c>
      <c r="D14760" s="52" t="s">
        <v>25</v>
      </c>
      <c r="E14760" s="2" t="s">
        <v>26</v>
      </c>
      <c r="F14760" s="2">
        <v>1262.83</v>
      </c>
      <c r="G14760" s="2">
        <v>0.03</v>
      </c>
      <c r="H14760" s="2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52" t="s">
        <v>17</v>
      </c>
    </row>
    <row r="14761" spans="1:17" ht="14.25" customHeight="1" x14ac:dyDescent="0.3">
      <c r="A14761" s="2" t="s">
        <v>14792</v>
      </c>
      <c r="B14761" s="2">
        <v>114759</v>
      </c>
      <c r="C14761" s="2" t="s">
        <v>25</v>
      </c>
      <c r="D14761" s="52" t="s">
        <v>25</v>
      </c>
      <c r="E14761" s="2" t="s">
        <v>20</v>
      </c>
      <c r="F14761" s="2">
        <v>247.72</v>
      </c>
      <c r="G14761" s="2">
        <v>0.04</v>
      </c>
      <c r="H14761" s="2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52" t="s">
        <v>48</v>
      </c>
    </row>
    <row r="14762" spans="1:17" ht="14.25" customHeight="1" x14ac:dyDescent="0.3">
      <c r="A14762" s="2" t="s">
        <v>14793</v>
      </c>
      <c r="B14762" s="2">
        <v>114760</v>
      </c>
      <c r="C14762" s="2" t="s">
        <v>25</v>
      </c>
      <c r="D14762" s="52" t="s">
        <v>25</v>
      </c>
      <c r="E14762" s="2" t="s">
        <v>14</v>
      </c>
      <c r="F14762" s="2">
        <v>638.04999999999995</v>
      </c>
      <c r="G14762" s="2">
        <v>0.28999999999999998</v>
      </c>
      <c r="H14762" s="2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52" t="s">
        <v>23</v>
      </c>
    </row>
    <row r="14763" spans="1:17" ht="14.25" customHeight="1" x14ac:dyDescent="0.3">
      <c r="A14763" s="2" t="s">
        <v>14794</v>
      </c>
      <c r="B14763" s="2">
        <v>114761</v>
      </c>
      <c r="C14763" s="2" t="s">
        <v>41</v>
      </c>
      <c r="D14763" s="52" t="s">
        <v>41</v>
      </c>
      <c r="E14763" s="2" t="s">
        <v>20</v>
      </c>
      <c r="F14763" s="2">
        <v>2224.77</v>
      </c>
      <c r="G14763" s="2">
        <v>0.38</v>
      </c>
      <c r="H14763" s="2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52" t="s">
        <v>23</v>
      </c>
    </row>
    <row r="14764" spans="1:17" ht="14.25" customHeight="1" x14ac:dyDescent="0.3">
      <c r="A14764" s="2" t="s">
        <v>14795</v>
      </c>
      <c r="B14764" s="2">
        <v>114762</v>
      </c>
      <c r="C14764" s="2" t="s">
        <v>19</v>
      </c>
      <c r="D14764" s="52" t="s">
        <v>19</v>
      </c>
      <c r="E14764" s="2" t="s">
        <v>14</v>
      </c>
      <c r="F14764" s="2">
        <v>2210.84</v>
      </c>
      <c r="G14764" s="2">
        <v>0.34</v>
      </c>
      <c r="H14764" s="2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52" t="s">
        <v>39</v>
      </c>
    </row>
    <row r="14765" spans="1:17" ht="14.25" customHeight="1" x14ac:dyDescent="0.3">
      <c r="A14765" s="2" t="s">
        <v>14796</v>
      </c>
      <c r="B14765" s="2">
        <v>114763</v>
      </c>
      <c r="C14765" s="2" t="s">
        <v>41</v>
      </c>
      <c r="D14765" s="52" t="s">
        <v>41</v>
      </c>
      <c r="E14765" s="2" t="s">
        <v>36</v>
      </c>
      <c r="F14765" s="2">
        <v>4864.29</v>
      </c>
      <c r="G14765" s="2">
        <v>0.3</v>
      </c>
      <c r="H14765" s="2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52" t="s">
        <v>23</v>
      </c>
    </row>
    <row r="14766" spans="1:17" ht="14.25" customHeight="1" x14ac:dyDescent="0.3">
      <c r="A14766" s="2" t="s">
        <v>14797</v>
      </c>
      <c r="B14766" s="2">
        <v>114764</v>
      </c>
      <c r="C14766" s="2" t="s">
        <v>41</v>
      </c>
      <c r="D14766" s="52" t="s">
        <v>41</v>
      </c>
      <c r="E14766" s="2" t="s">
        <v>26</v>
      </c>
      <c r="F14766" s="2">
        <v>2383.16</v>
      </c>
      <c r="G14766" s="2">
        <v>0.11</v>
      </c>
      <c r="H14766" s="2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52" t="s">
        <v>48</v>
      </c>
    </row>
    <row r="14767" spans="1:17" ht="14.25" customHeight="1" x14ac:dyDescent="0.3">
      <c r="A14767" s="2" t="s">
        <v>14798</v>
      </c>
      <c r="B14767" s="2">
        <v>114765</v>
      </c>
      <c r="C14767" s="2" t="s">
        <v>25</v>
      </c>
      <c r="D14767" s="52" t="s">
        <v>25</v>
      </c>
      <c r="E14767" s="2" t="s">
        <v>36</v>
      </c>
      <c r="F14767" s="2">
        <v>3422.53</v>
      </c>
      <c r="G14767" s="2">
        <v>0.43</v>
      </c>
      <c r="H14767" s="2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52" t="s">
        <v>34</v>
      </c>
    </row>
    <row r="14768" spans="1:17" ht="14.25" customHeight="1" x14ac:dyDescent="0.3">
      <c r="A14768" s="2" t="s">
        <v>14799</v>
      </c>
      <c r="B14768" s="2">
        <v>114766</v>
      </c>
      <c r="C14768" s="2" t="s">
        <v>25</v>
      </c>
      <c r="D14768" s="52" t="s">
        <v>25</v>
      </c>
      <c r="E14768" s="2" t="s">
        <v>36</v>
      </c>
      <c r="F14768" s="2">
        <v>2511.7800000000002</v>
      </c>
      <c r="G14768" s="2">
        <v>0.31</v>
      </c>
      <c r="H14768" s="2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52" t="s">
        <v>48</v>
      </c>
    </row>
    <row r="14769" spans="1:17" ht="14.25" customHeight="1" x14ac:dyDescent="0.3">
      <c r="A14769" s="2" t="s">
        <v>14800</v>
      </c>
      <c r="B14769" s="2">
        <v>114767</v>
      </c>
      <c r="C14769" s="2" t="s">
        <v>41</v>
      </c>
      <c r="D14769" s="52" t="s">
        <v>41</v>
      </c>
      <c r="E14769" s="2" t="s">
        <v>26</v>
      </c>
      <c r="F14769" s="2">
        <v>1422.6</v>
      </c>
      <c r="G14769" s="2">
        <v>0.35</v>
      </c>
      <c r="H14769" s="2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52" t="s">
        <v>17</v>
      </c>
    </row>
    <row r="14770" spans="1:17" ht="14.25" customHeight="1" x14ac:dyDescent="0.3">
      <c r="A14770" s="2" t="s">
        <v>14801</v>
      </c>
      <c r="B14770" s="2">
        <v>114768</v>
      </c>
      <c r="C14770" s="2" t="s">
        <v>41</v>
      </c>
      <c r="D14770" s="52" t="s">
        <v>41</v>
      </c>
      <c r="E14770" s="2" t="s">
        <v>14</v>
      </c>
      <c r="F14770" s="2">
        <v>616.71</v>
      </c>
      <c r="G14770" s="2">
        <v>0.11</v>
      </c>
      <c r="H14770" s="2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52" t="s">
        <v>34</v>
      </c>
    </row>
    <row r="14771" spans="1:17" ht="14.25" customHeight="1" x14ac:dyDescent="0.3">
      <c r="A14771" s="2" t="s">
        <v>14802</v>
      </c>
      <c r="B14771" s="2">
        <v>114769</v>
      </c>
      <c r="C14771" s="2" t="s">
        <v>41</v>
      </c>
      <c r="D14771" s="52" t="s">
        <v>41</v>
      </c>
      <c r="E14771" s="2" t="s">
        <v>14</v>
      </c>
      <c r="F14771" s="2">
        <v>4309.46</v>
      </c>
      <c r="G14771" s="2">
        <v>0.13</v>
      </c>
      <c r="H14771" s="2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52" t="s">
        <v>34</v>
      </c>
    </row>
    <row r="14772" spans="1:17" ht="14.25" customHeight="1" x14ac:dyDescent="0.3">
      <c r="A14772" s="2" t="s">
        <v>14803</v>
      </c>
      <c r="B14772" s="2">
        <v>114770</v>
      </c>
      <c r="C14772" s="2" t="s">
        <v>25</v>
      </c>
      <c r="D14772" s="52" t="s">
        <v>25</v>
      </c>
      <c r="E14772" s="2" t="s">
        <v>14</v>
      </c>
      <c r="F14772" s="2">
        <v>848.05</v>
      </c>
      <c r="G14772" s="2">
        <v>0.45</v>
      </c>
      <c r="H14772" s="2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52" t="s">
        <v>17</v>
      </c>
    </row>
    <row r="14773" spans="1:17" ht="14.25" customHeight="1" x14ac:dyDescent="0.3">
      <c r="A14773" s="2" t="s">
        <v>14804</v>
      </c>
      <c r="B14773" s="2">
        <v>114771</v>
      </c>
      <c r="C14773" s="2" t="s">
        <v>25</v>
      </c>
      <c r="D14773" s="52" t="s">
        <v>25</v>
      </c>
      <c r="E14773" s="2" t="s">
        <v>26</v>
      </c>
      <c r="F14773" s="2">
        <v>574.78</v>
      </c>
      <c r="G14773" s="2">
        <v>0.24</v>
      </c>
      <c r="H14773" s="2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52" t="s">
        <v>23</v>
      </c>
    </row>
    <row r="14774" spans="1:17" ht="14.25" customHeight="1" x14ac:dyDescent="0.3">
      <c r="A14774" s="2" t="s">
        <v>14805</v>
      </c>
      <c r="B14774" s="2">
        <v>114772</v>
      </c>
      <c r="C14774" s="2" t="s">
        <v>25</v>
      </c>
      <c r="D14774" s="52" t="s">
        <v>25</v>
      </c>
      <c r="E14774" s="2" t="s">
        <v>20</v>
      </c>
      <c r="F14774" s="2">
        <v>1147.76</v>
      </c>
      <c r="G14774" s="2">
        <v>0.28000000000000003</v>
      </c>
      <c r="H14774" s="2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52" t="s">
        <v>48</v>
      </c>
    </row>
    <row r="14775" spans="1:17" ht="14.25" customHeight="1" x14ac:dyDescent="0.3">
      <c r="A14775" s="2" t="s">
        <v>14806</v>
      </c>
      <c r="B14775" s="2">
        <v>114773</v>
      </c>
      <c r="C14775" s="2" t="s">
        <v>41</v>
      </c>
      <c r="D14775" s="52" t="s">
        <v>41</v>
      </c>
      <c r="E14775" s="2" t="s">
        <v>33</v>
      </c>
      <c r="F14775" s="2">
        <v>112.19</v>
      </c>
      <c r="G14775" s="2">
        <v>0.06</v>
      </c>
      <c r="H14775" s="2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52" t="s">
        <v>34</v>
      </c>
    </row>
    <row r="14776" spans="1:17" ht="14.25" customHeight="1" x14ac:dyDescent="0.3">
      <c r="A14776" s="2" t="s">
        <v>14807</v>
      </c>
      <c r="B14776" s="2">
        <v>114774</v>
      </c>
      <c r="C14776" s="2" t="s">
        <v>19</v>
      </c>
      <c r="D14776" s="52" t="s">
        <v>19</v>
      </c>
      <c r="E14776" s="2" t="s">
        <v>20</v>
      </c>
      <c r="F14776" s="2">
        <v>452.63</v>
      </c>
      <c r="G14776" s="2">
        <v>0.2</v>
      </c>
      <c r="H14776" s="2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52" t="s">
        <v>23</v>
      </c>
    </row>
    <row r="14777" spans="1:17" ht="14.25" customHeight="1" x14ac:dyDescent="0.3">
      <c r="A14777" s="2" t="s">
        <v>14808</v>
      </c>
      <c r="B14777" s="2">
        <v>114775</v>
      </c>
      <c r="C14777" s="2" t="s">
        <v>25</v>
      </c>
      <c r="D14777" s="52" t="s">
        <v>25</v>
      </c>
      <c r="E14777" s="2" t="s">
        <v>20</v>
      </c>
      <c r="F14777" s="2">
        <v>3212.46</v>
      </c>
      <c r="G14777" s="2">
        <v>0.44</v>
      </c>
      <c r="H14777" s="2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52" t="s">
        <v>48</v>
      </c>
    </row>
    <row r="14778" spans="1:17" ht="14.25" customHeight="1" x14ac:dyDescent="0.3">
      <c r="A14778" s="2" t="s">
        <v>14809</v>
      </c>
      <c r="B14778" s="2">
        <v>114776</v>
      </c>
      <c r="C14778" s="2" t="s">
        <v>25</v>
      </c>
      <c r="D14778" s="52" t="s">
        <v>25</v>
      </c>
      <c r="E14778" s="2" t="s">
        <v>36</v>
      </c>
      <c r="F14778" s="2">
        <v>1293.3800000000001</v>
      </c>
      <c r="G14778" s="2">
        <v>0.45</v>
      </c>
      <c r="H14778" s="2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52" t="s">
        <v>39</v>
      </c>
    </row>
    <row r="14779" spans="1:17" ht="14.25" customHeight="1" x14ac:dyDescent="0.3">
      <c r="A14779" s="2" t="s">
        <v>14810</v>
      </c>
      <c r="B14779" s="2">
        <v>114777</v>
      </c>
      <c r="C14779" s="2" t="s">
        <v>41</v>
      </c>
      <c r="D14779" s="52" t="s">
        <v>41</v>
      </c>
      <c r="E14779" s="2" t="s">
        <v>33</v>
      </c>
      <c r="F14779" s="2">
        <v>1758.71</v>
      </c>
      <c r="G14779" s="2">
        <v>0.37</v>
      </c>
      <c r="H14779" s="2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52" t="s">
        <v>34</v>
      </c>
    </row>
    <row r="14780" spans="1:17" ht="14.25" customHeight="1" x14ac:dyDescent="0.3">
      <c r="A14780" s="2" t="s">
        <v>14811</v>
      </c>
      <c r="B14780" s="2">
        <v>114778</v>
      </c>
      <c r="C14780" s="2" t="s">
        <v>19</v>
      </c>
      <c r="D14780" s="52" t="s">
        <v>19</v>
      </c>
      <c r="E14780" s="2" t="s">
        <v>14</v>
      </c>
      <c r="F14780" s="2">
        <v>4192.97</v>
      </c>
      <c r="G14780" s="2">
        <v>0.27</v>
      </c>
      <c r="H14780" s="2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52" t="s">
        <v>17</v>
      </c>
    </row>
    <row r="14781" spans="1:17" ht="14.25" customHeight="1" x14ac:dyDescent="0.3">
      <c r="A14781" s="2" t="s">
        <v>14812</v>
      </c>
      <c r="B14781" s="2">
        <v>114779</v>
      </c>
      <c r="C14781" s="2" t="s">
        <v>25</v>
      </c>
      <c r="D14781" s="52" t="s">
        <v>25</v>
      </c>
      <c r="E14781" s="2" t="s">
        <v>20</v>
      </c>
      <c r="F14781" s="2">
        <v>3887.21</v>
      </c>
      <c r="G14781" s="2">
        <v>0.47</v>
      </c>
      <c r="H14781" s="2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52" t="s">
        <v>17</v>
      </c>
    </row>
    <row r="14782" spans="1:17" ht="14.25" customHeight="1" x14ac:dyDescent="0.3">
      <c r="A14782" s="2" t="s">
        <v>14813</v>
      </c>
      <c r="B14782" s="2">
        <v>114780</v>
      </c>
      <c r="C14782" s="2" t="s">
        <v>19</v>
      </c>
      <c r="D14782" s="52" t="s">
        <v>19</v>
      </c>
      <c r="E14782" s="2" t="s">
        <v>26</v>
      </c>
      <c r="F14782" s="2">
        <v>2512.02</v>
      </c>
      <c r="G14782" s="2">
        <v>0.44</v>
      </c>
      <c r="H14782" s="2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52" t="s">
        <v>48</v>
      </c>
    </row>
    <row r="14783" spans="1:17" ht="14.25" customHeight="1" x14ac:dyDescent="0.3">
      <c r="A14783" s="2" t="s">
        <v>14814</v>
      </c>
      <c r="B14783" s="2">
        <v>114781</v>
      </c>
      <c r="C14783" s="2" t="s">
        <v>25</v>
      </c>
      <c r="D14783" s="52" t="s">
        <v>25</v>
      </c>
      <c r="E14783" s="2" t="s">
        <v>20</v>
      </c>
      <c r="F14783" s="2">
        <v>3103.59</v>
      </c>
      <c r="G14783" s="2">
        <v>0.42</v>
      </c>
      <c r="H14783" s="2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52" t="s">
        <v>28</v>
      </c>
    </row>
    <row r="14784" spans="1:17" ht="14.25" customHeight="1" x14ac:dyDescent="0.3">
      <c r="A14784" s="2" t="s">
        <v>14815</v>
      </c>
      <c r="B14784" s="2">
        <v>114782</v>
      </c>
      <c r="C14784" s="2" t="s">
        <v>25</v>
      </c>
      <c r="D14784" s="52" t="s">
        <v>25</v>
      </c>
      <c r="E14784" s="2" t="s">
        <v>14</v>
      </c>
      <c r="F14784" s="2">
        <v>520.48</v>
      </c>
      <c r="G14784" s="2">
        <v>0.44</v>
      </c>
      <c r="H14784" s="2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52" t="s">
        <v>39</v>
      </c>
    </row>
    <row r="14785" spans="1:17" ht="14.25" customHeight="1" x14ac:dyDescent="0.3">
      <c r="A14785" s="2" t="s">
        <v>14816</v>
      </c>
      <c r="B14785" s="2">
        <v>114783</v>
      </c>
      <c r="C14785" s="2" t="s">
        <v>19</v>
      </c>
      <c r="D14785" s="52" t="s">
        <v>19</v>
      </c>
      <c r="E14785" s="2" t="s">
        <v>20</v>
      </c>
      <c r="F14785" s="2">
        <v>3831.81</v>
      </c>
      <c r="G14785" s="2">
        <v>0.23</v>
      </c>
      <c r="H14785" s="2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52" t="s">
        <v>28</v>
      </c>
    </row>
    <row r="14786" spans="1:17" ht="14.25" customHeight="1" x14ac:dyDescent="0.3">
      <c r="A14786" s="2" t="s">
        <v>14817</v>
      </c>
      <c r="B14786" s="2">
        <v>114784</v>
      </c>
      <c r="C14786" s="2" t="s">
        <v>41</v>
      </c>
      <c r="D14786" s="52" t="s">
        <v>41</v>
      </c>
      <c r="E14786" s="2" t="s">
        <v>36</v>
      </c>
      <c r="F14786" s="2">
        <v>2629.34</v>
      </c>
      <c r="G14786" s="2">
        <v>0.26</v>
      </c>
      <c r="H14786" s="2">
        <f t="shared" si="460"/>
        <v>683.62840000000006</v>
      </c>
      <c r="I14786" s="2">
        <f t="shared" si="461"/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52" t="s">
        <v>48</v>
      </c>
    </row>
    <row r="14787" spans="1:17" ht="14.25" customHeight="1" x14ac:dyDescent="0.3">
      <c r="A14787" s="2" t="s">
        <v>14818</v>
      </c>
      <c r="B14787" s="2">
        <v>114785</v>
      </c>
      <c r="C14787" s="2" t="s">
        <v>41</v>
      </c>
      <c r="D14787" s="52" t="s">
        <v>41</v>
      </c>
      <c r="E14787" s="2" t="s">
        <v>36</v>
      </c>
      <c r="F14787" s="2">
        <v>2897.65</v>
      </c>
      <c r="G14787" s="2">
        <v>0.21</v>
      </c>
      <c r="H14787" s="2">
        <f t="shared" ref="H14787:H14850" si="462">F14787*G14787</f>
        <v>608.50649999999996</v>
      </c>
      <c r="I14787" s="2">
        <f t="shared" ref="I14787:I14850" si="463">F14787-H14787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52" t="s">
        <v>28</v>
      </c>
    </row>
    <row r="14788" spans="1:17" ht="14.25" customHeight="1" x14ac:dyDescent="0.3">
      <c r="A14788" s="2" t="s">
        <v>14819</v>
      </c>
      <c r="B14788" s="2">
        <v>114786</v>
      </c>
      <c r="C14788" s="2" t="s">
        <v>25</v>
      </c>
      <c r="D14788" s="52" t="s">
        <v>25</v>
      </c>
      <c r="E14788" s="2" t="s">
        <v>20</v>
      </c>
      <c r="F14788" s="2">
        <v>3361.08</v>
      </c>
      <c r="G14788" s="2">
        <v>0.37</v>
      </c>
      <c r="H14788" s="2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52" t="s">
        <v>48</v>
      </c>
    </row>
    <row r="14789" spans="1:17" ht="14.25" customHeight="1" x14ac:dyDescent="0.3">
      <c r="A14789" s="2" t="s">
        <v>14820</v>
      </c>
      <c r="B14789" s="2">
        <v>114787</v>
      </c>
      <c r="C14789" s="2" t="s">
        <v>41</v>
      </c>
      <c r="D14789" s="52" t="s">
        <v>41</v>
      </c>
      <c r="E14789" s="2" t="s">
        <v>36</v>
      </c>
      <c r="F14789" s="2">
        <v>2550.86</v>
      </c>
      <c r="G14789" s="2">
        <v>0.3</v>
      </c>
      <c r="H14789" s="2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52" t="s">
        <v>23</v>
      </c>
    </row>
    <row r="14790" spans="1:17" ht="14.25" customHeight="1" x14ac:dyDescent="0.3">
      <c r="A14790" s="2" t="s">
        <v>14821</v>
      </c>
      <c r="B14790" s="2">
        <v>114788</v>
      </c>
      <c r="C14790" s="2" t="s">
        <v>19</v>
      </c>
      <c r="D14790" s="52" t="s">
        <v>19</v>
      </c>
      <c r="E14790" s="2" t="s">
        <v>26</v>
      </c>
      <c r="F14790" s="2">
        <v>2656.29</v>
      </c>
      <c r="G14790" s="2">
        <v>0.03</v>
      </c>
      <c r="H14790" s="2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52" t="s">
        <v>39</v>
      </c>
    </row>
    <row r="14791" spans="1:17" ht="14.25" customHeight="1" x14ac:dyDescent="0.3">
      <c r="A14791" s="2" t="s">
        <v>14822</v>
      </c>
      <c r="B14791" s="2">
        <v>114789</v>
      </c>
      <c r="C14791" s="2" t="s">
        <v>25</v>
      </c>
      <c r="D14791" s="52" t="s">
        <v>25</v>
      </c>
      <c r="E14791" s="2" t="s">
        <v>33</v>
      </c>
      <c r="F14791" s="2">
        <v>2548.21</v>
      </c>
      <c r="G14791" s="2">
        <v>7.0000000000000007E-2</v>
      </c>
      <c r="H14791" s="2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52" t="s">
        <v>48</v>
      </c>
    </row>
    <row r="14792" spans="1:17" ht="14.25" customHeight="1" x14ac:dyDescent="0.3">
      <c r="A14792" s="2" t="s">
        <v>14823</v>
      </c>
      <c r="B14792" s="2">
        <v>114790</v>
      </c>
      <c r="C14792" s="2" t="s">
        <v>25</v>
      </c>
      <c r="D14792" s="52" t="s">
        <v>25</v>
      </c>
      <c r="E14792" s="2" t="s">
        <v>20</v>
      </c>
      <c r="F14792" s="2">
        <v>2534.41</v>
      </c>
      <c r="G14792" s="2">
        <v>0.1</v>
      </c>
      <c r="H14792" s="2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52" t="s">
        <v>48</v>
      </c>
    </row>
    <row r="14793" spans="1:17" ht="14.25" customHeight="1" x14ac:dyDescent="0.3">
      <c r="A14793" s="2" t="s">
        <v>14824</v>
      </c>
      <c r="B14793" s="2">
        <v>114791</v>
      </c>
      <c r="C14793" s="2" t="s">
        <v>19</v>
      </c>
      <c r="D14793" s="52" t="s">
        <v>19</v>
      </c>
      <c r="E14793" s="2" t="s">
        <v>26</v>
      </c>
      <c r="F14793" s="2">
        <v>3776.01</v>
      </c>
      <c r="G14793" s="2">
        <v>0.34</v>
      </c>
      <c r="H14793" s="2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52" t="s">
        <v>48</v>
      </c>
    </row>
    <row r="14794" spans="1:17" ht="14.25" customHeight="1" x14ac:dyDescent="0.3">
      <c r="A14794" s="2" t="s">
        <v>14825</v>
      </c>
      <c r="B14794" s="2">
        <v>114792</v>
      </c>
      <c r="C14794" s="2" t="s">
        <v>25</v>
      </c>
      <c r="D14794" s="52" t="s">
        <v>25</v>
      </c>
      <c r="E14794" s="2" t="s">
        <v>26</v>
      </c>
      <c r="F14794" s="2">
        <v>2193.3200000000002</v>
      </c>
      <c r="G14794" s="2">
        <v>0.05</v>
      </c>
      <c r="H14794" s="2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52" t="s">
        <v>39</v>
      </c>
    </row>
    <row r="14795" spans="1:17" ht="14.25" customHeight="1" x14ac:dyDescent="0.3">
      <c r="A14795" s="2" t="s">
        <v>14826</v>
      </c>
      <c r="B14795" s="2">
        <v>114793</v>
      </c>
      <c r="C14795" s="2" t="s">
        <v>25</v>
      </c>
      <c r="D14795" s="52" t="s">
        <v>25</v>
      </c>
      <c r="E14795" s="2" t="s">
        <v>26</v>
      </c>
      <c r="F14795" s="2">
        <v>114.18</v>
      </c>
      <c r="G14795" s="2">
        <v>0.27</v>
      </c>
      <c r="H14795" s="2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52" t="s">
        <v>28</v>
      </c>
    </row>
    <row r="14796" spans="1:17" ht="14.25" customHeight="1" x14ac:dyDescent="0.3">
      <c r="A14796" s="2" t="s">
        <v>14827</v>
      </c>
      <c r="B14796" s="2">
        <v>114794</v>
      </c>
      <c r="C14796" s="2" t="s">
        <v>25</v>
      </c>
      <c r="D14796" s="52" t="s">
        <v>25</v>
      </c>
      <c r="E14796" s="2" t="s">
        <v>14</v>
      </c>
      <c r="F14796" s="2">
        <v>3099.11</v>
      </c>
      <c r="G14796" s="2">
        <v>0.42</v>
      </c>
      <c r="H14796" s="2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52" t="s">
        <v>48</v>
      </c>
    </row>
    <row r="14797" spans="1:17" ht="14.25" customHeight="1" x14ac:dyDescent="0.3">
      <c r="A14797" s="2" t="s">
        <v>14828</v>
      </c>
      <c r="B14797" s="2">
        <v>114795</v>
      </c>
      <c r="C14797" s="2" t="s">
        <v>41</v>
      </c>
      <c r="D14797" s="52" t="s">
        <v>41</v>
      </c>
      <c r="E14797" s="2" t="s">
        <v>20</v>
      </c>
      <c r="F14797" s="2">
        <v>4768.05</v>
      </c>
      <c r="G14797" s="2">
        <v>0.47</v>
      </c>
      <c r="H14797" s="2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52" t="s">
        <v>28</v>
      </c>
    </row>
    <row r="14798" spans="1:17" ht="14.25" customHeight="1" x14ac:dyDescent="0.3">
      <c r="A14798" s="2" t="s">
        <v>14829</v>
      </c>
      <c r="B14798" s="2">
        <v>114796</v>
      </c>
      <c r="C14798" s="2" t="s">
        <v>41</v>
      </c>
      <c r="D14798" s="52" t="s">
        <v>41</v>
      </c>
      <c r="E14798" s="2" t="s">
        <v>20</v>
      </c>
      <c r="F14798" s="2">
        <v>1359.1</v>
      </c>
      <c r="G14798" s="2">
        <v>0.21</v>
      </c>
      <c r="H14798" s="2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52" t="s">
        <v>17</v>
      </c>
    </row>
    <row r="14799" spans="1:17" ht="14.25" customHeight="1" x14ac:dyDescent="0.3">
      <c r="A14799" s="2" t="s">
        <v>14830</v>
      </c>
      <c r="B14799" s="2">
        <v>114797</v>
      </c>
      <c r="C14799" s="2" t="s">
        <v>25</v>
      </c>
      <c r="D14799" s="52" t="s">
        <v>25</v>
      </c>
      <c r="E14799" s="2" t="s">
        <v>20</v>
      </c>
      <c r="F14799" s="2">
        <v>4099.3500000000004</v>
      </c>
      <c r="G14799" s="2">
        <v>0.27</v>
      </c>
      <c r="H14799" s="2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52" t="s">
        <v>23</v>
      </c>
    </row>
    <row r="14800" spans="1:17" ht="14.25" customHeight="1" x14ac:dyDescent="0.3">
      <c r="A14800" s="2" t="s">
        <v>14831</v>
      </c>
      <c r="B14800" s="2">
        <v>114798</v>
      </c>
      <c r="C14800" s="2" t="s">
        <v>25</v>
      </c>
      <c r="D14800" s="52" t="s">
        <v>25</v>
      </c>
      <c r="E14800" s="2" t="s">
        <v>33</v>
      </c>
      <c r="F14800" s="2">
        <v>2331.9</v>
      </c>
      <c r="G14800" s="2">
        <v>0.42</v>
      </c>
      <c r="H14800" s="2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52" t="s">
        <v>17</v>
      </c>
    </row>
    <row r="14801" spans="1:17" ht="14.25" customHeight="1" x14ac:dyDescent="0.3">
      <c r="A14801" s="2" t="s">
        <v>14832</v>
      </c>
      <c r="B14801" s="2">
        <v>114799</v>
      </c>
      <c r="C14801" s="2" t="s">
        <v>25</v>
      </c>
      <c r="D14801" s="52" t="s">
        <v>25</v>
      </c>
      <c r="E14801" s="2" t="s">
        <v>26</v>
      </c>
      <c r="F14801" s="2">
        <v>3250.61</v>
      </c>
      <c r="G14801" s="2">
        <v>0.47</v>
      </c>
      <c r="H14801" s="2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52" t="s">
        <v>17</v>
      </c>
    </row>
    <row r="14802" spans="1:17" ht="14.25" customHeight="1" x14ac:dyDescent="0.3">
      <c r="A14802" s="2" t="s">
        <v>14833</v>
      </c>
      <c r="B14802" s="2">
        <v>114800</v>
      </c>
      <c r="C14802" s="2" t="s">
        <v>41</v>
      </c>
      <c r="D14802" s="52" t="s">
        <v>41</v>
      </c>
      <c r="E14802" s="2" t="s">
        <v>20</v>
      </c>
      <c r="F14802" s="2">
        <v>4465.28</v>
      </c>
      <c r="G14802" s="2">
        <v>0.19</v>
      </c>
      <c r="H14802" s="2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52" t="s">
        <v>39</v>
      </c>
    </row>
    <row r="14803" spans="1:17" ht="14.25" customHeight="1" x14ac:dyDescent="0.3">
      <c r="A14803" s="2" t="s">
        <v>14834</v>
      </c>
      <c r="B14803" s="2">
        <v>114801</v>
      </c>
      <c r="C14803" s="2" t="s">
        <v>25</v>
      </c>
      <c r="D14803" s="52" t="s">
        <v>25</v>
      </c>
      <c r="E14803" s="2" t="s">
        <v>36</v>
      </c>
      <c r="F14803" s="2">
        <v>3877.97</v>
      </c>
      <c r="G14803" s="2">
        <v>0.18</v>
      </c>
      <c r="H14803" s="2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52" t="s">
        <v>23</v>
      </c>
    </row>
    <row r="14804" spans="1:17" ht="14.25" customHeight="1" x14ac:dyDescent="0.3">
      <c r="A14804" s="2" t="s">
        <v>14835</v>
      </c>
      <c r="B14804" s="2">
        <v>114802</v>
      </c>
      <c r="C14804" s="2" t="s">
        <v>25</v>
      </c>
      <c r="D14804" s="52" t="s">
        <v>25</v>
      </c>
      <c r="E14804" s="2" t="s">
        <v>14</v>
      </c>
      <c r="F14804" s="2">
        <v>4434.41</v>
      </c>
      <c r="G14804" s="2">
        <v>0.23</v>
      </c>
      <c r="H14804" s="2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52" t="s">
        <v>48</v>
      </c>
    </row>
    <row r="14805" spans="1:17" ht="14.25" customHeight="1" x14ac:dyDescent="0.3">
      <c r="A14805" s="2" t="s">
        <v>14836</v>
      </c>
      <c r="B14805" s="2">
        <v>114803</v>
      </c>
      <c r="C14805" s="2" t="s">
        <v>19</v>
      </c>
      <c r="D14805" s="52" t="s">
        <v>19</v>
      </c>
      <c r="E14805" s="2" t="s">
        <v>33</v>
      </c>
      <c r="F14805" s="2">
        <v>146.65</v>
      </c>
      <c r="G14805" s="2">
        <v>0.13</v>
      </c>
      <c r="H14805" s="2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52" t="s">
        <v>48</v>
      </c>
    </row>
    <row r="14806" spans="1:17" ht="14.25" customHeight="1" x14ac:dyDescent="0.3">
      <c r="A14806" s="2" t="s">
        <v>14837</v>
      </c>
      <c r="B14806" s="2">
        <v>114804</v>
      </c>
      <c r="C14806" s="2" t="s">
        <v>25</v>
      </c>
      <c r="D14806" s="52" t="s">
        <v>25</v>
      </c>
      <c r="E14806" s="2" t="s">
        <v>14</v>
      </c>
      <c r="F14806" s="2">
        <v>1017.84</v>
      </c>
      <c r="G14806" s="2">
        <v>0.43</v>
      </c>
      <c r="H14806" s="2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52" t="s">
        <v>48</v>
      </c>
    </row>
    <row r="14807" spans="1:17" ht="14.25" customHeight="1" x14ac:dyDescent="0.3">
      <c r="A14807" s="2" t="s">
        <v>14838</v>
      </c>
      <c r="B14807" s="2">
        <v>114805</v>
      </c>
      <c r="C14807" s="2" t="s">
        <v>41</v>
      </c>
      <c r="D14807" s="52" t="s">
        <v>41</v>
      </c>
      <c r="E14807" s="2" t="s">
        <v>26</v>
      </c>
      <c r="F14807" s="2">
        <v>2175.12</v>
      </c>
      <c r="G14807" s="2">
        <v>0.16</v>
      </c>
      <c r="H14807" s="2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52" t="s">
        <v>34</v>
      </c>
    </row>
    <row r="14808" spans="1:17" ht="14.25" customHeight="1" x14ac:dyDescent="0.3">
      <c r="A14808" s="2" t="s">
        <v>14839</v>
      </c>
      <c r="B14808" s="2">
        <v>114806</v>
      </c>
      <c r="C14808" s="2" t="s">
        <v>41</v>
      </c>
      <c r="D14808" s="52" t="s">
        <v>41</v>
      </c>
      <c r="E14808" s="2" t="s">
        <v>36</v>
      </c>
      <c r="F14808" s="2">
        <v>4254.42</v>
      </c>
      <c r="G14808" s="2">
        <v>0.22</v>
      </c>
      <c r="H14808" s="2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52" t="s">
        <v>17</v>
      </c>
    </row>
    <row r="14809" spans="1:17" ht="14.25" customHeight="1" x14ac:dyDescent="0.3">
      <c r="A14809" s="2" t="s">
        <v>14840</v>
      </c>
      <c r="B14809" s="2">
        <v>114807</v>
      </c>
      <c r="C14809" s="2" t="s">
        <v>41</v>
      </c>
      <c r="D14809" s="52" t="s">
        <v>41</v>
      </c>
      <c r="E14809" s="2" t="s">
        <v>26</v>
      </c>
      <c r="F14809" s="2">
        <v>4208.12</v>
      </c>
      <c r="G14809" s="2">
        <v>0.16</v>
      </c>
      <c r="H14809" s="2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52" t="s">
        <v>39</v>
      </c>
    </row>
    <row r="14810" spans="1:17" ht="14.25" customHeight="1" x14ac:dyDescent="0.3">
      <c r="A14810" s="2" t="s">
        <v>14841</v>
      </c>
      <c r="B14810" s="2">
        <v>114808</v>
      </c>
      <c r="C14810" s="2" t="s">
        <v>25</v>
      </c>
      <c r="D14810" s="52" t="s">
        <v>25</v>
      </c>
      <c r="E14810" s="2" t="s">
        <v>20</v>
      </c>
      <c r="F14810" s="2">
        <v>1007.19</v>
      </c>
      <c r="G14810" s="2">
        <v>0.06</v>
      </c>
      <c r="H14810" s="2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52" t="s">
        <v>28</v>
      </c>
    </row>
    <row r="14811" spans="1:17" ht="14.25" customHeight="1" x14ac:dyDescent="0.3">
      <c r="A14811" s="2" t="s">
        <v>14842</v>
      </c>
      <c r="B14811" s="2">
        <v>114809</v>
      </c>
      <c r="C14811" s="2" t="s">
        <v>25</v>
      </c>
      <c r="D14811" s="52" t="s">
        <v>25</v>
      </c>
      <c r="E14811" s="2" t="s">
        <v>14</v>
      </c>
      <c r="F14811" s="2">
        <v>796.99</v>
      </c>
      <c r="G14811" s="2">
        <v>0.3</v>
      </c>
      <c r="H14811" s="2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52" t="s">
        <v>23</v>
      </c>
    </row>
    <row r="14812" spans="1:17" ht="14.25" customHeight="1" x14ac:dyDescent="0.3">
      <c r="A14812" s="2" t="s">
        <v>14843</v>
      </c>
      <c r="B14812" s="2">
        <v>114810</v>
      </c>
      <c r="C14812" s="2" t="s">
        <v>19</v>
      </c>
      <c r="D14812" s="52" t="s">
        <v>19</v>
      </c>
      <c r="E14812" s="2" t="s">
        <v>36</v>
      </c>
      <c r="F14812" s="2">
        <v>4190.04</v>
      </c>
      <c r="G14812" s="2">
        <v>0.28999999999999998</v>
      </c>
      <c r="H14812" s="2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52" t="s">
        <v>23</v>
      </c>
    </row>
    <row r="14813" spans="1:17" ht="14.25" customHeight="1" x14ac:dyDescent="0.3">
      <c r="A14813" s="2" t="s">
        <v>14844</v>
      </c>
      <c r="B14813" s="2">
        <v>114811</v>
      </c>
      <c r="C14813" s="2" t="s">
        <v>25</v>
      </c>
      <c r="D14813" s="52" t="s">
        <v>25</v>
      </c>
      <c r="E14813" s="2" t="s">
        <v>14</v>
      </c>
      <c r="F14813" s="2">
        <v>2753.03</v>
      </c>
      <c r="G14813" s="2">
        <v>0.15</v>
      </c>
      <c r="H14813" s="2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52" t="s">
        <v>48</v>
      </c>
    </row>
    <row r="14814" spans="1:17" ht="14.25" customHeight="1" x14ac:dyDescent="0.3">
      <c r="A14814" s="2" t="s">
        <v>14845</v>
      </c>
      <c r="B14814" s="2">
        <v>114812</v>
      </c>
      <c r="C14814" s="2" t="s">
        <v>19</v>
      </c>
      <c r="D14814" s="52" t="s">
        <v>19</v>
      </c>
      <c r="E14814" s="2" t="s">
        <v>33</v>
      </c>
      <c r="F14814" s="2">
        <v>3171.17</v>
      </c>
      <c r="G14814" s="2">
        <v>0.02</v>
      </c>
      <c r="H14814" s="2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52" t="s">
        <v>28</v>
      </c>
    </row>
    <row r="14815" spans="1:17" ht="14.25" customHeight="1" x14ac:dyDescent="0.3">
      <c r="A14815" s="2" t="s">
        <v>14846</v>
      </c>
      <c r="B14815" s="2">
        <v>114813</v>
      </c>
      <c r="C14815" s="2" t="s">
        <v>25</v>
      </c>
      <c r="D14815" s="52" t="s">
        <v>25</v>
      </c>
      <c r="E14815" s="2" t="s">
        <v>36</v>
      </c>
      <c r="F14815" s="2">
        <v>4065.11</v>
      </c>
      <c r="G14815" s="2">
        <v>0.47</v>
      </c>
      <c r="H14815" s="2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52" t="s">
        <v>48</v>
      </c>
    </row>
    <row r="14816" spans="1:17" ht="14.25" customHeight="1" x14ac:dyDescent="0.3">
      <c r="A14816" s="2" t="s">
        <v>14847</v>
      </c>
      <c r="B14816" s="2">
        <v>114814</v>
      </c>
      <c r="C14816" s="2" t="s">
        <v>41</v>
      </c>
      <c r="D14816" s="52" t="s">
        <v>41</v>
      </c>
      <c r="E14816" s="2" t="s">
        <v>33</v>
      </c>
      <c r="F14816" s="2">
        <v>1137.56</v>
      </c>
      <c r="G14816" s="2">
        <v>0.18</v>
      </c>
      <c r="H14816" s="2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52" t="s">
        <v>17</v>
      </c>
    </row>
    <row r="14817" spans="1:17" ht="14.25" customHeight="1" x14ac:dyDescent="0.3">
      <c r="A14817" s="2" t="s">
        <v>14848</v>
      </c>
      <c r="B14817" s="2">
        <v>114815</v>
      </c>
      <c r="C14817" s="2" t="s">
        <v>19</v>
      </c>
      <c r="D14817" s="52" t="s">
        <v>19</v>
      </c>
      <c r="E14817" s="2" t="s">
        <v>36</v>
      </c>
      <c r="F14817" s="2">
        <v>768.78</v>
      </c>
      <c r="G14817" s="2">
        <v>0.27</v>
      </c>
      <c r="H14817" s="2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52" t="s">
        <v>17</v>
      </c>
    </row>
    <row r="14818" spans="1:17" ht="14.25" customHeight="1" x14ac:dyDescent="0.3">
      <c r="A14818" s="2" t="s">
        <v>14849</v>
      </c>
      <c r="B14818" s="2">
        <v>114816</v>
      </c>
      <c r="C14818" s="2" t="s">
        <v>25</v>
      </c>
      <c r="D14818" s="52" t="s">
        <v>25</v>
      </c>
      <c r="E14818" s="2" t="s">
        <v>20</v>
      </c>
      <c r="F14818" s="2">
        <v>4309.32</v>
      </c>
      <c r="G14818" s="2">
        <v>7.0000000000000007E-2</v>
      </c>
      <c r="H14818" s="2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52" t="s">
        <v>34</v>
      </c>
    </row>
    <row r="14819" spans="1:17" ht="14.25" customHeight="1" x14ac:dyDescent="0.3">
      <c r="A14819" s="2" t="s">
        <v>14850</v>
      </c>
      <c r="B14819" s="2">
        <v>114817</v>
      </c>
      <c r="C14819" s="2" t="s">
        <v>25</v>
      </c>
      <c r="D14819" s="52" t="s">
        <v>25</v>
      </c>
      <c r="E14819" s="2" t="s">
        <v>14</v>
      </c>
      <c r="F14819" s="2">
        <v>647.69000000000005</v>
      </c>
      <c r="G14819" s="2">
        <v>0.13</v>
      </c>
      <c r="H14819" s="2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52" t="s">
        <v>34</v>
      </c>
    </row>
    <row r="14820" spans="1:17" ht="14.25" customHeight="1" x14ac:dyDescent="0.3">
      <c r="A14820" s="2" t="s">
        <v>14851</v>
      </c>
      <c r="B14820" s="2">
        <v>114818</v>
      </c>
      <c r="C14820" s="2" t="s">
        <v>25</v>
      </c>
      <c r="D14820" s="52" t="s">
        <v>25</v>
      </c>
      <c r="E14820" s="2" t="s">
        <v>14</v>
      </c>
      <c r="F14820" s="2">
        <v>532.09</v>
      </c>
      <c r="G14820" s="2">
        <v>0.22</v>
      </c>
      <c r="H14820" s="2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52" t="s">
        <v>48</v>
      </c>
    </row>
    <row r="14821" spans="1:17" ht="14.25" customHeight="1" x14ac:dyDescent="0.3">
      <c r="A14821" s="2" t="s">
        <v>14852</v>
      </c>
      <c r="B14821" s="2">
        <v>114819</v>
      </c>
      <c r="C14821" s="2" t="s">
        <v>25</v>
      </c>
      <c r="D14821" s="52" t="s">
        <v>25</v>
      </c>
      <c r="E14821" s="2" t="s">
        <v>26</v>
      </c>
      <c r="F14821" s="2">
        <v>1457.67</v>
      </c>
      <c r="G14821" s="2">
        <v>0.28000000000000003</v>
      </c>
      <c r="H14821" s="2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52" t="s">
        <v>28</v>
      </c>
    </row>
    <row r="14822" spans="1:17" ht="14.25" customHeight="1" x14ac:dyDescent="0.3">
      <c r="A14822" s="2" t="s">
        <v>14853</v>
      </c>
      <c r="B14822" s="2">
        <v>114820</v>
      </c>
      <c r="C14822" s="2" t="s">
        <v>41</v>
      </c>
      <c r="D14822" s="52" t="s">
        <v>41</v>
      </c>
      <c r="E14822" s="2" t="s">
        <v>36</v>
      </c>
      <c r="F14822" s="2">
        <v>1652.56</v>
      </c>
      <c r="G14822" s="2">
        <v>0.43</v>
      </c>
      <c r="H14822" s="2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52" t="s">
        <v>34</v>
      </c>
    </row>
    <row r="14823" spans="1:17" ht="14.25" customHeight="1" x14ac:dyDescent="0.3">
      <c r="A14823" s="2" t="s">
        <v>14854</v>
      </c>
      <c r="B14823" s="2">
        <v>114821</v>
      </c>
      <c r="C14823" s="2" t="s">
        <v>19</v>
      </c>
      <c r="D14823" s="52" t="s">
        <v>19</v>
      </c>
      <c r="E14823" s="2" t="s">
        <v>36</v>
      </c>
      <c r="F14823" s="2">
        <v>1281.56</v>
      </c>
      <c r="G14823" s="2">
        <v>0.15</v>
      </c>
      <c r="H14823" s="2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52" t="s">
        <v>39</v>
      </c>
    </row>
    <row r="14824" spans="1:17" ht="14.25" customHeight="1" x14ac:dyDescent="0.3">
      <c r="A14824" s="2" t="s">
        <v>14855</v>
      </c>
      <c r="B14824" s="2">
        <v>114822</v>
      </c>
      <c r="C14824" s="2" t="s">
        <v>25</v>
      </c>
      <c r="D14824" s="52" t="s">
        <v>25</v>
      </c>
      <c r="E14824" s="2" t="s">
        <v>33</v>
      </c>
      <c r="F14824" s="2">
        <v>3733.95</v>
      </c>
      <c r="G14824" s="2">
        <v>0.44</v>
      </c>
      <c r="H14824" s="2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52" t="s">
        <v>17</v>
      </c>
    </row>
    <row r="14825" spans="1:17" ht="14.25" customHeight="1" x14ac:dyDescent="0.3">
      <c r="A14825" s="2" t="s">
        <v>14856</v>
      </c>
      <c r="B14825" s="2">
        <v>114823</v>
      </c>
      <c r="C14825" s="2" t="s">
        <v>25</v>
      </c>
      <c r="D14825" s="52" t="s">
        <v>25</v>
      </c>
      <c r="E14825" s="2" t="s">
        <v>36</v>
      </c>
      <c r="F14825" s="2">
        <v>4869.4399999999996</v>
      </c>
      <c r="G14825" s="2">
        <v>0.23</v>
      </c>
      <c r="H14825" s="2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52" t="s">
        <v>28</v>
      </c>
    </row>
    <row r="14826" spans="1:17" ht="14.25" customHeight="1" x14ac:dyDescent="0.3">
      <c r="A14826" s="2" t="s">
        <v>14857</v>
      </c>
      <c r="B14826" s="2">
        <v>114824</v>
      </c>
      <c r="C14826" s="2" t="s">
        <v>19</v>
      </c>
      <c r="D14826" s="52" t="s">
        <v>19</v>
      </c>
      <c r="E14826" s="2" t="s">
        <v>14</v>
      </c>
      <c r="F14826" s="2">
        <v>1078</v>
      </c>
      <c r="G14826" s="2">
        <v>0.22</v>
      </c>
      <c r="H14826" s="2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52" t="s">
        <v>48</v>
      </c>
    </row>
    <row r="14827" spans="1:17" ht="14.25" customHeight="1" x14ac:dyDescent="0.3">
      <c r="A14827" s="2" t="s">
        <v>14858</v>
      </c>
      <c r="B14827" s="2">
        <v>114825</v>
      </c>
      <c r="C14827" s="2" t="s">
        <v>25</v>
      </c>
      <c r="D14827" s="52" t="s">
        <v>25</v>
      </c>
      <c r="E14827" s="2" t="s">
        <v>36</v>
      </c>
      <c r="F14827" s="2">
        <v>3931.08</v>
      </c>
      <c r="G14827" s="2">
        <v>0.2</v>
      </c>
      <c r="H14827" s="2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52" t="s">
        <v>48</v>
      </c>
    </row>
    <row r="14828" spans="1:17" ht="14.25" customHeight="1" x14ac:dyDescent="0.3">
      <c r="A14828" s="2" t="s">
        <v>14859</v>
      </c>
      <c r="B14828" s="2">
        <v>114826</v>
      </c>
      <c r="C14828" s="2" t="s">
        <v>25</v>
      </c>
      <c r="D14828" s="52" t="s">
        <v>25</v>
      </c>
      <c r="E14828" s="2" t="s">
        <v>26</v>
      </c>
      <c r="F14828" s="2">
        <v>316.79000000000002</v>
      </c>
      <c r="G14828" s="2">
        <v>0.44</v>
      </c>
      <c r="H14828" s="2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52" t="s">
        <v>17</v>
      </c>
    </row>
    <row r="14829" spans="1:17" ht="14.25" customHeight="1" x14ac:dyDescent="0.3">
      <c r="A14829" s="2" t="s">
        <v>14860</v>
      </c>
      <c r="B14829" s="2">
        <v>114827</v>
      </c>
      <c r="C14829" s="2" t="s">
        <v>25</v>
      </c>
      <c r="D14829" s="52" t="s">
        <v>25</v>
      </c>
      <c r="E14829" s="2" t="s">
        <v>26</v>
      </c>
      <c r="F14829" s="2">
        <v>682.62</v>
      </c>
      <c r="G14829" s="2">
        <v>0.13</v>
      </c>
      <c r="H14829" s="2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52" t="s">
        <v>28</v>
      </c>
    </row>
    <row r="14830" spans="1:17" ht="14.25" customHeight="1" x14ac:dyDescent="0.3">
      <c r="A14830" s="2" t="s">
        <v>14861</v>
      </c>
      <c r="B14830" s="2">
        <v>114828</v>
      </c>
      <c r="C14830" s="2" t="s">
        <v>25</v>
      </c>
      <c r="D14830" s="52" t="s">
        <v>25</v>
      </c>
      <c r="E14830" s="2" t="s">
        <v>14</v>
      </c>
      <c r="F14830" s="2">
        <v>2624.08</v>
      </c>
      <c r="G14830" s="2">
        <v>0.43</v>
      </c>
      <c r="H14830" s="2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52" t="s">
        <v>39</v>
      </c>
    </row>
    <row r="14831" spans="1:17" ht="14.25" customHeight="1" x14ac:dyDescent="0.3">
      <c r="A14831" s="2" t="s">
        <v>14862</v>
      </c>
      <c r="B14831" s="2">
        <v>114829</v>
      </c>
      <c r="C14831" s="2" t="s">
        <v>19</v>
      </c>
      <c r="D14831" s="52" t="s">
        <v>19</v>
      </c>
      <c r="E14831" s="2" t="s">
        <v>14</v>
      </c>
      <c r="F14831" s="2">
        <v>4998.08</v>
      </c>
      <c r="G14831" s="2">
        <v>0.04</v>
      </c>
      <c r="H14831" s="2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52" t="s">
        <v>48</v>
      </c>
    </row>
    <row r="14832" spans="1:17" ht="14.25" customHeight="1" x14ac:dyDescent="0.3">
      <c r="A14832" s="2" t="s">
        <v>14863</v>
      </c>
      <c r="B14832" s="2">
        <v>114830</v>
      </c>
      <c r="C14832" s="2" t="s">
        <v>41</v>
      </c>
      <c r="D14832" s="52" t="s">
        <v>41</v>
      </c>
      <c r="E14832" s="2" t="s">
        <v>14</v>
      </c>
      <c r="F14832" s="2">
        <v>4751.8900000000003</v>
      </c>
      <c r="G14832" s="2">
        <v>0.48</v>
      </c>
      <c r="H14832" s="2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52" t="s">
        <v>17</v>
      </c>
    </row>
    <row r="14833" spans="1:17" ht="14.25" customHeight="1" x14ac:dyDescent="0.3">
      <c r="A14833" s="2" t="s">
        <v>14864</v>
      </c>
      <c r="B14833" s="2">
        <v>114831</v>
      </c>
      <c r="C14833" s="2" t="s">
        <v>25</v>
      </c>
      <c r="D14833" s="52" t="s">
        <v>25</v>
      </c>
      <c r="E14833" s="2" t="s">
        <v>36</v>
      </c>
      <c r="F14833" s="2">
        <v>648.52</v>
      </c>
      <c r="G14833" s="2">
        <v>0.25</v>
      </c>
      <c r="H14833" s="2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52" t="s">
        <v>34</v>
      </c>
    </row>
    <row r="14834" spans="1:17" ht="14.25" customHeight="1" x14ac:dyDescent="0.3">
      <c r="A14834" s="2" t="s">
        <v>14865</v>
      </c>
      <c r="B14834" s="2">
        <v>114832</v>
      </c>
      <c r="C14834" s="2" t="s">
        <v>19</v>
      </c>
      <c r="D14834" s="52" t="s">
        <v>19</v>
      </c>
      <c r="E14834" s="2" t="s">
        <v>36</v>
      </c>
      <c r="F14834" s="2">
        <v>1274.47</v>
      </c>
      <c r="G14834" s="2">
        <v>0.5</v>
      </c>
      <c r="H14834" s="2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52" t="s">
        <v>23</v>
      </c>
    </row>
    <row r="14835" spans="1:17" ht="14.25" customHeight="1" x14ac:dyDescent="0.3">
      <c r="A14835" s="2" t="s">
        <v>14866</v>
      </c>
      <c r="B14835" s="2">
        <v>114833</v>
      </c>
      <c r="C14835" s="2" t="s">
        <v>25</v>
      </c>
      <c r="D14835" s="52" t="s">
        <v>25</v>
      </c>
      <c r="E14835" s="2" t="s">
        <v>20</v>
      </c>
      <c r="F14835" s="2">
        <v>4734.38</v>
      </c>
      <c r="G14835" s="2">
        <v>0.3</v>
      </c>
      <c r="H14835" s="2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52" t="s">
        <v>17</v>
      </c>
    </row>
    <row r="14836" spans="1:17" ht="14.25" customHeight="1" x14ac:dyDescent="0.3">
      <c r="A14836" s="2" t="s">
        <v>14867</v>
      </c>
      <c r="B14836" s="2">
        <v>114834</v>
      </c>
      <c r="C14836" s="2" t="s">
        <v>25</v>
      </c>
      <c r="D14836" s="52" t="s">
        <v>25</v>
      </c>
      <c r="E14836" s="2" t="s">
        <v>33</v>
      </c>
      <c r="F14836" s="2">
        <v>838.55</v>
      </c>
      <c r="G14836" s="2">
        <v>0.06</v>
      </c>
      <c r="H14836" s="2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52" t="s">
        <v>17</v>
      </c>
    </row>
    <row r="14837" spans="1:17" ht="14.25" customHeight="1" x14ac:dyDescent="0.3">
      <c r="A14837" s="2" t="s">
        <v>14868</v>
      </c>
      <c r="B14837" s="2">
        <v>114835</v>
      </c>
      <c r="C14837" s="2" t="s">
        <v>25</v>
      </c>
      <c r="D14837" s="52" t="s">
        <v>25</v>
      </c>
      <c r="E14837" s="2" t="s">
        <v>36</v>
      </c>
      <c r="F14837" s="2">
        <v>3739.67</v>
      </c>
      <c r="G14837" s="2">
        <v>0.03</v>
      </c>
      <c r="H14837" s="2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52" t="s">
        <v>34</v>
      </c>
    </row>
    <row r="14838" spans="1:17" ht="14.25" customHeight="1" x14ac:dyDescent="0.3">
      <c r="A14838" s="2" t="s">
        <v>14869</v>
      </c>
      <c r="B14838" s="2">
        <v>114836</v>
      </c>
      <c r="C14838" s="2" t="s">
        <v>19</v>
      </c>
      <c r="D14838" s="52" t="s">
        <v>19</v>
      </c>
      <c r="E14838" s="2" t="s">
        <v>20</v>
      </c>
      <c r="F14838" s="2">
        <v>105.43</v>
      </c>
      <c r="G14838" s="2">
        <v>0.1</v>
      </c>
      <c r="H14838" s="2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52" t="s">
        <v>23</v>
      </c>
    </row>
    <row r="14839" spans="1:17" ht="14.25" customHeight="1" x14ac:dyDescent="0.3">
      <c r="A14839" s="2" t="s">
        <v>14870</v>
      </c>
      <c r="B14839" s="2">
        <v>114837</v>
      </c>
      <c r="C14839" s="2" t="s">
        <v>19</v>
      </c>
      <c r="D14839" s="52" t="s">
        <v>19</v>
      </c>
      <c r="E14839" s="2" t="s">
        <v>20</v>
      </c>
      <c r="F14839" s="2">
        <v>3195.39</v>
      </c>
      <c r="G14839" s="2">
        <v>0.21</v>
      </c>
      <c r="H14839" s="2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52" t="s">
        <v>39</v>
      </c>
    </row>
    <row r="14840" spans="1:17" ht="14.25" customHeight="1" x14ac:dyDescent="0.3">
      <c r="A14840" s="2" t="s">
        <v>14871</v>
      </c>
      <c r="B14840" s="2">
        <v>114838</v>
      </c>
      <c r="C14840" s="2" t="s">
        <v>41</v>
      </c>
      <c r="D14840" s="52" t="s">
        <v>41</v>
      </c>
      <c r="E14840" s="2" t="s">
        <v>26</v>
      </c>
      <c r="F14840" s="2">
        <v>2523.54</v>
      </c>
      <c r="G14840" s="2">
        <v>0.37</v>
      </c>
      <c r="H14840" s="2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52" t="s">
        <v>17</v>
      </c>
    </row>
    <row r="14841" spans="1:17" ht="14.25" customHeight="1" x14ac:dyDescent="0.3">
      <c r="A14841" s="2" t="s">
        <v>14872</v>
      </c>
      <c r="B14841" s="2">
        <v>114839</v>
      </c>
      <c r="C14841" s="2" t="s">
        <v>19</v>
      </c>
      <c r="D14841" s="52" t="s">
        <v>19</v>
      </c>
      <c r="E14841" s="2" t="s">
        <v>36</v>
      </c>
      <c r="F14841" s="2">
        <v>2408.02</v>
      </c>
      <c r="G14841" s="2">
        <v>0</v>
      </c>
      <c r="H14841" s="2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52" t="s">
        <v>17</v>
      </c>
    </row>
    <row r="14842" spans="1:17" ht="14.25" customHeight="1" x14ac:dyDescent="0.3">
      <c r="A14842" s="2" t="s">
        <v>14873</v>
      </c>
      <c r="B14842" s="2">
        <v>114840</v>
      </c>
      <c r="C14842" s="2" t="s">
        <v>19</v>
      </c>
      <c r="D14842" s="52" t="s">
        <v>19</v>
      </c>
      <c r="E14842" s="2" t="s">
        <v>20</v>
      </c>
      <c r="F14842" s="2">
        <v>4163.04</v>
      </c>
      <c r="G14842" s="2">
        <v>0.13</v>
      </c>
      <c r="H14842" s="2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52" t="s">
        <v>23</v>
      </c>
    </row>
    <row r="14843" spans="1:17" ht="14.25" customHeight="1" x14ac:dyDescent="0.3">
      <c r="A14843" s="2" t="s">
        <v>14874</v>
      </c>
      <c r="B14843" s="2">
        <v>114841</v>
      </c>
      <c r="C14843" s="2" t="s">
        <v>25</v>
      </c>
      <c r="D14843" s="52" t="s">
        <v>25</v>
      </c>
      <c r="E14843" s="2" t="s">
        <v>26</v>
      </c>
      <c r="F14843" s="2">
        <v>495.6</v>
      </c>
      <c r="G14843" s="2">
        <v>0.28999999999999998</v>
      </c>
      <c r="H14843" s="2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52" t="s">
        <v>17</v>
      </c>
    </row>
    <row r="14844" spans="1:17" ht="14.25" customHeight="1" x14ac:dyDescent="0.3">
      <c r="A14844" s="2" t="s">
        <v>14875</v>
      </c>
      <c r="B14844" s="2">
        <v>114842</v>
      </c>
      <c r="C14844" s="2" t="s">
        <v>25</v>
      </c>
      <c r="D14844" s="52" t="s">
        <v>25</v>
      </c>
      <c r="E14844" s="2" t="s">
        <v>33</v>
      </c>
      <c r="F14844" s="2">
        <v>1948.93</v>
      </c>
      <c r="G14844" s="2">
        <v>0.15</v>
      </c>
      <c r="H14844" s="2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52" t="s">
        <v>28</v>
      </c>
    </row>
    <row r="14845" spans="1:17" ht="14.25" customHeight="1" x14ac:dyDescent="0.3">
      <c r="A14845" s="2" t="s">
        <v>14876</v>
      </c>
      <c r="B14845" s="2">
        <v>114843</v>
      </c>
      <c r="C14845" s="2" t="s">
        <v>19</v>
      </c>
      <c r="D14845" s="52" t="s">
        <v>19</v>
      </c>
      <c r="E14845" s="2" t="s">
        <v>26</v>
      </c>
      <c r="F14845" s="2">
        <v>2285.59</v>
      </c>
      <c r="G14845" s="2">
        <v>0.18</v>
      </c>
      <c r="H14845" s="2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52" t="s">
        <v>48</v>
      </c>
    </row>
    <row r="14846" spans="1:17" ht="14.25" customHeight="1" x14ac:dyDescent="0.3">
      <c r="A14846" s="2" t="s">
        <v>14877</v>
      </c>
      <c r="B14846" s="2">
        <v>114844</v>
      </c>
      <c r="C14846" s="2" t="s">
        <v>41</v>
      </c>
      <c r="D14846" s="52" t="s">
        <v>41</v>
      </c>
      <c r="E14846" s="2" t="s">
        <v>33</v>
      </c>
      <c r="F14846" s="2">
        <v>707.24</v>
      </c>
      <c r="G14846" s="2">
        <v>0.15</v>
      </c>
      <c r="H14846" s="2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52" t="s">
        <v>28</v>
      </c>
    </row>
    <row r="14847" spans="1:17" ht="14.25" customHeight="1" x14ac:dyDescent="0.3">
      <c r="A14847" s="2" t="s">
        <v>14878</v>
      </c>
      <c r="B14847" s="2">
        <v>114845</v>
      </c>
      <c r="C14847" s="2" t="s">
        <v>19</v>
      </c>
      <c r="D14847" s="52" t="s">
        <v>19</v>
      </c>
      <c r="E14847" s="2" t="s">
        <v>14</v>
      </c>
      <c r="F14847" s="2">
        <v>519.77</v>
      </c>
      <c r="G14847" s="2">
        <v>0.48</v>
      </c>
      <c r="H14847" s="2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52" t="s">
        <v>23</v>
      </c>
    </row>
    <row r="14848" spans="1:17" ht="14.25" customHeight="1" x14ac:dyDescent="0.3">
      <c r="A14848" s="2" t="s">
        <v>14879</v>
      </c>
      <c r="B14848" s="2">
        <v>114846</v>
      </c>
      <c r="C14848" s="2" t="s">
        <v>25</v>
      </c>
      <c r="D14848" s="52" t="s">
        <v>25</v>
      </c>
      <c r="E14848" s="2" t="s">
        <v>14</v>
      </c>
      <c r="F14848" s="2">
        <v>980.11</v>
      </c>
      <c r="G14848" s="2">
        <v>0.03</v>
      </c>
      <c r="H14848" s="2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52" t="s">
        <v>23</v>
      </c>
    </row>
    <row r="14849" spans="1:17" ht="14.25" customHeight="1" x14ac:dyDescent="0.3">
      <c r="A14849" s="2" t="s">
        <v>14880</v>
      </c>
      <c r="B14849" s="2">
        <v>114847</v>
      </c>
      <c r="C14849" s="2" t="s">
        <v>19</v>
      </c>
      <c r="D14849" s="52" t="s">
        <v>19</v>
      </c>
      <c r="E14849" s="2" t="s">
        <v>26</v>
      </c>
      <c r="F14849" s="2">
        <v>1281.1300000000001</v>
      </c>
      <c r="G14849" s="2">
        <v>0.45</v>
      </c>
      <c r="H14849" s="2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52" t="s">
        <v>17</v>
      </c>
    </row>
    <row r="14850" spans="1:17" ht="14.25" customHeight="1" x14ac:dyDescent="0.3">
      <c r="A14850" s="2" t="s">
        <v>14881</v>
      </c>
      <c r="B14850" s="2">
        <v>114848</v>
      </c>
      <c r="C14850" s="2" t="s">
        <v>25</v>
      </c>
      <c r="D14850" s="52" t="s">
        <v>25</v>
      </c>
      <c r="E14850" s="2" t="s">
        <v>14</v>
      </c>
      <c r="F14850" s="2">
        <v>4833.7</v>
      </c>
      <c r="G14850" s="2">
        <v>0.16</v>
      </c>
      <c r="H14850" s="2">
        <f t="shared" si="462"/>
        <v>773.39199999999994</v>
      </c>
      <c r="I14850" s="2">
        <f t="shared" si="463"/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52" t="s">
        <v>17</v>
      </c>
    </row>
    <row r="14851" spans="1:17" ht="14.25" customHeight="1" x14ac:dyDescent="0.3">
      <c r="A14851" s="2" t="s">
        <v>14882</v>
      </c>
      <c r="B14851" s="2">
        <v>114849</v>
      </c>
      <c r="C14851" s="2" t="s">
        <v>25</v>
      </c>
      <c r="D14851" s="52" t="s">
        <v>25</v>
      </c>
      <c r="E14851" s="2" t="s">
        <v>36</v>
      </c>
      <c r="F14851" s="2">
        <v>2430.5100000000002</v>
      </c>
      <c r="G14851" s="2">
        <v>0.12</v>
      </c>
      <c r="H14851" s="2">
        <f t="shared" ref="H14851:H14914" si="464">F14851*G14851</f>
        <v>291.66120000000001</v>
      </c>
      <c r="I14851" s="2">
        <f t="shared" ref="I14851:I14914" si="465">F14851-H14851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52" t="s">
        <v>23</v>
      </c>
    </row>
    <row r="14852" spans="1:17" ht="14.25" customHeight="1" x14ac:dyDescent="0.3">
      <c r="A14852" s="2" t="s">
        <v>14883</v>
      </c>
      <c r="B14852" s="2">
        <v>114850</v>
      </c>
      <c r="C14852" s="2" t="s">
        <v>19</v>
      </c>
      <c r="D14852" s="52" t="s">
        <v>19</v>
      </c>
      <c r="E14852" s="2" t="s">
        <v>26</v>
      </c>
      <c r="F14852" s="2">
        <v>2600.42</v>
      </c>
      <c r="G14852" s="2">
        <v>0.44</v>
      </c>
      <c r="H14852" s="2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52" t="s">
        <v>34</v>
      </c>
    </row>
    <row r="14853" spans="1:17" ht="14.25" customHeight="1" x14ac:dyDescent="0.3">
      <c r="A14853" s="2" t="s">
        <v>14884</v>
      </c>
      <c r="B14853" s="2">
        <v>114851</v>
      </c>
      <c r="C14853" s="2" t="s">
        <v>25</v>
      </c>
      <c r="D14853" s="52" t="s">
        <v>25</v>
      </c>
      <c r="E14853" s="2" t="s">
        <v>20</v>
      </c>
      <c r="F14853" s="2">
        <v>3564.29</v>
      </c>
      <c r="G14853" s="2">
        <v>0.14000000000000001</v>
      </c>
      <c r="H14853" s="2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52" t="s">
        <v>34</v>
      </c>
    </row>
    <row r="14854" spans="1:17" ht="14.25" customHeight="1" x14ac:dyDescent="0.3">
      <c r="A14854" s="2" t="s">
        <v>14885</v>
      </c>
      <c r="B14854" s="2">
        <v>114852</v>
      </c>
      <c r="C14854" s="2" t="s">
        <v>25</v>
      </c>
      <c r="D14854" s="52" t="s">
        <v>25</v>
      </c>
      <c r="E14854" s="2" t="s">
        <v>36</v>
      </c>
      <c r="F14854" s="2">
        <v>3452.91</v>
      </c>
      <c r="G14854" s="2">
        <v>0.49</v>
      </c>
      <c r="H14854" s="2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52" t="s">
        <v>28</v>
      </c>
    </row>
    <row r="14855" spans="1:17" ht="14.25" customHeight="1" x14ac:dyDescent="0.3">
      <c r="A14855" s="2" t="s">
        <v>14886</v>
      </c>
      <c r="B14855" s="2">
        <v>114853</v>
      </c>
      <c r="C14855" s="2" t="s">
        <v>19</v>
      </c>
      <c r="D14855" s="52" t="s">
        <v>19</v>
      </c>
      <c r="E14855" s="2" t="s">
        <v>26</v>
      </c>
      <c r="F14855" s="2">
        <v>2563.61</v>
      </c>
      <c r="G14855" s="2">
        <v>0.27</v>
      </c>
      <c r="H14855" s="2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52" t="s">
        <v>17</v>
      </c>
    </row>
    <row r="14856" spans="1:17" ht="14.25" customHeight="1" x14ac:dyDescent="0.3">
      <c r="A14856" s="2" t="s">
        <v>14887</v>
      </c>
      <c r="B14856" s="2">
        <v>114854</v>
      </c>
      <c r="C14856" s="2" t="s">
        <v>25</v>
      </c>
      <c r="D14856" s="52" t="s">
        <v>25</v>
      </c>
      <c r="E14856" s="2" t="s">
        <v>33</v>
      </c>
      <c r="F14856" s="2">
        <v>1765.21</v>
      </c>
      <c r="G14856" s="2">
        <v>0.24</v>
      </c>
      <c r="H14856" s="2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52" t="s">
        <v>34</v>
      </c>
    </row>
    <row r="14857" spans="1:17" ht="14.25" customHeight="1" x14ac:dyDescent="0.3">
      <c r="A14857" s="2" t="s">
        <v>14888</v>
      </c>
      <c r="B14857" s="2">
        <v>114855</v>
      </c>
      <c r="C14857" s="2" t="s">
        <v>41</v>
      </c>
      <c r="D14857" s="52" t="s">
        <v>41</v>
      </c>
      <c r="E14857" s="2" t="s">
        <v>14</v>
      </c>
      <c r="F14857" s="2">
        <v>1722.15</v>
      </c>
      <c r="G14857" s="2">
        <v>0.49</v>
      </c>
      <c r="H14857" s="2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52" t="s">
        <v>34</v>
      </c>
    </row>
    <row r="14858" spans="1:17" ht="14.25" customHeight="1" x14ac:dyDescent="0.3">
      <c r="A14858" s="2" t="s">
        <v>14889</v>
      </c>
      <c r="B14858" s="2">
        <v>114856</v>
      </c>
      <c r="C14858" s="2" t="s">
        <v>25</v>
      </c>
      <c r="D14858" s="52" t="s">
        <v>25</v>
      </c>
      <c r="E14858" s="2" t="s">
        <v>14</v>
      </c>
      <c r="F14858" s="2">
        <v>382.78</v>
      </c>
      <c r="G14858" s="2">
        <v>0.11</v>
      </c>
      <c r="H14858" s="2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52" t="s">
        <v>39</v>
      </c>
    </row>
    <row r="14859" spans="1:17" ht="14.25" customHeight="1" x14ac:dyDescent="0.3">
      <c r="A14859" s="2" t="s">
        <v>14890</v>
      </c>
      <c r="B14859" s="2">
        <v>114857</v>
      </c>
      <c r="C14859" s="2" t="s">
        <v>41</v>
      </c>
      <c r="D14859" s="52" t="s">
        <v>41</v>
      </c>
      <c r="E14859" s="2" t="s">
        <v>14</v>
      </c>
      <c r="F14859" s="2">
        <v>4508.1899999999996</v>
      </c>
      <c r="G14859" s="2">
        <v>0.45</v>
      </c>
      <c r="H14859" s="2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52" t="s">
        <v>23</v>
      </c>
    </row>
    <row r="14860" spans="1:17" ht="14.25" customHeight="1" x14ac:dyDescent="0.3">
      <c r="A14860" s="2" t="s">
        <v>14891</v>
      </c>
      <c r="B14860" s="2">
        <v>114858</v>
      </c>
      <c r="C14860" s="2" t="s">
        <v>19</v>
      </c>
      <c r="D14860" s="52" t="s">
        <v>19</v>
      </c>
      <c r="E14860" s="2" t="s">
        <v>26</v>
      </c>
      <c r="F14860" s="2">
        <v>3870.03</v>
      </c>
      <c r="G14860" s="2">
        <v>0.3</v>
      </c>
      <c r="H14860" s="2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52" t="s">
        <v>39</v>
      </c>
    </row>
    <row r="14861" spans="1:17" ht="14.25" customHeight="1" x14ac:dyDescent="0.3">
      <c r="A14861" s="2" t="s">
        <v>14892</v>
      </c>
      <c r="B14861" s="2">
        <v>114859</v>
      </c>
      <c r="C14861" s="2" t="s">
        <v>25</v>
      </c>
      <c r="D14861" s="52" t="s">
        <v>25</v>
      </c>
      <c r="E14861" s="2" t="s">
        <v>36</v>
      </c>
      <c r="F14861" s="2">
        <v>3154.38</v>
      </c>
      <c r="G14861" s="2">
        <v>0.38</v>
      </c>
      <c r="H14861" s="2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52" t="s">
        <v>23</v>
      </c>
    </row>
    <row r="14862" spans="1:17" ht="14.25" customHeight="1" x14ac:dyDescent="0.3">
      <c r="A14862" s="2" t="s">
        <v>14893</v>
      </c>
      <c r="B14862" s="2">
        <v>114860</v>
      </c>
      <c r="C14862" s="2" t="s">
        <v>41</v>
      </c>
      <c r="D14862" s="52" t="s">
        <v>41</v>
      </c>
      <c r="E14862" s="2" t="s">
        <v>33</v>
      </c>
      <c r="F14862" s="2">
        <v>2040.8</v>
      </c>
      <c r="G14862" s="2">
        <v>0.28999999999999998</v>
      </c>
      <c r="H14862" s="2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52" t="s">
        <v>17</v>
      </c>
    </row>
    <row r="14863" spans="1:17" ht="14.25" customHeight="1" x14ac:dyDescent="0.3">
      <c r="A14863" s="2" t="s">
        <v>14894</v>
      </c>
      <c r="B14863" s="2">
        <v>114861</v>
      </c>
      <c r="C14863" s="2" t="s">
        <v>25</v>
      </c>
      <c r="D14863" s="52" t="s">
        <v>25</v>
      </c>
      <c r="E14863" s="2" t="s">
        <v>14</v>
      </c>
      <c r="F14863" s="2">
        <v>2954.08</v>
      </c>
      <c r="G14863" s="2">
        <v>0.31</v>
      </c>
      <c r="H14863" s="2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52" t="s">
        <v>34</v>
      </c>
    </row>
    <row r="14864" spans="1:17" ht="14.25" customHeight="1" x14ac:dyDescent="0.3">
      <c r="A14864" s="2" t="s">
        <v>14895</v>
      </c>
      <c r="B14864" s="2">
        <v>114862</v>
      </c>
      <c r="C14864" s="2" t="s">
        <v>25</v>
      </c>
      <c r="D14864" s="52" t="s">
        <v>25</v>
      </c>
      <c r="E14864" s="2" t="s">
        <v>36</v>
      </c>
      <c r="F14864" s="2">
        <v>2476.94</v>
      </c>
      <c r="G14864" s="2">
        <v>0.08</v>
      </c>
      <c r="H14864" s="2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52" t="s">
        <v>28</v>
      </c>
    </row>
    <row r="14865" spans="1:17" ht="14.25" customHeight="1" x14ac:dyDescent="0.3">
      <c r="A14865" s="2" t="s">
        <v>14896</v>
      </c>
      <c r="B14865" s="2">
        <v>114863</v>
      </c>
      <c r="C14865" s="2" t="s">
        <v>19</v>
      </c>
      <c r="D14865" s="52" t="s">
        <v>19</v>
      </c>
      <c r="E14865" s="2" t="s">
        <v>20</v>
      </c>
      <c r="F14865" s="2">
        <v>1442.28</v>
      </c>
      <c r="G14865" s="2">
        <v>0.08</v>
      </c>
      <c r="H14865" s="2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52" t="s">
        <v>48</v>
      </c>
    </row>
    <row r="14866" spans="1:17" ht="14.25" customHeight="1" x14ac:dyDescent="0.3">
      <c r="A14866" s="2" t="s">
        <v>14897</v>
      </c>
      <c r="B14866" s="2">
        <v>114864</v>
      </c>
      <c r="C14866" s="2" t="s">
        <v>25</v>
      </c>
      <c r="D14866" s="52" t="s">
        <v>25</v>
      </c>
      <c r="E14866" s="2" t="s">
        <v>20</v>
      </c>
      <c r="F14866" s="2">
        <v>1563.01</v>
      </c>
      <c r="G14866" s="2">
        <v>0.2</v>
      </c>
      <c r="H14866" s="2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52" t="s">
        <v>28</v>
      </c>
    </row>
    <row r="14867" spans="1:17" ht="14.25" customHeight="1" x14ac:dyDescent="0.3">
      <c r="A14867" s="2" t="s">
        <v>14898</v>
      </c>
      <c r="B14867" s="2">
        <v>114865</v>
      </c>
      <c r="C14867" s="2" t="s">
        <v>41</v>
      </c>
      <c r="D14867" s="52" t="s">
        <v>41</v>
      </c>
      <c r="E14867" s="2" t="s">
        <v>33</v>
      </c>
      <c r="F14867" s="2">
        <v>4384.95</v>
      </c>
      <c r="G14867" s="2">
        <v>0.17</v>
      </c>
      <c r="H14867" s="2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52" t="s">
        <v>17</v>
      </c>
    </row>
    <row r="14868" spans="1:17" ht="14.25" customHeight="1" x14ac:dyDescent="0.3">
      <c r="A14868" s="2" t="s">
        <v>14899</v>
      </c>
      <c r="B14868" s="2">
        <v>114866</v>
      </c>
      <c r="C14868" s="2" t="s">
        <v>25</v>
      </c>
      <c r="D14868" s="52" t="s">
        <v>25</v>
      </c>
      <c r="E14868" s="2" t="s">
        <v>14</v>
      </c>
      <c r="F14868" s="2">
        <v>3211.05</v>
      </c>
      <c r="G14868" s="2">
        <v>0.36</v>
      </c>
      <c r="H14868" s="2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52" t="s">
        <v>48</v>
      </c>
    </row>
    <row r="14869" spans="1:17" ht="14.25" customHeight="1" x14ac:dyDescent="0.3">
      <c r="A14869" s="2" t="s">
        <v>14900</v>
      </c>
      <c r="B14869" s="2">
        <v>114867</v>
      </c>
      <c r="C14869" s="2" t="s">
        <v>25</v>
      </c>
      <c r="D14869" s="52" t="s">
        <v>25</v>
      </c>
      <c r="E14869" s="2" t="s">
        <v>20</v>
      </c>
      <c r="F14869" s="2">
        <v>106.97</v>
      </c>
      <c r="G14869" s="2">
        <v>0.36</v>
      </c>
      <c r="H14869" s="2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52" t="s">
        <v>28</v>
      </c>
    </row>
    <row r="14870" spans="1:17" ht="14.25" customHeight="1" x14ac:dyDescent="0.3">
      <c r="A14870" s="2" t="s">
        <v>14901</v>
      </c>
      <c r="B14870" s="2">
        <v>114868</v>
      </c>
      <c r="C14870" s="2" t="s">
        <v>19</v>
      </c>
      <c r="D14870" s="52" t="s">
        <v>19</v>
      </c>
      <c r="E14870" s="2" t="s">
        <v>36</v>
      </c>
      <c r="F14870" s="2">
        <v>1701.67</v>
      </c>
      <c r="G14870" s="2">
        <v>0.28000000000000003</v>
      </c>
      <c r="H14870" s="2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52" t="s">
        <v>28</v>
      </c>
    </row>
    <row r="14871" spans="1:17" ht="14.25" customHeight="1" x14ac:dyDescent="0.3">
      <c r="A14871" s="2" t="s">
        <v>14902</v>
      </c>
      <c r="B14871" s="2">
        <v>114869</v>
      </c>
      <c r="C14871" s="2" t="s">
        <v>25</v>
      </c>
      <c r="D14871" s="52" t="s">
        <v>25</v>
      </c>
      <c r="E14871" s="2" t="s">
        <v>36</v>
      </c>
      <c r="F14871" s="2">
        <v>1765.73</v>
      </c>
      <c r="G14871" s="2">
        <v>0.2</v>
      </c>
      <c r="H14871" s="2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52" t="s">
        <v>48</v>
      </c>
    </row>
    <row r="14872" spans="1:17" ht="14.25" customHeight="1" x14ac:dyDescent="0.3">
      <c r="A14872" s="2" t="s">
        <v>14903</v>
      </c>
      <c r="B14872" s="2">
        <v>114870</v>
      </c>
      <c r="C14872" s="2" t="s">
        <v>25</v>
      </c>
      <c r="D14872" s="52" t="s">
        <v>25</v>
      </c>
      <c r="E14872" s="2" t="s">
        <v>20</v>
      </c>
      <c r="F14872" s="2">
        <v>3561.04</v>
      </c>
      <c r="G14872" s="2">
        <v>0.34</v>
      </c>
      <c r="H14872" s="2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52" t="s">
        <v>23</v>
      </c>
    </row>
    <row r="14873" spans="1:17" ht="14.25" customHeight="1" x14ac:dyDescent="0.3">
      <c r="A14873" s="2" t="s">
        <v>14904</v>
      </c>
      <c r="B14873" s="2">
        <v>114871</v>
      </c>
      <c r="C14873" s="2" t="s">
        <v>25</v>
      </c>
      <c r="D14873" s="52" t="s">
        <v>25</v>
      </c>
      <c r="E14873" s="2" t="s">
        <v>14</v>
      </c>
      <c r="F14873" s="2">
        <v>3532.22</v>
      </c>
      <c r="G14873" s="2">
        <v>0.34</v>
      </c>
      <c r="H14873" s="2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52" t="s">
        <v>39</v>
      </c>
    </row>
    <row r="14874" spans="1:17" ht="14.25" customHeight="1" x14ac:dyDescent="0.3">
      <c r="A14874" s="2" t="s">
        <v>14905</v>
      </c>
      <c r="B14874" s="2">
        <v>114872</v>
      </c>
      <c r="C14874" s="2" t="s">
        <v>25</v>
      </c>
      <c r="D14874" s="52" t="s">
        <v>25</v>
      </c>
      <c r="E14874" s="2" t="s">
        <v>33</v>
      </c>
      <c r="F14874" s="2">
        <v>2374.36</v>
      </c>
      <c r="G14874" s="2">
        <v>0.4</v>
      </c>
      <c r="H14874" s="2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52" t="s">
        <v>28</v>
      </c>
    </row>
    <row r="14875" spans="1:17" ht="14.25" customHeight="1" x14ac:dyDescent="0.3">
      <c r="A14875" s="2" t="s">
        <v>14906</v>
      </c>
      <c r="B14875" s="2">
        <v>114873</v>
      </c>
      <c r="C14875" s="2" t="s">
        <v>25</v>
      </c>
      <c r="D14875" s="52" t="s">
        <v>25</v>
      </c>
      <c r="E14875" s="2" t="s">
        <v>14</v>
      </c>
      <c r="F14875" s="2">
        <v>4759.8</v>
      </c>
      <c r="G14875" s="2">
        <v>0.41</v>
      </c>
      <c r="H14875" s="2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52" t="s">
        <v>17</v>
      </c>
    </row>
    <row r="14876" spans="1:17" ht="14.25" customHeight="1" x14ac:dyDescent="0.3">
      <c r="A14876" s="2" t="s">
        <v>14907</v>
      </c>
      <c r="B14876" s="2">
        <v>114874</v>
      </c>
      <c r="C14876" s="2" t="s">
        <v>25</v>
      </c>
      <c r="D14876" s="52" t="s">
        <v>25</v>
      </c>
      <c r="E14876" s="2" t="s">
        <v>26</v>
      </c>
      <c r="F14876" s="2">
        <v>4373.92</v>
      </c>
      <c r="G14876" s="2">
        <v>0.03</v>
      </c>
      <c r="H14876" s="2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52" t="s">
        <v>23</v>
      </c>
    </row>
    <row r="14877" spans="1:17" ht="14.25" customHeight="1" x14ac:dyDescent="0.3">
      <c r="A14877" s="2" t="s">
        <v>14908</v>
      </c>
      <c r="B14877" s="2">
        <v>114875</v>
      </c>
      <c r="C14877" s="2" t="s">
        <v>25</v>
      </c>
      <c r="D14877" s="52" t="s">
        <v>25</v>
      </c>
      <c r="E14877" s="2" t="s">
        <v>20</v>
      </c>
      <c r="F14877" s="2">
        <v>4344.43</v>
      </c>
      <c r="G14877" s="2">
        <v>0.19</v>
      </c>
      <c r="H14877" s="2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52" t="s">
        <v>28</v>
      </c>
    </row>
    <row r="14878" spans="1:17" ht="14.25" customHeight="1" x14ac:dyDescent="0.3">
      <c r="A14878" s="2" t="s">
        <v>14909</v>
      </c>
      <c r="B14878" s="2">
        <v>114876</v>
      </c>
      <c r="C14878" s="2" t="s">
        <v>25</v>
      </c>
      <c r="D14878" s="52" t="s">
        <v>25</v>
      </c>
      <c r="E14878" s="2" t="s">
        <v>26</v>
      </c>
      <c r="F14878" s="2">
        <v>1806.5</v>
      </c>
      <c r="G14878" s="2">
        <v>0.21</v>
      </c>
      <c r="H14878" s="2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52" t="s">
        <v>34</v>
      </c>
    </row>
    <row r="14879" spans="1:17" ht="14.25" customHeight="1" x14ac:dyDescent="0.3">
      <c r="A14879" s="2" t="s">
        <v>14910</v>
      </c>
      <c r="B14879" s="2">
        <v>114877</v>
      </c>
      <c r="C14879" s="2" t="s">
        <v>19</v>
      </c>
      <c r="D14879" s="52" t="s">
        <v>19</v>
      </c>
      <c r="E14879" s="2" t="s">
        <v>20</v>
      </c>
      <c r="F14879" s="2">
        <v>2211.9</v>
      </c>
      <c r="G14879" s="2">
        <v>0.42</v>
      </c>
      <c r="H14879" s="2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52" t="s">
        <v>23</v>
      </c>
    </row>
    <row r="14880" spans="1:17" ht="14.25" customHeight="1" x14ac:dyDescent="0.3">
      <c r="A14880" s="2" t="s">
        <v>14911</v>
      </c>
      <c r="B14880" s="2">
        <v>114878</v>
      </c>
      <c r="C14880" s="2" t="s">
        <v>25</v>
      </c>
      <c r="D14880" s="52" t="s">
        <v>25</v>
      </c>
      <c r="E14880" s="2" t="s">
        <v>33</v>
      </c>
      <c r="F14880" s="2">
        <v>2152.91</v>
      </c>
      <c r="G14880" s="2">
        <v>0.25</v>
      </c>
      <c r="H14880" s="2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52" t="s">
        <v>28</v>
      </c>
    </row>
    <row r="14881" spans="1:17" ht="14.25" customHeight="1" x14ac:dyDescent="0.3">
      <c r="A14881" s="2" t="s">
        <v>14912</v>
      </c>
      <c r="B14881" s="2">
        <v>114879</v>
      </c>
      <c r="C14881" s="2" t="s">
        <v>25</v>
      </c>
      <c r="D14881" s="52" t="s">
        <v>25</v>
      </c>
      <c r="E14881" s="2" t="s">
        <v>14</v>
      </c>
      <c r="F14881" s="2">
        <v>2257.31</v>
      </c>
      <c r="G14881" s="2">
        <v>0.24</v>
      </c>
      <c r="H14881" s="2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52" t="s">
        <v>28</v>
      </c>
    </row>
    <row r="14882" spans="1:17" ht="14.25" customHeight="1" x14ac:dyDescent="0.3">
      <c r="A14882" s="2" t="s">
        <v>14913</v>
      </c>
      <c r="B14882" s="2">
        <v>114880</v>
      </c>
      <c r="C14882" s="2" t="s">
        <v>41</v>
      </c>
      <c r="D14882" s="52" t="s">
        <v>41</v>
      </c>
      <c r="E14882" s="2" t="s">
        <v>14</v>
      </c>
      <c r="F14882" s="2">
        <v>4457.13</v>
      </c>
      <c r="G14882" s="2">
        <v>0.28000000000000003</v>
      </c>
      <c r="H14882" s="2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52" t="s">
        <v>23</v>
      </c>
    </row>
    <row r="14883" spans="1:17" ht="14.25" customHeight="1" x14ac:dyDescent="0.3">
      <c r="A14883" s="2" t="s">
        <v>14914</v>
      </c>
      <c r="B14883" s="2">
        <v>114881</v>
      </c>
      <c r="C14883" s="2" t="s">
        <v>41</v>
      </c>
      <c r="D14883" s="52" t="s">
        <v>41</v>
      </c>
      <c r="E14883" s="2" t="s">
        <v>20</v>
      </c>
      <c r="F14883" s="2">
        <v>1320.69</v>
      </c>
      <c r="G14883" s="2">
        <v>0.06</v>
      </c>
      <c r="H14883" s="2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52" t="s">
        <v>28</v>
      </c>
    </row>
    <row r="14884" spans="1:17" ht="14.25" customHeight="1" x14ac:dyDescent="0.3">
      <c r="A14884" s="2" t="s">
        <v>14915</v>
      </c>
      <c r="B14884" s="2">
        <v>114882</v>
      </c>
      <c r="C14884" s="2" t="s">
        <v>19</v>
      </c>
      <c r="D14884" s="52" t="s">
        <v>19</v>
      </c>
      <c r="E14884" s="2" t="s">
        <v>36</v>
      </c>
      <c r="F14884" s="2">
        <v>4030.76</v>
      </c>
      <c r="G14884" s="2">
        <v>0.28000000000000003</v>
      </c>
      <c r="H14884" s="2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52" t="s">
        <v>17</v>
      </c>
    </row>
    <row r="14885" spans="1:17" ht="14.25" customHeight="1" x14ac:dyDescent="0.3">
      <c r="A14885" s="2" t="s">
        <v>14916</v>
      </c>
      <c r="B14885" s="2">
        <v>114883</v>
      </c>
      <c r="C14885" s="2" t="s">
        <v>25</v>
      </c>
      <c r="D14885" s="52" t="s">
        <v>25</v>
      </c>
      <c r="E14885" s="2" t="s">
        <v>26</v>
      </c>
      <c r="F14885" s="2">
        <v>2618.8000000000002</v>
      </c>
      <c r="G14885" s="2">
        <v>0.28000000000000003</v>
      </c>
      <c r="H14885" s="2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52" t="s">
        <v>28</v>
      </c>
    </row>
    <row r="14886" spans="1:17" ht="14.25" customHeight="1" x14ac:dyDescent="0.3">
      <c r="A14886" s="2" t="s">
        <v>14917</v>
      </c>
      <c r="B14886" s="2">
        <v>114884</v>
      </c>
      <c r="C14886" s="2" t="s">
        <v>41</v>
      </c>
      <c r="D14886" s="52" t="s">
        <v>41</v>
      </c>
      <c r="E14886" s="2" t="s">
        <v>14</v>
      </c>
      <c r="F14886" s="2">
        <v>1320.51</v>
      </c>
      <c r="G14886" s="2">
        <v>0.38</v>
      </c>
      <c r="H14886" s="2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52" t="s">
        <v>17</v>
      </c>
    </row>
    <row r="14887" spans="1:17" ht="14.25" customHeight="1" x14ac:dyDescent="0.3">
      <c r="A14887" s="2" t="s">
        <v>14918</v>
      </c>
      <c r="B14887" s="2">
        <v>114885</v>
      </c>
      <c r="C14887" s="2" t="s">
        <v>41</v>
      </c>
      <c r="D14887" s="52" t="s">
        <v>41</v>
      </c>
      <c r="E14887" s="2" t="s">
        <v>14</v>
      </c>
      <c r="F14887" s="2">
        <v>2683.74</v>
      </c>
      <c r="G14887" s="2">
        <v>0.32</v>
      </c>
      <c r="H14887" s="2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52" t="s">
        <v>17</v>
      </c>
    </row>
    <row r="14888" spans="1:17" ht="14.25" customHeight="1" x14ac:dyDescent="0.3">
      <c r="A14888" s="2" t="s">
        <v>14919</v>
      </c>
      <c r="B14888" s="2">
        <v>114886</v>
      </c>
      <c r="C14888" s="2" t="s">
        <v>25</v>
      </c>
      <c r="D14888" s="52" t="s">
        <v>25</v>
      </c>
      <c r="E14888" s="2" t="s">
        <v>20</v>
      </c>
      <c r="F14888" s="2">
        <v>1057.6600000000001</v>
      </c>
      <c r="G14888" s="2">
        <v>0.48</v>
      </c>
      <c r="H14888" s="2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52" t="s">
        <v>23</v>
      </c>
    </row>
    <row r="14889" spans="1:17" ht="14.25" customHeight="1" x14ac:dyDescent="0.3">
      <c r="A14889" s="2" t="s">
        <v>14920</v>
      </c>
      <c r="B14889" s="2">
        <v>114887</v>
      </c>
      <c r="C14889" s="2" t="s">
        <v>25</v>
      </c>
      <c r="D14889" s="52" t="s">
        <v>25</v>
      </c>
      <c r="E14889" s="2" t="s">
        <v>36</v>
      </c>
      <c r="F14889" s="2">
        <v>630.08000000000004</v>
      </c>
      <c r="G14889" s="2">
        <v>0.04</v>
      </c>
      <c r="H14889" s="2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52" t="s">
        <v>28</v>
      </c>
    </row>
    <row r="14890" spans="1:17" ht="14.25" customHeight="1" x14ac:dyDescent="0.3">
      <c r="A14890" s="2" t="s">
        <v>14921</v>
      </c>
      <c r="B14890" s="2">
        <v>114888</v>
      </c>
      <c r="C14890" s="2" t="s">
        <v>41</v>
      </c>
      <c r="D14890" s="52" t="s">
        <v>41</v>
      </c>
      <c r="E14890" s="2" t="s">
        <v>26</v>
      </c>
      <c r="F14890" s="2">
        <v>4207.07</v>
      </c>
      <c r="G14890" s="2">
        <v>0.39</v>
      </c>
      <c r="H14890" s="2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52" t="s">
        <v>28</v>
      </c>
    </row>
    <row r="14891" spans="1:17" ht="14.25" customHeight="1" x14ac:dyDescent="0.3">
      <c r="A14891" s="2" t="s">
        <v>14922</v>
      </c>
      <c r="B14891" s="2">
        <v>114889</v>
      </c>
      <c r="C14891" s="2" t="s">
        <v>19</v>
      </c>
      <c r="D14891" s="52" t="s">
        <v>19</v>
      </c>
      <c r="E14891" s="2" t="s">
        <v>36</v>
      </c>
      <c r="F14891" s="2">
        <v>3526.68</v>
      </c>
      <c r="G14891" s="2">
        <v>0.38</v>
      </c>
      <c r="H14891" s="2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52" t="s">
        <v>28</v>
      </c>
    </row>
    <row r="14892" spans="1:17" ht="14.25" customHeight="1" x14ac:dyDescent="0.3">
      <c r="A14892" s="2" t="s">
        <v>14923</v>
      </c>
      <c r="B14892" s="2">
        <v>114890</v>
      </c>
      <c r="C14892" s="2" t="s">
        <v>25</v>
      </c>
      <c r="D14892" s="52" t="s">
        <v>25</v>
      </c>
      <c r="E14892" s="2" t="s">
        <v>36</v>
      </c>
      <c r="F14892" s="2">
        <v>1104.4000000000001</v>
      </c>
      <c r="G14892" s="2">
        <v>0.13</v>
      </c>
      <c r="H14892" s="2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52" t="s">
        <v>28</v>
      </c>
    </row>
    <row r="14893" spans="1:17" ht="14.25" customHeight="1" x14ac:dyDescent="0.3">
      <c r="A14893" s="2" t="s">
        <v>14924</v>
      </c>
      <c r="B14893" s="2">
        <v>114891</v>
      </c>
      <c r="C14893" s="2" t="s">
        <v>25</v>
      </c>
      <c r="D14893" s="52" t="s">
        <v>25</v>
      </c>
      <c r="E14893" s="2" t="s">
        <v>20</v>
      </c>
      <c r="F14893" s="2">
        <v>4717.24</v>
      </c>
      <c r="G14893" s="2">
        <v>0.35</v>
      </c>
      <c r="H14893" s="2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52" t="s">
        <v>17</v>
      </c>
    </row>
    <row r="14894" spans="1:17" ht="14.25" customHeight="1" x14ac:dyDescent="0.3">
      <c r="A14894" s="2" t="s">
        <v>14925</v>
      </c>
      <c r="B14894" s="2">
        <v>114892</v>
      </c>
      <c r="C14894" s="2" t="s">
        <v>25</v>
      </c>
      <c r="D14894" s="52" t="s">
        <v>25</v>
      </c>
      <c r="E14894" s="2" t="s">
        <v>36</v>
      </c>
      <c r="F14894" s="2">
        <v>219.55</v>
      </c>
      <c r="G14894" s="2">
        <v>0.33</v>
      </c>
      <c r="H14894" s="2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52" t="s">
        <v>17</v>
      </c>
    </row>
    <row r="14895" spans="1:17" ht="14.25" customHeight="1" x14ac:dyDescent="0.3">
      <c r="A14895" s="2" t="s">
        <v>14926</v>
      </c>
      <c r="B14895" s="2">
        <v>114893</v>
      </c>
      <c r="C14895" s="2" t="s">
        <v>25</v>
      </c>
      <c r="D14895" s="52" t="s">
        <v>25</v>
      </c>
      <c r="E14895" s="2" t="s">
        <v>26</v>
      </c>
      <c r="F14895" s="2">
        <v>1733.07</v>
      </c>
      <c r="G14895" s="2">
        <v>0.15</v>
      </c>
      <c r="H14895" s="2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52" t="s">
        <v>23</v>
      </c>
    </row>
    <row r="14896" spans="1:17" ht="14.25" customHeight="1" x14ac:dyDescent="0.3">
      <c r="A14896" s="2" t="s">
        <v>14927</v>
      </c>
      <c r="B14896" s="2">
        <v>114894</v>
      </c>
      <c r="C14896" s="2" t="s">
        <v>25</v>
      </c>
      <c r="D14896" s="52" t="s">
        <v>25</v>
      </c>
      <c r="E14896" s="2" t="s">
        <v>33</v>
      </c>
      <c r="F14896" s="2">
        <v>206.1</v>
      </c>
      <c r="G14896" s="2">
        <v>0.36</v>
      </c>
      <c r="H14896" s="2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52" t="s">
        <v>28</v>
      </c>
    </row>
    <row r="14897" spans="1:17" ht="14.25" customHeight="1" x14ac:dyDescent="0.3">
      <c r="A14897" s="2" t="s">
        <v>14928</v>
      </c>
      <c r="B14897" s="2">
        <v>114895</v>
      </c>
      <c r="C14897" s="2" t="s">
        <v>19</v>
      </c>
      <c r="D14897" s="52" t="s">
        <v>19</v>
      </c>
      <c r="E14897" s="2" t="s">
        <v>33</v>
      </c>
      <c r="F14897" s="2">
        <v>797.26</v>
      </c>
      <c r="G14897" s="2">
        <v>0.47</v>
      </c>
      <c r="H14897" s="2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52" t="s">
        <v>17</v>
      </c>
    </row>
    <row r="14898" spans="1:17" ht="14.25" customHeight="1" x14ac:dyDescent="0.3">
      <c r="A14898" s="2" t="s">
        <v>14929</v>
      </c>
      <c r="B14898" s="2">
        <v>114896</v>
      </c>
      <c r="C14898" s="2" t="s">
        <v>25</v>
      </c>
      <c r="D14898" s="52" t="s">
        <v>25</v>
      </c>
      <c r="E14898" s="2" t="s">
        <v>26</v>
      </c>
      <c r="F14898" s="2">
        <v>982.39</v>
      </c>
      <c r="G14898" s="2">
        <v>0.15</v>
      </c>
      <c r="H14898" s="2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52" t="s">
        <v>34</v>
      </c>
    </row>
    <row r="14899" spans="1:17" ht="14.25" customHeight="1" x14ac:dyDescent="0.3">
      <c r="A14899" s="2" t="s">
        <v>14930</v>
      </c>
      <c r="B14899" s="2">
        <v>114897</v>
      </c>
      <c r="C14899" s="2" t="s">
        <v>25</v>
      </c>
      <c r="D14899" s="52" t="s">
        <v>25</v>
      </c>
      <c r="E14899" s="2" t="s">
        <v>20</v>
      </c>
      <c r="F14899" s="2">
        <v>4070.64</v>
      </c>
      <c r="G14899" s="2">
        <v>0.49</v>
      </c>
      <c r="H14899" s="2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52" t="s">
        <v>39</v>
      </c>
    </row>
    <row r="14900" spans="1:17" ht="14.25" customHeight="1" x14ac:dyDescent="0.3">
      <c r="A14900" s="2" t="s">
        <v>14931</v>
      </c>
      <c r="B14900" s="2">
        <v>114898</v>
      </c>
      <c r="C14900" s="2" t="s">
        <v>25</v>
      </c>
      <c r="D14900" s="52" t="s">
        <v>25</v>
      </c>
      <c r="E14900" s="2" t="s">
        <v>14</v>
      </c>
      <c r="F14900" s="2">
        <v>4965.8900000000003</v>
      </c>
      <c r="G14900" s="2">
        <v>0.11</v>
      </c>
      <c r="H14900" s="2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52" t="s">
        <v>48</v>
      </c>
    </row>
    <row r="14901" spans="1:17" ht="14.25" customHeight="1" x14ac:dyDescent="0.3">
      <c r="A14901" s="2" t="s">
        <v>14932</v>
      </c>
      <c r="B14901" s="2">
        <v>114899</v>
      </c>
      <c r="C14901" s="2" t="s">
        <v>25</v>
      </c>
      <c r="D14901" s="52" t="s">
        <v>25</v>
      </c>
      <c r="E14901" s="2" t="s">
        <v>20</v>
      </c>
      <c r="F14901" s="2">
        <v>4349.87</v>
      </c>
      <c r="G14901" s="2">
        <v>7.0000000000000007E-2</v>
      </c>
      <c r="H14901" s="2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52" t="s">
        <v>23</v>
      </c>
    </row>
    <row r="14902" spans="1:17" ht="14.25" customHeight="1" x14ac:dyDescent="0.3">
      <c r="A14902" s="2" t="s">
        <v>14933</v>
      </c>
      <c r="B14902" s="2">
        <v>114900</v>
      </c>
      <c r="C14902" s="2" t="s">
        <v>25</v>
      </c>
      <c r="D14902" s="52" t="s">
        <v>25</v>
      </c>
      <c r="E14902" s="2" t="s">
        <v>26</v>
      </c>
      <c r="F14902" s="2">
        <v>3212.15</v>
      </c>
      <c r="G14902" s="2">
        <v>0.04</v>
      </c>
      <c r="H14902" s="2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52" t="s">
        <v>39</v>
      </c>
    </row>
    <row r="14903" spans="1:17" ht="14.25" customHeight="1" x14ac:dyDescent="0.3">
      <c r="A14903" s="2" t="s">
        <v>14934</v>
      </c>
      <c r="B14903" s="2">
        <v>114901</v>
      </c>
      <c r="C14903" s="2" t="s">
        <v>41</v>
      </c>
      <c r="D14903" s="52" t="s">
        <v>41</v>
      </c>
      <c r="E14903" s="2" t="s">
        <v>36</v>
      </c>
      <c r="F14903" s="2">
        <v>3642.32</v>
      </c>
      <c r="G14903" s="2">
        <v>0.11</v>
      </c>
      <c r="H14903" s="2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52" t="s">
        <v>39</v>
      </c>
    </row>
    <row r="14904" spans="1:17" ht="14.25" customHeight="1" x14ac:dyDescent="0.3">
      <c r="A14904" s="2" t="s">
        <v>14935</v>
      </c>
      <c r="B14904" s="2">
        <v>114902</v>
      </c>
      <c r="C14904" s="2" t="s">
        <v>25</v>
      </c>
      <c r="D14904" s="52" t="s">
        <v>25</v>
      </c>
      <c r="E14904" s="2" t="s">
        <v>33</v>
      </c>
      <c r="F14904" s="2">
        <v>2661.82</v>
      </c>
      <c r="G14904" s="2">
        <v>0.17</v>
      </c>
      <c r="H14904" s="2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52" t="s">
        <v>48</v>
      </c>
    </row>
    <row r="14905" spans="1:17" ht="14.25" customHeight="1" x14ac:dyDescent="0.3">
      <c r="A14905" s="2" t="s">
        <v>14936</v>
      </c>
      <c r="B14905" s="2">
        <v>114903</v>
      </c>
      <c r="C14905" s="2" t="s">
        <v>41</v>
      </c>
      <c r="D14905" s="52" t="s">
        <v>41</v>
      </c>
      <c r="E14905" s="2" t="s">
        <v>36</v>
      </c>
      <c r="F14905" s="2">
        <v>2170.46</v>
      </c>
      <c r="G14905" s="2">
        <v>0.37</v>
      </c>
      <c r="H14905" s="2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52" t="s">
        <v>28</v>
      </c>
    </row>
    <row r="14906" spans="1:17" ht="14.25" customHeight="1" x14ac:dyDescent="0.3">
      <c r="A14906" s="2" t="s">
        <v>14937</v>
      </c>
      <c r="B14906" s="2">
        <v>114904</v>
      </c>
      <c r="C14906" s="2" t="s">
        <v>25</v>
      </c>
      <c r="D14906" s="52" t="s">
        <v>25</v>
      </c>
      <c r="E14906" s="2" t="s">
        <v>20</v>
      </c>
      <c r="F14906" s="2">
        <v>3491.63</v>
      </c>
      <c r="G14906" s="2">
        <v>0.04</v>
      </c>
      <c r="H14906" s="2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52" t="s">
        <v>39</v>
      </c>
    </row>
    <row r="14907" spans="1:17" ht="14.25" customHeight="1" x14ac:dyDescent="0.3">
      <c r="A14907" s="2" t="s">
        <v>14938</v>
      </c>
      <c r="B14907" s="2">
        <v>114905</v>
      </c>
      <c r="C14907" s="2" t="s">
        <v>41</v>
      </c>
      <c r="D14907" s="52" t="s">
        <v>41</v>
      </c>
      <c r="E14907" s="2" t="s">
        <v>26</v>
      </c>
      <c r="F14907" s="2">
        <v>4868.2700000000004</v>
      </c>
      <c r="G14907" s="2">
        <v>0.25</v>
      </c>
      <c r="H14907" s="2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52" t="s">
        <v>28</v>
      </c>
    </row>
    <row r="14908" spans="1:17" ht="14.25" customHeight="1" x14ac:dyDescent="0.3">
      <c r="A14908" s="2" t="s">
        <v>14939</v>
      </c>
      <c r="B14908" s="2">
        <v>114906</v>
      </c>
      <c r="C14908" s="2" t="s">
        <v>19</v>
      </c>
      <c r="D14908" s="52" t="s">
        <v>19</v>
      </c>
      <c r="E14908" s="2" t="s">
        <v>33</v>
      </c>
      <c r="F14908" s="2">
        <v>241.58</v>
      </c>
      <c r="G14908" s="2">
        <v>0.26</v>
      </c>
      <c r="H14908" s="2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52" t="s">
        <v>28</v>
      </c>
    </row>
    <row r="14909" spans="1:17" ht="14.25" customHeight="1" x14ac:dyDescent="0.3">
      <c r="A14909" s="2" t="s">
        <v>14940</v>
      </c>
      <c r="B14909" s="2">
        <v>114907</v>
      </c>
      <c r="C14909" s="2" t="s">
        <v>25</v>
      </c>
      <c r="D14909" s="52" t="s">
        <v>25</v>
      </c>
      <c r="E14909" s="2" t="s">
        <v>26</v>
      </c>
      <c r="F14909" s="2">
        <v>1639.02</v>
      </c>
      <c r="G14909" s="2">
        <v>0.11</v>
      </c>
      <c r="H14909" s="2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52" t="s">
        <v>34</v>
      </c>
    </row>
    <row r="14910" spans="1:17" ht="14.25" customHeight="1" x14ac:dyDescent="0.3">
      <c r="A14910" s="2" t="s">
        <v>14941</v>
      </c>
      <c r="B14910" s="2">
        <v>114908</v>
      </c>
      <c r="C14910" s="2" t="s">
        <v>25</v>
      </c>
      <c r="D14910" s="52" t="s">
        <v>25</v>
      </c>
      <c r="E14910" s="2" t="s">
        <v>33</v>
      </c>
      <c r="F14910" s="2">
        <v>1717.29</v>
      </c>
      <c r="G14910" s="2">
        <v>0.02</v>
      </c>
      <c r="H14910" s="2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52" t="s">
        <v>17</v>
      </c>
    </row>
    <row r="14911" spans="1:17" ht="14.25" customHeight="1" x14ac:dyDescent="0.3">
      <c r="A14911" s="2" t="s">
        <v>14942</v>
      </c>
      <c r="B14911" s="2">
        <v>114909</v>
      </c>
      <c r="C14911" s="2" t="s">
        <v>25</v>
      </c>
      <c r="D14911" s="52" t="s">
        <v>25</v>
      </c>
      <c r="E14911" s="2" t="s">
        <v>33</v>
      </c>
      <c r="F14911" s="2">
        <v>2129.83</v>
      </c>
      <c r="G14911" s="2">
        <v>0.11</v>
      </c>
      <c r="H14911" s="2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52" t="s">
        <v>48</v>
      </c>
    </row>
    <row r="14912" spans="1:17" ht="14.25" customHeight="1" x14ac:dyDescent="0.3">
      <c r="A14912" s="2" t="s">
        <v>14943</v>
      </c>
      <c r="B14912" s="2">
        <v>114910</v>
      </c>
      <c r="C14912" s="2" t="s">
        <v>25</v>
      </c>
      <c r="D14912" s="52" t="s">
        <v>25</v>
      </c>
      <c r="E14912" s="2" t="s">
        <v>33</v>
      </c>
      <c r="F14912" s="2">
        <v>3171.77</v>
      </c>
      <c r="G14912" s="2">
        <v>0.12</v>
      </c>
      <c r="H14912" s="2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52" t="s">
        <v>48</v>
      </c>
    </row>
    <row r="14913" spans="1:17" ht="14.25" customHeight="1" x14ac:dyDescent="0.3">
      <c r="A14913" s="2" t="s">
        <v>14944</v>
      </c>
      <c r="B14913" s="2">
        <v>114911</v>
      </c>
      <c r="C14913" s="2" t="s">
        <v>25</v>
      </c>
      <c r="D14913" s="52" t="s">
        <v>25</v>
      </c>
      <c r="E14913" s="2" t="s">
        <v>20</v>
      </c>
      <c r="F14913" s="2">
        <v>2617.39</v>
      </c>
      <c r="G14913" s="2">
        <v>0.34</v>
      </c>
      <c r="H14913" s="2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52" t="s">
        <v>48</v>
      </c>
    </row>
    <row r="14914" spans="1:17" ht="14.25" customHeight="1" x14ac:dyDescent="0.3">
      <c r="A14914" s="2" t="s">
        <v>14945</v>
      </c>
      <c r="B14914" s="2">
        <v>114912</v>
      </c>
      <c r="C14914" s="2" t="s">
        <v>19</v>
      </c>
      <c r="D14914" s="52" t="s">
        <v>19</v>
      </c>
      <c r="E14914" s="2" t="s">
        <v>26</v>
      </c>
      <c r="F14914" s="2">
        <v>191.77</v>
      </c>
      <c r="G14914" s="2">
        <v>0.12</v>
      </c>
      <c r="H14914" s="2">
        <f t="shared" si="464"/>
        <v>23.0124</v>
      </c>
      <c r="I14914" s="2">
        <f t="shared" si="465"/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52" t="s">
        <v>17</v>
      </c>
    </row>
    <row r="14915" spans="1:17" ht="14.25" customHeight="1" x14ac:dyDescent="0.3">
      <c r="A14915" s="2" t="s">
        <v>14946</v>
      </c>
      <c r="B14915" s="2">
        <v>114913</v>
      </c>
      <c r="C14915" s="2" t="s">
        <v>25</v>
      </c>
      <c r="D14915" s="52" t="s">
        <v>25</v>
      </c>
      <c r="E14915" s="2" t="s">
        <v>14</v>
      </c>
      <c r="F14915" s="2">
        <v>2116.89</v>
      </c>
      <c r="G14915" s="2">
        <v>0.17</v>
      </c>
      <c r="H14915" s="2">
        <f t="shared" ref="H14915:H14978" si="466">F14915*G14915</f>
        <v>359.87130000000002</v>
      </c>
      <c r="I14915" s="2">
        <f t="shared" ref="I14915:I14978" si="467">F14915-H14915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52" t="s">
        <v>48</v>
      </c>
    </row>
    <row r="14916" spans="1:17" ht="14.25" customHeight="1" x14ac:dyDescent="0.3">
      <c r="A14916" s="2" t="s">
        <v>14947</v>
      </c>
      <c r="B14916" s="2">
        <v>114914</v>
      </c>
      <c r="C14916" s="2" t="s">
        <v>25</v>
      </c>
      <c r="D14916" s="52" t="s">
        <v>25</v>
      </c>
      <c r="E14916" s="2" t="s">
        <v>14</v>
      </c>
      <c r="F14916" s="2">
        <v>3135.3</v>
      </c>
      <c r="G14916" s="2">
        <v>0.02</v>
      </c>
      <c r="H14916" s="2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52" t="s">
        <v>39</v>
      </c>
    </row>
    <row r="14917" spans="1:17" ht="14.25" customHeight="1" x14ac:dyDescent="0.3">
      <c r="A14917" s="2" t="s">
        <v>14948</v>
      </c>
      <c r="B14917" s="2">
        <v>114915</v>
      </c>
      <c r="C14917" s="2" t="s">
        <v>19</v>
      </c>
      <c r="D14917" s="52" t="s">
        <v>19</v>
      </c>
      <c r="E14917" s="2" t="s">
        <v>14</v>
      </c>
      <c r="F14917" s="2">
        <v>2573.64</v>
      </c>
      <c r="G14917" s="2">
        <v>0.31</v>
      </c>
      <c r="H14917" s="2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52" t="s">
        <v>48</v>
      </c>
    </row>
    <row r="14918" spans="1:17" ht="14.25" customHeight="1" x14ac:dyDescent="0.3">
      <c r="A14918" s="2" t="s">
        <v>14949</v>
      </c>
      <c r="B14918" s="2">
        <v>114916</v>
      </c>
      <c r="C14918" s="2" t="s">
        <v>25</v>
      </c>
      <c r="D14918" s="52" t="s">
        <v>25</v>
      </c>
      <c r="E14918" s="2" t="s">
        <v>26</v>
      </c>
      <c r="F14918" s="2">
        <v>4373.1000000000004</v>
      </c>
      <c r="G14918" s="2">
        <v>0.24</v>
      </c>
      <c r="H14918" s="2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52" t="s">
        <v>23</v>
      </c>
    </row>
    <row r="14919" spans="1:17" ht="14.25" customHeight="1" x14ac:dyDescent="0.3">
      <c r="A14919" s="2" t="s">
        <v>14950</v>
      </c>
      <c r="B14919" s="2">
        <v>114917</v>
      </c>
      <c r="C14919" s="2" t="s">
        <v>41</v>
      </c>
      <c r="D14919" s="52" t="s">
        <v>41</v>
      </c>
      <c r="E14919" s="2" t="s">
        <v>36</v>
      </c>
      <c r="F14919" s="2">
        <v>2053.12</v>
      </c>
      <c r="G14919" s="2">
        <v>0.17</v>
      </c>
      <c r="H14919" s="2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52" t="s">
        <v>34</v>
      </c>
    </row>
    <row r="14920" spans="1:17" ht="14.25" customHeight="1" x14ac:dyDescent="0.3">
      <c r="A14920" s="2" t="s">
        <v>14951</v>
      </c>
      <c r="B14920" s="2">
        <v>114918</v>
      </c>
      <c r="C14920" s="2" t="s">
        <v>25</v>
      </c>
      <c r="D14920" s="52" t="s">
        <v>25</v>
      </c>
      <c r="E14920" s="2" t="s">
        <v>26</v>
      </c>
      <c r="F14920" s="2">
        <v>161.54</v>
      </c>
      <c r="G14920" s="2">
        <v>0.35</v>
      </c>
      <c r="H14920" s="2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52" t="s">
        <v>28</v>
      </c>
    </row>
    <row r="14921" spans="1:17" ht="14.25" customHeight="1" x14ac:dyDescent="0.3">
      <c r="A14921" s="2" t="s">
        <v>14952</v>
      </c>
      <c r="B14921" s="2">
        <v>114919</v>
      </c>
      <c r="C14921" s="2" t="s">
        <v>41</v>
      </c>
      <c r="D14921" s="52" t="s">
        <v>41</v>
      </c>
      <c r="E14921" s="2" t="s">
        <v>33</v>
      </c>
      <c r="F14921" s="2">
        <v>1496</v>
      </c>
      <c r="G14921" s="2">
        <v>0.34</v>
      </c>
      <c r="H14921" s="2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52" t="s">
        <v>28</v>
      </c>
    </row>
    <row r="14922" spans="1:17" ht="14.25" customHeight="1" x14ac:dyDescent="0.3">
      <c r="A14922" s="2" t="s">
        <v>14953</v>
      </c>
      <c r="B14922" s="2">
        <v>114920</v>
      </c>
      <c r="C14922" s="2" t="s">
        <v>25</v>
      </c>
      <c r="D14922" s="52" t="s">
        <v>25</v>
      </c>
      <c r="E14922" s="2" t="s">
        <v>36</v>
      </c>
      <c r="F14922" s="2">
        <v>764.8</v>
      </c>
      <c r="G14922" s="2">
        <v>0.16</v>
      </c>
      <c r="H14922" s="2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52" t="s">
        <v>34</v>
      </c>
    </row>
    <row r="14923" spans="1:17" ht="14.25" customHeight="1" x14ac:dyDescent="0.3">
      <c r="A14923" s="2" t="s">
        <v>14954</v>
      </c>
      <c r="B14923" s="2">
        <v>114921</v>
      </c>
      <c r="C14923" s="2" t="s">
        <v>41</v>
      </c>
      <c r="D14923" s="52" t="s">
        <v>41</v>
      </c>
      <c r="E14923" s="2" t="s">
        <v>33</v>
      </c>
      <c r="F14923" s="2">
        <v>1326.13</v>
      </c>
      <c r="G14923" s="2">
        <v>0.35</v>
      </c>
      <c r="H14923" s="2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52" t="s">
        <v>17</v>
      </c>
    </row>
    <row r="14924" spans="1:17" ht="14.25" customHeight="1" x14ac:dyDescent="0.3">
      <c r="A14924" s="2" t="s">
        <v>14955</v>
      </c>
      <c r="B14924" s="2">
        <v>114922</v>
      </c>
      <c r="C14924" s="2" t="s">
        <v>41</v>
      </c>
      <c r="D14924" s="52" t="s">
        <v>41</v>
      </c>
      <c r="E14924" s="2" t="s">
        <v>33</v>
      </c>
      <c r="F14924" s="2">
        <v>1874.23</v>
      </c>
      <c r="G14924" s="2">
        <v>0.17</v>
      </c>
      <c r="H14924" s="2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52" t="s">
        <v>17</v>
      </c>
    </row>
    <row r="14925" spans="1:17" ht="14.25" customHeight="1" x14ac:dyDescent="0.3">
      <c r="A14925" s="2" t="s">
        <v>14956</v>
      </c>
      <c r="B14925" s="2">
        <v>114923</v>
      </c>
      <c r="C14925" s="2" t="s">
        <v>25</v>
      </c>
      <c r="D14925" s="52" t="s">
        <v>25</v>
      </c>
      <c r="E14925" s="2" t="s">
        <v>26</v>
      </c>
      <c r="F14925" s="2">
        <v>3415.61</v>
      </c>
      <c r="G14925" s="2">
        <v>0.11</v>
      </c>
      <c r="H14925" s="2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52" t="s">
        <v>48</v>
      </c>
    </row>
    <row r="14926" spans="1:17" ht="14.25" customHeight="1" x14ac:dyDescent="0.3">
      <c r="A14926" s="2" t="s">
        <v>14957</v>
      </c>
      <c r="B14926" s="2">
        <v>114924</v>
      </c>
      <c r="C14926" s="2" t="s">
        <v>25</v>
      </c>
      <c r="D14926" s="52" t="s">
        <v>25</v>
      </c>
      <c r="E14926" s="2" t="s">
        <v>14</v>
      </c>
      <c r="F14926" s="2">
        <v>1688.43</v>
      </c>
      <c r="G14926" s="2">
        <v>0.36</v>
      </c>
      <c r="H14926" s="2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52" t="s">
        <v>48</v>
      </c>
    </row>
    <row r="14927" spans="1:17" ht="14.25" customHeight="1" x14ac:dyDescent="0.3">
      <c r="A14927" s="2" t="s">
        <v>14958</v>
      </c>
      <c r="B14927" s="2">
        <v>114925</v>
      </c>
      <c r="C14927" s="2" t="s">
        <v>25</v>
      </c>
      <c r="D14927" s="52" t="s">
        <v>25</v>
      </c>
      <c r="E14927" s="2" t="s">
        <v>36</v>
      </c>
      <c r="F14927" s="2">
        <v>4432.13</v>
      </c>
      <c r="G14927" s="2">
        <v>0.36</v>
      </c>
      <c r="H14927" s="2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52" t="s">
        <v>39</v>
      </c>
    </row>
    <row r="14928" spans="1:17" ht="14.25" customHeight="1" x14ac:dyDescent="0.3">
      <c r="A14928" s="2" t="s">
        <v>14959</v>
      </c>
      <c r="B14928" s="2">
        <v>114926</v>
      </c>
      <c r="C14928" s="2" t="s">
        <v>41</v>
      </c>
      <c r="D14928" s="52" t="s">
        <v>41</v>
      </c>
      <c r="E14928" s="2" t="s">
        <v>20</v>
      </c>
      <c r="F14928" s="2">
        <v>1567.88</v>
      </c>
      <c r="G14928" s="2">
        <v>0.43</v>
      </c>
      <c r="H14928" s="2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52" t="s">
        <v>28</v>
      </c>
    </row>
    <row r="14929" spans="1:17" ht="14.25" customHeight="1" x14ac:dyDescent="0.3">
      <c r="A14929" s="2" t="s">
        <v>14960</v>
      </c>
      <c r="B14929" s="2">
        <v>114927</v>
      </c>
      <c r="C14929" s="2" t="s">
        <v>19</v>
      </c>
      <c r="D14929" s="52" t="s">
        <v>19</v>
      </c>
      <c r="E14929" s="2" t="s">
        <v>14</v>
      </c>
      <c r="F14929" s="2">
        <v>770.97</v>
      </c>
      <c r="G14929" s="2">
        <v>0.25</v>
      </c>
      <c r="H14929" s="2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52" t="s">
        <v>48</v>
      </c>
    </row>
    <row r="14930" spans="1:17" ht="14.25" customHeight="1" x14ac:dyDescent="0.3">
      <c r="A14930" s="2" t="s">
        <v>14961</v>
      </c>
      <c r="B14930" s="2">
        <v>114928</v>
      </c>
      <c r="C14930" s="2" t="s">
        <v>19</v>
      </c>
      <c r="D14930" s="52" t="s">
        <v>19</v>
      </c>
      <c r="E14930" s="2" t="s">
        <v>20</v>
      </c>
      <c r="F14930" s="2">
        <v>927.44</v>
      </c>
      <c r="G14930" s="2">
        <v>0.12</v>
      </c>
      <c r="H14930" s="2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52" t="s">
        <v>34</v>
      </c>
    </row>
    <row r="14931" spans="1:17" ht="14.25" customHeight="1" x14ac:dyDescent="0.3">
      <c r="A14931" s="2" t="s">
        <v>14962</v>
      </c>
      <c r="B14931" s="2">
        <v>114929</v>
      </c>
      <c r="C14931" s="2" t="s">
        <v>25</v>
      </c>
      <c r="D14931" s="52" t="s">
        <v>25</v>
      </c>
      <c r="E14931" s="2" t="s">
        <v>26</v>
      </c>
      <c r="F14931" s="2">
        <v>4679.4399999999996</v>
      </c>
      <c r="G14931" s="2">
        <v>0.42</v>
      </c>
      <c r="H14931" s="2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52" t="s">
        <v>17</v>
      </c>
    </row>
    <row r="14932" spans="1:17" ht="14.25" customHeight="1" x14ac:dyDescent="0.3">
      <c r="A14932" s="2" t="s">
        <v>14963</v>
      </c>
      <c r="B14932" s="2">
        <v>114930</v>
      </c>
      <c r="C14932" s="2" t="s">
        <v>25</v>
      </c>
      <c r="D14932" s="52" t="s">
        <v>25</v>
      </c>
      <c r="E14932" s="2" t="s">
        <v>36</v>
      </c>
      <c r="F14932" s="2">
        <v>2328.59</v>
      </c>
      <c r="G14932" s="2">
        <v>0.09</v>
      </c>
      <c r="H14932" s="2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52" t="s">
        <v>48</v>
      </c>
    </row>
    <row r="14933" spans="1:17" ht="14.25" customHeight="1" x14ac:dyDescent="0.3">
      <c r="A14933" s="2" t="s">
        <v>14964</v>
      </c>
      <c r="B14933" s="2">
        <v>114931</v>
      </c>
      <c r="C14933" s="2" t="s">
        <v>41</v>
      </c>
      <c r="D14933" s="52" t="s">
        <v>41</v>
      </c>
      <c r="E14933" s="2" t="s">
        <v>26</v>
      </c>
      <c r="F14933" s="2">
        <v>2075.3200000000002</v>
      </c>
      <c r="G14933" s="2">
        <v>0.47</v>
      </c>
      <c r="H14933" s="2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52" t="s">
        <v>17</v>
      </c>
    </row>
    <row r="14934" spans="1:17" ht="14.25" customHeight="1" x14ac:dyDescent="0.3">
      <c r="A14934" s="2" t="s">
        <v>14965</v>
      </c>
      <c r="B14934" s="2">
        <v>114932</v>
      </c>
      <c r="C14934" s="2" t="s">
        <v>25</v>
      </c>
      <c r="D14934" s="52" t="s">
        <v>25</v>
      </c>
      <c r="E14934" s="2" t="s">
        <v>20</v>
      </c>
      <c r="F14934" s="2">
        <v>437.61</v>
      </c>
      <c r="G14934" s="2">
        <v>0.15</v>
      </c>
      <c r="H14934" s="2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52" t="s">
        <v>28</v>
      </c>
    </row>
    <row r="14935" spans="1:17" ht="14.25" customHeight="1" x14ac:dyDescent="0.3">
      <c r="A14935" s="2" t="s">
        <v>14966</v>
      </c>
      <c r="B14935" s="2">
        <v>114933</v>
      </c>
      <c r="C14935" s="2" t="s">
        <v>19</v>
      </c>
      <c r="D14935" s="52" t="s">
        <v>19</v>
      </c>
      <c r="E14935" s="2" t="s">
        <v>33</v>
      </c>
      <c r="F14935" s="2">
        <v>3693.27</v>
      </c>
      <c r="G14935" s="2">
        <v>0.01</v>
      </c>
      <c r="H14935" s="2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52" t="s">
        <v>39</v>
      </c>
    </row>
    <row r="14936" spans="1:17" ht="14.25" customHeight="1" x14ac:dyDescent="0.3">
      <c r="A14936" s="2" t="s">
        <v>14967</v>
      </c>
      <c r="B14936" s="2">
        <v>114934</v>
      </c>
      <c r="C14936" s="2" t="s">
        <v>25</v>
      </c>
      <c r="D14936" s="52" t="s">
        <v>25</v>
      </c>
      <c r="E14936" s="2" t="s">
        <v>26</v>
      </c>
      <c r="F14936" s="2">
        <v>3503.8</v>
      </c>
      <c r="G14936" s="2">
        <v>0.09</v>
      </c>
      <c r="H14936" s="2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52" t="s">
        <v>23</v>
      </c>
    </row>
    <row r="14937" spans="1:17" ht="14.25" customHeight="1" x14ac:dyDescent="0.3">
      <c r="A14937" s="2" t="s">
        <v>14968</v>
      </c>
      <c r="B14937" s="2">
        <v>114935</v>
      </c>
      <c r="C14937" s="2" t="s">
        <v>25</v>
      </c>
      <c r="D14937" s="52" t="s">
        <v>25</v>
      </c>
      <c r="E14937" s="2" t="s">
        <v>36</v>
      </c>
      <c r="F14937" s="2">
        <v>1941.13</v>
      </c>
      <c r="G14937" s="2">
        <v>0.21</v>
      </c>
      <c r="H14937" s="2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52" t="s">
        <v>17</v>
      </c>
    </row>
    <row r="14938" spans="1:17" ht="14.25" customHeight="1" x14ac:dyDescent="0.3">
      <c r="A14938" s="2" t="s">
        <v>14969</v>
      </c>
      <c r="B14938" s="2">
        <v>114936</v>
      </c>
      <c r="C14938" s="2" t="s">
        <v>41</v>
      </c>
      <c r="D14938" s="52" t="s">
        <v>41</v>
      </c>
      <c r="E14938" s="2" t="s">
        <v>26</v>
      </c>
      <c r="F14938" s="2">
        <v>3489.64</v>
      </c>
      <c r="G14938" s="2">
        <v>0.03</v>
      </c>
      <c r="H14938" s="2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52" t="s">
        <v>17</v>
      </c>
    </row>
    <row r="14939" spans="1:17" ht="14.25" customHeight="1" x14ac:dyDescent="0.3">
      <c r="A14939" s="2" t="s">
        <v>14970</v>
      </c>
      <c r="B14939" s="2">
        <v>114937</v>
      </c>
      <c r="C14939" s="2" t="s">
        <v>25</v>
      </c>
      <c r="D14939" s="52" t="s">
        <v>25</v>
      </c>
      <c r="E14939" s="2" t="s">
        <v>14</v>
      </c>
      <c r="F14939" s="2">
        <v>1900.51</v>
      </c>
      <c r="G14939" s="2">
        <v>0.2</v>
      </c>
      <c r="H14939" s="2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52" t="s">
        <v>48</v>
      </c>
    </row>
    <row r="14940" spans="1:17" ht="14.25" customHeight="1" x14ac:dyDescent="0.3">
      <c r="A14940" s="2" t="s">
        <v>14971</v>
      </c>
      <c r="B14940" s="2">
        <v>114938</v>
      </c>
      <c r="C14940" s="2" t="s">
        <v>25</v>
      </c>
      <c r="D14940" s="52" t="s">
        <v>25</v>
      </c>
      <c r="E14940" s="2" t="s">
        <v>26</v>
      </c>
      <c r="F14940" s="2">
        <v>458.47</v>
      </c>
      <c r="G14940" s="2">
        <v>0.1</v>
      </c>
      <c r="H14940" s="2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52" t="s">
        <v>48</v>
      </c>
    </row>
    <row r="14941" spans="1:17" ht="14.25" customHeight="1" x14ac:dyDescent="0.3">
      <c r="A14941" s="2" t="s">
        <v>14972</v>
      </c>
      <c r="B14941" s="2">
        <v>114939</v>
      </c>
      <c r="C14941" s="2" t="s">
        <v>25</v>
      </c>
      <c r="D14941" s="52" t="s">
        <v>25</v>
      </c>
      <c r="E14941" s="2" t="s">
        <v>20</v>
      </c>
      <c r="F14941" s="2">
        <v>3716.69</v>
      </c>
      <c r="G14941" s="2">
        <v>0.01</v>
      </c>
      <c r="H14941" s="2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52" t="s">
        <v>28</v>
      </c>
    </row>
    <row r="14942" spans="1:17" ht="14.25" customHeight="1" x14ac:dyDescent="0.3">
      <c r="A14942" s="2" t="s">
        <v>14973</v>
      </c>
      <c r="B14942" s="2">
        <v>114940</v>
      </c>
      <c r="C14942" s="2" t="s">
        <v>25</v>
      </c>
      <c r="D14942" s="52" t="s">
        <v>25</v>
      </c>
      <c r="E14942" s="2" t="s">
        <v>26</v>
      </c>
      <c r="F14942" s="2">
        <v>4829.49</v>
      </c>
      <c r="G14942" s="2">
        <v>0.15</v>
      </c>
      <c r="H14942" s="2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52" t="s">
        <v>39</v>
      </c>
    </row>
    <row r="14943" spans="1:17" ht="14.25" customHeight="1" x14ac:dyDescent="0.3">
      <c r="A14943" s="2" t="s">
        <v>14974</v>
      </c>
      <c r="B14943" s="2">
        <v>114941</v>
      </c>
      <c r="C14943" s="2" t="s">
        <v>25</v>
      </c>
      <c r="D14943" s="52" t="s">
        <v>25</v>
      </c>
      <c r="E14943" s="2" t="s">
        <v>36</v>
      </c>
      <c r="F14943" s="2">
        <v>3276.62</v>
      </c>
      <c r="G14943" s="2">
        <v>0.11</v>
      </c>
      <c r="H14943" s="2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52" t="s">
        <v>23</v>
      </c>
    </row>
    <row r="14944" spans="1:17" ht="14.25" customHeight="1" x14ac:dyDescent="0.3">
      <c r="A14944" s="2" t="s">
        <v>14975</v>
      </c>
      <c r="B14944" s="2">
        <v>114942</v>
      </c>
      <c r="C14944" s="2" t="s">
        <v>41</v>
      </c>
      <c r="D14944" s="52" t="s">
        <v>41</v>
      </c>
      <c r="E14944" s="2" t="s">
        <v>26</v>
      </c>
      <c r="F14944" s="2">
        <v>1454.66</v>
      </c>
      <c r="G14944" s="2">
        <v>0.21</v>
      </c>
      <c r="H14944" s="2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52" t="s">
        <v>23</v>
      </c>
    </row>
    <row r="14945" spans="1:17" ht="14.25" customHeight="1" x14ac:dyDescent="0.3">
      <c r="A14945" s="2" t="s">
        <v>14976</v>
      </c>
      <c r="B14945" s="2">
        <v>114943</v>
      </c>
      <c r="C14945" s="2" t="s">
        <v>25</v>
      </c>
      <c r="D14945" s="52" t="s">
        <v>25</v>
      </c>
      <c r="E14945" s="2" t="s">
        <v>26</v>
      </c>
      <c r="F14945" s="2">
        <v>1422.61</v>
      </c>
      <c r="G14945" s="2">
        <v>0.38</v>
      </c>
      <c r="H14945" s="2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52" t="s">
        <v>48</v>
      </c>
    </row>
    <row r="14946" spans="1:17" ht="14.25" customHeight="1" x14ac:dyDescent="0.3">
      <c r="A14946" s="2" t="s">
        <v>14977</v>
      </c>
      <c r="B14946" s="2">
        <v>114944</v>
      </c>
      <c r="C14946" s="2" t="s">
        <v>19</v>
      </c>
      <c r="D14946" s="52" t="s">
        <v>19</v>
      </c>
      <c r="E14946" s="2" t="s">
        <v>36</v>
      </c>
      <c r="F14946" s="2">
        <v>4651.99</v>
      </c>
      <c r="G14946" s="2">
        <v>0.25</v>
      </c>
      <c r="H14946" s="2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52" t="s">
        <v>39</v>
      </c>
    </row>
    <row r="14947" spans="1:17" ht="14.25" customHeight="1" x14ac:dyDescent="0.3">
      <c r="A14947" s="2" t="s">
        <v>14978</v>
      </c>
      <c r="B14947" s="2">
        <v>114945</v>
      </c>
      <c r="C14947" s="2" t="s">
        <v>25</v>
      </c>
      <c r="D14947" s="52" t="s">
        <v>25</v>
      </c>
      <c r="E14947" s="2" t="s">
        <v>26</v>
      </c>
      <c r="F14947" s="2">
        <v>1586.12</v>
      </c>
      <c r="G14947" s="2">
        <v>0.38</v>
      </c>
      <c r="H14947" s="2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52" t="s">
        <v>39</v>
      </c>
    </row>
    <row r="14948" spans="1:17" ht="14.25" customHeight="1" x14ac:dyDescent="0.3">
      <c r="A14948" s="2" t="s">
        <v>14979</v>
      </c>
      <c r="B14948" s="2">
        <v>114946</v>
      </c>
      <c r="C14948" s="2" t="s">
        <v>25</v>
      </c>
      <c r="D14948" s="52" t="s">
        <v>25</v>
      </c>
      <c r="E14948" s="2" t="s">
        <v>36</v>
      </c>
      <c r="F14948" s="2">
        <v>3864.14</v>
      </c>
      <c r="G14948" s="2">
        <v>0.17</v>
      </c>
      <c r="H14948" s="2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52" t="s">
        <v>48</v>
      </c>
    </row>
    <row r="14949" spans="1:17" ht="14.25" customHeight="1" x14ac:dyDescent="0.3">
      <c r="A14949" s="2" t="s">
        <v>14980</v>
      </c>
      <c r="B14949" s="2">
        <v>114947</v>
      </c>
      <c r="C14949" s="2" t="s">
        <v>19</v>
      </c>
      <c r="D14949" s="52" t="s">
        <v>19</v>
      </c>
      <c r="E14949" s="2" t="s">
        <v>20</v>
      </c>
      <c r="F14949" s="2">
        <v>3250.28</v>
      </c>
      <c r="G14949" s="2">
        <v>0.01</v>
      </c>
      <c r="H14949" s="2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52" t="s">
        <v>17</v>
      </c>
    </row>
    <row r="14950" spans="1:17" ht="14.25" customHeight="1" x14ac:dyDescent="0.3">
      <c r="A14950" s="2" t="s">
        <v>14981</v>
      </c>
      <c r="B14950" s="2">
        <v>114948</v>
      </c>
      <c r="C14950" s="2" t="s">
        <v>41</v>
      </c>
      <c r="D14950" s="52" t="s">
        <v>41</v>
      </c>
      <c r="E14950" s="2" t="s">
        <v>36</v>
      </c>
      <c r="F14950" s="2">
        <v>3003.75</v>
      </c>
      <c r="G14950" s="2">
        <v>0.46</v>
      </c>
      <c r="H14950" s="2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52" t="s">
        <v>34</v>
      </c>
    </row>
    <row r="14951" spans="1:17" ht="14.25" customHeight="1" x14ac:dyDescent="0.3">
      <c r="A14951" s="2" t="s">
        <v>14982</v>
      </c>
      <c r="B14951" s="2">
        <v>114949</v>
      </c>
      <c r="C14951" s="2" t="s">
        <v>25</v>
      </c>
      <c r="D14951" s="52" t="s">
        <v>25</v>
      </c>
      <c r="E14951" s="2" t="s">
        <v>20</v>
      </c>
      <c r="F14951" s="2">
        <v>987.27</v>
      </c>
      <c r="G14951" s="2">
        <v>0.16</v>
      </c>
      <c r="H14951" s="2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52" t="s">
        <v>23</v>
      </c>
    </row>
    <row r="14952" spans="1:17" ht="14.25" customHeight="1" x14ac:dyDescent="0.3">
      <c r="A14952" s="2" t="s">
        <v>14983</v>
      </c>
      <c r="B14952" s="2">
        <v>114950</v>
      </c>
      <c r="C14952" s="2" t="s">
        <v>25</v>
      </c>
      <c r="D14952" s="52" t="s">
        <v>25</v>
      </c>
      <c r="E14952" s="2" t="s">
        <v>20</v>
      </c>
      <c r="F14952" s="2">
        <v>268.61</v>
      </c>
      <c r="G14952" s="2">
        <v>0.26</v>
      </c>
      <c r="H14952" s="2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52" t="s">
        <v>23</v>
      </c>
    </row>
    <row r="14953" spans="1:17" ht="14.25" customHeight="1" x14ac:dyDescent="0.3">
      <c r="A14953" s="2" t="s">
        <v>14984</v>
      </c>
      <c r="B14953" s="2">
        <v>114951</v>
      </c>
      <c r="C14953" s="2" t="s">
        <v>19</v>
      </c>
      <c r="D14953" s="52" t="s">
        <v>19</v>
      </c>
      <c r="E14953" s="2" t="s">
        <v>36</v>
      </c>
      <c r="F14953" s="2">
        <v>2494.52</v>
      </c>
      <c r="G14953" s="2">
        <v>0.23</v>
      </c>
      <c r="H14953" s="2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52" t="s">
        <v>28</v>
      </c>
    </row>
    <row r="14954" spans="1:17" ht="14.25" customHeight="1" x14ac:dyDescent="0.3">
      <c r="A14954" s="2" t="s">
        <v>14985</v>
      </c>
      <c r="B14954" s="2">
        <v>114952</v>
      </c>
      <c r="C14954" s="2" t="s">
        <v>41</v>
      </c>
      <c r="D14954" s="52" t="s">
        <v>41</v>
      </c>
      <c r="E14954" s="2" t="s">
        <v>26</v>
      </c>
      <c r="F14954" s="2">
        <v>4941.9799999999996</v>
      </c>
      <c r="G14954" s="2">
        <v>0.28999999999999998</v>
      </c>
      <c r="H14954" s="2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52" t="s">
        <v>39</v>
      </c>
    </row>
    <row r="14955" spans="1:17" ht="14.25" customHeight="1" x14ac:dyDescent="0.3">
      <c r="A14955" s="2" t="s">
        <v>14986</v>
      </c>
      <c r="B14955" s="2">
        <v>114953</v>
      </c>
      <c r="C14955" s="2" t="s">
        <v>19</v>
      </c>
      <c r="D14955" s="52" t="s">
        <v>19</v>
      </c>
      <c r="E14955" s="2" t="s">
        <v>14</v>
      </c>
      <c r="F14955" s="2">
        <v>1059.22</v>
      </c>
      <c r="G14955" s="2">
        <v>0.44</v>
      </c>
      <c r="H14955" s="2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52" t="s">
        <v>17</v>
      </c>
    </row>
    <row r="14956" spans="1:17" ht="14.25" customHeight="1" x14ac:dyDescent="0.3">
      <c r="A14956" s="2" t="s">
        <v>14987</v>
      </c>
      <c r="B14956" s="2">
        <v>114954</v>
      </c>
      <c r="C14956" s="2" t="s">
        <v>41</v>
      </c>
      <c r="D14956" s="52" t="s">
        <v>41</v>
      </c>
      <c r="E14956" s="2" t="s">
        <v>36</v>
      </c>
      <c r="F14956" s="2">
        <v>2730.67</v>
      </c>
      <c r="G14956" s="2">
        <v>0.43</v>
      </c>
      <c r="H14956" s="2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52" t="s">
        <v>39</v>
      </c>
    </row>
    <row r="14957" spans="1:17" ht="14.25" customHeight="1" x14ac:dyDescent="0.3">
      <c r="A14957" s="2" t="s">
        <v>14988</v>
      </c>
      <c r="B14957" s="2">
        <v>114955</v>
      </c>
      <c r="C14957" s="2" t="s">
        <v>25</v>
      </c>
      <c r="D14957" s="52" t="s">
        <v>25</v>
      </c>
      <c r="E14957" s="2" t="s">
        <v>26</v>
      </c>
      <c r="F14957" s="2">
        <v>3387.8</v>
      </c>
      <c r="G14957" s="2">
        <v>0.49</v>
      </c>
      <c r="H14957" s="2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52" t="s">
        <v>48</v>
      </c>
    </row>
    <row r="14958" spans="1:17" ht="14.25" customHeight="1" x14ac:dyDescent="0.3">
      <c r="A14958" s="2" t="s">
        <v>14989</v>
      </c>
      <c r="B14958" s="2">
        <v>114956</v>
      </c>
      <c r="C14958" s="2" t="s">
        <v>25</v>
      </c>
      <c r="D14958" s="52" t="s">
        <v>25</v>
      </c>
      <c r="E14958" s="2" t="s">
        <v>20</v>
      </c>
      <c r="F14958" s="2">
        <v>2470.02</v>
      </c>
      <c r="G14958" s="2">
        <v>0.26</v>
      </c>
      <c r="H14958" s="2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52" t="s">
        <v>28</v>
      </c>
    </row>
    <row r="14959" spans="1:17" ht="14.25" customHeight="1" x14ac:dyDescent="0.3">
      <c r="A14959" s="2" t="s">
        <v>14990</v>
      </c>
      <c r="B14959" s="2">
        <v>114957</v>
      </c>
      <c r="C14959" s="2" t="s">
        <v>25</v>
      </c>
      <c r="D14959" s="52" t="s">
        <v>25</v>
      </c>
      <c r="E14959" s="2" t="s">
        <v>33</v>
      </c>
      <c r="F14959" s="2">
        <v>2583.98</v>
      </c>
      <c r="G14959" s="2">
        <v>0.46</v>
      </c>
      <c r="H14959" s="2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52" t="s">
        <v>28</v>
      </c>
    </row>
    <row r="14960" spans="1:17" ht="14.25" customHeight="1" x14ac:dyDescent="0.3">
      <c r="A14960" s="2" t="s">
        <v>14991</v>
      </c>
      <c r="B14960" s="2">
        <v>114958</v>
      </c>
      <c r="C14960" s="2" t="s">
        <v>25</v>
      </c>
      <c r="D14960" s="52" t="s">
        <v>25</v>
      </c>
      <c r="E14960" s="2" t="s">
        <v>14</v>
      </c>
      <c r="F14960" s="2">
        <v>3340.01</v>
      </c>
      <c r="G14960" s="2">
        <v>0.24</v>
      </c>
      <c r="H14960" s="2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52" t="s">
        <v>17</v>
      </c>
    </row>
    <row r="14961" spans="1:17" ht="14.25" customHeight="1" x14ac:dyDescent="0.3">
      <c r="A14961" s="2" t="s">
        <v>14992</v>
      </c>
      <c r="B14961" s="2">
        <v>114959</v>
      </c>
      <c r="C14961" s="2" t="s">
        <v>25</v>
      </c>
      <c r="D14961" s="52" t="s">
        <v>25</v>
      </c>
      <c r="E14961" s="2" t="s">
        <v>26</v>
      </c>
      <c r="F14961" s="2">
        <v>4093.04</v>
      </c>
      <c r="G14961" s="2">
        <v>0.02</v>
      </c>
      <c r="H14961" s="2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52" t="s">
        <v>39</v>
      </c>
    </row>
    <row r="14962" spans="1:17" ht="14.25" customHeight="1" x14ac:dyDescent="0.3">
      <c r="A14962" s="2" t="s">
        <v>14993</v>
      </c>
      <c r="B14962" s="2">
        <v>114960</v>
      </c>
      <c r="C14962" s="2" t="s">
        <v>41</v>
      </c>
      <c r="D14962" s="52" t="s">
        <v>41</v>
      </c>
      <c r="E14962" s="2" t="s">
        <v>14</v>
      </c>
      <c r="F14962" s="2">
        <v>1733.11</v>
      </c>
      <c r="G14962" s="2">
        <v>7.0000000000000007E-2</v>
      </c>
      <c r="H14962" s="2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52" t="s">
        <v>17</v>
      </c>
    </row>
    <row r="14963" spans="1:17" ht="14.25" customHeight="1" x14ac:dyDescent="0.3">
      <c r="A14963" s="2" t="s">
        <v>14994</v>
      </c>
      <c r="B14963" s="2">
        <v>114961</v>
      </c>
      <c r="C14963" s="2" t="s">
        <v>19</v>
      </c>
      <c r="D14963" s="52" t="s">
        <v>19</v>
      </c>
      <c r="E14963" s="2" t="s">
        <v>33</v>
      </c>
      <c r="F14963" s="2">
        <v>4506.45</v>
      </c>
      <c r="G14963" s="2">
        <v>0.17</v>
      </c>
      <c r="H14963" s="2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52" t="s">
        <v>48</v>
      </c>
    </row>
    <row r="14964" spans="1:17" ht="14.25" customHeight="1" x14ac:dyDescent="0.3">
      <c r="A14964" s="2" t="s">
        <v>14995</v>
      </c>
      <c r="B14964" s="2">
        <v>114962</v>
      </c>
      <c r="C14964" s="2" t="s">
        <v>41</v>
      </c>
      <c r="D14964" s="52" t="s">
        <v>41</v>
      </c>
      <c r="E14964" s="2" t="s">
        <v>33</v>
      </c>
      <c r="F14964" s="2">
        <v>2476.0100000000002</v>
      </c>
      <c r="G14964" s="2">
        <v>0.36</v>
      </c>
      <c r="H14964" s="2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52" t="s">
        <v>34</v>
      </c>
    </row>
    <row r="14965" spans="1:17" ht="14.25" customHeight="1" x14ac:dyDescent="0.3">
      <c r="A14965" s="2" t="s">
        <v>14996</v>
      </c>
      <c r="B14965" s="2">
        <v>114963</v>
      </c>
      <c r="C14965" s="2" t="s">
        <v>25</v>
      </c>
      <c r="D14965" s="52" t="s">
        <v>25</v>
      </c>
      <c r="E14965" s="2" t="s">
        <v>33</v>
      </c>
      <c r="F14965" s="2">
        <v>3343.2</v>
      </c>
      <c r="G14965" s="2">
        <v>0.04</v>
      </c>
      <c r="H14965" s="2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52" t="s">
        <v>48</v>
      </c>
    </row>
    <row r="14966" spans="1:17" ht="14.25" customHeight="1" x14ac:dyDescent="0.3">
      <c r="A14966" s="2" t="s">
        <v>14997</v>
      </c>
      <c r="B14966" s="2">
        <v>114964</v>
      </c>
      <c r="C14966" s="2" t="s">
        <v>19</v>
      </c>
      <c r="D14966" s="52" t="s">
        <v>19</v>
      </c>
      <c r="E14966" s="2" t="s">
        <v>36</v>
      </c>
      <c r="F14966" s="2">
        <v>621.91999999999996</v>
      </c>
      <c r="G14966" s="2">
        <v>0.18</v>
      </c>
      <c r="H14966" s="2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52" t="s">
        <v>39</v>
      </c>
    </row>
    <row r="14967" spans="1:17" ht="14.25" customHeight="1" x14ac:dyDescent="0.3">
      <c r="A14967" s="2" t="s">
        <v>14998</v>
      </c>
      <c r="B14967" s="2">
        <v>114965</v>
      </c>
      <c r="C14967" s="2" t="s">
        <v>25</v>
      </c>
      <c r="D14967" s="52" t="s">
        <v>25</v>
      </c>
      <c r="E14967" s="2" t="s">
        <v>14</v>
      </c>
      <c r="F14967" s="2">
        <v>2513.15</v>
      </c>
      <c r="G14967" s="2">
        <v>0.49</v>
      </c>
      <c r="H14967" s="2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52" t="s">
        <v>34</v>
      </c>
    </row>
    <row r="14968" spans="1:17" ht="14.25" customHeight="1" x14ac:dyDescent="0.3">
      <c r="A14968" s="2" t="s">
        <v>14999</v>
      </c>
      <c r="B14968" s="2">
        <v>114966</v>
      </c>
      <c r="C14968" s="2" t="s">
        <v>25</v>
      </c>
      <c r="D14968" s="52" t="s">
        <v>25</v>
      </c>
      <c r="E14968" s="2" t="s">
        <v>36</v>
      </c>
      <c r="F14968" s="2">
        <v>178.92</v>
      </c>
      <c r="G14968" s="2">
        <v>0.39</v>
      </c>
      <c r="H14968" s="2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52" t="s">
        <v>34</v>
      </c>
    </row>
    <row r="14969" spans="1:17" ht="14.25" customHeight="1" x14ac:dyDescent="0.3">
      <c r="A14969" s="2" t="s">
        <v>15000</v>
      </c>
      <c r="B14969" s="2">
        <v>114967</v>
      </c>
      <c r="C14969" s="2" t="s">
        <v>25</v>
      </c>
      <c r="D14969" s="52" t="s">
        <v>25</v>
      </c>
      <c r="E14969" s="2" t="s">
        <v>33</v>
      </c>
      <c r="F14969" s="2">
        <v>2016.02</v>
      </c>
      <c r="G14969" s="2">
        <v>0.28999999999999998</v>
      </c>
      <c r="H14969" s="2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52" t="s">
        <v>23</v>
      </c>
    </row>
    <row r="14970" spans="1:17" ht="14.25" customHeight="1" x14ac:dyDescent="0.3">
      <c r="A14970" s="2" t="s">
        <v>15001</v>
      </c>
      <c r="B14970" s="2">
        <v>114968</v>
      </c>
      <c r="C14970" s="2" t="s">
        <v>19</v>
      </c>
      <c r="D14970" s="52" t="s">
        <v>19</v>
      </c>
      <c r="E14970" s="2" t="s">
        <v>26</v>
      </c>
      <c r="F14970" s="2">
        <v>366.97</v>
      </c>
      <c r="G14970" s="2">
        <v>0.03</v>
      </c>
      <c r="H14970" s="2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52" t="s">
        <v>34</v>
      </c>
    </row>
    <row r="14971" spans="1:17" ht="14.25" customHeight="1" x14ac:dyDescent="0.3">
      <c r="A14971" s="2" t="s">
        <v>15002</v>
      </c>
      <c r="B14971" s="2">
        <v>114969</v>
      </c>
      <c r="C14971" s="2" t="s">
        <v>25</v>
      </c>
      <c r="D14971" s="52" t="s">
        <v>25</v>
      </c>
      <c r="E14971" s="2" t="s">
        <v>33</v>
      </c>
      <c r="F14971" s="2">
        <v>4495.21</v>
      </c>
      <c r="G14971" s="2">
        <v>0.01</v>
      </c>
      <c r="H14971" s="2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52" t="s">
        <v>48</v>
      </c>
    </row>
    <row r="14972" spans="1:17" ht="14.25" customHeight="1" x14ac:dyDescent="0.3">
      <c r="A14972" s="2" t="s">
        <v>15003</v>
      </c>
      <c r="B14972" s="2">
        <v>114970</v>
      </c>
      <c r="C14972" s="2" t="s">
        <v>25</v>
      </c>
      <c r="D14972" s="52" t="s">
        <v>25</v>
      </c>
      <c r="E14972" s="2" t="s">
        <v>36</v>
      </c>
      <c r="F14972" s="2">
        <v>3396.75</v>
      </c>
      <c r="G14972" s="2">
        <v>0.05</v>
      </c>
      <c r="H14972" s="2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52" t="s">
        <v>39</v>
      </c>
    </row>
    <row r="14973" spans="1:17" ht="14.25" customHeight="1" x14ac:dyDescent="0.3">
      <c r="A14973" s="2" t="s">
        <v>15004</v>
      </c>
      <c r="B14973" s="2">
        <v>114971</v>
      </c>
      <c r="C14973" s="2" t="s">
        <v>41</v>
      </c>
      <c r="D14973" s="52" t="s">
        <v>41</v>
      </c>
      <c r="E14973" s="2" t="s">
        <v>33</v>
      </c>
      <c r="F14973" s="2">
        <v>3980.19</v>
      </c>
      <c r="G14973" s="2">
        <v>0.16</v>
      </c>
      <c r="H14973" s="2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52" t="s">
        <v>34</v>
      </c>
    </row>
    <row r="14974" spans="1:17" ht="14.25" customHeight="1" x14ac:dyDescent="0.3">
      <c r="A14974" s="2" t="s">
        <v>15005</v>
      </c>
      <c r="B14974" s="2">
        <v>114972</v>
      </c>
      <c r="C14974" s="2" t="s">
        <v>25</v>
      </c>
      <c r="D14974" s="52" t="s">
        <v>25</v>
      </c>
      <c r="E14974" s="2" t="s">
        <v>33</v>
      </c>
      <c r="F14974" s="2">
        <v>2391.63</v>
      </c>
      <c r="G14974" s="2">
        <v>0.3</v>
      </c>
      <c r="H14974" s="2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52" t="s">
        <v>17</v>
      </c>
    </row>
    <row r="14975" spans="1:17" ht="14.25" customHeight="1" x14ac:dyDescent="0.3">
      <c r="A14975" s="2" t="s">
        <v>15006</v>
      </c>
      <c r="B14975" s="2">
        <v>114973</v>
      </c>
      <c r="C14975" s="2" t="s">
        <v>19</v>
      </c>
      <c r="D14975" s="52" t="s">
        <v>19</v>
      </c>
      <c r="E14975" s="2" t="s">
        <v>36</v>
      </c>
      <c r="F14975" s="2">
        <v>4274.3</v>
      </c>
      <c r="G14975" s="2">
        <v>0.1</v>
      </c>
      <c r="H14975" s="2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52" t="s">
        <v>23</v>
      </c>
    </row>
    <row r="14976" spans="1:17" ht="14.25" customHeight="1" x14ac:dyDescent="0.3">
      <c r="A14976" s="2" t="s">
        <v>15007</v>
      </c>
      <c r="B14976" s="2">
        <v>114974</v>
      </c>
      <c r="C14976" s="2" t="s">
        <v>25</v>
      </c>
      <c r="D14976" s="52" t="s">
        <v>25</v>
      </c>
      <c r="E14976" s="2" t="s">
        <v>36</v>
      </c>
      <c r="F14976" s="2">
        <v>4377.8999999999996</v>
      </c>
      <c r="G14976" s="2">
        <v>0.03</v>
      </c>
      <c r="H14976" s="2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52" t="s">
        <v>34</v>
      </c>
    </row>
    <row r="14977" spans="1:17" ht="14.25" customHeight="1" x14ac:dyDescent="0.3">
      <c r="A14977" s="2" t="s">
        <v>15008</v>
      </c>
      <c r="B14977" s="2">
        <v>114975</v>
      </c>
      <c r="C14977" s="2" t="s">
        <v>19</v>
      </c>
      <c r="D14977" s="52" t="s">
        <v>19</v>
      </c>
      <c r="E14977" s="2" t="s">
        <v>26</v>
      </c>
      <c r="F14977" s="2">
        <v>1848.41</v>
      </c>
      <c r="G14977" s="2">
        <v>0.05</v>
      </c>
      <c r="H14977" s="2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52" t="s">
        <v>48</v>
      </c>
    </row>
    <row r="14978" spans="1:17" ht="14.25" customHeight="1" x14ac:dyDescent="0.3">
      <c r="A14978" s="2" t="s">
        <v>15009</v>
      </c>
      <c r="B14978" s="2">
        <v>114976</v>
      </c>
      <c r="C14978" s="2" t="s">
        <v>25</v>
      </c>
      <c r="D14978" s="52" t="s">
        <v>25</v>
      </c>
      <c r="E14978" s="2" t="s">
        <v>36</v>
      </c>
      <c r="F14978" s="2">
        <v>1946.59</v>
      </c>
      <c r="G14978" s="2">
        <v>0.21</v>
      </c>
      <c r="H14978" s="2">
        <f t="shared" si="466"/>
        <v>408.78389999999996</v>
      </c>
      <c r="I14978" s="2">
        <f t="shared" si="467"/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52" t="s">
        <v>17</v>
      </c>
    </row>
    <row r="14979" spans="1:17" ht="14.25" customHeight="1" x14ac:dyDescent="0.3">
      <c r="A14979" s="2" t="s">
        <v>15010</v>
      </c>
      <c r="B14979" s="2">
        <v>114977</v>
      </c>
      <c r="C14979" s="2" t="s">
        <v>25</v>
      </c>
      <c r="D14979" s="52" t="s">
        <v>25</v>
      </c>
      <c r="E14979" s="2" t="s">
        <v>26</v>
      </c>
      <c r="F14979" s="2">
        <v>2590.38</v>
      </c>
      <c r="G14979" s="2">
        <v>0.39</v>
      </c>
      <c r="H14979" s="2">
        <f t="shared" ref="H14979:H15042" si="468">F14979*G14979</f>
        <v>1010.2482000000001</v>
      </c>
      <c r="I14979" s="2">
        <f t="shared" ref="I14979:I15042" si="469">F14979-H14979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52" t="s">
        <v>39</v>
      </c>
    </row>
    <row r="14980" spans="1:17" ht="14.25" customHeight="1" x14ac:dyDescent="0.3">
      <c r="A14980" s="2" t="s">
        <v>15011</v>
      </c>
      <c r="B14980" s="2">
        <v>114978</v>
      </c>
      <c r="C14980" s="2" t="s">
        <v>19</v>
      </c>
      <c r="D14980" s="52" t="s">
        <v>19</v>
      </c>
      <c r="E14980" s="2" t="s">
        <v>20</v>
      </c>
      <c r="F14980" s="2">
        <v>306.99</v>
      </c>
      <c r="G14980" s="2">
        <v>0.41</v>
      </c>
      <c r="H14980" s="2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52" t="s">
        <v>39</v>
      </c>
    </row>
    <row r="14981" spans="1:17" ht="14.25" customHeight="1" x14ac:dyDescent="0.3">
      <c r="A14981" s="2" t="s">
        <v>15012</v>
      </c>
      <c r="B14981" s="2">
        <v>114979</v>
      </c>
      <c r="C14981" s="2" t="s">
        <v>25</v>
      </c>
      <c r="D14981" s="52" t="s">
        <v>25</v>
      </c>
      <c r="E14981" s="2" t="s">
        <v>20</v>
      </c>
      <c r="F14981" s="2">
        <v>4979.26</v>
      </c>
      <c r="G14981" s="2">
        <v>0.15</v>
      </c>
      <c r="H14981" s="2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52" t="s">
        <v>48</v>
      </c>
    </row>
    <row r="14982" spans="1:17" ht="14.25" customHeight="1" x14ac:dyDescent="0.3">
      <c r="A14982" s="2" t="s">
        <v>15013</v>
      </c>
      <c r="B14982" s="2">
        <v>114980</v>
      </c>
      <c r="C14982" s="2" t="s">
        <v>19</v>
      </c>
      <c r="D14982" s="52" t="s">
        <v>19</v>
      </c>
      <c r="E14982" s="2" t="s">
        <v>36</v>
      </c>
      <c r="F14982" s="2">
        <v>1859.99</v>
      </c>
      <c r="G14982" s="2">
        <v>0.33</v>
      </c>
      <c r="H14982" s="2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52" t="s">
        <v>34</v>
      </c>
    </row>
    <row r="14983" spans="1:17" ht="14.25" customHeight="1" x14ac:dyDescent="0.3">
      <c r="A14983" s="2" t="s">
        <v>15014</v>
      </c>
      <c r="B14983" s="2">
        <v>114981</v>
      </c>
      <c r="C14983" s="2" t="s">
        <v>25</v>
      </c>
      <c r="D14983" s="52" t="s">
        <v>25</v>
      </c>
      <c r="E14983" s="2" t="s">
        <v>33</v>
      </c>
      <c r="F14983" s="2">
        <v>2407.13</v>
      </c>
      <c r="G14983" s="2">
        <v>0.2</v>
      </c>
      <c r="H14983" s="2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52" t="s">
        <v>39</v>
      </c>
    </row>
    <row r="14984" spans="1:17" ht="14.25" customHeight="1" x14ac:dyDescent="0.3">
      <c r="A14984" s="2" t="s">
        <v>15015</v>
      </c>
      <c r="B14984" s="2">
        <v>114982</v>
      </c>
      <c r="C14984" s="2" t="s">
        <v>41</v>
      </c>
      <c r="D14984" s="52" t="s">
        <v>41</v>
      </c>
      <c r="E14984" s="2" t="s">
        <v>14</v>
      </c>
      <c r="F14984" s="2">
        <v>3798.31</v>
      </c>
      <c r="G14984" s="2">
        <v>0.49</v>
      </c>
      <c r="H14984" s="2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52" t="s">
        <v>28</v>
      </c>
    </row>
    <row r="14985" spans="1:17" ht="14.25" customHeight="1" x14ac:dyDescent="0.3">
      <c r="A14985" s="2" t="s">
        <v>15016</v>
      </c>
      <c r="B14985" s="2">
        <v>114983</v>
      </c>
      <c r="C14985" s="2" t="s">
        <v>25</v>
      </c>
      <c r="D14985" s="52" t="s">
        <v>25</v>
      </c>
      <c r="E14985" s="2" t="s">
        <v>33</v>
      </c>
      <c r="F14985" s="2">
        <v>1557.82</v>
      </c>
      <c r="G14985" s="2">
        <v>0.2</v>
      </c>
      <c r="H14985" s="2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52" t="s">
        <v>34</v>
      </c>
    </row>
    <row r="14986" spans="1:17" ht="14.25" customHeight="1" x14ac:dyDescent="0.3">
      <c r="A14986" s="2" t="s">
        <v>15017</v>
      </c>
      <c r="B14986" s="2">
        <v>114984</v>
      </c>
      <c r="C14986" s="2" t="s">
        <v>25</v>
      </c>
      <c r="D14986" s="52" t="s">
        <v>25</v>
      </c>
      <c r="E14986" s="2" t="s">
        <v>36</v>
      </c>
      <c r="F14986" s="2">
        <v>1087.99</v>
      </c>
      <c r="G14986" s="2">
        <v>0.2</v>
      </c>
      <c r="H14986" s="2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52" t="s">
        <v>23</v>
      </c>
    </row>
    <row r="14987" spans="1:17" ht="14.25" customHeight="1" x14ac:dyDescent="0.3">
      <c r="A14987" s="2" t="s">
        <v>15018</v>
      </c>
      <c r="B14987" s="2">
        <v>114985</v>
      </c>
      <c r="C14987" s="2" t="s">
        <v>25</v>
      </c>
      <c r="D14987" s="52" t="s">
        <v>25</v>
      </c>
      <c r="E14987" s="2" t="s">
        <v>26</v>
      </c>
      <c r="F14987" s="2">
        <v>724.51</v>
      </c>
      <c r="G14987" s="2">
        <v>0.25</v>
      </c>
      <c r="H14987" s="2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52" t="s">
        <v>17</v>
      </c>
    </row>
    <row r="14988" spans="1:17" ht="14.25" customHeight="1" x14ac:dyDescent="0.3">
      <c r="A14988" s="2" t="s">
        <v>15019</v>
      </c>
      <c r="B14988" s="2">
        <v>114986</v>
      </c>
      <c r="C14988" s="2" t="s">
        <v>41</v>
      </c>
      <c r="D14988" s="52" t="s">
        <v>41</v>
      </c>
      <c r="E14988" s="2" t="s">
        <v>33</v>
      </c>
      <c r="F14988" s="2">
        <v>2687.28</v>
      </c>
      <c r="G14988" s="2">
        <v>0.01</v>
      </c>
      <c r="H14988" s="2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52" t="s">
        <v>48</v>
      </c>
    </row>
    <row r="14989" spans="1:17" ht="14.25" customHeight="1" x14ac:dyDescent="0.3">
      <c r="A14989" s="2" t="s">
        <v>15020</v>
      </c>
      <c r="B14989" s="2">
        <v>114987</v>
      </c>
      <c r="C14989" s="2" t="s">
        <v>19</v>
      </c>
      <c r="D14989" s="52" t="s">
        <v>19</v>
      </c>
      <c r="E14989" s="2" t="s">
        <v>20</v>
      </c>
      <c r="F14989" s="2">
        <v>126.94</v>
      </c>
      <c r="G14989" s="2">
        <v>0.21</v>
      </c>
      <c r="H14989" s="2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52" t="s">
        <v>48</v>
      </c>
    </row>
    <row r="14990" spans="1:17" ht="14.25" customHeight="1" x14ac:dyDescent="0.3">
      <c r="A14990" s="2" t="s">
        <v>15021</v>
      </c>
      <c r="B14990" s="2">
        <v>114988</v>
      </c>
      <c r="C14990" s="2" t="s">
        <v>41</v>
      </c>
      <c r="D14990" s="52" t="s">
        <v>41</v>
      </c>
      <c r="E14990" s="2" t="s">
        <v>36</v>
      </c>
      <c r="F14990" s="2">
        <v>3576.65</v>
      </c>
      <c r="G14990" s="2">
        <v>0.41</v>
      </c>
      <c r="H14990" s="2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52" t="s">
        <v>17</v>
      </c>
    </row>
    <row r="14991" spans="1:17" ht="14.25" customHeight="1" x14ac:dyDescent="0.3">
      <c r="A14991" s="2" t="s">
        <v>15022</v>
      </c>
      <c r="B14991" s="2">
        <v>114989</v>
      </c>
      <c r="C14991" s="2" t="s">
        <v>19</v>
      </c>
      <c r="D14991" s="52" t="s">
        <v>19</v>
      </c>
      <c r="E14991" s="2" t="s">
        <v>33</v>
      </c>
      <c r="F14991" s="2">
        <v>2360.81</v>
      </c>
      <c r="G14991" s="2">
        <v>0.31</v>
      </c>
      <c r="H14991" s="2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52" t="s">
        <v>34</v>
      </c>
    </row>
    <row r="14992" spans="1:17" ht="14.25" customHeight="1" x14ac:dyDescent="0.3">
      <c r="A14992" s="2" t="s">
        <v>15023</v>
      </c>
      <c r="B14992" s="2">
        <v>114990</v>
      </c>
      <c r="C14992" s="2" t="s">
        <v>19</v>
      </c>
      <c r="D14992" s="52" t="s">
        <v>19</v>
      </c>
      <c r="E14992" s="2" t="s">
        <v>33</v>
      </c>
      <c r="F14992" s="2">
        <v>2705.93</v>
      </c>
      <c r="G14992" s="2">
        <v>0.48</v>
      </c>
      <c r="H14992" s="2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52" t="s">
        <v>23</v>
      </c>
    </row>
    <row r="14993" spans="1:17" ht="14.25" customHeight="1" x14ac:dyDescent="0.3">
      <c r="A14993" s="2" t="s">
        <v>15024</v>
      </c>
      <c r="B14993" s="2">
        <v>114991</v>
      </c>
      <c r="C14993" s="2" t="s">
        <v>25</v>
      </c>
      <c r="D14993" s="52" t="s">
        <v>25</v>
      </c>
      <c r="E14993" s="2" t="s">
        <v>26</v>
      </c>
      <c r="F14993" s="2">
        <v>1389.7</v>
      </c>
      <c r="G14993" s="2">
        <v>0.16</v>
      </c>
      <c r="H14993" s="2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52" t="s">
        <v>17</v>
      </c>
    </row>
    <row r="14994" spans="1:17" ht="14.25" customHeight="1" x14ac:dyDescent="0.3">
      <c r="A14994" s="2" t="s">
        <v>15025</v>
      </c>
      <c r="B14994" s="2">
        <v>114992</v>
      </c>
      <c r="C14994" s="2" t="s">
        <v>25</v>
      </c>
      <c r="D14994" s="52" t="s">
        <v>25</v>
      </c>
      <c r="E14994" s="2" t="s">
        <v>26</v>
      </c>
      <c r="F14994" s="2">
        <v>973.44</v>
      </c>
      <c r="G14994" s="2">
        <v>0.08</v>
      </c>
      <c r="H14994" s="2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52" t="s">
        <v>17</v>
      </c>
    </row>
    <row r="14995" spans="1:17" ht="14.25" customHeight="1" x14ac:dyDescent="0.3">
      <c r="A14995" s="2" t="s">
        <v>15026</v>
      </c>
      <c r="B14995" s="2">
        <v>114993</v>
      </c>
      <c r="C14995" s="2" t="s">
        <v>25</v>
      </c>
      <c r="D14995" s="52" t="s">
        <v>25</v>
      </c>
      <c r="E14995" s="2" t="s">
        <v>26</v>
      </c>
      <c r="F14995" s="2">
        <v>3529.95</v>
      </c>
      <c r="G14995" s="2">
        <v>0.38</v>
      </c>
      <c r="H14995" s="2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52" t="s">
        <v>28</v>
      </c>
    </row>
    <row r="14996" spans="1:17" ht="14.25" customHeight="1" x14ac:dyDescent="0.3">
      <c r="A14996" s="2" t="s">
        <v>15027</v>
      </c>
      <c r="B14996" s="2">
        <v>114994</v>
      </c>
      <c r="C14996" s="2" t="s">
        <v>25</v>
      </c>
      <c r="D14996" s="52" t="s">
        <v>25</v>
      </c>
      <c r="E14996" s="2" t="s">
        <v>14</v>
      </c>
      <c r="F14996" s="2">
        <v>1130.3399999999999</v>
      </c>
      <c r="G14996" s="2">
        <v>0.02</v>
      </c>
      <c r="H14996" s="2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52" t="s">
        <v>17</v>
      </c>
    </row>
    <row r="14997" spans="1:17" ht="14.25" customHeight="1" x14ac:dyDescent="0.3">
      <c r="A14997" s="2" t="s">
        <v>15028</v>
      </c>
      <c r="B14997" s="2">
        <v>114995</v>
      </c>
      <c r="C14997" s="2" t="s">
        <v>25</v>
      </c>
      <c r="D14997" s="52" t="s">
        <v>25</v>
      </c>
      <c r="E14997" s="2" t="s">
        <v>36</v>
      </c>
      <c r="F14997" s="2">
        <v>3922.42</v>
      </c>
      <c r="G14997" s="2">
        <v>0.08</v>
      </c>
      <c r="H14997" s="2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52" t="s">
        <v>48</v>
      </c>
    </row>
    <row r="14998" spans="1:17" ht="14.25" customHeight="1" x14ac:dyDescent="0.3">
      <c r="A14998" s="2" t="s">
        <v>15029</v>
      </c>
      <c r="B14998" s="2">
        <v>114996</v>
      </c>
      <c r="C14998" s="2" t="s">
        <v>19</v>
      </c>
      <c r="D14998" s="52" t="s">
        <v>19</v>
      </c>
      <c r="E14998" s="2" t="s">
        <v>36</v>
      </c>
      <c r="F14998" s="2">
        <v>1098</v>
      </c>
      <c r="G14998" s="2">
        <v>0.25</v>
      </c>
      <c r="H14998" s="2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52" t="s">
        <v>39</v>
      </c>
    </row>
    <row r="14999" spans="1:17" ht="14.25" customHeight="1" x14ac:dyDescent="0.3">
      <c r="A14999" s="2" t="s">
        <v>15030</v>
      </c>
      <c r="B14999" s="2">
        <v>114997</v>
      </c>
      <c r="C14999" s="2" t="s">
        <v>25</v>
      </c>
      <c r="D14999" s="52" t="s">
        <v>25</v>
      </c>
      <c r="E14999" s="2" t="s">
        <v>20</v>
      </c>
      <c r="F14999" s="2">
        <v>3102.15</v>
      </c>
      <c r="G14999" s="2">
        <v>0.38</v>
      </c>
      <c r="H14999" s="2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52" t="s">
        <v>34</v>
      </c>
    </row>
    <row r="15000" spans="1:17" ht="14.25" customHeight="1" x14ac:dyDescent="0.3">
      <c r="A15000" s="2" t="s">
        <v>15031</v>
      </c>
      <c r="B15000" s="2">
        <v>114998</v>
      </c>
      <c r="C15000" s="2" t="s">
        <v>19</v>
      </c>
      <c r="D15000" s="52" t="s">
        <v>19</v>
      </c>
      <c r="E15000" s="2" t="s">
        <v>20</v>
      </c>
      <c r="F15000" s="2">
        <v>3254.97</v>
      </c>
      <c r="G15000" s="2">
        <v>0.3</v>
      </c>
      <c r="H15000" s="2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52" t="s">
        <v>39</v>
      </c>
    </row>
    <row r="15001" spans="1:17" ht="14.25" customHeight="1" x14ac:dyDescent="0.3">
      <c r="A15001" s="2" t="s">
        <v>15032</v>
      </c>
      <c r="B15001" s="2">
        <v>114999</v>
      </c>
      <c r="C15001" s="2" t="s">
        <v>25</v>
      </c>
      <c r="D15001" s="52" t="s">
        <v>25</v>
      </c>
      <c r="E15001" s="2" t="s">
        <v>36</v>
      </c>
      <c r="F15001" s="2">
        <v>2577.66</v>
      </c>
      <c r="G15001" s="2">
        <v>0.5</v>
      </c>
      <c r="H15001" s="2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52" t="s">
        <v>17</v>
      </c>
    </row>
    <row r="15002" spans="1:17" ht="14.25" customHeight="1" x14ac:dyDescent="0.3">
      <c r="A15002" s="2" t="s">
        <v>15033</v>
      </c>
      <c r="B15002" s="2">
        <v>115000</v>
      </c>
      <c r="C15002" s="2" t="s">
        <v>19</v>
      </c>
      <c r="D15002" s="52" t="s">
        <v>19</v>
      </c>
      <c r="E15002" s="2" t="s">
        <v>33</v>
      </c>
      <c r="F15002" s="2">
        <v>4984.2700000000004</v>
      </c>
      <c r="G15002" s="2">
        <v>0.33</v>
      </c>
      <c r="H15002" s="2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52" t="s">
        <v>17</v>
      </c>
    </row>
    <row r="15003" spans="1:17" ht="14.25" customHeight="1" x14ac:dyDescent="0.3">
      <c r="A15003" s="2" t="s">
        <v>15034</v>
      </c>
      <c r="B15003" s="2">
        <v>115001</v>
      </c>
      <c r="C15003" s="2" t="s">
        <v>19</v>
      </c>
      <c r="D15003" s="52" t="s">
        <v>19</v>
      </c>
      <c r="E15003" s="2" t="s">
        <v>36</v>
      </c>
      <c r="F15003" s="2">
        <v>1941.63</v>
      </c>
      <c r="G15003" s="2">
        <v>0.36</v>
      </c>
      <c r="H15003" s="2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52" t="s">
        <v>23</v>
      </c>
    </row>
    <row r="15004" spans="1:17" ht="14.25" customHeight="1" x14ac:dyDescent="0.3">
      <c r="A15004" s="2" t="s">
        <v>15035</v>
      </c>
      <c r="B15004" s="2">
        <v>115002</v>
      </c>
      <c r="C15004" s="2" t="s">
        <v>41</v>
      </c>
      <c r="D15004" s="52" t="s">
        <v>41</v>
      </c>
      <c r="E15004" s="2" t="s">
        <v>14</v>
      </c>
      <c r="F15004" s="2">
        <v>4428.2700000000004</v>
      </c>
      <c r="G15004" s="2">
        <v>0.5</v>
      </c>
      <c r="H15004" s="2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52" t="s">
        <v>28</v>
      </c>
    </row>
    <row r="15005" spans="1:17" ht="14.25" customHeight="1" x14ac:dyDescent="0.3">
      <c r="A15005" s="2" t="s">
        <v>15036</v>
      </c>
      <c r="B15005" s="2">
        <v>115003</v>
      </c>
      <c r="C15005" s="2" t="s">
        <v>25</v>
      </c>
      <c r="D15005" s="52" t="s">
        <v>25</v>
      </c>
      <c r="E15005" s="2" t="s">
        <v>20</v>
      </c>
      <c r="F15005" s="2">
        <v>929.22</v>
      </c>
      <c r="G15005" s="2">
        <v>0.3</v>
      </c>
      <c r="H15005" s="2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52" t="s">
        <v>23</v>
      </c>
    </row>
    <row r="15006" spans="1:17" ht="14.25" customHeight="1" x14ac:dyDescent="0.3">
      <c r="A15006" s="2" t="s">
        <v>15037</v>
      </c>
      <c r="B15006" s="2">
        <v>115004</v>
      </c>
      <c r="C15006" s="2" t="s">
        <v>25</v>
      </c>
      <c r="D15006" s="52" t="s">
        <v>25</v>
      </c>
      <c r="E15006" s="2" t="s">
        <v>20</v>
      </c>
      <c r="F15006" s="2">
        <v>1752.33</v>
      </c>
      <c r="G15006" s="2">
        <v>0.36</v>
      </c>
      <c r="H15006" s="2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52" t="s">
        <v>48</v>
      </c>
    </row>
    <row r="15007" spans="1:17" ht="14.25" customHeight="1" x14ac:dyDescent="0.3">
      <c r="A15007" s="2" t="s">
        <v>15038</v>
      </c>
      <c r="B15007" s="2">
        <v>115005</v>
      </c>
      <c r="C15007" s="2" t="s">
        <v>25</v>
      </c>
      <c r="D15007" s="52" t="s">
        <v>25</v>
      </c>
      <c r="E15007" s="2" t="s">
        <v>20</v>
      </c>
      <c r="F15007" s="2">
        <v>812.3</v>
      </c>
      <c r="G15007" s="2">
        <v>0.15</v>
      </c>
      <c r="H15007" s="2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52" t="s">
        <v>34</v>
      </c>
    </row>
    <row r="15008" spans="1:17" ht="14.25" customHeight="1" x14ac:dyDescent="0.3">
      <c r="A15008" s="2" t="s">
        <v>15039</v>
      </c>
      <c r="B15008" s="2">
        <v>115006</v>
      </c>
      <c r="C15008" s="2" t="s">
        <v>25</v>
      </c>
      <c r="D15008" s="52" t="s">
        <v>25</v>
      </c>
      <c r="E15008" s="2" t="s">
        <v>36</v>
      </c>
      <c r="F15008" s="2">
        <v>3057.76</v>
      </c>
      <c r="G15008" s="2">
        <v>0.27</v>
      </c>
      <c r="H15008" s="2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52" t="s">
        <v>17</v>
      </c>
    </row>
    <row r="15009" spans="1:17" ht="14.25" customHeight="1" x14ac:dyDescent="0.3">
      <c r="A15009" s="2" t="s">
        <v>15040</v>
      </c>
      <c r="B15009" s="2">
        <v>115007</v>
      </c>
      <c r="C15009" s="2" t="s">
        <v>41</v>
      </c>
      <c r="D15009" s="52" t="s">
        <v>41</v>
      </c>
      <c r="E15009" s="2" t="s">
        <v>20</v>
      </c>
      <c r="F15009" s="2">
        <v>3227.46</v>
      </c>
      <c r="G15009" s="2">
        <v>0.46</v>
      </c>
      <c r="H15009" s="2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52" t="s">
        <v>48</v>
      </c>
    </row>
    <row r="15010" spans="1:17" ht="14.25" customHeight="1" x14ac:dyDescent="0.3">
      <c r="A15010" s="2" t="s">
        <v>15041</v>
      </c>
      <c r="B15010" s="2">
        <v>115008</v>
      </c>
      <c r="C15010" s="2" t="s">
        <v>41</v>
      </c>
      <c r="D15010" s="52" t="s">
        <v>41</v>
      </c>
      <c r="E15010" s="2" t="s">
        <v>20</v>
      </c>
      <c r="F15010" s="2">
        <v>2322.17</v>
      </c>
      <c r="G15010" s="2">
        <v>0.43</v>
      </c>
      <c r="H15010" s="2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52" t="s">
        <v>39</v>
      </c>
    </row>
    <row r="15011" spans="1:17" ht="14.25" customHeight="1" x14ac:dyDescent="0.3">
      <c r="A15011" s="2" t="s">
        <v>15042</v>
      </c>
      <c r="B15011" s="2">
        <v>115009</v>
      </c>
      <c r="C15011" s="2" t="s">
        <v>41</v>
      </c>
      <c r="D15011" s="52" t="s">
        <v>41</v>
      </c>
      <c r="E15011" s="2" t="s">
        <v>36</v>
      </c>
      <c r="F15011" s="2">
        <v>3628.79</v>
      </c>
      <c r="G15011" s="2">
        <v>0.15</v>
      </c>
      <c r="H15011" s="2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52" t="s">
        <v>34</v>
      </c>
    </row>
    <row r="15012" spans="1:17" ht="14.25" customHeight="1" x14ac:dyDescent="0.3">
      <c r="A15012" s="2" t="s">
        <v>15043</v>
      </c>
      <c r="B15012" s="2">
        <v>115010</v>
      </c>
      <c r="C15012" s="2" t="s">
        <v>41</v>
      </c>
      <c r="D15012" s="52" t="s">
        <v>41</v>
      </c>
      <c r="E15012" s="2" t="s">
        <v>33</v>
      </c>
      <c r="F15012" s="2">
        <v>4351.5</v>
      </c>
      <c r="G15012" s="2">
        <v>0.18</v>
      </c>
      <c r="H15012" s="2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52" t="s">
        <v>34</v>
      </c>
    </row>
    <row r="15013" spans="1:17" ht="14.25" customHeight="1" x14ac:dyDescent="0.3">
      <c r="A15013" s="2" t="s">
        <v>15044</v>
      </c>
      <c r="B15013" s="2">
        <v>115011</v>
      </c>
      <c r="C15013" s="2" t="s">
        <v>25</v>
      </c>
      <c r="D15013" s="52" t="s">
        <v>25</v>
      </c>
      <c r="E15013" s="2" t="s">
        <v>20</v>
      </c>
      <c r="F15013" s="2">
        <v>3905.14</v>
      </c>
      <c r="G15013" s="2">
        <v>0.42</v>
      </c>
      <c r="H15013" s="2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52" t="s">
        <v>28</v>
      </c>
    </row>
    <row r="15014" spans="1:17" ht="14.25" customHeight="1" x14ac:dyDescent="0.3">
      <c r="A15014" s="2" t="s">
        <v>15045</v>
      </c>
      <c r="B15014" s="2">
        <v>115012</v>
      </c>
      <c r="C15014" s="2" t="s">
        <v>19</v>
      </c>
      <c r="D15014" s="52" t="s">
        <v>19</v>
      </c>
      <c r="E15014" s="2" t="s">
        <v>20</v>
      </c>
      <c r="F15014" s="2">
        <v>1284.1500000000001</v>
      </c>
      <c r="G15014" s="2">
        <v>0.14000000000000001</v>
      </c>
      <c r="H15014" s="2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52" t="s">
        <v>48</v>
      </c>
    </row>
    <row r="15015" spans="1:17" ht="14.25" customHeight="1" x14ac:dyDescent="0.3">
      <c r="A15015" s="2" t="s">
        <v>15046</v>
      </c>
      <c r="B15015" s="2">
        <v>115013</v>
      </c>
      <c r="C15015" s="2" t="s">
        <v>25</v>
      </c>
      <c r="D15015" s="52" t="s">
        <v>25</v>
      </c>
      <c r="E15015" s="2" t="s">
        <v>20</v>
      </c>
      <c r="F15015" s="2">
        <v>1669.96</v>
      </c>
      <c r="G15015" s="2">
        <v>0.44</v>
      </c>
      <c r="H15015" s="2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52" t="s">
        <v>34</v>
      </c>
    </row>
    <row r="15016" spans="1:17" ht="14.25" customHeight="1" x14ac:dyDescent="0.3">
      <c r="A15016" s="2" t="s">
        <v>15047</v>
      </c>
      <c r="B15016" s="2">
        <v>115014</v>
      </c>
      <c r="C15016" s="2" t="s">
        <v>41</v>
      </c>
      <c r="D15016" s="52" t="s">
        <v>41</v>
      </c>
      <c r="E15016" s="2" t="s">
        <v>14</v>
      </c>
      <c r="F15016" s="2">
        <v>1963.36</v>
      </c>
      <c r="G15016" s="2">
        <v>0.39</v>
      </c>
      <c r="H15016" s="2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52" t="s">
        <v>39</v>
      </c>
    </row>
    <row r="15017" spans="1:17" ht="14.25" customHeight="1" x14ac:dyDescent="0.3">
      <c r="A15017" s="2" t="s">
        <v>15048</v>
      </c>
      <c r="B15017" s="2">
        <v>115015</v>
      </c>
      <c r="C15017" s="2" t="s">
        <v>19</v>
      </c>
      <c r="D15017" s="52" t="s">
        <v>19</v>
      </c>
      <c r="E15017" s="2" t="s">
        <v>36</v>
      </c>
      <c r="F15017" s="2">
        <v>1098.45</v>
      </c>
      <c r="G15017" s="2">
        <v>0.08</v>
      </c>
      <c r="H15017" s="2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52" t="s">
        <v>39</v>
      </c>
    </row>
    <row r="15018" spans="1:17" ht="14.25" customHeight="1" x14ac:dyDescent="0.3">
      <c r="A15018" s="2" t="s">
        <v>15049</v>
      </c>
      <c r="B15018" s="2">
        <v>115016</v>
      </c>
      <c r="C15018" s="2" t="s">
        <v>41</v>
      </c>
      <c r="D15018" s="52" t="s">
        <v>41</v>
      </c>
      <c r="E15018" s="2" t="s">
        <v>20</v>
      </c>
      <c r="F15018" s="2">
        <v>1870.06</v>
      </c>
      <c r="G15018" s="2">
        <v>0.36</v>
      </c>
      <c r="H15018" s="2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52" t="s">
        <v>23</v>
      </c>
    </row>
    <row r="15019" spans="1:17" ht="14.25" customHeight="1" x14ac:dyDescent="0.3">
      <c r="A15019" s="2" t="s">
        <v>15050</v>
      </c>
      <c r="B15019" s="2">
        <v>115017</v>
      </c>
      <c r="C15019" s="2" t="s">
        <v>25</v>
      </c>
      <c r="D15019" s="52" t="s">
        <v>25</v>
      </c>
      <c r="E15019" s="2" t="s">
        <v>14</v>
      </c>
      <c r="F15019" s="2">
        <v>1266.42</v>
      </c>
      <c r="G15019" s="2">
        <v>0.42</v>
      </c>
      <c r="H15019" s="2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52" t="s">
        <v>23</v>
      </c>
    </row>
    <row r="15020" spans="1:17" ht="14.25" customHeight="1" x14ac:dyDescent="0.3">
      <c r="A15020" s="2" t="s">
        <v>15051</v>
      </c>
      <c r="B15020" s="2">
        <v>115018</v>
      </c>
      <c r="C15020" s="2" t="s">
        <v>25</v>
      </c>
      <c r="D15020" s="52" t="s">
        <v>25</v>
      </c>
      <c r="E15020" s="2" t="s">
        <v>33</v>
      </c>
      <c r="F15020" s="2">
        <v>4979.07</v>
      </c>
      <c r="G15020" s="2">
        <v>7.0000000000000007E-2</v>
      </c>
      <c r="H15020" s="2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52" t="s">
        <v>17</v>
      </c>
    </row>
    <row r="15021" spans="1:17" ht="14.25" customHeight="1" x14ac:dyDescent="0.3">
      <c r="A15021" s="2" t="s">
        <v>15052</v>
      </c>
      <c r="B15021" s="2">
        <v>115019</v>
      </c>
      <c r="C15021" s="2" t="s">
        <v>19</v>
      </c>
      <c r="D15021" s="52" t="s">
        <v>19</v>
      </c>
      <c r="E15021" s="2" t="s">
        <v>33</v>
      </c>
      <c r="F15021" s="2">
        <v>3937.93</v>
      </c>
      <c r="G15021" s="2">
        <v>0.23</v>
      </c>
      <c r="H15021" s="2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52" t="s">
        <v>17</v>
      </c>
    </row>
    <row r="15022" spans="1:17" ht="14.25" customHeight="1" x14ac:dyDescent="0.3">
      <c r="A15022" s="2" t="s">
        <v>15053</v>
      </c>
      <c r="B15022" s="2">
        <v>115020</v>
      </c>
      <c r="C15022" s="2" t="s">
        <v>19</v>
      </c>
      <c r="D15022" s="52" t="s">
        <v>19</v>
      </c>
      <c r="E15022" s="2" t="s">
        <v>14</v>
      </c>
      <c r="F15022" s="2">
        <v>4314.08</v>
      </c>
      <c r="G15022" s="2">
        <v>0.43</v>
      </c>
      <c r="H15022" s="2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52" t="s">
        <v>39</v>
      </c>
    </row>
    <row r="15023" spans="1:17" ht="14.25" customHeight="1" x14ac:dyDescent="0.3">
      <c r="A15023" s="2" t="s">
        <v>15054</v>
      </c>
      <c r="B15023" s="2">
        <v>115021</v>
      </c>
      <c r="C15023" s="2" t="s">
        <v>19</v>
      </c>
      <c r="D15023" s="52" t="s">
        <v>19</v>
      </c>
      <c r="E15023" s="2" t="s">
        <v>33</v>
      </c>
      <c r="F15023" s="2">
        <v>4618.5200000000004</v>
      </c>
      <c r="G15023" s="2">
        <v>0.1</v>
      </c>
      <c r="H15023" s="2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52" t="s">
        <v>48</v>
      </c>
    </row>
    <row r="15024" spans="1:17" ht="14.25" customHeight="1" x14ac:dyDescent="0.3">
      <c r="A15024" s="2" t="s">
        <v>15055</v>
      </c>
      <c r="B15024" s="2">
        <v>115022</v>
      </c>
      <c r="C15024" s="2" t="s">
        <v>25</v>
      </c>
      <c r="D15024" s="52" t="s">
        <v>25</v>
      </c>
      <c r="E15024" s="2" t="s">
        <v>26</v>
      </c>
      <c r="F15024" s="2">
        <v>3358.5</v>
      </c>
      <c r="G15024" s="2">
        <v>0.22</v>
      </c>
      <c r="H15024" s="2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52" t="s">
        <v>48</v>
      </c>
    </row>
    <row r="15025" spans="1:17" ht="14.25" customHeight="1" x14ac:dyDescent="0.3">
      <c r="A15025" s="2" t="s">
        <v>15056</v>
      </c>
      <c r="B15025" s="2">
        <v>115023</v>
      </c>
      <c r="C15025" s="2" t="s">
        <v>25</v>
      </c>
      <c r="D15025" s="52" t="s">
        <v>25</v>
      </c>
      <c r="E15025" s="2" t="s">
        <v>33</v>
      </c>
      <c r="F15025" s="2">
        <v>962.29</v>
      </c>
      <c r="G15025" s="2">
        <v>0.31</v>
      </c>
      <c r="H15025" s="2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52" t="s">
        <v>39</v>
      </c>
    </row>
    <row r="15026" spans="1:17" ht="14.25" customHeight="1" x14ac:dyDescent="0.3">
      <c r="A15026" s="2" t="s">
        <v>15057</v>
      </c>
      <c r="B15026" s="2">
        <v>115024</v>
      </c>
      <c r="C15026" s="2" t="s">
        <v>25</v>
      </c>
      <c r="D15026" s="52" t="s">
        <v>25</v>
      </c>
      <c r="E15026" s="2" t="s">
        <v>26</v>
      </c>
      <c r="F15026" s="2">
        <v>3816.78</v>
      </c>
      <c r="G15026" s="2">
        <v>0.05</v>
      </c>
      <c r="H15026" s="2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52" t="s">
        <v>39</v>
      </c>
    </row>
    <row r="15027" spans="1:17" ht="14.25" customHeight="1" x14ac:dyDescent="0.3">
      <c r="A15027" s="2" t="s">
        <v>15058</v>
      </c>
      <c r="B15027" s="2">
        <v>115025</v>
      </c>
      <c r="C15027" s="2" t="s">
        <v>19</v>
      </c>
      <c r="D15027" s="52" t="s">
        <v>19</v>
      </c>
      <c r="E15027" s="2" t="s">
        <v>14</v>
      </c>
      <c r="F15027" s="2">
        <v>176.5</v>
      </c>
      <c r="G15027" s="2">
        <v>0.11</v>
      </c>
      <c r="H15027" s="2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52" t="s">
        <v>17</v>
      </c>
    </row>
    <row r="15028" spans="1:17" ht="14.25" customHeight="1" x14ac:dyDescent="0.3">
      <c r="A15028" s="2" t="s">
        <v>15059</v>
      </c>
      <c r="B15028" s="2">
        <v>115026</v>
      </c>
      <c r="C15028" s="2" t="s">
        <v>25</v>
      </c>
      <c r="D15028" s="52" t="s">
        <v>25</v>
      </c>
      <c r="E15028" s="2" t="s">
        <v>26</v>
      </c>
      <c r="F15028" s="2">
        <v>654.83000000000004</v>
      </c>
      <c r="G15028" s="2">
        <v>0.23</v>
      </c>
      <c r="H15028" s="2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52" t="s">
        <v>39</v>
      </c>
    </row>
    <row r="15029" spans="1:17" ht="14.25" customHeight="1" x14ac:dyDescent="0.3">
      <c r="A15029" s="2" t="s">
        <v>15060</v>
      </c>
      <c r="B15029" s="2">
        <v>115027</v>
      </c>
      <c r="C15029" s="2" t="s">
        <v>41</v>
      </c>
      <c r="D15029" s="52" t="s">
        <v>41</v>
      </c>
      <c r="E15029" s="2" t="s">
        <v>33</v>
      </c>
      <c r="F15029" s="2">
        <v>244.96</v>
      </c>
      <c r="G15029" s="2">
        <v>0.19</v>
      </c>
      <c r="H15029" s="2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52" t="s">
        <v>17</v>
      </c>
    </row>
    <row r="15030" spans="1:17" ht="14.25" customHeight="1" x14ac:dyDescent="0.3">
      <c r="A15030" s="2" t="s">
        <v>15061</v>
      </c>
      <c r="B15030" s="2">
        <v>115028</v>
      </c>
      <c r="C15030" s="2" t="s">
        <v>25</v>
      </c>
      <c r="D15030" s="52" t="s">
        <v>25</v>
      </c>
      <c r="E15030" s="2" t="s">
        <v>20</v>
      </c>
      <c r="F15030" s="2">
        <v>763.68</v>
      </c>
      <c r="G15030" s="2">
        <v>0.16</v>
      </c>
      <c r="H15030" s="2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52" t="s">
        <v>23</v>
      </c>
    </row>
    <row r="15031" spans="1:17" ht="14.25" customHeight="1" x14ac:dyDescent="0.3">
      <c r="A15031" s="2" t="s">
        <v>15062</v>
      </c>
      <c r="B15031" s="2">
        <v>115029</v>
      </c>
      <c r="C15031" s="2" t="s">
        <v>41</v>
      </c>
      <c r="D15031" s="52" t="s">
        <v>41</v>
      </c>
      <c r="E15031" s="2" t="s">
        <v>26</v>
      </c>
      <c r="F15031" s="2">
        <v>3784.82</v>
      </c>
      <c r="G15031" s="2">
        <v>0.01</v>
      </c>
      <c r="H15031" s="2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52" t="s">
        <v>17</v>
      </c>
    </row>
    <row r="15032" spans="1:17" ht="14.25" customHeight="1" x14ac:dyDescent="0.3">
      <c r="A15032" s="2" t="s">
        <v>15063</v>
      </c>
      <c r="B15032" s="2">
        <v>115030</v>
      </c>
      <c r="C15032" s="2" t="s">
        <v>41</v>
      </c>
      <c r="D15032" s="52" t="s">
        <v>41</v>
      </c>
      <c r="E15032" s="2" t="s">
        <v>33</v>
      </c>
      <c r="F15032" s="2">
        <v>4438.8500000000004</v>
      </c>
      <c r="G15032" s="2">
        <v>0.46</v>
      </c>
      <c r="H15032" s="2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52" t="s">
        <v>17</v>
      </c>
    </row>
    <row r="15033" spans="1:17" ht="14.25" customHeight="1" x14ac:dyDescent="0.3">
      <c r="A15033" s="2" t="s">
        <v>15064</v>
      </c>
      <c r="B15033" s="2">
        <v>115031</v>
      </c>
      <c r="C15033" s="2" t="s">
        <v>25</v>
      </c>
      <c r="D15033" s="52" t="s">
        <v>25</v>
      </c>
      <c r="E15033" s="2" t="s">
        <v>20</v>
      </c>
      <c r="F15033" s="2">
        <v>1466.32</v>
      </c>
      <c r="G15033" s="2">
        <v>0.44</v>
      </c>
      <c r="H15033" s="2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52" t="s">
        <v>28</v>
      </c>
    </row>
    <row r="15034" spans="1:17" ht="14.25" customHeight="1" x14ac:dyDescent="0.3">
      <c r="A15034" s="2" t="s">
        <v>15065</v>
      </c>
      <c r="B15034" s="2">
        <v>115032</v>
      </c>
      <c r="C15034" s="2" t="s">
        <v>19</v>
      </c>
      <c r="D15034" s="52" t="s">
        <v>19</v>
      </c>
      <c r="E15034" s="2" t="s">
        <v>14</v>
      </c>
      <c r="F15034" s="2">
        <v>683.72</v>
      </c>
      <c r="G15034" s="2">
        <v>0.2</v>
      </c>
      <c r="H15034" s="2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52" t="s">
        <v>23</v>
      </c>
    </row>
    <row r="15035" spans="1:17" ht="14.25" customHeight="1" x14ac:dyDescent="0.3">
      <c r="A15035" s="2" t="s">
        <v>15066</v>
      </c>
      <c r="B15035" s="2">
        <v>115033</v>
      </c>
      <c r="C15035" s="2" t="s">
        <v>41</v>
      </c>
      <c r="D15035" s="52" t="s">
        <v>41</v>
      </c>
      <c r="E15035" s="2" t="s">
        <v>14</v>
      </c>
      <c r="F15035" s="2">
        <v>1437.5</v>
      </c>
      <c r="G15035" s="2">
        <v>0.09</v>
      </c>
      <c r="H15035" s="2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52" t="s">
        <v>48</v>
      </c>
    </row>
    <row r="15036" spans="1:17" ht="14.25" customHeight="1" x14ac:dyDescent="0.3">
      <c r="A15036" s="2" t="s">
        <v>15067</v>
      </c>
      <c r="B15036" s="2">
        <v>115034</v>
      </c>
      <c r="C15036" s="2" t="s">
        <v>19</v>
      </c>
      <c r="D15036" s="52" t="s">
        <v>19</v>
      </c>
      <c r="E15036" s="2" t="s">
        <v>36</v>
      </c>
      <c r="F15036" s="2">
        <v>3270.86</v>
      </c>
      <c r="G15036" s="2">
        <v>0.03</v>
      </c>
      <c r="H15036" s="2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52" t="s">
        <v>39</v>
      </c>
    </row>
    <row r="15037" spans="1:17" ht="14.25" customHeight="1" x14ac:dyDescent="0.3">
      <c r="A15037" s="2" t="s">
        <v>15068</v>
      </c>
      <c r="B15037" s="2">
        <v>115035</v>
      </c>
      <c r="C15037" s="2" t="s">
        <v>25</v>
      </c>
      <c r="D15037" s="52" t="s">
        <v>25</v>
      </c>
      <c r="E15037" s="2" t="s">
        <v>14</v>
      </c>
      <c r="F15037" s="2">
        <v>1815.99</v>
      </c>
      <c r="G15037" s="2">
        <v>0.06</v>
      </c>
      <c r="H15037" s="2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52" t="s">
        <v>28</v>
      </c>
    </row>
    <row r="15038" spans="1:17" ht="14.25" customHeight="1" x14ac:dyDescent="0.3">
      <c r="A15038" s="2" t="s">
        <v>15069</v>
      </c>
      <c r="B15038" s="2">
        <v>115036</v>
      </c>
      <c r="C15038" s="2" t="s">
        <v>41</v>
      </c>
      <c r="D15038" s="52" t="s">
        <v>41</v>
      </c>
      <c r="E15038" s="2" t="s">
        <v>36</v>
      </c>
      <c r="F15038" s="2">
        <v>4809.62</v>
      </c>
      <c r="G15038" s="2">
        <v>0.3</v>
      </c>
      <c r="H15038" s="2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52" t="s">
        <v>23</v>
      </c>
    </row>
    <row r="15039" spans="1:17" ht="14.25" customHeight="1" x14ac:dyDescent="0.3">
      <c r="A15039" s="2" t="s">
        <v>15070</v>
      </c>
      <c r="B15039" s="2">
        <v>115037</v>
      </c>
      <c r="C15039" s="2" t="s">
        <v>25</v>
      </c>
      <c r="D15039" s="52" t="s">
        <v>25</v>
      </c>
      <c r="E15039" s="2" t="s">
        <v>14</v>
      </c>
      <c r="F15039" s="2">
        <v>741.8</v>
      </c>
      <c r="G15039" s="2">
        <v>0.37</v>
      </c>
      <c r="H15039" s="2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52" t="s">
        <v>17</v>
      </c>
    </row>
    <row r="15040" spans="1:17" ht="14.25" customHeight="1" x14ac:dyDescent="0.3">
      <c r="A15040" s="2" t="s">
        <v>15071</v>
      </c>
      <c r="B15040" s="2">
        <v>115038</v>
      </c>
      <c r="C15040" s="2" t="s">
        <v>25</v>
      </c>
      <c r="D15040" s="52" t="s">
        <v>25</v>
      </c>
      <c r="E15040" s="2" t="s">
        <v>14</v>
      </c>
      <c r="F15040" s="2">
        <v>4952.68</v>
      </c>
      <c r="G15040" s="2">
        <v>0.08</v>
      </c>
      <c r="H15040" s="2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52" t="s">
        <v>28</v>
      </c>
    </row>
    <row r="15041" spans="1:17" ht="14.25" customHeight="1" x14ac:dyDescent="0.3">
      <c r="A15041" s="2" t="s">
        <v>15072</v>
      </c>
      <c r="B15041" s="2">
        <v>115039</v>
      </c>
      <c r="C15041" s="2" t="s">
        <v>19</v>
      </c>
      <c r="D15041" s="52" t="s">
        <v>19</v>
      </c>
      <c r="E15041" s="2" t="s">
        <v>14</v>
      </c>
      <c r="F15041" s="2">
        <v>161.01</v>
      </c>
      <c r="G15041" s="2">
        <v>0.06</v>
      </c>
      <c r="H15041" s="2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52" t="s">
        <v>28</v>
      </c>
    </row>
    <row r="15042" spans="1:17" ht="14.25" customHeight="1" x14ac:dyDescent="0.3">
      <c r="A15042" s="2" t="s">
        <v>15073</v>
      </c>
      <c r="B15042" s="2">
        <v>115040</v>
      </c>
      <c r="C15042" s="2" t="s">
        <v>25</v>
      </c>
      <c r="D15042" s="52" t="s">
        <v>25</v>
      </c>
      <c r="E15042" s="2" t="s">
        <v>36</v>
      </c>
      <c r="F15042" s="2">
        <v>2313.3000000000002</v>
      </c>
      <c r="G15042" s="2">
        <v>0.35</v>
      </c>
      <c r="H15042" s="2">
        <f t="shared" si="468"/>
        <v>809.65499999999997</v>
      </c>
      <c r="I15042" s="2">
        <f t="shared" si="469"/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52" t="s">
        <v>48</v>
      </c>
    </row>
    <row r="15043" spans="1:17" ht="14.25" customHeight="1" x14ac:dyDescent="0.3">
      <c r="A15043" s="2" t="s">
        <v>15074</v>
      </c>
      <c r="B15043" s="2">
        <v>115041</v>
      </c>
      <c r="C15043" s="2" t="s">
        <v>41</v>
      </c>
      <c r="D15043" s="52" t="s">
        <v>41</v>
      </c>
      <c r="E15043" s="2" t="s">
        <v>36</v>
      </c>
      <c r="F15043" s="2">
        <v>1333.88</v>
      </c>
      <c r="G15043" s="2">
        <v>0.26</v>
      </c>
      <c r="H15043" s="2">
        <f t="shared" ref="H15043:H15106" si="470">F15043*G15043</f>
        <v>346.80880000000002</v>
      </c>
      <c r="I15043" s="2">
        <f t="shared" ref="I15043:I15106" si="471">F15043-H15043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52" t="s">
        <v>34</v>
      </c>
    </row>
    <row r="15044" spans="1:17" ht="14.25" customHeight="1" x14ac:dyDescent="0.3">
      <c r="A15044" s="2" t="s">
        <v>15075</v>
      </c>
      <c r="B15044" s="2">
        <v>115042</v>
      </c>
      <c r="C15044" s="2" t="s">
        <v>25</v>
      </c>
      <c r="D15044" s="52" t="s">
        <v>25</v>
      </c>
      <c r="E15044" s="2" t="s">
        <v>26</v>
      </c>
      <c r="F15044" s="2">
        <v>2874.8</v>
      </c>
      <c r="G15044" s="2">
        <v>0.19</v>
      </c>
      <c r="H15044" s="2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52" t="s">
        <v>17</v>
      </c>
    </row>
    <row r="15045" spans="1:17" ht="14.25" customHeight="1" x14ac:dyDescent="0.3">
      <c r="A15045" s="2" t="s">
        <v>15076</v>
      </c>
      <c r="B15045" s="2">
        <v>115043</v>
      </c>
      <c r="C15045" s="2" t="s">
        <v>41</v>
      </c>
      <c r="D15045" s="52" t="s">
        <v>41</v>
      </c>
      <c r="E15045" s="2" t="s">
        <v>33</v>
      </c>
      <c r="F15045" s="2">
        <v>573.1</v>
      </c>
      <c r="G15045" s="2">
        <v>0.36</v>
      </c>
      <c r="H15045" s="2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52" t="s">
        <v>28</v>
      </c>
    </row>
    <row r="15046" spans="1:17" ht="14.25" customHeight="1" x14ac:dyDescent="0.3">
      <c r="A15046" s="2" t="s">
        <v>15077</v>
      </c>
      <c r="B15046" s="2">
        <v>115044</v>
      </c>
      <c r="C15046" s="2" t="s">
        <v>25</v>
      </c>
      <c r="D15046" s="52" t="s">
        <v>25</v>
      </c>
      <c r="E15046" s="2" t="s">
        <v>33</v>
      </c>
      <c r="F15046" s="2">
        <v>4391.53</v>
      </c>
      <c r="G15046" s="2">
        <v>0.23</v>
      </c>
      <c r="H15046" s="2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52" t="s">
        <v>39</v>
      </c>
    </row>
    <row r="15047" spans="1:17" ht="14.25" customHeight="1" x14ac:dyDescent="0.3">
      <c r="A15047" s="2" t="s">
        <v>15078</v>
      </c>
      <c r="B15047" s="2">
        <v>115045</v>
      </c>
      <c r="C15047" s="2" t="s">
        <v>19</v>
      </c>
      <c r="D15047" s="52" t="s">
        <v>19</v>
      </c>
      <c r="E15047" s="2" t="s">
        <v>33</v>
      </c>
      <c r="F15047" s="2">
        <v>768.98</v>
      </c>
      <c r="G15047" s="2">
        <v>0.23</v>
      </c>
      <c r="H15047" s="2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52" t="s">
        <v>23</v>
      </c>
    </row>
    <row r="15048" spans="1:17" ht="14.25" customHeight="1" x14ac:dyDescent="0.3">
      <c r="A15048" s="2" t="s">
        <v>15079</v>
      </c>
      <c r="B15048" s="2">
        <v>115046</v>
      </c>
      <c r="C15048" s="2" t="s">
        <v>19</v>
      </c>
      <c r="D15048" s="52" t="s">
        <v>19</v>
      </c>
      <c r="E15048" s="2" t="s">
        <v>14</v>
      </c>
      <c r="F15048" s="2">
        <v>2978.21</v>
      </c>
      <c r="G15048" s="2">
        <v>0.01</v>
      </c>
      <c r="H15048" s="2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52" t="s">
        <v>34</v>
      </c>
    </row>
    <row r="15049" spans="1:17" ht="14.25" customHeight="1" x14ac:dyDescent="0.3">
      <c r="A15049" s="2" t="s">
        <v>15080</v>
      </c>
      <c r="B15049" s="2">
        <v>115047</v>
      </c>
      <c r="C15049" s="2" t="s">
        <v>41</v>
      </c>
      <c r="D15049" s="52" t="s">
        <v>41</v>
      </c>
      <c r="E15049" s="2" t="s">
        <v>33</v>
      </c>
      <c r="F15049" s="2">
        <v>263.39999999999998</v>
      </c>
      <c r="G15049" s="2">
        <v>0.16</v>
      </c>
      <c r="H15049" s="2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52" t="s">
        <v>34</v>
      </c>
    </row>
    <row r="15050" spans="1:17" ht="14.25" customHeight="1" x14ac:dyDescent="0.3">
      <c r="A15050" s="2" t="s">
        <v>15081</v>
      </c>
      <c r="B15050" s="2">
        <v>115048</v>
      </c>
      <c r="C15050" s="2" t="s">
        <v>41</v>
      </c>
      <c r="D15050" s="52" t="s">
        <v>41</v>
      </c>
      <c r="E15050" s="2" t="s">
        <v>36</v>
      </c>
      <c r="F15050" s="2">
        <v>1623.86</v>
      </c>
      <c r="G15050" s="2">
        <v>0</v>
      </c>
      <c r="H15050" s="2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52" t="s">
        <v>28</v>
      </c>
    </row>
    <row r="15051" spans="1:17" ht="14.25" customHeight="1" x14ac:dyDescent="0.3">
      <c r="A15051" s="2" t="s">
        <v>15082</v>
      </c>
      <c r="B15051" s="2">
        <v>115049</v>
      </c>
      <c r="C15051" s="2" t="s">
        <v>25</v>
      </c>
      <c r="D15051" s="52" t="s">
        <v>25</v>
      </c>
      <c r="E15051" s="2" t="s">
        <v>26</v>
      </c>
      <c r="F15051" s="2">
        <v>833.64</v>
      </c>
      <c r="G15051" s="2">
        <v>0.46</v>
      </c>
      <c r="H15051" s="2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52" t="s">
        <v>34</v>
      </c>
    </row>
    <row r="15052" spans="1:17" ht="14.25" customHeight="1" x14ac:dyDescent="0.3">
      <c r="A15052" s="2" t="s">
        <v>15083</v>
      </c>
      <c r="B15052" s="2">
        <v>115050</v>
      </c>
      <c r="C15052" s="2" t="s">
        <v>25</v>
      </c>
      <c r="D15052" s="52" t="s">
        <v>25</v>
      </c>
      <c r="E15052" s="2" t="s">
        <v>20</v>
      </c>
      <c r="F15052" s="2">
        <v>4891.45</v>
      </c>
      <c r="G15052" s="2">
        <v>0.15</v>
      </c>
      <c r="H15052" s="2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52" t="s">
        <v>34</v>
      </c>
    </row>
    <row r="15053" spans="1:17" ht="14.25" customHeight="1" x14ac:dyDescent="0.3">
      <c r="A15053" s="2" t="s">
        <v>15084</v>
      </c>
      <c r="B15053" s="2">
        <v>115051</v>
      </c>
      <c r="C15053" s="2" t="s">
        <v>41</v>
      </c>
      <c r="D15053" s="52" t="s">
        <v>41</v>
      </c>
      <c r="E15053" s="2" t="s">
        <v>26</v>
      </c>
      <c r="F15053" s="2">
        <v>158.9</v>
      </c>
      <c r="G15053" s="2">
        <v>0.09</v>
      </c>
      <c r="H15053" s="2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52" t="s">
        <v>23</v>
      </c>
    </row>
    <row r="15054" spans="1:17" ht="14.25" customHeight="1" x14ac:dyDescent="0.3">
      <c r="A15054" s="2" t="s">
        <v>15085</v>
      </c>
      <c r="B15054" s="2">
        <v>115052</v>
      </c>
      <c r="C15054" s="2" t="s">
        <v>25</v>
      </c>
      <c r="D15054" s="52" t="s">
        <v>25</v>
      </c>
      <c r="E15054" s="2" t="s">
        <v>33</v>
      </c>
      <c r="F15054" s="2">
        <v>1826.74</v>
      </c>
      <c r="G15054" s="2">
        <v>0.05</v>
      </c>
      <c r="H15054" s="2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52" t="s">
        <v>28</v>
      </c>
    </row>
    <row r="15055" spans="1:17" ht="14.25" customHeight="1" x14ac:dyDescent="0.3">
      <c r="A15055" s="2" t="s">
        <v>15086</v>
      </c>
      <c r="B15055" s="2">
        <v>115053</v>
      </c>
      <c r="C15055" s="2" t="s">
        <v>41</v>
      </c>
      <c r="D15055" s="52" t="s">
        <v>41</v>
      </c>
      <c r="E15055" s="2" t="s">
        <v>33</v>
      </c>
      <c r="F15055" s="2">
        <v>1583.6</v>
      </c>
      <c r="G15055" s="2">
        <v>0.02</v>
      </c>
      <c r="H15055" s="2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52" t="s">
        <v>23</v>
      </c>
    </row>
    <row r="15056" spans="1:17" ht="14.25" customHeight="1" x14ac:dyDescent="0.3">
      <c r="A15056" s="2" t="s">
        <v>15087</v>
      </c>
      <c r="B15056" s="2">
        <v>115054</v>
      </c>
      <c r="C15056" s="2" t="s">
        <v>19</v>
      </c>
      <c r="D15056" s="52" t="s">
        <v>19</v>
      </c>
      <c r="E15056" s="2" t="s">
        <v>36</v>
      </c>
      <c r="F15056" s="2">
        <v>3321.13</v>
      </c>
      <c r="G15056" s="2">
        <v>0.44</v>
      </c>
      <c r="H15056" s="2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52" t="s">
        <v>48</v>
      </c>
    </row>
    <row r="15057" spans="1:17" ht="14.25" customHeight="1" x14ac:dyDescent="0.3">
      <c r="A15057" s="2" t="s">
        <v>15088</v>
      </c>
      <c r="B15057" s="2">
        <v>115055</v>
      </c>
      <c r="C15057" s="2" t="s">
        <v>25</v>
      </c>
      <c r="D15057" s="52" t="s">
        <v>25</v>
      </c>
      <c r="E15057" s="2" t="s">
        <v>26</v>
      </c>
      <c r="F15057" s="2">
        <v>376.25</v>
      </c>
      <c r="G15057" s="2">
        <v>0.08</v>
      </c>
      <c r="H15057" s="2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52" t="s">
        <v>39</v>
      </c>
    </row>
    <row r="15058" spans="1:17" ht="14.25" customHeight="1" x14ac:dyDescent="0.3">
      <c r="A15058" s="2" t="s">
        <v>15089</v>
      </c>
      <c r="B15058" s="2">
        <v>115056</v>
      </c>
      <c r="C15058" s="2" t="s">
        <v>25</v>
      </c>
      <c r="D15058" s="52" t="s">
        <v>25</v>
      </c>
      <c r="E15058" s="2" t="s">
        <v>36</v>
      </c>
      <c r="F15058" s="2">
        <v>4072.03</v>
      </c>
      <c r="G15058" s="2">
        <v>0.31</v>
      </c>
      <c r="H15058" s="2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52" t="s">
        <v>17</v>
      </c>
    </row>
    <row r="15059" spans="1:17" ht="14.25" customHeight="1" x14ac:dyDescent="0.3">
      <c r="A15059" s="2" t="s">
        <v>15090</v>
      </c>
      <c r="B15059" s="2">
        <v>115057</v>
      </c>
      <c r="C15059" s="2" t="s">
        <v>41</v>
      </c>
      <c r="D15059" s="52" t="s">
        <v>41</v>
      </c>
      <c r="E15059" s="2" t="s">
        <v>36</v>
      </c>
      <c r="F15059" s="2">
        <v>2385.9699999999998</v>
      </c>
      <c r="G15059" s="2">
        <v>0.33</v>
      </c>
      <c r="H15059" s="2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52" t="s">
        <v>48</v>
      </c>
    </row>
    <row r="15060" spans="1:17" ht="14.25" customHeight="1" x14ac:dyDescent="0.3">
      <c r="A15060" s="2" t="s">
        <v>15091</v>
      </c>
      <c r="B15060" s="2">
        <v>115058</v>
      </c>
      <c r="C15060" s="2" t="s">
        <v>25</v>
      </c>
      <c r="D15060" s="52" t="s">
        <v>25</v>
      </c>
      <c r="E15060" s="2" t="s">
        <v>20</v>
      </c>
      <c r="F15060" s="2">
        <v>2318.59</v>
      </c>
      <c r="G15060" s="2">
        <v>0.16</v>
      </c>
      <c r="H15060" s="2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52" t="s">
        <v>17</v>
      </c>
    </row>
    <row r="15061" spans="1:17" ht="14.25" customHeight="1" x14ac:dyDescent="0.3">
      <c r="A15061" s="2" t="s">
        <v>15092</v>
      </c>
      <c r="B15061" s="2">
        <v>115059</v>
      </c>
      <c r="C15061" s="2" t="s">
        <v>19</v>
      </c>
      <c r="D15061" s="52" t="s">
        <v>19</v>
      </c>
      <c r="E15061" s="2" t="s">
        <v>36</v>
      </c>
      <c r="F15061" s="2">
        <v>1211.27</v>
      </c>
      <c r="G15061" s="2">
        <v>0.42</v>
      </c>
      <c r="H15061" s="2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52" t="s">
        <v>28</v>
      </c>
    </row>
    <row r="15062" spans="1:17" ht="14.25" customHeight="1" x14ac:dyDescent="0.3">
      <c r="A15062" s="2" t="s">
        <v>15093</v>
      </c>
      <c r="B15062" s="2">
        <v>115060</v>
      </c>
      <c r="C15062" s="2" t="s">
        <v>25</v>
      </c>
      <c r="D15062" s="52" t="s">
        <v>25</v>
      </c>
      <c r="E15062" s="2" t="s">
        <v>36</v>
      </c>
      <c r="F15062" s="2">
        <v>2501.23</v>
      </c>
      <c r="G15062" s="2">
        <v>0.11</v>
      </c>
      <c r="H15062" s="2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52" t="s">
        <v>23</v>
      </c>
    </row>
    <row r="15063" spans="1:17" ht="14.25" customHeight="1" x14ac:dyDescent="0.3">
      <c r="A15063" s="2" t="s">
        <v>15094</v>
      </c>
      <c r="B15063" s="2">
        <v>115061</v>
      </c>
      <c r="C15063" s="2" t="s">
        <v>25</v>
      </c>
      <c r="D15063" s="52" t="s">
        <v>25</v>
      </c>
      <c r="E15063" s="2" t="s">
        <v>20</v>
      </c>
      <c r="F15063" s="2">
        <v>1883.08</v>
      </c>
      <c r="G15063" s="2">
        <v>0.04</v>
      </c>
      <c r="H15063" s="2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52" t="s">
        <v>23</v>
      </c>
    </row>
    <row r="15064" spans="1:17" ht="14.25" customHeight="1" x14ac:dyDescent="0.3">
      <c r="A15064" s="2" t="s">
        <v>15095</v>
      </c>
      <c r="B15064" s="2">
        <v>115062</v>
      </c>
      <c r="C15064" s="2" t="s">
        <v>25</v>
      </c>
      <c r="D15064" s="52" t="s">
        <v>25</v>
      </c>
      <c r="E15064" s="2" t="s">
        <v>14</v>
      </c>
      <c r="F15064" s="2">
        <v>1301.17</v>
      </c>
      <c r="G15064" s="2">
        <v>0.03</v>
      </c>
      <c r="H15064" s="2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52" t="s">
        <v>17</v>
      </c>
    </row>
    <row r="15065" spans="1:17" ht="14.25" customHeight="1" x14ac:dyDescent="0.3">
      <c r="A15065" s="2" t="s">
        <v>15096</v>
      </c>
      <c r="B15065" s="2">
        <v>115063</v>
      </c>
      <c r="C15065" s="2" t="s">
        <v>25</v>
      </c>
      <c r="D15065" s="52" t="s">
        <v>25</v>
      </c>
      <c r="E15065" s="2" t="s">
        <v>14</v>
      </c>
      <c r="F15065" s="2">
        <v>926.47</v>
      </c>
      <c r="G15065" s="2">
        <v>0.15</v>
      </c>
      <c r="H15065" s="2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52" t="s">
        <v>23</v>
      </c>
    </row>
    <row r="15066" spans="1:17" ht="14.25" customHeight="1" x14ac:dyDescent="0.3">
      <c r="A15066" s="2" t="s">
        <v>15097</v>
      </c>
      <c r="B15066" s="2">
        <v>115064</v>
      </c>
      <c r="C15066" s="2" t="s">
        <v>25</v>
      </c>
      <c r="D15066" s="52" t="s">
        <v>25</v>
      </c>
      <c r="E15066" s="2" t="s">
        <v>20</v>
      </c>
      <c r="F15066" s="2">
        <v>3668.84</v>
      </c>
      <c r="G15066" s="2">
        <v>0.23</v>
      </c>
      <c r="H15066" s="2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52" t="s">
        <v>48</v>
      </c>
    </row>
    <row r="15067" spans="1:17" ht="14.25" customHeight="1" x14ac:dyDescent="0.3">
      <c r="A15067" s="2" t="s">
        <v>15098</v>
      </c>
      <c r="B15067" s="2">
        <v>115065</v>
      </c>
      <c r="C15067" s="2" t="s">
        <v>41</v>
      </c>
      <c r="D15067" s="52" t="s">
        <v>41</v>
      </c>
      <c r="E15067" s="2" t="s">
        <v>36</v>
      </c>
      <c r="F15067" s="2">
        <v>796.01</v>
      </c>
      <c r="G15067" s="2">
        <v>0.31</v>
      </c>
      <c r="H15067" s="2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52" t="s">
        <v>39</v>
      </c>
    </row>
    <row r="15068" spans="1:17" ht="14.25" customHeight="1" x14ac:dyDescent="0.3">
      <c r="A15068" s="2" t="s">
        <v>15099</v>
      </c>
      <c r="B15068" s="2">
        <v>115066</v>
      </c>
      <c r="C15068" s="2" t="s">
        <v>25</v>
      </c>
      <c r="D15068" s="52" t="s">
        <v>25</v>
      </c>
      <c r="E15068" s="2" t="s">
        <v>33</v>
      </c>
      <c r="F15068" s="2">
        <v>923.11</v>
      </c>
      <c r="G15068" s="2">
        <v>0.36</v>
      </c>
      <c r="H15068" s="2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52" t="s">
        <v>48</v>
      </c>
    </row>
    <row r="15069" spans="1:17" ht="14.25" customHeight="1" x14ac:dyDescent="0.3">
      <c r="A15069" s="2" t="s">
        <v>15100</v>
      </c>
      <c r="B15069" s="2">
        <v>115067</v>
      </c>
      <c r="C15069" s="2" t="s">
        <v>25</v>
      </c>
      <c r="D15069" s="52" t="s">
        <v>25</v>
      </c>
      <c r="E15069" s="2" t="s">
        <v>26</v>
      </c>
      <c r="F15069" s="2">
        <v>2927.65</v>
      </c>
      <c r="G15069" s="2">
        <v>0.09</v>
      </c>
      <c r="H15069" s="2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52" t="s">
        <v>23</v>
      </c>
    </row>
    <row r="15070" spans="1:17" ht="14.25" customHeight="1" x14ac:dyDescent="0.3">
      <c r="A15070" s="2" t="s">
        <v>15101</v>
      </c>
      <c r="B15070" s="2">
        <v>115068</v>
      </c>
      <c r="C15070" s="2" t="s">
        <v>19</v>
      </c>
      <c r="D15070" s="52" t="s">
        <v>19</v>
      </c>
      <c r="E15070" s="2" t="s">
        <v>33</v>
      </c>
      <c r="F15070" s="2">
        <v>1207.78</v>
      </c>
      <c r="G15070" s="2">
        <v>0.34</v>
      </c>
      <c r="H15070" s="2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52" t="s">
        <v>34</v>
      </c>
    </row>
    <row r="15071" spans="1:17" ht="14.25" customHeight="1" x14ac:dyDescent="0.3">
      <c r="A15071" s="2" t="s">
        <v>15102</v>
      </c>
      <c r="B15071" s="2">
        <v>115069</v>
      </c>
      <c r="C15071" s="2" t="s">
        <v>19</v>
      </c>
      <c r="D15071" s="52" t="s">
        <v>19</v>
      </c>
      <c r="E15071" s="2" t="s">
        <v>33</v>
      </c>
      <c r="F15071" s="2">
        <v>2350.94</v>
      </c>
      <c r="G15071" s="2">
        <v>0.09</v>
      </c>
      <c r="H15071" s="2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52" t="s">
        <v>23</v>
      </c>
    </row>
    <row r="15072" spans="1:17" ht="14.25" customHeight="1" x14ac:dyDescent="0.3">
      <c r="A15072" s="2" t="s">
        <v>15103</v>
      </c>
      <c r="B15072" s="2">
        <v>115070</v>
      </c>
      <c r="C15072" s="2" t="s">
        <v>19</v>
      </c>
      <c r="D15072" s="52" t="s">
        <v>19</v>
      </c>
      <c r="E15072" s="2" t="s">
        <v>36</v>
      </c>
      <c r="F15072" s="2">
        <v>2809.3</v>
      </c>
      <c r="G15072" s="2">
        <v>0.5</v>
      </c>
      <c r="H15072" s="2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52" t="s">
        <v>23</v>
      </c>
    </row>
    <row r="15073" spans="1:17" ht="14.25" customHeight="1" x14ac:dyDescent="0.3">
      <c r="A15073" s="2" t="s">
        <v>15104</v>
      </c>
      <c r="B15073" s="2">
        <v>115071</v>
      </c>
      <c r="C15073" s="2" t="s">
        <v>25</v>
      </c>
      <c r="D15073" s="52" t="s">
        <v>25</v>
      </c>
      <c r="E15073" s="2" t="s">
        <v>26</v>
      </c>
      <c r="F15073" s="2">
        <v>1444.71</v>
      </c>
      <c r="G15073" s="2">
        <v>0.48</v>
      </c>
      <c r="H15073" s="2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52" t="s">
        <v>34</v>
      </c>
    </row>
    <row r="15074" spans="1:17" ht="14.25" customHeight="1" x14ac:dyDescent="0.3">
      <c r="A15074" s="2" t="s">
        <v>15105</v>
      </c>
      <c r="B15074" s="2">
        <v>115072</v>
      </c>
      <c r="C15074" s="2" t="s">
        <v>25</v>
      </c>
      <c r="D15074" s="52" t="s">
        <v>25</v>
      </c>
      <c r="E15074" s="2" t="s">
        <v>26</v>
      </c>
      <c r="F15074" s="2">
        <v>1783.42</v>
      </c>
      <c r="G15074" s="2">
        <v>0.05</v>
      </c>
      <c r="H15074" s="2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52" t="s">
        <v>48</v>
      </c>
    </row>
    <row r="15075" spans="1:17" ht="14.25" customHeight="1" x14ac:dyDescent="0.3">
      <c r="A15075" s="2" t="s">
        <v>15106</v>
      </c>
      <c r="B15075" s="2">
        <v>115073</v>
      </c>
      <c r="C15075" s="2" t="s">
        <v>19</v>
      </c>
      <c r="D15075" s="52" t="s">
        <v>19</v>
      </c>
      <c r="E15075" s="2" t="s">
        <v>14</v>
      </c>
      <c r="F15075" s="2">
        <v>1130.01</v>
      </c>
      <c r="G15075" s="2">
        <v>0.33</v>
      </c>
      <c r="H15075" s="2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52" t="s">
        <v>34</v>
      </c>
    </row>
    <row r="15076" spans="1:17" ht="14.25" customHeight="1" x14ac:dyDescent="0.3">
      <c r="A15076" s="2" t="s">
        <v>15107</v>
      </c>
      <c r="B15076" s="2">
        <v>115074</v>
      </c>
      <c r="C15076" s="2" t="s">
        <v>19</v>
      </c>
      <c r="D15076" s="52" t="s">
        <v>19</v>
      </c>
      <c r="E15076" s="2" t="s">
        <v>20</v>
      </c>
      <c r="F15076" s="2">
        <v>2356.08</v>
      </c>
      <c r="G15076" s="2">
        <v>0.45</v>
      </c>
      <c r="H15076" s="2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52" t="s">
        <v>48</v>
      </c>
    </row>
    <row r="15077" spans="1:17" ht="14.25" customHeight="1" x14ac:dyDescent="0.3">
      <c r="A15077" s="2" t="s">
        <v>15108</v>
      </c>
      <c r="B15077" s="2">
        <v>115075</v>
      </c>
      <c r="C15077" s="2" t="s">
        <v>19</v>
      </c>
      <c r="D15077" s="52" t="s">
        <v>19</v>
      </c>
      <c r="E15077" s="2" t="s">
        <v>36</v>
      </c>
      <c r="F15077" s="2">
        <v>4962.76</v>
      </c>
      <c r="G15077" s="2">
        <v>0.04</v>
      </c>
      <c r="H15077" s="2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52" t="s">
        <v>48</v>
      </c>
    </row>
    <row r="15078" spans="1:17" ht="14.25" customHeight="1" x14ac:dyDescent="0.3">
      <c r="A15078" s="2" t="s">
        <v>15109</v>
      </c>
      <c r="B15078" s="2">
        <v>115076</v>
      </c>
      <c r="C15078" s="2" t="s">
        <v>41</v>
      </c>
      <c r="D15078" s="52" t="s">
        <v>41</v>
      </c>
      <c r="E15078" s="2" t="s">
        <v>26</v>
      </c>
      <c r="F15078" s="2">
        <v>1877.29</v>
      </c>
      <c r="G15078" s="2">
        <v>0.06</v>
      </c>
      <c r="H15078" s="2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52" t="s">
        <v>39</v>
      </c>
    </row>
    <row r="15079" spans="1:17" ht="14.25" customHeight="1" x14ac:dyDescent="0.3">
      <c r="A15079" s="2" t="s">
        <v>15110</v>
      </c>
      <c r="B15079" s="2">
        <v>115077</v>
      </c>
      <c r="C15079" s="2" t="s">
        <v>25</v>
      </c>
      <c r="D15079" s="52" t="s">
        <v>25</v>
      </c>
      <c r="E15079" s="2" t="s">
        <v>36</v>
      </c>
      <c r="F15079" s="2">
        <v>3301.32</v>
      </c>
      <c r="G15079" s="2">
        <v>0.17</v>
      </c>
      <c r="H15079" s="2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52" t="s">
        <v>39</v>
      </c>
    </row>
    <row r="15080" spans="1:17" ht="14.25" customHeight="1" x14ac:dyDescent="0.3">
      <c r="A15080" s="2" t="s">
        <v>15111</v>
      </c>
      <c r="B15080" s="2">
        <v>115078</v>
      </c>
      <c r="C15080" s="2" t="s">
        <v>25</v>
      </c>
      <c r="D15080" s="52" t="s">
        <v>25</v>
      </c>
      <c r="E15080" s="2" t="s">
        <v>14</v>
      </c>
      <c r="F15080" s="2">
        <v>3215.88</v>
      </c>
      <c r="G15080" s="2">
        <v>0.05</v>
      </c>
      <c r="H15080" s="2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52" t="s">
        <v>39</v>
      </c>
    </row>
    <row r="15081" spans="1:17" ht="14.25" customHeight="1" x14ac:dyDescent="0.3">
      <c r="A15081" s="2" t="s">
        <v>15112</v>
      </c>
      <c r="B15081" s="2">
        <v>115079</v>
      </c>
      <c r="C15081" s="2" t="s">
        <v>25</v>
      </c>
      <c r="D15081" s="52" t="s">
        <v>25</v>
      </c>
      <c r="E15081" s="2" t="s">
        <v>33</v>
      </c>
      <c r="F15081" s="2">
        <v>3953.76</v>
      </c>
      <c r="G15081" s="2">
        <v>0.44</v>
      </c>
      <c r="H15081" s="2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52" t="s">
        <v>34</v>
      </c>
    </row>
    <row r="15082" spans="1:17" ht="14.25" customHeight="1" x14ac:dyDescent="0.3">
      <c r="A15082" s="2" t="s">
        <v>15113</v>
      </c>
      <c r="B15082" s="2">
        <v>115080</v>
      </c>
      <c r="C15082" s="2" t="s">
        <v>25</v>
      </c>
      <c r="D15082" s="52" t="s">
        <v>25</v>
      </c>
      <c r="E15082" s="2" t="s">
        <v>26</v>
      </c>
      <c r="F15082" s="2">
        <v>3588.4</v>
      </c>
      <c r="G15082" s="2">
        <v>0.44</v>
      </c>
      <c r="H15082" s="2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52" t="s">
        <v>34</v>
      </c>
    </row>
    <row r="15083" spans="1:17" ht="14.25" customHeight="1" x14ac:dyDescent="0.3">
      <c r="A15083" s="2" t="s">
        <v>15114</v>
      </c>
      <c r="B15083" s="2">
        <v>115081</v>
      </c>
      <c r="C15083" s="2" t="s">
        <v>25</v>
      </c>
      <c r="D15083" s="52" t="s">
        <v>25</v>
      </c>
      <c r="E15083" s="2" t="s">
        <v>14</v>
      </c>
      <c r="F15083" s="2">
        <v>157.72</v>
      </c>
      <c r="G15083" s="2">
        <v>0.47</v>
      </c>
      <c r="H15083" s="2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52" t="s">
        <v>17</v>
      </c>
    </row>
    <row r="15084" spans="1:17" ht="14.25" customHeight="1" x14ac:dyDescent="0.3">
      <c r="A15084" s="2" t="s">
        <v>15115</v>
      </c>
      <c r="B15084" s="2">
        <v>115082</v>
      </c>
      <c r="C15084" s="2" t="s">
        <v>41</v>
      </c>
      <c r="D15084" s="52" t="s">
        <v>41</v>
      </c>
      <c r="E15084" s="2" t="s">
        <v>36</v>
      </c>
      <c r="F15084" s="2">
        <v>1615.16</v>
      </c>
      <c r="G15084" s="2">
        <v>0.1</v>
      </c>
      <c r="H15084" s="2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52" t="s">
        <v>48</v>
      </c>
    </row>
    <row r="15085" spans="1:17" ht="14.25" customHeight="1" x14ac:dyDescent="0.3">
      <c r="A15085" s="2" t="s">
        <v>15116</v>
      </c>
      <c r="B15085" s="2">
        <v>115083</v>
      </c>
      <c r="C15085" s="2" t="s">
        <v>25</v>
      </c>
      <c r="D15085" s="52" t="s">
        <v>25</v>
      </c>
      <c r="E15085" s="2" t="s">
        <v>14</v>
      </c>
      <c r="F15085" s="2">
        <v>4364.1400000000003</v>
      </c>
      <c r="G15085" s="2">
        <v>0.02</v>
      </c>
      <c r="H15085" s="2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52" t="s">
        <v>48</v>
      </c>
    </row>
    <row r="15086" spans="1:17" ht="14.25" customHeight="1" x14ac:dyDescent="0.3">
      <c r="A15086" s="2" t="s">
        <v>15117</v>
      </c>
      <c r="B15086" s="2">
        <v>115084</v>
      </c>
      <c r="C15086" s="2" t="s">
        <v>41</v>
      </c>
      <c r="D15086" s="52" t="s">
        <v>41</v>
      </c>
      <c r="E15086" s="2" t="s">
        <v>14</v>
      </c>
      <c r="F15086" s="2">
        <v>2743.8</v>
      </c>
      <c r="G15086" s="2">
        <v>0.22</v>
      </c>
      <c r="H15086" s="2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52" t="s">
        <v>39</v>
      </c>
    </row>
    <row r="15087" spans="1:17" ht="14.25" customHeight="1" x14ac:dyDescent="0.3">
      <c r="A15087" s="2" t="s">
        <v>15118</v>
      </c>
      <c r="B15087" s="2">
        <v>115085</v>
      </c>
      <c r="C15087" s="2" t="s">
        <v>19</v>
      </c>
      <c r="D15087" s="52" t="s">
        <v>19</v>
      </c>
      <c r="E15087" s="2" t="s">
        <v>14</v>
      </c>
      <c r="F15087" s="2">
        <v>610.70000000000005</v>
      </c>
      <c r="G15087" s="2">
        <v>0.44</v>
      </c>
      <c r="H15087" s="2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52" t="s">
        <v>23</v>
      </c>
    </row>
    <row r="15088" spans="1:17" ht="14.25" customHeight="1" x14ac:dyDescent="0.3">
      <c r="A15088" s="2" t="s">
        <v>15119</v>
      </c>
      <c r="B15088" s="2">
        <v>115086</v>
      </c>
      <c r="C15088" s="2" t="s">
        <v>41</v>
      </c>
      <c r="D15088" s="52" t="s">
        <v>41</v>
      </c>
      <c r="E15088" s="2" t="s">
        <v>14</v>
      </c>
      <c r="F15088" s="2">
        <v>1453.07</v>
      </c>
      <c r="G15088" s="2">
        <v>0.32</v>
      </c>
      <c r="H15088" s="2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52" t="s">
        <v>34</v>
      </c>
    </row>
    <row r="15089" spans="1:17" ht="14.25" customHeight="1" x14ac:dyDescent="0.3">
      <c r="A15089" s="2" t="s">
        <v>15120</v>
      </c>
      <c r="B15089" s="2">
        <v>115087</v>
      </c>
      <c r="C15089" s="2" t="s">
        <v>25</v>
      </c>
      <c r="D15089" s="52" t="s">
        <v>25</v>
      </c>
      <c r="E15089" s="2" t="s">
        <v>14</v>
      </c>
      <c r="F15089" s="2">
        <v>1488.59</v>
      </c>
      <c r="G15089" s="2">
        <v>0.5</v>
      </c>
      <c r="H15089" s="2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52" t="s">
        <v>39</v>
      </c>
    </row>
    <row r="15090" spans="1:17" ht="14.25" customHeight="1" x14ac:dyDescent="0.3">
      <c r="A15090" s="2" t="s">
        <v>15121</v>
      </c>
      <c r="B15090" s="2">
        <v>115088</v>
      </c>
      <c r="C15090" s="2" t="s">
        <v>41</v>
      </c>
      <c r="D15090" s="52" t="s">
        <v>41</v>
      </c>
      <c r="E15090" s="2" t="s">
        <v>14</v>
      </c>
      <c r="F15090" s="2">
        <v>4378.57</v>
      </c>
      <c r="G15090" s="2">
        <v>0.45</v>
      </c>
      <c r="H15090" s="2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52" t="s">
        <v>34</v>
      </c>
    </row>
    <row r="15091" spans="1:17" ht="14.25" customHeight="1" x14ac:dyDescent="0.3">
      <c r="A15091" s="2" t="s">
        <v>15122</v>
      </c>
      <c r="B15091" s="2">
        <v>115089</v>
      </c>
      <c r="C15091" s="2" t="s">
        <v>25</v>
      </c>
      <c r="D15091" s="52" t="s">
        <v>25</v>
      </c>
      <c r="E15091" s="2" t="s">
        <v>20</v>
      </c>
      <c r="F15091" s="2">
        <v>2811.67</v>
      </c>
      <c r="G15091" s="2">
        <v>0.2</v>
      </c>
      <c r="H15091" s="2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52" t="s">
        <v>23</v>
      </c>
    </row>
    <row r="15092" spans="1:17" ht="14.25" customHeight="1" x14ac:dyDescent="0.3">
      <c r="A15092" s="2" t="s">
        <v>15123</v>
      </c>
      <c r="B15092" s="2">
        <v>115090</v>
      </c>
      <c r="C15092" s="2" t="s">
        <v>41</v>
      </c>
      <c r="D15092" s="52" t="s">
        <v>41</v>
      </c>
      <c r="E15092" s="2" t="s">
        <v>36</v>
      </c>
      <c r="F15092" s="2">
        <v>3080.79</v>
      </c>
      <c r="G15092" s="2">
        <v>0.02</v>
      </c>
      <c r="H15092" s="2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52" t="s">
        <v>34</v>
      </c>
    </row>
    <row r="15093" spans="1:17" ht="14.25" customHeight="1" x14ac:dyDescent="0.3">
      <c r="A15093" s="2" t="s">
        <v>15124</v>
      </c>
      <c r="B15093" s="2">
        <v>115091</v>
      </c>
      <c r="C15093" s="2" t="s">
        <v>25</v>
      </c>
      <c r="D15093" s="52" t="s">
        <v>25</v>
      </c>
      <c r="E15093" s="2" t="s">
        <v>33</v>
      </c>
      <c r="F15093" s="2">
        <v>1898.62</v>
      </c>
      <c r="G15093" s="2">
        <v>0</v>
      </c>
      <c r="H15093" s="2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52" t="s">
        <v>48</v>
      </c>
    </row>
    <row r="15094" spans="1:17" ht="14.25" customHeight="1" x14ac:dyDescent="0.3">
      <c r="A15094" s="2" t="s">
        <v>15125</v>
      </c>
      <c r="B15094" s="2">
        <v>115092</v>
      </c>
      <c r="C15094" s="2" t="s">
        <v>19</v>
      </c>
      <c r="D15094" s="52" t="s">
        <v>19</v>
      </c>
      <c r="E15094" s="2" t="s">
        <v>36</v>
      </c>
      <c r="F15094" s="2">
        <v>395.52</v>
      </c>
      <c r="G15094" s="2">
        <v>0.32</v>
      </c>
      <c r="H15094" s="2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52" t="s">
        <v>34</v>
      </c>
    </row>
    <row r="15095" spans="1:17" ht="14.25" customHeight="1" x14ac:dyDescent="0.3">
      <c r="A15095" s="2" t="s">
        <v>15126</v>
      </c>
      <c r="B15095" s="2">
        <v>115093</v>
      </c>
      <c r="C15095" s="2" t="s">
        <v>25</v>
      </c>
      <c r="D15095" s="52" t="s">
        <v>25</v>
      </c>
      <c r="E15095" s="2" t="s">
        <v>26</v>
      </c>
      <c r="F15095" s="2">
        <v>468.72</v>
      </c>
      <c r="G15095" s="2">
        <v>0.46</v>
      </c>
      <c r="H15095" s="2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52" t="s">
        <v>34</v>
      </c>
    </row>
    <row r="15096" spans="1:17" ht="14.25" customHeight="1" x14ac:dyDescent="0.3">
      <c r="A15096" s="2" t="s">
        <v>15127</v>
      </c>
      <c r="B15096" s="2">
        <v>115094</v>
      </c>
      <c r="C15096" s="2" t="s">
        <v>41</v>
      </c>
      <c r="D15096" s="52" t="s">
        <v>41</v>
      </c>
      <c r="E15096" s="2" t="s">
        <v>26</v>
      </c>
      <c r="F15096" s="2">
        <v>2159.87</v>
      </c>
      <c r="G15096" s="2">
        <v>0.22</v>
      </c>
      <c r="H15096" s="2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52" t="s">
        <v>48</v>
      </c>
    </row>
    <row r="15097" spans="1:17" ht="14.25" customHeight="1" x14ac:dyDescent="0.3">
      <c r="A15097" s="2" t="s">
        <v>15128</v>
      </c>
      <c r="B15097" s="2">
        <v>115095</v>
      </c>
      <c r="C15097" s="2" t="s">
        <v>19</v>
      </c>
      <c r="D15097" s="52" t="s">
        <v>19</v>
      </c>
      <c r="E15097" s="2" t="s">
        <v>36</v>
      </c>
      <c r="F15097" s="2">
        <v>969.72</v>
      </c>
      <c r="G15097" s="2">
        <v>0.44</v>
      </c>
      <c r="H15097" s="2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52" t="s">
        <v>23</v>
      </c>
    </row>
    <row r="15098" spans="1:17" ht="14.25" customHeight="1" x14ac:dyDescent="0.3">
      <c r="A15098" s="2" t="s">
        <v>15129</v>
      </c>
      <c r="B15098" s="2">
        <v>115096</v>
      </c>
      <c r="C15098" s="2" t="s">
        <v>41</v>
      </c>
      <c r="D15098" s="52" t="s">
        <v>41</v>
      </c>
      <c r="E15098" s="2" t="s">
        <v>14</v>
      </c>
      <c r="F15098" s="2">
        <v>610.89</v>
      </c>
      <c r="G15098" s="2">
        <v>0.28000000000000003</v>
      </c>
      <c r="H15098" s="2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52" t="s">
        <v>23</v>
      </c>
    </row>
    <row r="15099" spans="1:17" ht="14.25" customHeight="1" x14ac:dyDescent="0.3">
      <c r="A15099" s="2" t="s">
        <v>15130</v>
      </c>
      <c r="B15099" s="2">
        <v>115097</v>
      </c>
      <c r="C15099" s="2" t="s">
        <v>19</v>
      </c>
      <c r="D15099" s="52" t="s">
        <v>19</v>
      </c>
      <c r="E15099" s="2" t="s">
        <v>20</v>
      </c>
      <c r="F15099" s="2">
        <v>1384.99</v>
      </c>
      <c r="G15099" s="2">
        <v>0.05</v>
      </c>
      <c r="H15099" s="2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52" t="s">
        <v>17</v>
      </c>
    </row>
    <row r="15100" spans="1:17" ht="14.25" customHeight="1" x14ac:dyDescent="0.3">
      <c r="A15100" s="2" t="s">
        <v>15131</v>
      </c>
      <c r="B15100" s="2">
        <v>115098</v>
      </c>
      <c r="C15100" s="2" t="s">
        <v>25</v>
      </c>
      <c r="D15100" s="52" t="s">
        <v>25</v>
      </c>
      <c r="E15100" s="2" t="s">
        <v>33</v>
      </c>
      <c r="F15100" s="2">
        <v>3736.03</v>
      </c>
      <c r="G15100" s="2">
        <v>0.4</v>
      </c>
      <c r="H15100" s="2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52" t="s">
        <v>48</v>
      </c>
    </row>
    <row r="15101" spans="1:17" ht="14.25" customHeight="1" x14ac:dyDescent="0.3">
      <c r="A15101" s="2" t="s">
        <v>15132</v>
      </c>
      <c r="B15101" s="2">
        <v>115099</v>
      </c>
      <c r="C15101" s="2" t="s">
        <v>25</v>
      </c>
      <c r="D15101" s="52" t="s">
        <v>25</v>
      </c>
      <c r="E15101" s="2" t="s">
        <v>14</v>
      </c>
      <c r="F15101" s="2">
        <v>457.79</v>
      </c>
      <c r="G15101" s="2">
        <v>0.25</v>
      </c>
      <c r="H15101" s="2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52" t="s">
        <v>34</v>
      </c>
    </row>
    <row r="15102" spans="1:17" ht="14.25" customHeight="1" x14ac:dyDescent="0.3">
      <c r="A15102" s="2" t="s">
        <v>15133</v>
      </c>
      <c r="B15102" s="2">
        <v>115100</v>
      </c>
      <c r="C15102" s="2" t="s">
        <v>25</v>
      </c>
      <c r="D15102" s="52" t="s">
        <v>25</v>
      </c>
      <c r="E15102" s="2" t="s">
        <v>36</v>
      </c>
      <c r="F15102" s="2">
        <v>2296.31</v>
      </c>
      <c r="G15102" s="2">
        <v>0.03</v>
      </c>
      <c r="H15102" s="2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52" t="s">
        <v>34</v>
      </c>
    </row>
    <row r="15103" spans="1:17" ht="14.25" customHeight="1" x14ac:dyDescent="0.3">
      <c r="A15103" s="2" t="s">
        <v>15134</v>
      </c>
      <c r="B15103" s="2">
        <v>115101</v>
      </c>
      <c r="C15103" s="2" t="s">
        <v>41</v>
      </c>
      <c r="D15103" s="52" t="s">
        <v>41</v>
      </c>
      <c r="E15103" s="2" t="s">
        <v>36</v>
      </c>
      <c r="F15103" s="2">
        <v>4147.83</v>
      </c>
      <c r="G15103" s="2">
        <v>0.41</v>
      </c>
      <c r="H15103" s="2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52" t="s">
        <v>34</v>
      </c>
    </row>
    <row r="15104" spans="1:17" ht="14.25" customHeight="1" x14ac:dyDescent="0.3">
      <c r="A15104" s="2" t="s">
        <v>15135</v>
      </c>
      <c r="B15104" s="2">
        <v>115102</v>
      </c>
      <c r="C15104" s="2" t="s">
        <v>41</v>
      </c>
      <c r="D15104" s="52" t="s">
        <v>41</v>
      </c>
      <c r="E15104" s="2" t="s">
        <v>20</v>
      </c>
      <c r="F15104" s="2">
        <v>1412.83</v>
      </c>
      <c r="G15104" s="2">
        <v>0.38</v>
      </c>
      <c r="H15104" s="2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52" t="s">
        <v>34</v>
      </c>
    </row>
    <row r="15105" spans="1:17" ht="14.25" customHeight="1" x14ac:dyDescent="0.3">
      <c r="A15105" s="2" t="s">
        <v>15136</v>
      </c>
      <c r="B15105" s="2">
        <v>115103</v>
      </c>
      <c r="C15105" s="2" t="s">
        <v>19</v>
      </c>
      <c r="D15105" s="52" t="s">
        <v>19</v>
      </c>
      <c r="E15105" s="2" t="s">
        <v>20</v>
      </c>
      <c r="F15105" s="2">
        <v>1579.18</v>
      </c>
      <c r="G15105" s="2">
        <v>0.23</v>
      </c>
      <c r="H15105" s="2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52" t="s">
        <v>34</v>
      </c>
    </row>
    <row r="15106" spans="1:17" ht="14.25" customHeight="1" x14ac:dyDescent="0.3">
      <c r="A15106" s="2" t="s">
        <v>15137</v>
      </c>
      <c r="B15106" s="2">
        <v>115104</v>
      </c>
      <c r="C15106" s="2" t="s">
        <v>19</v>
      </c>
      <c r="D15106" s="52" t="s">
        <v>19</v>
      </c>
      <c r="E15106" s="2" t="s">
        <v>36</v>
      </c>
      <c r="F15106" s="2">
        <v>4432.62</v>
      </c>
      <c r="G15106" s="2">
        <v>0.01</v>
      </c>
      <c r="H15106" s="2">
        <f t="shared" si="470"/>
        <v>44.3262</v>
      </c>
      <c r="I15106" s="2">
        <f t="shared" si="471"/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52" t="s">
        <v>48</v>
      </c>
    </row>
    <row r="15107" spans="1:17" ht="14.25" customHeight="1" x14ac:dyDescent="0.3">
      <c r="A15107" s="2" t="s">
        <v>15138</v>
      </c>
      <c r="B15107" s="2">
        <v>115105</v>
      </c>
      <c r="C15107" s="2" t="s">
        <v>19</v>
      </c>
      <c r="D15107" s="52" t="s">
        <v>19</v>
      </c>
      <c r="E15107" s="2" t="s">
        <v>14</v>
      </c>
      <c r="F15107" s="2">
        <v>3285.02</v>
      </c>
      <c r="G15107" s="2">
        <v>0.17</v>
      </c>
      <c r="H15107" s="2">
        <f t="shared" ref="H15107:H15170" si="472">F15107*G15107</f>
        <v>558.45339999999999</v>
      </c>
      <c r="I15107" s="2">
        <f t="shared" ref="I15107:I15170" si="473">F15107-H15107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52" t="s">
        <v>17</v>
      </c>
    </row>
    <row r="15108" spans="1:17" ht="14.25" customHeight="1" x14ac:dyDescent="0.3">
      <c r="A15108" s="2" t="s">
        <v>15139</v>
      </c>
      <c r="B15108" s="2">
        <v>115106</v>
      </c>
      <c r="C15108" s="2" t="s">
        <v>19</v>
      </c>
      <c r="D15108" s="52" t="s">
        <v>19</v>
      </c>
      <c r="E15108" s="2" t="s">
        <v>14</v>
      </c>
      <c r="F15108" s="2">
        <v>4008.79</v>
      </c>
      <c r="G15108" s="2">
        <v>0.22</v>
      </c>
      <c r="H15108" s="2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52" t="s">
        <v>48</v>
      </c>
    </row>
    <row r="15109" spans="1:17" ht="14.25" customHeight="1" x14ac:dyDescent="0.3">
      <c r="A15109" s="2" t="s">
        <v>15140</v>
      </c>
      <c r="B15109" s="2">
        <v>115107</v>
      </c>
      <c r="C15109" s="2" t="s">
        <v>25</v>
      </c>
      <c r="D15109" s="52" t="s">
        <v>25</v>
      </c>
      <c r="E15109" s="2" t="s">
        <v>14</v>
      </c>
      <c r="F15109" s="2">
        <v>1517.1</v>
      </c>
      <c r="G15109" s="2">
        <v>0.08</v>
      </c>
      <c r="H15109" s="2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52" t="s">
        <v>48</v>
      </c>
    </row>
    <row r="15110" spans="1:17" ht="14.25" customHeight="1" x14ac:dyDescent="0.3">
      <c r="A15110" s="2" t="s">
        <v>15141</v>
      </c>
      <c r="B15110" s="2">
        <v>115108</v>
      </c>
      <c r="C15110" s="2" t="s">
        <v>25</v>
      </c>
      <c r="D15110" s="52" t="s">
        <v>25</v>
      </c>
      <c r="E15110" s="2" t="s">
        <v>33</v>
      </c>
      <c r="F15110" s="2">
        <v>4984.22</v>
      </c>
      <c r="G15110" s="2">
        <v>0.08</v>
      </c>
      <c r="H15110" s="2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52" t="s">
        <v>23</v>
      </c>
    </row>
    <row r="15111" spans="1:17" ht="14.25" customHeight="1" x14ac:dyDescent="0.3">
      <c r="A15111" s="2" t="s">
        <v>15142</v>
      </c>
      <c r="B15111" s="2">
        <v>115109</v>
      </c>
      <c r="C15111" s="2" t="s">
        <v>25</v>
      </c>
      <c r="D15111" s="52" t="s">
        <v>25</v>
      </c>
      <c r="E15111" s="2" t="s">
        <v>33</v>
      </c>
      <c r="F15111" s="2">
        <v>790.39</v>
      </c>
      <c r="G15111" s="2">
        <v>0.08</v>
      </c>
      <c r="H15111" s="2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52" t="s">
        <v>39</v>
      </c>
    </row>
    <row r="15112" spans="1:17" ht="14.25" customHeight="1" x14ac:dyDescent="0.3">
      <c r="A15112" s="2" t="s">
        <v>15143</v>
      </c>
      <c r="B15112" s="2">
        <v>115110</v>
      </c>
      <c r="C15112" s="2" t="s">
        <v>25</v>
      </c>
      <c r="D15112" s="52" t="s">
        <v>25</v>
      </c>
      <c r="E15112" s="2" t="s">
        <v>14</v>
      </c>
      <c r="F15112" s="2">
        <v>4813.49</v>
      </c>
      <c r="G15112" s="2">
        <v>0.19</v>
      </c>
      <c r="H15112" s="2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52" t="s">
        <v>34</v>
      </c>
    </row>
    <row r="15113" spans="1:17" ht="14.25" customHeight="1" x14ac:dyDescent="0.3">
      <c r="A15113" s="2" t="s">
        <v>15144</v>
      </c>
      <c r="B15113" s="2">
        <v>115111</v>
      </c>
      <c r="C15113" s="2" t="s">
        <v>25</v>
      </c>
      <c r="D15113" s="52" t="s">
        <v>25</v>
      </c>
      <c r="E15113" s="2" t="s">
        <v>36</v>
      </c>
      <c r="F15113" s="2">
        <v>4520.29</v>
      </c>
      <c r="G15113" s="2">
        <v>0.41</v>
      </c>
      <c r="H15113" s="2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52" t="s">
        <v>23</v>
      </c>
    </row>
    <row r="15114" spans="1:17" ht="14.25" customHeight="1" x14ac:dyDescent="0.3">
      <c r="A15114" s="2" t="s">
        <v>15145</v>
      </c>
      <c r="B15114" s="2">
        <v>115112</v>
      </c>
      <c r="C15114" s="2" t="s">
        <v>25</v>
      </c>
      <c r="D15114" s="52" t="s">
        <v>25</v>
      </c>
      <c r="E15114" s="2" t="s">
        <v>20</v>
      </c>
      <c r="F15114" s="2">
        <v>2804.28</v>
      </c>
      <c r="G15114" s="2">
        <v>0.38</v>
      </c>
      <c r="H15114" s="2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52" t="s">
        <v>34</v>
      </c>
    </row>
    <row r="15115" spans="1:17" ht="14.25" customHeight="1" x14ac:dyDescent="0.3">
      <c r="A15115" s="2" t="s">
        <v>15146</v>
      </c>
      <c r="B15115" s="2">
        <v>115113</v>
      </c>
      <c r="C15115" s="2" t="s">
        <v>25</v>
      </c>
      <c r="D15115" s="52" t="s">
        <v>25</v>
      </c>
      <c r="E15115" s="2" t="s">
        <v>26</v>
      </c>
      <c r="F15115" s="2">
        <v>2967.95</v>
      </c>
      <c r="G15115" s="2">
        <v>0.01</v>
      </c>
      <c r="H15115" s="2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52" t="s">
        <v>28</v>
      </c>
    </row>
    <row r="15116" spans="1:17" ht="14.25" customHeight="1" x14ac:dyDescent="0.3">
      <c r="A15116" s="2" t="s">
        <v>15147</v>
      </c>
      <c r="B15116" s="2">
        <v>115114</v>
      </c>
      <c r="C15116" s="2" t="s">
        <v>25</v>
      </c>
      <c r="D15116" s="52" t="s">
        <v>25</v>
      </c>
      <c r="E15116" s="2" t="s">
        <v>20</v>
      </c>
      <c r="F15116" s="2">
        <v>3897.73</v>
      </c>
      <c r="G15116" s="2">
        <v>0</v>
      </c>
      <c r="H15116" s="2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52" t="s">
        <v>34</v>
      </c>
    </row>
    <row r="15117" spans="1:17" ht="14.25" customHeight="1" x14ac:dyDescent="0.3">
      <c r="A15117" s="2" t="s">
        <v>15148</v>
      </c>
      <c r="B15117" s="2">
        <v>115115</v>
      </c>
      <c r="C15117" s="2" t="s">
        <v>19</v>
      </c>
      <c r="D15117" s="52" t="s">
        <v>19</v>
      </c>
      <c r="E15117" s="2" t="s">
        <v>20</v>
      </c>
      <c r="F15117" s="2">
        <v>1603.23</v>
      </c>
      <c r="G15117" s="2">
        <v>0.04</v>
      </c>
      <c r="H15117" s="2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52" t="s">
        <v>17</v>
      </c>
    </row>
    <row r="15118" spans="1:17" ht="14.25" customHeight="1" x14ac:dyDescent="0.3">
      <c r="A15118" s="2" t="s">
        <v>15149</v>
      </c>
      <c r="B15118" s="2">
        <v>115116</v>
      </c>
      <c r="C15118" s="2" t="s">
        <v>41</v>
      </c>
      <c r="D15118" s="52" t="s">
        <v>41</v>
      </c>
      <c r="E15118" s="2" t="s">
        <v>26</v>
      </c>
      <c r="F15118" s="2">
        <v>2684.6</v>
      </c>
      <c r="G15118" s="2">
        <v>0.23</v>
      </c>
      <c r="H15118" s="2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52" t="s">
        <v>48</v>
      </c>
    </row>
    <row r="15119" spans="1:17" ht="14.25" customHeight="1" x14ac:dyDescent="0.3">
      <c r="A15119" s="2" t="s">
        <v>15150</v>
      </c>
      <c r="B15119" s="2">
        <v>115117</v>
      </c>
      <c r="C15119" s="2" t="s">
        <v>19</v>
      </c>
      <c r="D15119" s="52" t="s">
        <v>19</v>
      </c>
      <c r="E15119" s="2" t="s">
        <v>14</v>
      </c>
      <c r="F15119" s="2">
        <v>4521.6400000000003</v>
      </c>
      <c r="G15119" s="2">
        <v>0.44</v>
      </c>
      <c r="H15119" s="2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52" t="s">
        <v>17</v>
      </c>
    </row>
    <row r="15120" spans="1:17" ht="14.25" customHeight="1" x14ac:dyDescent="0.3">
      <c r="A15120" s="2" t="s">
        <v>15151</v>
      </c>
      <c r="B15120" s="2">
        <v>115118</v>
      </c>
      <c r="C15120" s="2" t="s">
        <v>41</v>
      </c>
      <c r="D15120" s="52" t="s">
        <v>41</v>
      </c>
      <c r="E15120" s="2" t="s">
        <v>20</v>
      </c>
      <c r="F15120" s="2">
        <v>434.42</v>
      </c>
      <c r="G15120" s="2">
        <v>0.09</v>
      </c>
      <c r="H15120" s="2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52" t="s">
        <v>28</v>
      </c>
    </row>
    <row r="15121" spans="1:17" ht="14.25" customHeight="1" x14ac:dyDescent="0.3">
      <c r="A15121" s="2" t="s">
        <v>15152</v>
      </c>
      <c r="B15121" s="2">
        <v>115119</v>
      </c>
      <c r="C15121" s="2" t="s">
        <v>19</v>
      </c>
      <c r="D15121" s="52" t="s">
        <v>19</v>
      </c>
      <c r="E15121" s="2" t="s">
        <v>26</v>
      </c>
      <c r="F15121" s="2">
        <v>4537.09</v>
      </c>
      <c r="G15121" s="2">
        <v>0.24</v>
      </c>
      <c r="H15121" s="2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52" t="s">
        <v>34</v>
      </c>
    </row>
    <row r="15122" spans="1:17" ht="14.25" customHeight="1" x14ac:dyDescent="0.3">
      <c r="A15122" s="2" t="s">
        <v>15153</v>
      </c>
      <c r="B15122" s="2">
        <v>115120</v>
      </c>
      <c r="C15122" s="2" t="s">
        <v>19</v>
      </c>
      <c r="D15122" s="52" t="s">
        <v>19</v>
      </c>
      <c r="E15122" s="2" t="s">
        <v>36</v>
      </c>
      <c r="F15122" s="2">
        <v>3671.01</v>
      </c>
      <c r="G15122" s="2">
        <v>0.02</v>
      </c>
      <c r="H15122" s="2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52" t="s">
        <v>28</v>
      </c>
    </row>
    <row r="15123" spans="1:17" ht="14.25" customHeight="1" x14ac:dyDescent="0.3">
      <c r="A15123" s="2" t="s">
        <v>15154</v>
      </c>
      <c r="B15123" s="2">
        <v>115121</v>
      </c>
      <c r="C15123" s="2" t="s">
        <v>41</v>
      </c>
      <c r="D15123" s="52" t="s">
        <v>41</v>
      </c>
      <c r="E15123" s="2" t="s">
        <v>36</v>
      </c>
      <c r="F15123" s="2">
        <v>3872.24</v>
      </c>
      <c r="G15123" s="2">
        <v>0.01</v>
      </c>
      <c r="H15123" s="2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52" t="s">
        <v>39</v>
      </c>
    </row>
    <row r="15124" spans="1:17" ht="14.25" customHeight="1" x14ac:dyDescent="0.3">
      <c r="A15124" s="2" t="s">
        <v>15155</v>
      </c>
      <c r="B15124" s="2">
        <v>115122</v>
      </c>
      <c r="C15124" s="2" t="s">
        <v>25</v>
      </c>
      <c r="D15124" s="52" t="s">
        <v>25</v>
      </c>
      <c r="E15124" s="2" t="s">
        <v>36</v>
      </c>
      <c r="F15124" s="2">
        <v>417.12</v>
      </c>
      <c r="G15124" s="2">
        <v>0</v>
      </c>
      <c r="H15124" s="2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52" t="s">
        <v>39</v>
      </c>
    </row>
    <row r="15125" spans="1:17" ht="14.25" customHeight="1" x14ac:dyDescent="0.3">
      <c r="A15125" s="2" t="s">
        <v>15156</v>
      </c>
      <c r="B15125" s="2">
        <v>115123</v>
      </c>
      <c r="C15125" s="2" t="s">
        <v>25</v>
      </c>
      <c r="D15125" s="52" t="s">
        <v>25</v>
      </c>
      <c r="E15125" s="2" t="s">
        <v>14</v>
      </c>
      <c r="F15125" s="2">
        <v>1020.01</v>
      </c>
      <c r="G15125" s="2">
        <v>0.37</v>
      </c>
      <c r="H15125" s="2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52" t="s">
        <v>28</v>
      </c>
    </row>
    <row r="15126" spans="1:17" ht="14.25" customHeight="1" x14ac:dyDescent="0.3">
      <c r="A15126" s="2" t="s">
        <v>15157</v>
      </c>
      <c r="B15126" s="2">
        <v>115124</v>
      </c>
      <c r="C15126" s="2" t="s">
        <v>19</v>
      </c>
      <c r="D15126" s="52" t="s">
        <v>19</v>
      </c>
      <c r="E15126" s="2" t="s">
        <v>20</v>
      </c>
      <c r="F15126" s="2">
        <v>4633.78</v>
      </c>
      <c r="G15126" s="2">
        <v>0.01</v>
      </c>
      <c r="H15126" s="2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52" t="s">
        <v>28</v>
      </c>
    </row>
    <row r="15127" spans="1:17" ht="14.25" customHeight="1" x14ac:dyDescent="0.3">
      <c r="A15127" s="2" t="s">
        <v>15158</v>
      </c>
      <c r="B15127" s="2">
        <v>115125</v>
      </c>
      <c r="C15127" s="2" t="s">
        <v>25</v>
      </c>
      <c r="D15127" s="52" t="s">
        <v>25</v>
      </c>
      <c r="E15127" s="2" t="s">
        <v>20</v>
      </c>
      <c r="F15127" s="2">
        <v>707.85</v>
      </c>
      <c r="G15127" s="2">
        <v>0.14000000000000001</v>
      </c>
      <c r="H15127" s="2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52" t="s">
        <v>34</v>
      </c>
    </row>
    <row r="15128" spans="1:17" ht="14.25" customHeight="1" x14ac:dyDescent="0.3">
      <c r="A15128" s="2" t="s">
        <v>15159</v>
      </c>
      <c r="B15128" s="2">
        <v>115126</v>
      </c>
      <c r="C15128" s="2" t="s">
        <v>25</v>
      </c>
      <c r="D15128" s="52" t="s">
        <v>25</v>
      </c>
      <c r="E15128" s="2" t="s">
        <v>33</v>
      </c>
      <c r="F15128" s="2">
        <v>3192.8</v>
      </c>
      <c r="G15128" s="2">
        <v>0.32</v>
      </c>
      <c r="H15128" s="2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52" t="s">
        <v>17</v>
      </c>
    </row>
    <row r="15129" spans="1:17" ht="14.25" customHeight="1" x14ac:dyDescent="0.3">
      <c r="A15129" s="2" t="s">
        <v>15160</v>
      </c>
      <c r="B15129" s="2">
        <v>115127</v>
      </c>
      <c r="C15129" s="2" t="s">
        <v>25</v>
      </c>
      <c r="D15129" s="52" t="s">
        <v>25</v>
      </c>
      <c r="E15129" s="2" t="s">
        <v>36</v>
      </c>
      <c r="F15129" s="2">
        <v>3935.19</v>
      </c>
      <c r="G15129" s="2">
        <v>0.31</v>
      </c>
      <c r="H15129" s="2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52" t="s">
        <v>34</v>
      </c>
    </row>
    <row r="15130" spans="1:17" ht="14.25" customHeight="1" x14ac:dyDescent="0.3">
      <c r="A15130" s="2" t="s">
        <v>15161</v>
      </c>
      <c r="B15130" s="2">
        <v>115128</v>
      </c>
      <c r="C15130" s="2" t="s">
        <v>25</v>
      </c>
      <c r="D15130" s="52" t="s">
        <v>25</v>
      </c>
      <c r="E15130" s="2" t="s">
        <v>14</v>
      </c>
      <c r="F15130" s="2">
        <v>1233.28</v>
      </c>
      <c r="G15130" s="2">
        <v>0.03</v>
      </c>
      <c r="H15130" s="2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52" t="s">
        <v>28</v>
      </c>
    </row>
    <row r="15131" spans="1:17" ht="14.25" customHeight="1" x14ac:dyDescent="0.3">
      <c r="A15131" s="2" t="s">
        <v>15162</v>
      </c>
      <c r="B15131" s="2">
        <v>115129</v>
      </c>
      <c r="C15131" s="2" t="s">
        <v>25</v>
      </c>
      <c r="D15131" s="52" t="s">
        <v>25</v>
      </c>
      <c r="E15131" s="2" t="s">
        <v>26</v>
      </c>
      <c r="F15131" s="2">
        <v>3524.07</v>
      </c>
      <c r="G15131" s="2">
        <v>0.13</v>
      </c>
      <c r="H15131" s="2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52" t="s">
        <v>48</v>
      </c>
    </row>
    <row r="15132" spans="1:17" ht="14.25" customHeight="1" x14ac:dyDescent="0.3">
      <c r="A15132" s="2" t="s">
        <v>15163</v>
      </c>
      <c r="B15132" s="2">
        <v>115130</v>
      </c>
      <c r="C15132" s="2" t="s">
        <v>19</v>
      </c>
      <c r="D15132" s="52" t="s">
        <v>19</v>
      </c>
      <c r="E15132" s="2" t="s">
        <v>14</v>
      </c>
      <c r="F15132" s="2">
        <v>421.32</v>
      </c>
      <c r="G15132" s="2">
        <v>0.32</v>
      </c>
      <c r="H15132" s="2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52" t="s">
        <v>28</v>
      </c>
    </row>
    <row r="15133" spans="1:17" ht="14.25" customHeight="1" x14ac:dyDescent="0.3">
      <c r="A15133" s="2" t="s">
        <v>15164</v>
      </c>
      <c r="B15133" s="2">
        <v>115131</v>
      </c>
      <c r="C15133" s="2" t="s">
        <v>25</v>
      </c>
      <c r="D15133" s="52" t="s">
        <v>25</v>
      </c>
      <c r="E15133" s="2" t="s">
        <v>20</v>
      </c>
      <c r="F15133" s="2">
        <v>2543.9699999999998</v>
      </c>
      <c r="G15133" s="2">
        <v>0.2</v>
      </c>
      <c r="H15133" s="2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52" t="s">
        <v>39</v>
      </c>
    </row>
    <row r="15134" spans="1:17" ht="14.25" customHeight="1" x14ac:dyDescent="0.3">
      <c r="A15134" s="2" t="s">
        <v>15165</v>
      </c>
      <c r="B15134" s="2">
        <v>115132</v>
      </c>
      <c r="C15134" s="2" t="s">
        <v>19</v>
      </c>
      <c r="D15134" s="52" t="s">
        <v>19</v>
      </c>
      <c r="E15134" s="2" t="s">
        <v>36</v>
      </c>
      <c r="F15134" s="2">
        <v>1738.72</v>
      </c>
      <c r="G15134" s="2">
        <v>0.23</v>
      </c>
      <c r="H15134" s="2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52" t="s">
        <v>39</v>
      </c>
    </row>
    <row r="15135" spans="1:17" ht="14.25" customHeight="1" x14ac:dyDescent="0.3">
      <c r="A15135" s="2" t="s">
        <v>15166</v>
      </c>
      <c r="B15135" s="2">
        <v>115133</v>
      </c>
      <c r="C15135" s="2" t="s">
        <v>19</v>
      </c>
      <c r="D15135" s="52" t="s">
        <v>19</v>
      </c>
      <c r="E15135" s="2" t="s">
        <v>33</v>
      </c>
      <c r="F15135" s="2">
        <v>3264.14</v>
      </c>
      <c r="G15135" s="2">
        <v>0.1</v>
      </c>
      <c r="H15135" s="2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52" t="s">
        <v>48</v>
      </c>
    </row>
    <row r="15136" spans="1:17" ht="14.25" customHeight="1" x14ac:dyDescent="0.3">
      <c r="A15136" s="2" t="s">
        <v>15167</v>
      </c>
      <c r="B15136" s="2">
        <v>115134</v>
      </c>
      <c r="C15136" s="2" t="s">
        <v>19</v>
      </c>
      <c r="D15136" s="52" t="s">
        <v>19</v>
      </c>
      <c r="E15136" s="2" t="s">
        <v>14</v>
      </c>
      <c r="F15136" s="2">
        <v>4456.12</v>
      </c>
      <c r="G15136" s="2">
        <v>0.02</v>
      </c>
      <c r="H15136" s="2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52" t="s">
        <v>23</v>
      </c>
    </row>
    <row r="15137" spans="1:17" ht="14.25" customHeight="1" x14ac:dyDescent="0.3">
      <c r="A15137" s="2" t="s">
        <v>15168</v>
      </c>
      <c r="B15137" s="2">
        <v>115135</v>
      </c>
      <c r="C15137" s="2" t="s">
        <v>25</v>
      </c>
      <c r="D15137" s="52" t="s">
        <v>25</v>
      </c>
      <c r="E15137" s="2" t="s">
        <v>33</v>
      </c>
      <c r="F15137" s="2">
        <v>714.91</v>
      </c>
      <c r="G15137" s="2">
        <v>0.17</v>
      </c>
      <c r="H15137" s="2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52" t="s">
        <v>34</v>
      </c>
    </row>
    <row r="15138" spans="1:17" ht="14.25" customHeight="1" x14ac:dyDescent="0.3">
      <c r="A15138" s="2" t="s">
        <v>15169</v>
      </c>
      <c r="B15138" s="2">
        <v>115136</v>
      </c>
      <c r="C15138" s="2" t="s">
        <v>41</v>
      </c>
      <c r="D15138" s="52" t="s">
        <v>41</v>
      </c>
      <c r="E15138" s="2" t="s">
        <v>20</v>
      </c>
      <c r="F15138" s="2">
        <v>2306.5100000000002</v>
      </c>
      <c r="G15138" s="2">
        <v>0.34</v>
      </c>
      <c r="H15138" s="2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52" t="s">
        <v>23</v>
      </c>
    </row>
    <row r="15139" spans="1:17" ht="14.25" customHeight="1" x14ac:dyDescent="0.3">
      <c r="A15139" s="2" t="s">
        <v>15170</v>
      </c>
      <c r="B15139" s="2">
        <v>115137</v>
      </c>
      <c r="C15139" s="2" t="s">
        <v>19</v>
      </c>
      <c r="D15139" s="52" t="s">
        <v>19</v>
      </c>
      <c r="E15139" s="2" t="s">
        <v>26</v>
      </c>
      <c r="F15139" s="2">
        <v>2173.65</v>
      </c>
      <c r="G15139" s="2">
        <v>0.38</v>
      </c>
      <c r="H15139" s="2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52" t="s">
        <v>39</v>
      </c>
    </row>
    <row r="15140" spans="1:17" ht="14.25" customHeight="1" x14ac:dyDescent="0.3">
      <c r="A15140" s="2" t="s">
        <v>15171</v>
      </c>
      <c r="B15140" s="2">
        <v>115138</v>
      </c>
      <c r="C15140" s="2" t="s">
        <v>41</v>
      </c>
      <c r="D15140" s="52" t="s">
        <v>41</v>
      </c>
      <c r="E15140" s="2" t="s">
        <v>14</v>
      </c>
      <c r="F15140" s="2">
        <v>1686.6</v>
      </c>
      <c r="G15140" s="2">
        <v>0.3</v>
      </c>
      <c r="H15140" s="2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52" t="s">
        <v>39</v>
      </c>
    </row>
    <row r="15141" spans="1:17" ht="14.25" customHeight="1" x14ac:dyDescent="0.3">
      <c r="A15141" s="2" t="s">
        <v>15172</v>
      </c>
      <c r="B15141" s="2">
        <v>115139</v>
      </c>
      <c r="C15141" s="2" t="s">
        <v>41</v>
      </c>
      <c r="D15141" s="52" t="s">
        <v>41</v>
      </c>
      <c r="E15141" s="2" t="s">
        <v>20</v>
      </c>
      <c r="F15141" s="2">
        <v>2452.8200000000002</v>
      </c>
      <c r="G15141" s="2">
        <v>0.2</v>
      </c>
      <c r="H15141" s="2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52" t="s">
        <v>17</v>
      </c>
    </row>
    <row r="15142" spans="1:17" ht="14.25" customHeight="1" x14ac:dyDescent="0.3">
      <c r="A15142" s="2" t="s">
        <v>15173</v>
      </c>
      <c r="B15142" s="2">
        <v>115140</v>
      </c>
      <c r="C15142" s="2" t="s">
        <v>25</v>
      </c>
      <c r="D15142" s="52" t="s">
        <v>25</v>
      </c>
      <c r="E15142" s="2" t="s">
        <v>36</v>
      </c>
      <c r="F15142" s="2">
        <v>4415.57</v>
      </c>
      <c r="G15142" s="2">
        <v>0.28999999999999998</v>
      </c>
      <c r="H15142" s="2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52" t="s">
        <v>48</v>
      </c>
    </row>
    <row r="15143" spans="1:17" ht="14.25" customHeight="1" x14ac:dyDescent="0.3">
      <c r="A15143" s="2" t="s">
        <v>15174</v>
      </c>
      <c r="B15143" s="2">
        <v>115141</v>
      </c>
      <c r="C15143" s="2" t="s">
        <v>19</v>
      </c>
      <c r="D15143" s="52" t="s">
        <v>19</v>
      </c>
      <c r="E15143" s="2" t="s">
        <v>14</v>
      </c>
      <c r="F15143" s="2">
        <v>4870.9399999999996</v>
      </c>
      <c r="G15143" s="2">
        <v>0.35</v>
      </c>
      <c r="H15143" s="2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52" t="s">
        <v>39</v>
      </c>
    </row>
    <row r="15144" spans="1:17" ht="14.25" customHeight="1" x14ac:dyDescent="0.3">
      <c r="A15144" s="2" t="s">
        <v>15175</v>
      </c>
      <c r="B15144" s="2">
        <v>115142</v>
      </c>
      <c r="C15144" s="2" t="s">
        <v>19</v>
      </c>
      <c r="D15144" s="52" t="s">
        <v>19</v>
      </c>
      <c r="E15144" s="2" t="s">
        <v>33</v>
      </c>
      <c r="F15144" s="2">
        <v>113.93</v>
      </c>
      <c r="G15144" s="2">
        <v>0.38</v>
      </c>
      <c r="H15144" s="2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52" t="s">
        <v>39</v>
      </c>
    </row>
    <row r="15145" spans="1:17" ht="14.25" customHeight="1" x14ac:dyDescent="0.3">
      <c r="A15145" s="2" t="s">
        <v>15176</v>
      </c>
      <c r="B15145" s="2">
        <v>115143</v>
      </c>
      <c r="C15145" s="2" t="s">
        <v>19</v>
      </c>
      <c r="D15145" s="52" t="s">
        <v>19</v>
      </c>
      <c r="E15145" s="2" t="s">
        <v>14</v>
      </c>
      <c r="F15145" s="2">
        <v>3721.25</v>
      </c>
      <c r="G15145" s="2">
        <v>0.05</v>
      </c>
      <c r="H15145" s="2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52" t="s">
        <v>23</v>
      </c>
    </row>
    <row r="15146" spans="1:17" ht="14.25" customHeight="1" x14ac:dyDescent="0.3">
      <c r="A15146" s="2" t="s">
        <v>15177</v>
      </c>
      <c r="B15146" s="2">
        <v>115144</v>
      </c>
      <c r="C15146" s="2" t="s">
        <v>41</v>
      </c>
      <c r="D15146" s="52" t="s">
        <v>41</v>
      </c>
      <c r="E15146" s="2" t="s">
        <v>20</v>
      </c>
      <c r="F15146" s="2">
        <v>3113.9</v>
      </c>
      <c r="G15146" s="2">
        <v>0.4</v>
      </c>
      <c r="H15146" s="2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52" t="s">
        <v>39</v>
      </c>
    </row>
    <row r="15147" spans="1:17" ht="14.25" customHeight="1" x14ac:dyDescent="0.3">
      <c r="A15147" s="2" t="s">
        <v>15178</v>
      </c>
      <c r="B15147" s="2">
        <v>115145</v>
      </c>
      <c r="C15147" s="2" t="s">
        <v>25</v>
      </c>
      <c r="D15147" s="52" t="s">
        <v>25</v>
      </c>
      <c r="E15147" s="2" t="s">
        <v>20</v>
      </c>
      <c r="F15147" s="2">
        <v>4973.1099999999997</v>
      </c>
      <c r="G15147" s="2">
        <v>0.03</v>
      </c>
      <c r="H15147" s="2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52" t="s">
        <v>34</v>
      </c>
    </row>
    <row r="15148" spans="1:17" ht="14.25" customHeight="1" x14ac:dyDescent="0.3">
      <c r="A15148" s="2" t="s">
        <v>15179</v>
      </c>
      <c r="B15148" s="2">
        <v>115146</v>
      </c>
      <c r="C15148" s="2" t="s">
        <v>41</v>
      </c>
      <c r="D15148" s="52" t="s">
        <v>41</v>
      </c>
      <c r="E15148" s="2" t="s">
        <v>33</v>
      </c>
      <c r="F15148" s="2">
        <v>540.66</v>
      </c>
      <c r="G15148" s="2">
        <v>0.44</v>
      </c>
      <c r="H15148" s="2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52" t="s">
        <v>48</v>
      </c>
    </row>
    <row r="15149" spans="1:17" ht="14.25" customHeight="1" x14ac:dyDescent="0.3">
      <c r="A15149" s="2" t="s">
        <v>15180</v>
      </c>
      <c r="B15149" s="2">
        <v>115147</v>
      </c>
      <c r="C15149" s="2" t="s">
        <v>19</v>
      </c>
      <c r="D15149" s="52" t="s">
        <v>19</v>
      </c>
      <c r="E15149" s="2" t="s">
        <v>20</v>
      </c>
      <c r="F15149" s="2">
        <v>4075.6</v>
      </c>
      <c r="G15149" s="2">
        <v>0.2</v>
      </c>
      <c r="H15149" s="2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52" t="s">
        <v>17</v>
      </c>
    </row>
    <row r="15150" spans="1:17" ht="14.25" customHeight="1" x14ac:dyDescent="0.3">
      <c r="A15150" s="2" t="s">
        <v>15181</v>
      </c>
      <c r="B15150" s="2">
        <v>115148</v>
      </c>
      <c r="C15150" s="2" t="s">
        <v>19</v>
      </c>
      <c r="D15150" s="52" t="s">
        <v>19</v>
      </c>
      <c r="E15150" s="2" t="s">
        <v>14</v>
      </c>
      <c r="F15150" s="2">
        <v>4676.25</v>
      </c>
      <c r="G15150" s="2">
        <v>0.27</v>
      </c>
      <c r="H15150" s="2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52" t="s">
        <v>23</v>
      </c>
    </row>
    <row r="15151" spans="1:17" ht="14.25" customHeight="1" x14ac:dyDescent="0.3">
      <c r="A15151" s="2" t="s">
        <v>15182</v>
      </c>
      <c r="B15151" s="2">
        <v>115149</v>
      </c>
      <c r="C15151" s="2" t="s">
        <v>19</v>
      </c>
      <c r="D15151" s="52" t="s">
        <v>19</v>
      </c>
      <c r="E15151" s="2" t="s">
        <v>33</v>
      </c>
      <c r="F15151" s="2">
        <v>4569.37</v>
      </c>
      <c r="G15151" s="2">
        <v>0.14000000000000001</v>
      </c>
      <c r="H15151" s="2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52" t="s">
        <v>39</v>
      </c>
    </row>
    <row r="15152" spans="1:17" ht="14.25" customHeight="1" x14ac:dyDescent="0.3">
      <c r="A15152" s="2" t="s">
        <v>15183</v>
      </c>
      <c r="B15152" s="2">
        <v>115150</v>
      </c>
      <c r="C15152" s="2" t="s">
        <v>41</v>
      </c>
      <c r="D15152" s="52" t="s">
        <v>41</v>
      </c>
      <c r="E15152" s="2" t="s">
        <v>20</v>
      </c>
      <c r="F15152" s="2">
        <v>2846.81</v>
      </c>
      <c r="G15152" s="2">
        <v>0.21</v>
      </c>
      <c r="H15152" s="2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52" t="s">
        <v>23</v>
      </c>
    </row>
    <row r="15153" spans="1:17" ht="14.25" customHeight="1" x14ac:dyDescent="0.3">
      <c r="A15153" s="2" t="s">
        <v>15184</v>
      </c>
      <c r="B15153" s="2">
        <v>115151</v>
      </c>
      <c r="C15153" s="2" t="s">
        <v>19</v>
      </c>
      <c r="D15153" s="52" t="s">
        <v>19</v>
      </c>
      <c r="E15153" s="2" t="s">
        <v>20</v>
      </c>
      <c r="F15153" s="2">
        <v>1705.03</v>
      </c>
      <c r="G15153" s="2">
        <v>0.42</v>
      </c>
      <c r="H15153" s="2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52" t="s">
        <v>17</v>
      </c>
    </row>
    <row r="15154" spans="1:17" ht="14.25" customHeight="1" x14ac:dyDescent="0.3">
      <c r="A15154" s="2" t="s">
        <v>15185</v>
      </c>
      <c r="B15154" s="2">
        <v>115152</v>
      </c>
      <c r="C15154" s="2" t="s">
        <v>25</v>
      </c>
      <c r="D15154" s="52" t="s">
        <v>25</v>
      </c>
      <c r="E15154" s="2" t="s">
        <v>14</v>
      </c>
      <c r="F15154" s="2">
        <v>3235.53</v>
      </c>
      <c r="G15154" s="2">
        <v>0.15</v>
      </c>
      <c r="H15154" s="2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52" t="s">
        <v>17</v>
      </c>
    </row>
    <row r="15155" spans="1:17" ht="14.25" customHeight="1" x14ac:dyDescent="0.3">
      <c r="A15155" s="2" t="s">
        <v>15186</v>
      </c>
      <c r="B15155" s="2">
        <v>115153</v>
      </c>
      <c r="C15155" s="2" t="s">
        <v>19</v>
      </c>
      <c r="D15155" s="52" t="s">
        <v>19</v>
      </c>
      <c r="E15155" s="2" t="s">
        <v>20</v>
      </c>
      <c r="F15155" s="2">
        <v>1599.75</v>
      </c>
      <c r="G15155" s="2">
        <v>0.28000000000000003</v>
      </c>
      <c r="H15155" s="2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52" t="s">
        <v>17</v>
      </c>
    </row>
    <row r="15156" spans="1:17" ht="14.25" customHeight="1" x14ac:dyDescent="0.3">
      <c r="A15156" s="2" t="s">
        <v>15187</v>
      </c>
      <c r="B15156" s="2">
        <v>115154</v>
      </c>
      <c r="C15156" s="2" t="s">
        <v>25</v>
      </c>
      <c r="D15156" s="52" t="s">
        <v>25</v>
      </c>
      <c r="E15156" s="2" t="s">
        <v>14</v>
      </c>
      <c r="F15156" s="2">
        <v>2120.12</v>
      </c>
      <c r="G15156" s="2">
        <v>0.32</v>
      </c>
      <c r="H15156" s="2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52" t="s">
        <v>48</v>
      </c>
    </row>
    <row r="15157" spans="1:17" ht="14.25" customHeight="1" x14ac:dyDescent="0.3">
      <c r="A15157" s="2" t="s">
        <v>15188</v>
      </c>
      <c r="B15157" s="2">
        <v>115155</v>
      </c>
      <c r="C15157" s="2" t="s">
        <v>25</v>
      </c>
      <c r="D15157" s="52" t="s">
        <v>25</v>
      </c>
      <c r="E15157" s="2" t="s">
        <v>36</v>
      </c>
      <c r="F15157" s="2">
        <v>2284.0500000000002</v>
      </c>
      <c r="G15157" s="2">
        <v>7.0000000000000007E-2</v>
      </c>
      <c r="H15157" s="2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52" t="s">
        <v>48</v>
      </c>
    </row>
    <row r="15158" spans="1:17" ht="14.25" customHeight="1" x14ac:dyDescent="0.3">
      <c r="A15158" s="2" t="s">
        <v>15189</v>
      </c>
      <c r="B15158" s="2">
        <v>115156</v>
      </c>
      <c r="C15158" s="2" t="s">
        <v>19</v>
      </c>
      <c r="D15158" s="52" t="s">
        <v>19</v>
      </c>
      <c r="E15158" s="2" t="s">
        <v>14</v>
      </c>
      <c r="F15158" s="2">
        <v>1579.56</v>
      </c>
      <c r="G15158" s="2">
        <v>0.39</v>
      </c>
      <c r="H15158" s="2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52" t="s">
        <v>48</v>
      </c>
    </row>
    <row r="15159" spans="1:17" ht="14.25" customHeight="1" x14ac:dyDescent="0.3">
      <c r="A15159" s="2" t="s">
        <v>15190</v>
      </c>
      <c r="B15159" s="2">
        <v>115157</v>
      </c>
      <c r="C15159" s="2" t="s">
        <v>25</v>
      </c>
      <c r="D15159" s="52" t="s">
        <v>25</v>
      </c>
      <c r="E15159" s="2" t="s">
        <v>26</v>
      </c>
      <c r="F15159" s="2">
        <v>1774.95</v>
      </c>
      <c r="G15159" s="2">
        <v>0.5</v>
      </c>
      <c r="H15159" s="2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52" t="s">
        <v>23</v>
      </c>
    </row>
    <row r="15160" spans="1:17" ht="14.25" customHeight="1" x14ac:dyDescent="0.3">
      <c r="A15160" s="2" t="s">
        <v>15191</v>
      </c>
      <c r="B15160" s="2">
        <v>115158</v>
      </c>
      <c r="C15160" s="2" t="s">
        <v>19</v>
      </c>
      <c r="D15160" s="52" t="s">
        <v>19</v>
      </c>
      <c r="E15160" s="2" t="s">
        <v>20</v>
      </c>
      <c r="F15160" s="2">
        <v>135.83000000000001</v>
      </c>
      <c r="G15160" s="2">
        <v>0.08</v>
      </c>
      <c r="H15160" s="2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52" t="s">
        <v>28</v>
      </c>
    </row>
    <row r="15161" spans="1:17" ht="14.25" customHeight="1" x14ac:dyDescent="0.3">
      <c r="A15161" s="2" t="s">
        <v>15192</v>
      </c>
      <c r="B15161" s="2">
        <v>115159</v>
      </c>
      <c r="C15161" s="2" t="s">
        <v>25</v>
      </c>
      <c r="D15161" s="52" t="s">
        <v>25</v>
      </c>
      <c r="E15161" s="2" t="s">
        <v>36</v>
      </c>
      <c r="F15161" s="2">
        <v>1555.69</v>
      </c>
      <c r="G15161" s="2">
        <v>0.38</v>
      </c>
      <c r="H15161" s="2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52" t="s">
        <v>17</v>
      </c>
    </row>
    <row r="15162" spans="1:17" ht="14.25" customHeight="1" x14ac:dyDescent="0.3">
      <c r="A15162" s="2" t="s">
        <v>15193</v>
      </c>
      <c r="B15162" s="2">
        <v>115160</v>
      </c>
      <c r="C15162" s="2" t="s">
        <v>19</v>
      </c>
      <c r="D15162" s="52" t="s">
        <v>19</v>
      </c>
      <c r="E15162" s="2" t="s">
        <v>33</v>
      </c>
      <c r="F15162" s="2">
        <v>2414.3000000000002</v>
      </c>
      <c r="G15162" s="2">
        <v>7.0000000000000007E-2</v>
      </c>
      <c r="H15162" s="2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52" t="s">
        <v>28</v>
      </c>
    </row>
    <row r="15163" spans="1:17" ht="14.25" customHeight="1" x14ac:dyDescent="0.3">
      <c r="A15163" s="2" t="s">
        <v>15194</v>
      </c>
      <c r="B15163" s="2">
        <v>115161</v>
      </c>
      <c r="C15163" s="2" t="s">
        <v>25</v>
      </c>
      <c r="D15163" s="52" t="s">
        <v>25</v>
      </c>
      <c r="E15163" s="2" t="s">
        <v>26</v>
      </c>
      <c r="F15163" s="2">
        <v>947.74</v>
      </c>
      <c r="G15163" s="2">
        <v>0.48</v>
      </c>
      <c r="H15163" s="2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52" t="s">
        <v>34</v>
      </c>
    </row>
    <row r="15164" spans="1:17" ht="14.25" customHeight="1" x14ac:dyDescent="0.3">
      <c r="A15164" s="2" t="s">
        <v>15195</v>
      </c>
      <c r="B15164" s="2">
        <v>115162</v>
      </c>
      <c r="C15164" s="2" t="s">
        <v>25</v>
      </c>
      <c r="D15164" s="52" t="s">
        <v>25</v>
      </c>
      <c r="E15164" s="2" t="s">
        <v>33</v>
      </c>
      <c r="F15164" s="2">
        <v>4047.36</v>
      </c>
      <c r="G15164" s="2">
        <v>0.21</v>
      </c>
      <c r="H15164" s="2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52" t="s">
        <v>17</v>
      </c>
    </row>
    <row r="15165" spans="1:17" ht="14.25" customHeight="1" x14ac:dyDescent="0.3">
      <c r="A15165" s="2" t="s">
        <v>15196</v>
      </c>
      <c r="B15165" s="2">
        <v>115163</v>
      </c>
      <c r="C15165" s="2" t="s">
        <v>41</v>
      </c>
      <c r="D15165" s="52" t="s">
        <v>41</v>
      </c>
      <c r="E15165" s="2" t="s">
        <v>26</v>
      </c>
      <c r="F15165" s="2">
        <v>2734.42</v>
      </c>
      <c r="G15165" s="2">
        <v>0.49</v>
      </c>
      <c r="H15165" s="2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52" t="s">
        <v>39</v>
      </c>
    </row>
    <row r="15166" spans="1:17" ht="14.25" customHeight="1" x14ac:dyDescent="0.3">
      <c r="A15166" s="2" t="s">
        <v>15197</v>
      </c>
      <c r="B15166" s="2">
        <v>115164</v>
      </c>
      <c r="C15166" s="2" t="s">
        <v>25</v>
      </c>
      <c r="D15166" s="52" t="s">
        <v>25</v>
      </c>
      <c r="E15166" s="2" t="s">
        <v>36</v>
      </c>
      <c r="F15166" s="2">
        <v>3990.02</v>
      </c>
      <c r="G15166" s="2">
        <v>0.03</v>
      </c>
      <c r="H15166" s="2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52" t="s">
        <v>17</v>
      </c>
    </row>
    <row r="15167" spans="1:17" ht="14.25" customHeight="1" x14ac:dyDescent="0.3">
      <c r="A15167" s="2" t="s">
        <v>15198</v>
      </c>
      <c r="B15167" s="2">
        <v>115165</v>
      </c>
      <c r="C15167" s="2" t="s">
        <v>25</v>
      </c>
      <c r="D15167" s="52" t="s">
        <v>25</v>
      </c>
      <c r="E15167" s="2" t="s">
        <v>36</v>
      </c>
      <c r="F15167" s="2">
        <v>727.71</v>
      </c>
      <c r="G15167" s="2">
        <v>0.4</v>
      </c>
      <c r="H15167" s="2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52" t="s">
        <v>48</v>
      </c>
    </row>
    <row r="15168" spans="1:17" ht="14.25" customHeight="1" x14ac:dyDescent="0.3">
      <c r="A15168" s="2" t="s">
        <v>15199</v>
      </c>
      <c r="B15168" s="2">
        <v>115166</v>
      </c>
      <c r="C15168" s="2" t="s">
        <v>25</v>
      </c>
      <c r="D15168" s="52" t="s">
        <v>25</v>
      </c>
      <c r="E15168" s="2" t="s">
        <v>36</v>
      </c>
      <c r="F15168" s="2">
        <v>4120.51</v>
      </c>
      <c r="G15168" s="2">
        <v>0.24</v>
      </c>
      <c r="H15168" s="2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52" t="s">
        <v>17</v>
      </c>
    </row>
    <row r="15169" spans="1:17" ht="14.25" customHeight="1" x14ac:dyDescent="0.3">
      <c r="A15169" s="2" t="s">
        <v>15200</v>
      </c>
      <c r="B15169" s="2">
        <v>115167</v>
      </c>
      <c r="C15169" s="2" t="s">
        <v>25</v>
      </c>
      <c r="D15169" s="52" t="s">
        <v>25</v>
      </c>
      <c r="E15169" s="2" t="s">
        <v>26</v>
      </c>
      <c r="F15169" s="2">
        <v>4795.49</v>
      </c>
      <c r="G15169" s="2">
        <v>0.14000000000000001</v>
      </c>
      <c r="H15169" s="2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52" t="s">
        <v>23</v>
      </c>
    </row>
    <row r="15170" spans="1:17" ht="14.25" customHeight="1" x14ac:dyDescent="0.3">
      <c r="A15170" s="2" t="s">
        <v>15201</v>
      </c>
      <c r="B15170" s="2">
        <v>115168</v>
      </c>
      <c r="C15170" s="2" t="s">
        <v>25</v>
      </c>
      <c r="D15170" s="52" t="s">
        <v>25</v>
      </c>
      <c r="E15170" s="2" t="s">
        <v>14</v>
      </c>
      <c r="F15170" s="2">
        <v>1827.02</v>
      </c>
      <c r="G15170" s="2">
        <v>0.37</v>
      </c>
      <c r="H15170" s="2">
        <f t="shared" si="472"/>
        <v>675.99739999999997</v>
      </c>
      <c r="I15170" s="2">
        <f t="shared" si="473"/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52" t="s">
        <v>34</v>
      </c>
    </row>
    <row r="15171" spans="1:17" ht="14.25" customHeight="1" x14ac:dyDescent="0.3">
      <c r="A15171" s="2" t="s">
        <v>15202</v>
      </c>
      <c r="B15171" s="2">
        <v>115169</v>
      </c>
      <c r="C15171" s="2" t="s">
        <v>19</v>
      </c>
      <c r="D15171" s="52" t="s">
        <v>19</v>
      </c>
      <c r="E15171" s="2" t="s">
        <v>33</v>
      </c>
      <c r="F15171" s="2">
        <v>1491.37</v>
      </c>
      <c r="G15171" s="2">
        <v>0.32</v>
      </c>
      <c r="H15171" s="2">
        <f t="shared" ref="H15171:H15234" si="474">F15171*G15171</f>
        <v>477.23839999999996</v>
      </c>
      <c r="I15171" s="2">
        <f t="shared" ref="I15171:I15234" si="475">F15171-H15171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52" t="s">
        <v>48</v>
      </c>
    </row>
    <row r="15172" spans="1:17" ht="14.25" customHeight="1" x14ac:dyDescent="0.3">
      <c r="A15172" s="2" t="s">
        <v>15203</v>
      </c>
      <c r="B15172" s="2">
        <v>115170</v>
      </c>
      <c r="C15172" s="2" t="s">
        <v>25</v>
      </c>
      <c r="D15172" s="52" t="s">
        <v>25</v>
      </c>
      <c r="E15172" s="2" t="s">
        <v>14</v>
      </c>
      <c r="F15172" s="2">
        <v>3269.47</v>
      </c>
      <c r="G15172" s="2">
        <v>0.45</v>
      </c>
      <c r="H15172" s="2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52" t="s">
        <v>48</v>
      </c>
    </row>
    <row r="15173" spans="1:17" ht="14.25" customHeight="1" x14ac:dyDescent="0.3">
      <c r="A15173" s="2" t="s">
        <v>15204</v>
      </c>
      <c r="B15173" s="2">
        <v>115171</v>
      </c>
      <c r="C15173" s="2" t="s">
        <v>25</v>
      </c>
      <c r="D15173" s="52" t="s">
        <v>25</v>
      </c>
      <c r="E15173" s="2" t="s">
        <v>14</v>
      </c>
      <c r="F15173" s="2">
        <v>3215.98</v>
      </c>
      <c r="G15173" s="2">
        <v>0.12</v>
      </c>
      <c r="H15173" s="2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52" t="s">
        <v>48</v>
      </c>
    </row>
    <row r="15174" spans="1:17" ht="14.25" customHeight="1" x14ac:dyDescent="0.3">
      <c r="A15174" s="2" t="s">
        <v>15205</v>
      </c>
      <c r="B15174" s="2">
        <v>115172</v>
      </c>
      <c r="C15174" s="2" t="s">
        <v>19</v>
      </c>
      <c r="D15174" s="52" t="s">
        <v>19</v>
      </c>
      <c r="E15174" s="2" t="s">
        <v>20</v>
      </c>
      <c r="F15174" s="2">
        <v>651.09</v>
      </c>
      <c r="G15174" s="2">
        <v>0.47</v>
      </c>
      <c r="H15174" s="2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52" t="s">
        <v>23</v>
      </c>
    </row>
    <row r="15175" spans="1:17" ht="14.25" customHeight="1" x14ac:dyDescent="0.3">
      <c r="A15175" s="2" t="s">
        <v>15206</v>
      </c>
      <c r="B15175" s="2">
        <v>115173</v>
      </c>
      <c r="C15175" s="2" t="s">
        <v>19</v>
      </c>
      <c r="D15175" s="52" t="s">
        <v>19</v>
      </c>
      <c r="E15175" s="2" t="s">
        <v>33</v>
      </c>
      <c r="F15175" s="2">
        <v>4641.12</v>
      </c>
      <c r="G15175" s="2">
        <v>0.32</v>
      </c>
      <c r="H15175" s="2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52" t="s">
        <v>39</v>
      </c>
    </row>
    <row r="15176" spans="1:17" ht="14.25" customHeight="1" x14ac:dyDescent="0.3">
      <c r="A15176" s="2" t="s">
        <v>15207</v>
      </c>
      <c r="B15176" s="2">
        <v>115174</v>
      </c>
      <c r="C15176" s="2" t="s">
        <v>41</v>
      </c>
      <c r="D15176" s="52" t="s">
        <v>41</v>
      </c>
      <c r="E15176" s="2" t="s">
        <v>26</v>
      </c>
      <c r="F15176" s="2">
        <v>2447.38</v>
      </c>
      <c r="G15176" s="2">
        <v>0.23</v>
      </c>
      <c r="H15176" s="2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52" t="s">
        <v>23</v>
      </c>
    </row>
    <row r="15177" spans="1:17" ht="14.25" customHeight="1" x14ac:dyDescent="0.3">
      <c r="A15177" s="2" t="s">
        <v>15208</v>
      </c>
      <c r="B15177" s="2">
        <v>115175</v>
      </c>
      <c r="C15177" s="2" t="s">
        <v>25</v>
      </c>
      <c r="D15177" s="52" t="s">
        <v>25</v>
      </c>
      <c r="E15177" s="2" t="s">
        <v>20</v>
      </c>
      <c r="F15177" s="2">
        <v>3845.64</v>
      </c>
      <c r="G15177" s="2">
        <v>0.03</v>
      </c>
      <c r="H15177" s="2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52" t="s">
        <v>34</v>
      </c>
    </row>
    <row r="15178" spans="1:17" ht="14.25" customHeight="1" x14ac:dyDescent="0.3">
      <c r="A15178" s="2" t="s">
        <v>15209</v>
      </c>
      <c r="B15178" s="2">
        <v>115176</v>
      </c>
      <c r="C15178" s="2" t="s">
        <v>25</v>
      </c>
      <c r="D15178" s="52" t="s">
        <v>25</v>
      </c>
      <c r="E15178" s="2" t="s">
        <v>20</v>
      </c>
      <c r="F15178" s="2">
        <v>1860.66</v>
      </c>
      <c r="G15178" s="2">
        <v>0.38</v>
      </c>
      <c r="H15178" s="2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52" t="s">
        <v>23</v>
      </c>
    </row>
    <row r="15179" spans="1:17" ht="14.25" customHeight="1" x14ac:dyDescent="0.3">
      <c r="A15179" s="2" t="s">
        <v>15210</v>
      </c>
      <c r="B15179" s="2">
        <v>115177</v>
      </c>
      <c r="C15179" s="2" t="s">
        <v>25</v>
      </c>
      <c r="D15179" s="52" t="s">
        <v>25</v>
      </c>
      <c r="E15179" s="2" t="s">
        <v>36</v>
      </c>
      <c r="F15179" s="2">
        <v>1381.53</v>
      </c>
      <c r="G15179" s="2">
        <v>0.43</v>
      </c>
      <c r="H15179" s="2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52" t="s">
        <v>28</v>
      </c>
    </row>
    <row r="15180" spans="1:17" ht="14.25" customHeight="1" x14ac:dyDescent="0.3">
      <c r="A15180" s="2" t="s">
        <v>15211</v>
      </c>
      <c r="B15180" s="2">
        <v>115178</v>
      </c>
      <c r="C15180" s="2" t="s">
        <v>25</v>
      </c>
      <c r="D15180" s="52" t="s">
        <v>25</v>
      </c>
      <c r="E15180" s="2" t="s">
        <v>26</v>
      </c>
      <c r="F15180" s="2">
        <v>645.23</v>
      </c>
      <c r="G15180" s="2">
        <v>0.4</v>
      </c>
      <c r="H15180" s="2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52" t="s">
        <v>39</v>
      </c>
    </row>
    <row r="15181" spans="1:17" ht="14.25" customHeight="1" x14ac:dyDescent="0.3">
      <c r="A15181" s="2" t="s">
        <v>15212</v>
      </c>
      <c r="B15181" s="2">
        <v>115179</v>
      </c>
      <c r="C15181" s="2" t="s">
        <v>19</v>
      </c>
      <c r="D15181" s="52" t="s">
        <v>19</v>
      </c>
      <c r="E15181" s="2" t="s">
        <v>14</v>
      </c>
      <c r="F15181" s="2">
        <v>1445.14</v>
      </c>
      <c r="G15181" s="2">
        <v>0.37</v>
      </c>
      <c r="H15181" s="2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52" t="s">
        <v>23</v>
      </c>
    </row>
    <row r="15182" spans="1:17" ht="14.25" customHeight="1" x14ac:dyDescent="0.3">
      <c r="A15182" s="2" t="s">
        <v>15213</v>
      </c>
      <c r="B15182" s="2">
        <v>115180</v>
      </c>
      <c r="C15182" s="2" t="s">
        <v>41</v>
      </c>
      <c r="D15182" s="52" t="s">
        <v>41</v>
      </c>
      <c r="E15182" s="2" t="s">
        <v>14</v>
      </c>
      <c r="F15182" s="2">
        <v>4967.8100000000004</v>
      </c>
      <c r="G15182" s="2">
        <v>0.48</v>
      </c>
      <c r="H15182" s="2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52" t="s">
        <v>28</v>
      </c>
    </row>
    <row r="15183" spans="1:17" ht="14.25" customHeight="1" x14ac:dyDescent="0.3">
      <c r="A15183" s="2" t="s">
        <v>15214</v>
      </c>
      <c r="B15183" s="2">
        <v>115181</v>
      </c>
      <c r="C15183" s="2" t="s">
        <v>25</v>
      </c>
      <c r="D15183" s="52" t="s">
        <v>25</v>
      </c>
      <c r="E15183" s="2" t="s">
        <v>14</v>
      </c>
      <c r="F15183" s="2">
        <v>3324</v>
      </c>
      <c r="G15183" s="2">
        <v>0.42</v>
      </c>
      <c r="H15183" s="2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52" t="s">
        <v>23</v>
      </c>
    </row>
    <row r="15184" spans="1:17" ht="14.25" customHeight="1" x14ac:dyDescent="0.3">
      <c r="A15184" s="2" t="s">
        <v>15215</v>
      </c>
      <c r="B15184" s="2">
        <v>115182</v>
      </c>
      <c r="C15184" s="2" t="s">
        <v>25</v>
      </c>
      <c r="D15184" s="52" t="s">
        <v>25</v>
      </c>
      <c r="E15184" s="2" t="s">
        <v>36</v>
      </c>
      <c r="F15184" s="2">
        <v>4033.63</v>
      </c>
      <c r="G15184" s="2">
        <v>0.46</v>
      </c>
      <c r="H15184" s="2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52" t="s">
        <v>48</v>
      </c>
    </row>
    <row r="15185" spans="1:17" ht="14.25" customHeight="1" x14ac:dyDescent="0.3">
      <c r="A15185" s="2" t="s">
        <v>15216</v>
      </c>
      <c r="B15185" s="2">
        <v>115183</v>
      </c>
      <c r="C15185" s="2" t="s">
        <v>25</v>
      </c>
      <c r="D15185" s="52" t="s">
        <v>25</v>
      </c>
      <c r="E15185" s="2" t="s">
        <v>14</v>
      </c>
      <c r="F15185" s="2">
        <v>4796.6899999999996</v>
      </c>
      <c r="G15185" s="2">
        <v>0.37</v>
      </c>
      <c r="H15185" s="2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52" t="s">
        <v>48</v>
      </c>
    </row>
    <row r="15186" spans="1:17" ht="14.25" customHeight="1" x14ac:dyDescent="0.3">
      <c r="A15186" s="2" t="s">
        <v>15217</v>
      </c>
      <c r="B15186" s="2">
        <v>115184</v>
      </c>
      <c r="C15186" s="2" t="s">
        <v>25</v>
      </c>
      <c r="D15186" s="52" t="s">
        <v>25</v>
      </c>
      <c r="E15186" s="2" t="s">
        <v>33</v>
      </c>
      <c r="F15186" s="2">
        <v>487.06</v>
      </c>
      <c r="G15186" s="2">
        <v>0.41</v>
      </c>
      <c r="H15186" s="2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52" t="s">
        <v>28</v>
      </c>
    </row>
    <row r="15187" spans="1:17" ht="14.25" customHeight="1" x14ac:dyDescent="0.3">
      <c r="A15187" s="2" t="s">
        <v>15218</v>
      </c>
      <c r="B15187" s="2">
        <v>115185</v>
      </c>
      <c r="C15187" s="2" t="s">
        <v>19</v>
      </c>
      <c r="D15187" s="52" t="s">
        <v>19</v>
      </c>
      <c r="E15187" s="2" t="s">
        <v>14</v>
      </c>
      <c r="F15187" s="2">
        <v>907</v>
      </c>
      <c r="G15187" s="2">
        <v>0.14000000000000001</v>
      </c>
      <c r="H15187" s="2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52" t="s">
        <v>17</v>
      </c>
    </row>
    <row r="15188" spans="1:17" ht="14.25" customHeight="1" x14ac:dyDescent="0.3">
      <c r="A15188" s="2" t="s">
        <v>15219</v>
      </c>
      <c r="B15188" s="2">
        <v>115186</v>
      </c>
      <c r="C15188" s="2" t="s">
        <v>41</v>
      </c>
      <c r="D15188" s="52" t="s">
        <v>41</v>
      </c>
      <c r="E15188" s="2" t="s">
        <v>14</v>
      </c>
      <c r="F15188" s="2">
        <v>4647.03</v>
      </c>
      <c r="G15188" s="2">
        <v>0.33</v>
      </c>
      <c r="H15188" s="2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52" t="s">
        <v>34</v>
      </c>
    </row>
    <row r="15189" spans="1:17" ht="14.25" customHeight="1" x14ac:dyDescent="0.3">
      <c r="A15189" s="2" t="s">
        <v>15220</v>
      </c>
      <c r="B15189" s="2">
        <v>115187</v>
      </c>
      <c r="C15189" s="2" t="s">
        <v>25</v>
      </c>
      <c r="D15189" s="52" t="s">
        <v>25</v>
      </c>
      <c r="E15189" s="2" t="s">
        <v>33</v>
      </c>
      <c r="F15189" s="2">
        <v>2866.31</v>
      </c>
      <c r="G15189" s="2">
        <v>0.1</v>
      </c>
      <c r="H15189" s="2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52" t="s">
        <v>17</v>
      </c>
    </row>
    <row r="15190" spans="1:17" ht="14.25" customHeight="1" x14ac:dyDescent="0.3">
      <c r="A15190" s="2" t="s">
        <v>15221</v>
      </c>
      <c r="B15190" s="2">
        <v>115188</v>
      </c>
      <c r="C15190" s="2" t="s">
        <v>41</v>
      </c>
      <c r="D15190" s="52" t="s">
        <v>41</v>
      </c>
      <c r="E15190" s="2" t="s">
        <v>36</v>
      </c>
      <c r="F15190" s="2">
        <v>3210.76</v>
      </c>
      <c r="G15190" s="2">
        <v>0.03</v>
      </c>
      <c r="H15190" s="2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52" t="s">
        <v>48</v>
      </c>
    </row>
    <row r="15191" spans="1:17" ht="14.25" customHeight="1" x14ac:dyDescent="0.3">
      <c r="A15191" s="2" t="s">
        <v>15222</v>
      </c>
      <c r="B15191" s="2">
        <v>115189</v>
      </c>
      <c r="C15191" s="2" t="s">
        <v>25</v>
      </c>
      <c r="D15191" s="52" t="s">
        <v>25</v>
      </c>
      <c r="E15191" s="2" t="s">
        <v>20</v>
      </c>
      <c r="F15191" s="2">
        <v>2195.41</v>
      </c>
      <c r="G15191" s="2">
        <v>0.28999999999999998</v>
      </c>
      <c r="H15191" s="2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52" t="s">
        <v>28</v>
      </c>
    </row>
    <row r="15192" spans="1:17" ht="14.25" customHeight="1" x14ac:dyDescent="0.3">
      <c r="A15192" s="2" t="s">
        <v>15223</v>
      </c>
      <c r="B15192" s="2">
        <v>115190</v>
      </c>
      <c r="C15192" s="2" t="s">
        <v>25</v>
      </c>
      <c r="D15192" s="52" t="s">
        <v>25</v>
      </c>
      <c r="E15192" s="2" t="s">
        <v>26</v>
      </c>
      <c r="F15192" s="2">
        <v>4090.7</v>
      </c>
      <c r="G15192" s="2">
        <v>0.39</v>
      </c>
      <c r="H15192" s="2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52" t="s">
        <v>39</v>
      </c>
    </row>
    <row r="15193" spans="1:17" ht="14.25" customHeight="1" x14ac:dyDescent="0.3">
      <c r="A15193" s="2" t="s">
        <v>15224</v>
      </c>
      <c r="B15193" s="2">
        <v>115191</v>
      </c>
      <c r="C15193" s="2" t="s">
        <v>41</v>
      </c>
      <c r="D15193" s="52" t="s">
        <v>41</v>
      </c>
      <c r="E15193" s="2" t="s">
        <v>36</v>
      </c>
      <c r="F15193" s="2">
        <v>2634.5</v>
      </c>
      <c r="G15193" s="2">
        <v>0.04</v>
      </c>
      <c r="H15193" s="2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52" t="s">
        <v>48</v>
      </c>
    </row>
    <row r="15194" spans="1:17" ht="14.25" customHeight="1" x14ac:dyDescent="0.3">
      <c r="A15194" s="2" t="s">
        <v>15225</v>
      </c>
      <c r="B15194" s="2">
        <v>115192</v>
      </c>
      <c r="C15194" s="2" t="s">
        <v>25</v>
      </c>
      <c r="D15194" s="52" t="s">
        <v>25</v>
      </c>
      <c r="E15194" s="2" t="s">
        <v>14</v>
      </c>
      <c r="F15194" s="2">
        <v>4148.03</v>
      </c>
      <c r="G15194" s="2">
        <v>0.09</v>
      </c>
      <c r="H15194" s="2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52" t="s">
        <v>48</v>
      </c>
    </row>
    <row r="15195" spans="1:17" ht="14.25" customHeight="1" x14ac:dyDescent="0.3">
      <c r="A15195" s="2" t="s">
        <v>15226</v>
      </c>
      <c r="B15195" s="2">
        <v>115193</v>
      </c>
      <c r="C15195" s="2" t="s">
        <v>19</v>
      </c>
      <c r="D15195" s="52" t="s">
        <v>19</v>
      </c>
      <c r="E15195" s="2" t="s">
        <v>20</v>
      </c>
      <c r="F15195" s="2">
        <v>4961.71</v>
      </c>
      <c r="G15195" s="2">
        <v>0.05</v>
      </c>
      <c r="H15195" s="2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52" t="s">
        <v>39</v>
      </c>
    </row>
    <row r="15196" spans="1:17" ht="14.25" customHeight="1" x14ac:dyDescent="0.3">
      <c r="A15196" s="2" t="s">
        <v>15227</v>
      </c>
      <c r="B15196" s="2">
        <v>115194</v>
      </c>
      <c r="C15196" s="2" t="s">
        <v>25</v>
      </c>
      <c r="D15196" s="52" t="s">
        <v>25</v>
      </c>
      <c r="E15196" s="2" t="s">
        <v>26</v>
      </c>
      <c r="F15196" s="2">
        <v>3268.96</v>
      </c>
      <c r="G15196" s="2">
        <v>0.32</v>
      </c>
      <c r="H15196" s="2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52" t="s">
        <v>17</v>
      </c>
    </row>
    <row r="15197" spans="1:17" ht="14.25" customHeight="1" x14ac:dyDescent="0.3">
      <c r="A15197" s="2" t="s">
        <v>15228</v>
      </c>
      <c r="B15197" s="2">
        <v>115195</v>
      </c>
      <c r="C15197" s="2" t="s">
        <v>41</v>
      </c>
      <c r="D15197" s="52" t="s">
        <v>41</v>
      </c>
      <c r="E15197" s="2" t="s">
        <v>26</v>
      </c>
      <c r="F15197" s="2">
        <v>2691.19</v>
      </c>
      <c r="G15197" s="2">
        <v>0.04</v>
      </c>
      <c r="H15197" s="2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52" t="s">
        <v>17</v>
      </c>
    </row>
    <row r="15198" spans="1:17" ht="14.25" customHeight="1" x14ac:dyDescent="0.3">
      <c r="A15198" s="2" t="s">
        <v>15229</v>
      </c>
      <c r="B15198" s="2">
        <v>115196</v>
      </c>
      <c r="C15198" s="2" t="s">
        <v>25</v>
      </c>
      <c r="D15198" s="52" t="s">
        <v>25</v>
      </c>
      <c r="E15198" s="2" t="s">
        <v>26</v>
      </c>
      <c r="F15198" s="2">
        <v>1889.27</v>
      </c>
      <c r="G15198" s="2">
        <v>0.05</v>
      </c>
      <c r="H15198" s="2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52" t="s">
        <v>23</v>
      </c>
    </row>
    <row r="15199" spans="1:17" ht="14.25" customHeight="1" x14ac:dyDescent="0.3">
      <c r="A15199" s="2" t="s">
        <v>15230</v>
      </c>
      <c r="B15199" s="2">
        <v>115197</v>
      </c>
      <c r="C15199" s="2" t="s">
        <v>41</v>
      </c>
      <c r="D15199" s="52" t="s">
        <v>41</v>
      </c>
      <c r="E15199" s="2" t="s">
        <v>33</v>
      </c>
      <c r="F15199" s="2">
        <v>1054.01</v>
      </c>
      <c r="G15199" s="2">
        <v>0.13</v>
      </c>
      <c r="H15199" s="2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52" t="s">
        <v>23</v>
      </c>
    </row>
    <row r="15200" spans="1:17" ht="14.25" customHeight="1" x14ac:dyDescent="0.3">
      <c r="A15200" s="2" t="s">
        <v>15231</v>
      </c>
      <c r="B15200" s="2">
        <v>115198</v>
      </c>
      <c r="C15200" s="2" t="s">
        <v>25</v>
      </c>
      <c r="D15200" s="52" t="s">
        <v>25</v>
      </c>
      <c r="E15200" s="2" t="s">
        <v>33</v>
      </c>
      <c r="F15200" s="2">
        <v>3317.62</v>
      </c>
      <c r="G15200" s="2">
        <v>0.14000000000000001</v>
      </c>
      <c r="H15200" s="2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52" t="s">
        <v>17</v>
      </c>
    </row>
    <row r="15201" spans="1:17" ht="14.25" customHeight="1" x14ac:dyDescent="0.3">
      <c r="A15201" s="2" t="s">
        <v>15232</v>
      </c>
      <c r="B15201" s="2">
        <v>115199</v>
      </c>
      <c r="C15201" s="2" t="s">
        <v>25</v>
      </c>
      <c r="D15201" s="52" t="s">
        <v>25</v>
      </c>
      <c r="E15201" s="2" t="s">
        <v>20</v>
      </c>
      <c r="F15201" s="2">
        <v>406.92</v>
      </c>
      <c r="G15201" s="2">
        <v>0.28000000000000003</v>
      </c>
      <c r="H15201" s="2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52" t="s">
        <v>48</v>
      </c>
    </row>
    <row r="15202" spans="1:17" ht="14.25" customHeight="1" x14ac:dyDescent="0.3">
      <c r="A15202" s="2" t="s">
        <v>15233</v>
      </c>
      <c r="B15202" s="2">
        <v>115200</v>
      </c>
      <c r="C15202" s="2" t="s">
        <v>19</v>
      </c>
      <c r="D15202" s="52" t="s">
        <v>19</v>
      </c>
      <c r="E15202" s="2" t="s">
        <v>14</v>
      </c>
      <c r="F15202" s="2">
        <v>4785.8100000000004</v>
      </c>
      <c r="G15202" s="2">
        <v>0.02</v>
      </c>
      <c r="H15202" s="2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52" t="s">
        <v>34</v>
      </c>
    </row>
    <row r="15203" spans="1:17" ht="14.25" customHeight="1" x14ac:dyDescent="0.3">
      <c r="A15203" s="2" t="s">
        <v>15234</v>
      </c>
      <c r="B15203" s="2">
        <v>115201</v>
      </c>
      <c r="C15203" s="2" t="s">
        <v>25</v>
      </c>
      <c r="D15203" s="52" t="s">
        <v>25</v>
      </c>
      <c r="E15203" s="2" t="s">
        <v>20</v>
      </c>
      <c r="F15203" s="2">
        <v>3273.02</v>
      </c>
      <c r="G15203" s="2">
        <v>0.31</v>
      </c>
      <c r="H15203" s="2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52" t="s">
        <v>28</v>
      </c>
    </row>
    <row r="15204" spans="1:17" ht="14.25" customHeight="1" x14ac:dyDescent="0.3">
      <c r="A15204" s="2" t="s">
        <v>15235</v>
      </c>
      <c r="B15204" s="2">
        <v>115202</v>
      </c>
      <c r="C15204" s="2" t="s">
        <v>41</v>
      </c>
      <c r="D15204" s="52" t="s">
        <v>41</v>
      </c>
      <c r="E15204" s="2" t="s">
        <v>14</v>
      </c>
      <c r="F15204" s="2">
        <v>4800.88</v>
      </c>
      <c r="G15204" s="2">
        <v>0.21</v>
      </c>
      <c r="H15204" s="2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52" t="s">
        <v>23</v>
      </c>
    </row>
    <row r="15205" spans="1:17" ht="14.25" customHeight="1" x14ac:dyDescent="0.3">
      <c r="A15205" s="2" t="s">
        <v>15236</v>
      </c>
      <c r="B15205" s="2">
        <v>115203</v>
      </c>
      <c r="C15205" s="2" t="s">
        <v>41</v>
      </c>
      <c r="D15205" s="52" t="s">
        <v>41</v>
      </c>
      <c r="E15205" s="2" t="s">
        <v>36</v>
      </c>
      <c r="F15205" s="2">
        <v>1434.15</v>
      </c>
      <c r="G15205" s="2">
        <v>0.09</v>
      </c>
      <c r="H15205" s="2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52" t="s">
        <v>28</v>
      </c>
    </row>
    <row r="15206" spans="1:17" ht="14.25" customHeight="1" x14ac:dyDescent="0.3">
      <c r="A15206" s="2" t="s">
        <v>15237</v>
      </c>
      <c r="B15206" s="2">
        <v>115204</v>
      </c>
      <c r="C15206" s="2" t="s">
        <v>25</v>
      </c>
      <c r="D15206" s="52" t="s">
        <v>25</v>
      </c>
      <c r="E15206" s="2" t="s">
        <v>26</v>
      </c>
      <c r="F15206" s="2">
        <v>4737.93</v>
      </c>
      <c r="G15206" s="2">
        <v>0.33</v>
      </c>
      <c r="H15206" s="2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52" t="s">
        <v>34</v>
      </c>
    </row>
    <row r="15207" spans="1:17" ht="14.25" customHeight="1" x14ac:dyDescent="0.3">
      <c r="A15207" s="2" t="s">
        <v>15238</v>
      </c>
      <c r="B15207" s="2">
        <v>115205</v>
      </c>
      <c r="C15207" s="2" t="s">
        <v>25</v>
      </c>
      <c r="D15207" s="52" t="s">
        <v>25</v>
      </c>
      <c r="E15207" s="2" t="s">
        <v>26</v>
      </c>
      <c r="F15207" s="2">
        <v>3099.41</v>
      </c>
      <c r="G15207" s="2">
        <v>0.16</v>
      </c>
      <c r="H15207" s="2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52" t="s">
        <v>17</v>
      </c>
    </row>
    <row r="15208" spans="1:17" ht="14.25" customHeight="1" x14ac:dyDescent="0.3">
      <c r="A15208" s="2" t="s">
        <v>15239</v>
      </c>
      <c r="B15208" s="2">
        <v>115206</v>
      </c>
      <c r="C15208" s="2" t="s">
        <v>25</v>
      </c>
      <c r="D15208" s="52" t="s">
        <v>25</v>
      </c>
      <c r="E15208" s="2" t="s">
        <v>33</v>
      </c>
      <c r="F15208" s="2">
        <v>4070.29</v>
      </c>
      <c r="G15208" s="2">
        <v>0.41</v>
      </c>
      <c r="H15208" s="2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52" t="s">
        <v>28</v>
      </c>
    </row>
    <row r="15209" spans="1:17" ht="14.25" customHeight="1" x14ac:dyDescent="0.3">
      <c r="A15209" s="2" t="s">
        <v>15240</v>
      </c>
      <c r="B15209" s="2">
        <v>115207</v>
      </c>
      <c r="C15209" s="2" t="s">
        <v>25</v>
      </c>
      <c r="D15209" s="52" t="s">
        <v>25</v>
      </c>
      <c r="E15209" s="2" t="s">
        <v>36</v>
      </c>
      <c r="F15209" s="2">
        <v>976.72</v>
      </c>
      <c r="G15209" s="2">
        <v>0.49</v>
      </c>
      <c r="H15209" s="2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52" t="s">
        <v>17</v>
      </c>
    </row>
    <row r="15210" spans="1:17" ht="14.25" customHeight="1" x14ac:dyDescent="0.3">
      <c r="A15210" s="2" t="s">
        <v>15241</v>
      </c>
      <c r="B15210" s="2">
        <v>115208</v>
      </c>
      <c r="C15210" s="2" t="s">
        <v>41</v>
      </c>
      <c r="D15210" s="52" t="s">
        <v>41</v>
      </c>
      <c r="E15210" s="2" t="s">
        <v>36</v>
      </c>
      <c r="F15210" s="2">
        <v>2550.54</v>
      </c>
      <c r="G15210" s="2">
        <v>0.39</v>
      </c>
      <c r="H15210" s="2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52" t="s">
        <v>48</v>
      </c>
    </row>
    <row r="15211" spans="1:17" ht="14.25" customHeight="1" x14ac:dyDescent="0.3">
      <c r="A15211" s="2" t="s">
        <v>15242</v>
      </c>
      <c r="B15211" s="2">
        <v>115209</v>
      </c>
      <c r="C15211" s="2" t="s">
        <v>25</v>
      </c>
      <c r="D15211" s="52" t="s">
        <v>25</v>
      </c>
      <c r="E15211" s="2" t="s">
        <v>14</v>
      </c>
      <c r="F15211" s="2">
        <v>2887.91</v>
      </c>
      <c r="G15211" s="2">
        <v>0.37</v>
      </c>
      <c r="H15211" s="2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52" t="s">
        <v>34</v>
      </c>
    </row>
    <row r="15212" spans="1:17" ht="14.25" customHeight="1" x14ac:dyDescent="0.3">
      <c r="A15212" s="2" t="s">
        <v>15243</v>
      </c>
      <c r="B15212" s="2">
        <v>115210</v>
      </c>
      <c r="C15212" s="2" t="s">
        <v>25</v>
      </c>
      <c r="D15212" s="52" t="s">
        <v>25</v>
      </c>
      <c r="E15212" s="2" t="s">
        <v>36</v>
      </c>
      <c r="F15212" s="2">
        <v>2024.99</v>
      </c>
      <c r="G15212" s="2">
        <v>0.18</v>
      </c>
      <c r="H15212" s="2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52" t="s">
        <v>28</v>
      </c>
    </row>
    <row r="15213" spans="1:17" ht="14.25" customHeight="1" x14ac:dyDescent="0.3">
      <c r="A15213" s="2" t="s">
        <v>15244</v>
      </c>
      <c r="B15213" s="2">
        <v>115211</v>
      </c>
      <c r="C15213" s="2" t="s">
        <v>25</v>
      </c>
      <c r="D15213" s="52" t="s">
        <v>25</v>
      </c>
      <c r="E15213" s="2" t="s">
        <v>33</v>
      </c>
      <c r="F15213" s="2">
        <v>1340.84</v>
      </c>
      <c r="G15213" s="2">
        <v>0.27</v>
      </c>
      <c r="H15213" s="2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52" t="s">
        <v>48</v>
      </c>
    </row>
    <row r="15214" spans="1:17" ht="14.25" customHeight="1" x14ac:dyDescent="0.3">
      <c r="A15214" s="2" t="s">
        <v>15245</v>
      </c>
      <c r="B15214" s="2">
        <v>115212</v>
      </c>
      <c r="C15214" s="2" t="s">
        <v>19</v>
      </c>
      <c r="D15214" s="52" t="s">
        <v>19</v>
      </c>
      <c r="E15214" s="2" t="s">
        <v>14</v>
      </c>
      <c r="F15214" s="2">
        <v>4533.3999999999996</v>
      </c>
      <c r="G15214" s="2">
        <v>0.03</v>
      </c>
      <c r="H15214" s="2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52" t="s">
        <v>34</v>
      </c>
    </row>
    <row r="15215" spans="1:17" ht="14.25" customHeight="1" x14ac:dyDescent="0.3">
      <c r="A15215" s="2" t="s">
        <v>15246</v>
      </c>
      <c r="B15215" s="2">
        <v>115213</v>
      </c>
      <c r="C15215" s="2" t="s">
        <v>25</v>
      </c>
      <c r="D15215" s="52" t="s">
        <v>25</v>
      </c>
      <c r="E15215" s="2" t="s">
        <v>20</v>
      </c>
      <c r="F15215" s="2">
        <v>516.79</v>
      </c>
      <c r="G15215" s="2">
        <v>0.36</v>
      </c>
      <c r="H15215" s="2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52" t="s">
        <v>48</v>
      </c>
    </row>
    <row r="15216" spans="1:17" ht="14.25" customHeight="1" x14ac:dyDescent="0.3">
      <c r="A15216" s="2" t="s">
        <v>15247</v>
      </c>
      <c r="B15216" s="2">
        <v>115214</v>
      </c>
      <c r="C15216" s="2" t="s">
        <v>19</v>
      </c>
      <c r="D15216" s="52" t="s">
        <v>19</v>
      </c>
      <c r="E15216" s="2" t="s">
        <v>14</v>
      </c>
      <c r="F15216" s="2">
        <v>854.54</v>
      </c>
      <c r="G15216" s="2">
        <v>0.34</v>
      </c>
      <c r="H15216" s="2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52" t="s">
        <v>23</v>
      </c>
    </row>
    <row r="15217" spans="1:17" ht="14.25" customHeight="1" x14ac:dyDescent="0.3">
      <c r="A15217" s="2" t="s">
        <v>15248</v>
      </c>
      <c r="B15217" s="2">
        <v>115215</v>
      </c>
      <c r="C15217" s="2" t="s">
        <v>25</v>
      </c>
      <c r="D15217" s="52" t="s">
        <v>25</v>
      </c>
      <c r="E15217" s="2" t="s">
        <v>20</v>
      </c>
      <c r="F15217" s="2">
        <v>1670.5</v>
      </c>
      <c r="G15217" s="2">
        <v>0.13</v>
      </c>
      <c r="H15217" s="2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52" t="s">
        <v>48</v>
      </c>
    </row>
    <row r="15218" spans="1:17" ht="14.25" customHeight="1" x14ac:dyDescent="0.3">
      <c r="A15218" s="2" t="s">
        <v>15249</v>
      </c>
      <c r="B15218" s="2">
        <v>115216</v>
      </c>
      <c r="C15218" s="2" t="s">
        <v>41</v>
      </c>
      <c r="D15218" s="52" t="s">
        <v>41</v>
      </c>
      <c r="E15218" s="2" t="s">
        <v>14</v>
      </c>
      <c r="F15218" s="2">
        <v>4606.87</v>
      </c>
      <c r="G15218" s="2">
        <v>0.27</v>
      </c>
      <c r="H15218" s="2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52" t="s">
        <v>39</v>
      </c>
    </row>
    <row r="15219" spans="1:17" ht="14.25" customHeight="1" x14ac:dyDescent="0.3">
      <c r="A15219" s="2" t="s">
        <v>15250</v>
      </c>
      <c r="B15219" s="2">
        <v>115217</v>
      </c>
      <c r="C15219" s="2" t="s">
        <v>25</v>
      </c>
      <c r="D15219" s="52" t="s">
        <v>25</v>
      </c>
      <c r="E15219" s="2" t="s">
        <v>26</v>
      </c>
      <c r="F15219" s="2">
        <v>2864.63</v>
      </c>
      <c r="G15219" s="2">
        <v>0.34</v>
      </c>
      <c r="H15219" s="2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52" t="s">
        <v>17</v>
      </c>
    </row>
    <row r="15220" spans="1:17" ht="14.25" customHeight="1" x14ac:dyDescent="0.3">
      <c r="A15220" s="2" t="s">
        <v>15251</v>
      </c>
      <c r="B15220" s="2">
        <v>115218</v>
      </c>
      <c r="C15220" s="2" t="s">
        <v>25</v>
      </c>
      <c r="D15220" s="52" t="s">
        <v>25</v>
      </c>
      <c r="E15220" s="2" t="s">
        <v>20</v>
      </c>
      <c r="F15220" s="2">
        <v>1928.55</v>
      </c>
      <c r="G15220" s="2">
        <v>0.18</v>
      </c>
      <c r="H15220" s="2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52" t="s">
        <v>28</v>
      </c>
    </row>
    <row r="15221" spans="1:17" ht="14.25" customHeight="1" x14ac:dyDescent="0.3">
      <c r="A15221" s="2" t="s">
        <v>15252</v>
      </c>
      <c r="B15221" s="2">
        <v>115219</v>
      </c>
      <c r="C15221" s="2" t="s">
        <v>41</v>
      </c>
      <c r="D15221" s="52" t="s">
        <v>41</v>
      </c>
      <c r="E15221" s="2" t="s">
        <v>33</v>
      </c>
      <c r="F15221" s="2">
        <v>2073.12</v>
      </c>
      <c r="G15221" s="2">
        <v>0.36</v>
      </c>
      <c r="H15221" s="2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52" t="s">
        <v>48</v>
      </c>
    </row>
    <row r="15222" spans="1:17" ht="14.25" customHeight="1" x14ac:dyDescent="0.3">
      <c r="A15222" s="2" t="s">
        <v>15253</v>
      </c>
      <c r="B15222" s="2">
        <v>115220</v>
      </c>
      <c r="C15222" s="2" t="s">
        <v>25</v>
      </c>
      <c r="D15222" s="52" t="s">
        <v>25</v>
      </c>
      <c r="E15222" s="2" t="s">
        <v>20</v>
      </c>
      <c r="F15222" s="2">
        <v>4205.1099999999997</v>
      </c>
      <c r="G15222" s="2">
        <v>0.4</v>
      </c>
      <c r="H15222" s="2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52" t="s">
        <v>48</v>
      </c>
    </row>
    <row r="15223" spans="1:17" ht="14.25" customHeight="1" x14ac:dyDescent="0.3">
      <c r="A15223" s="2" t="s">
        <v>15254</v>
      </c>
      <c r="B15223" s="2">
        <v>115221</v>
      </c>
      <c r="C15223" s="2" t="s">
        <v>25</v>
      </c>
      <c r="D15223" s="52" t="s">
        <v>25</v>
      </c>
      <c r="E15223" s="2" t="s">
        <v>20</v>
      </c>
      <c r="F15223" s="2">
        <v>231.22</v>
      </c>
      <c r="G15223" s="2">
        <v>0.11</v>
      </c>
      <c r="H15223" s="2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52" t="s">
        <v>48</v>
      </c>
    </row>
    <row r="15224" spans="1:17" ht="14.25" customHeight="1" x14ac:dyDescent="0.3">
      <c r="A15224" s="2" t="s">
        <v>15255</v>
      </c>
      <c r="B15224" s="2">
        <v>115222</v>
      </c>
      <c r="C15224" s="2" t="s">
        <v>25</v>
      </c>
      <c r="D15224" s="52" t="s">
        <v>25</v>
      </c>
      <c r="E15224" s="2" t="s">
        <v>14</v>
      </c>
      <c r="F15224" s="2">
        <v>155.56</v>
      </c>
      <c r="G15224" s="2">
        <v>0.15</v>
      </c>
      <c r="H15224" s="2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52" t="s">
        <v>34</v>
      </c>
    </row>
    <row r="15225" spans="1:17" ht="14.25" customHeight="1" x14ac:dyDescent="0.3">
      <c r="A15225" s="2" t="s">
        <v>15256</v>
      </c>
      <c r="B15225" s="2">
        <v>115223</v>
      </c>
      <c r="C15225" s="2" t="s">
        <v>19</v>
      </c>
      <c r="D15225" s="52" t="s">
        <v>19</v>
      </c>
      <c r="E15225" s="2" t="s">
        <v>26</v>
      </c>
      <c r="F15225" s="2">
        <v>325.82</v>
      </c>
      <c r="G15225" s="2">
        <v>0.2</v>
      </c>
      <c r="H15225" s="2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52" t="s">
        <v>23</v>
      </c>
    </row>
    <row r="15226" spans="1:17" ht="14.25" customHeight="1" x14ac:dyDescent="0.3">
      <c r="A15226" s="2" t="s">
        <v>15257</v>
      </c>
      <c r="B15226" s="2">
        <v>115224</v>
      </c>
      <c r="C15226" s="2" t="s">
        <v>25</v>
      </c>
      <c r="D15226" s="52" t="s">
        <v>25</v>
      </c>
      <c r="E15226" s="2" t="s">
        <v>14</v>
      </c>
      <c r="F15226" s="2">
        <v>2399.1</v>
      </c>
      <c r="G15226" s="2">
        <v>0.12</v>
      </c>
      <c r="H15226" s="2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52" t="s">
        <v>39</v>
      </c>
    </row>
    <row r="15227" spans="1:17" ht="14.25" customHeight="1" x14ac:dyDescent="0.3">
      <c r="A15227" s="2" t="s">
        <v>15258</v>
      </c>
      <c r="B15227" s="2">
        <v>115225</v>
      </c>
      <c r="C15227" s="2" t="s">
        <v>19</v>
      </c>
      <c r="D15227" s="52" t="s">
        <v>19</v>
      </c>
      <c r="E15227" s="2" t="s">
        <v>14</v>
      </c>
      <c r="F15227" s="2">
        <v>2948.12</v>
      </c>
      <c r="G15227" s="2">
        <v>0.39</v>
      </c>
      <c r="H15227" s="2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52" t="s">
        <v>23</v>
      </c>
    </row>
    <row r="15228" spans="1:17" ht="14.25" customHeight="1" x14ac:dyDescent="0.3">
      <c r="A15228" s="2" t="s">
        <v>15259</v>
      </c>
      <c r="B15228" s="2">
        <v>115226</v>
      </c>
      <c r="C15228" s="2" t="s">
        <v>41</v>
      </c>
      <c r="D15228" s="52" t="s">
        <v>41</v>
      </c>
      <c r="E15228" s="2" t="s">
        <v>26</v>
      </c>
      <c r="F15228" s="2">
        <v>3159.9</v>
      </c>
      <c r="G15228" s="2">
        <v>0.28999999999999998</v>
      </c>
      <c r="H15228" s="2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52" t="s">
        <v>28</v>
      </c>
    </row>
    <row r="15229" spans="1:17" ht="14.25" customHeight="1" x14ac:dyDescent="0.3">
      <c r="A15229" s="2" t="s">
        <v>15260</v>
      </c>
      <c r="B15229" s="2">
        <v>115227</v>
      </c>
      <c r="C15229" s="2" t="s">
        <v>41</v>
      </c>
      <c r="D15229" s="52" t="s">
        <v>41</v>
      </c>
      <c r="E15229" s="2" t="s">
        <v>14</v>
      </c>
      <c r="F15229" s="2">
        <v>3682.57</v>
      </c>
      <c r="G15229" s="2">
        <v>0.19</v>
      </c>
      <c r="H15229" s="2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52" t="s">
        <v>23</v>
      </c>
    </row>
    <row r="15230" spans="1:17" ht="14.25" customHeight="1" x14ac:dyDescent="0.3">
      <c r="A15230" s="2" t="s">
        <v>15261</v>
      </c>
      <c r="B15230" s="2">
        <v>115228</v>
      </c>
      <c r="C15230" s="2" t="s">
        <v>25</v>
      </c>
      <c r="D15230" s="52" t="s">
        <v>25</v>
      </c>
      <c r="E15230" s="2" t="s">
        <v>26</v>
      </c>
      <c r="F15230" s="2">
        <v>1029.6500000000001</v>
      </c>
      <c r="G15230" s="2">
        <v>0.01</v>
      </c>
      <c r="H15230" s="2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52" t="s">
        <v>17</v>
      </c>
    </row>
    <row r="15231" spans="1:17" ht="14.25" customHeight="1" x14ac:dyDescent="0.3">
      <c r="A15231" s="2" t="s">
        <v>15262</v>
      </c>
      <c r="B15231" s="2">
        <v>115229</v>
      </c>
      <c r="C15231" s="2" t="s">
        <v>19</v>
      </c>
      <c r="D15231" s="52" t="s">
        <v>19</v>
      </c>
      <c r="E15231" s="2" t="s">
        <v>33</v>
      </c>
      <c r="F15231" s="2">
        <v>1385.19</v>
      </c>
      <c r="G15231" s="2">
        <v>0.16</v>
      </c>
      <c r="H15231" s="2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52" t="s">
        <v>39</v>
      </c>
    </row>
    <row r="15232" spans="1:17" ht="14.25" customHeight="1" x14ac:dyDescent="0.3">
      <c r="A15232" s="2" t="s">
        <v>15263</v>
      </c>
      <c r="B15232" s="2">
        <v>115230</v>
      </c>
      <c r="C15232" s="2" t="s">
        <v>19</v>
      </c>
      <c r="D15232" s="52" t="s">
        <v>19</v>
      </c>
      <c r="E15232" s="2" t="s">
        <v>26</v>
      </c>
      <c r="F15232" s="2">
        <v>1293.18</v>
      </c>
      <c r="G15232" s="2">
        <v>0.42</v>
      </c>
      <c r="H15232" s="2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52" t="s">
        <v>23</v>
      </c>
    </row>
    <row r="15233" spans="1:17" ht="14.25" customHeight="1" x14ac:dyDescent="0.3">
      <c r="A15233" s="2" t="s">
        <v>15264</v>
      </c>
      <c r="B15233" s="2">
        <v>115231</v>
      </c>
      <c r="C15233" s="2" t="s">
        <v>25</v>
      </c>
      <c r="D15233" s="52" t="s">
        <v>25</v>
      </c>
      <c r="E15233" s="2" t="s">
        <v>36</v>
      </c>
      <c r="F15233" s="2">
        <v>830.94</v>
      </c>
      <c r="G15233" s="2">
        <v>0.37</v>
      </c>
      <c r="H15233" s="2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52" t="s">
        <v>34</v>
      </c>
    </row>
    <row r="15234" spans="1:17" ht="14.25" customHeight="1" x14ac:dyDescent="0.3">
      <c r="A15234" s="2" t="s">
        <v>15265</v>
      </c>
      <c r="B15234" s="2">
        <v>115232</v>
      </c>
      <c r="C15234" s="2" t="s">
        <v>19</v>
      </c>
      <c r="D15234" s="52" t="s">
        <v>19</v>
      </c>
      <c r="E15234" s="2" t="s">
        <v>26</v>
      </c>
      <c r="F15234" s="2">
        <v>1297.54</v>
      </c>
      <c r="G15234" s="2">
        <v>0.03</v>
      </c>
      <c r="H15234" s="2">
        <f t="shared" si="474"/>
        <v>38.926199999999994</v>
      </c>
      <c r="I15234" s="2">
        <f t="shared" si="475"/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52" t="s">
        <v>39</v>
      </c>
    </row>
    <row r="15235" spans="1:17" ht="14.25" customHeight="1" x14ac:dyDescent="0.3">
      <c r="A15235" s="2" t="s">
        <v>15266</v>
      </c>
      <c r="B15235" s="2">
        <v>115233</v>
      </c>
      <c r="C15235" s="2" t="s">
        <v>19</v>
      </c>
      <c r="D15235" s="52" t="s">
        <v>19</v>
      </c>
      <c r="E15235" s="2" t="s">
        <v>26</v>
      </c>
      <c r="F15235" s="2">
        <v>3106.9</v>
      </c>
      <c r="G15235" s="2">
        <v>0.4</v>
      </c>
      <c r="H15235" s="2">
        <f t="shared" ref="H15235:H15298" si="476">F15235*G15235</f>
        <v>1242.7600000000002</v>
      </c>
      <c r="I15235" s="2">
        <f t="shared" ref="I15235:I15298" si="477">F15235-H15235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52" t="s">
        <v>34</v>
      </c>
    </row>
    <row r="15236" spans="1:17" ht="14.25" customHeight="1" x14ac:dyDescent="0.3">
      <c r="A15236" s="2" t="s">
        <v>15267</v>
      </c>
      <c r="B15236" s="2">
        <v>115234</v>
      </c>
      <c r="C15236" s="2" t="s">
        <v>25</v>
      </c>
      <c r="D15236" s="52" t="s">
        <v>25</v>
      </c>
      <c r="E15236" s="2" t="s">
        <v>36</v>
      </c>
      <c r="F15236" s="2">
        <v>1895.42</v>
      </c>
      <c r="G15236" s="2">
        <v>0.09</v>
      </c>
      <c r="H15236" s="2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52" t="s">
        <v>34</v>
      </c>
    </row>
    <row r="15237" spans="1:17" ht="14.25" customHeight="1" x14ac:dyDescent="0.3">
      <c r="A15237" s="2" t="s">
        <v>15268</v>
      </c>
      <c r="B15237" s="2">
        <v>115235</v>
      </c>
      <c r="C15237" s="2" t="s">
        <v>25</v>
      </c>
      <c r="D15237" s="52" t="s">
        <v>25</v>
      </c>
      <c r="E15237" s="2" t="s">
        <v>26</v>
      </c>
      <c r="F15237" s="2">
        <v>3862.77</v>
      </c>
      <c r="G15237" s="2">
        <v>0.49</v>
      </c>
      <c r="H15237" s="2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52" t="s">
        <v>39</v>
      </c>
    </row>
    <row r="15238" spans="1:17" ht="14.25" customHeight="1" x14ac:dyDescent="0.3">
      <c r="A15238" s="2" t="s">
        <v>15269</v>
      </c>
      <c r="B15238" s="2">
        <v>115236</v>
      </c>
      <c r="C15238" s="2" t="s">
        <v>19</v>
      </c>
      <c r="D15238" s="52" t="s">
        <v>19</v>
      </c>
      <c r="E15238" s="2" t="s">
        <v>20</v>
      </c>
      <c r="F15238" s="2">
        <v>2728.45</v>
      </c>
      <c r="G15238" s="2">
        <v>0.43</v>
      </c>
      <c r="H15238" s="2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52" t="s">
        <v>28</v>
      </c>
    </row>
    <row r="15239" spans="1:17" ht="14.25" customHeight="1" x14ac:dyDescent="0.3">
      <c r="A15239" s="2" t="s">
        <v>15270</v>
      </c>
      <c r="B15239" s="2">
        <v>115237</v>
      </c>
      <c r="C15239" s="2" t="s">
        <v>25</v>
      </c>
      <c r="D15239" s="52" t="s">
        <v>25</v>
      </c>
      <c r="E15239" s="2" t="s">
        <v>14</v>
      </c>
      <c r="F15239" s="2">
        <v>1138.99</v>
      </c>
      <c r="G15239" s="2">
        <v>0.46</v>
      </c>
      <c r="H15239" s="2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52" t="s">
        <v>34</v>
      </c>
    </row>
    <row r="15240" spans="1:17" ht="14.25" customHeight="1" x14ac:dyDescent="0.3">
      <c r="A15240" s="2" t="s">
        <v>15271</v>
      </c>
      <c r="B15240" s="2">
        <v>115238</v>
      </c>
      <c r="C15240" s="2" t="s">
        <v>25</v>
      </c>
      <c r="D15240" s="52" t="s">
        <v>25</v>
      </c>
      <c r="E15240" s="2" t="s">
        <v>14</v>
      </c>
      <c r="F15240" s="2">
        <v>2390.17</v>
      </c>
      <c r="G15240" s="2">
        <v>0.38</v>
      </c>
      <c r="H15240" s="2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52" t="s">
        <v>17</v>
      </c>
    </row>
    <row r="15241" spans="1:17" ht="14.25" customHeight="1" x14ac:dyDescent="0.3">
      <c r="A15241" s="2" t="s">
        <v>15272</v>
      </c>
      <c r="B15241" s="2">
        <v>115239</v>
      </c>
      <c r="C15241" s="2" t="s">
        <v>25</v>
      </c>
      <c r="D15241" s="52" t="s">
        <v>25</v>
      </c>
      <c r="E15241" s="2" t="s">
        <v>33</v>
      </c>
      <c r="F15241" s="2">
        <v>3007.51</v>
      </c>
      <c r="G15241" s="2">
        <v>0.36</v>
      </c>
      <c r="H15241" s="2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52" t="s">
        <v>28</v>
      </c>
    </row>
    <row r="15242" spans="1:17" ht="14.25" customHeight="1" x14ac:dyDescent="0.3">
      <c r="A15242" s="2" t="s">
        <v>15273</v>
      </c>
      <c r="B15242" s="2">
        <v>115240</v>
      </c>
      <c r="C15242" s="2" t="s">
        <v>19</v>
      </c>
      <c r="D15242" s="52" t="s">
        <v>19</v>
      </c>
      <c r="E15242" s="2" t="s">
        <v>33</v>
      </c>
      <c r="F15242" s="2">
        <v>4344.3599999999997</v>
      </c>
      <c r="G15242" s="2">
        <v>0.12</v>
      </c>
      <c r="H15242" s="2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52" t="s">
        <v>48</v>
      </c>
    </row>
    <row r="15243" spans="1:17" ht="14.25" customHeight="1" x14ac:dyDescent="0.3">
      <c r="A15243" s="2" t="s">
        <v>15274</v>
      </c>
      <c r="B15243" s="2">
        <v>115241</v>
      </c>
      <c r="C15243" s="2" t="s">
        <v>19</v>
      </c>
      <c r="D15243" s="52" t="s">
        <v>19</v>
      </c>
      <c r="E15243" s="2" t="s">
        <v>36</v>
      </c>
      <c r="F15243" s="2">
        <v>4185.22</v>
      </c>
      <c r="G15243" s="2">
        <v>0.28999999999999998</v>
      </c>
      <c r="H15243" s="2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52" t="s">
        <v>28</v>
      </c>
    </row>
    <row r="15244" spans="1:17" ht="14.25" customHeight="1" x14ac:dyDescent="0.3">
      <c r="A15244" s="2" t="s">
        <v>15275</v>
      </c>
      <c r="B15244" s="2">
        <v>115242</v>
      </c>
      <c r="C15244" s="2" t="s">
        <v>25</v>
      </c>
      <c r="D15244" s="52" t="s">
        <v>25</v>
      </c>
      <c r="E15244" s="2" t="s">
        <v>20</v>
      </c>
      <c r="F15244" s="2">
        <v>2189.75</v>
      </c>
      <c r="G15244" s="2">
        <v>0.35</v>
      </c>
      <c r="H15244" s="2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52" t="s">
        <v>48</v>
      </c>
    </row>
    <row r="15245" spans="1:17" ht="14.25" customHeight="1" x14ac:dyDescent="0.3">
      <c r="A15245" s="2" t="s">
        <v>15276</v>
      </c>
      <c r="B15245" s="2">
        <v>115243</v>
      </c>
      <c r="C15245" s="2" t="s">
        <v>19</v>
      </c>
      <c r="D15245" s="52" t="s">
        <v>19</v>
      </c>
      <c r="E15245" s="2" t="s">
        <v>33</v>
      </c>
      <c r="F15245" s="2">
        <v>3273.61</v>
      </c>
      <c r="G15245" s="2">
        <v>0.14000000000000001</v>
      </c>
      <c r="H15245" s="2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52" t="s">
        <v>28</v>
      </c>
    </row>
    <row r="15246" spans="1:17" ht="14.25" customHeight="1" x14ac:dyDescent="0.3">
      <c r="A15246" s="2" t="s">
        <v>15277</v>
      </c>
      <c r="B15246" s="2">
        <v>115244</v>
      </c>
      <c r="C15246" s="2" t="s">
        <v>25</v>
      </c>
      <c r="D15246" s="52" t="s">
        <v>25</v>
      </c>
      <c r="E15246" s="2" t="s">
        <v>14</v>
      </c>
      <c r="F15246" s="2">
        <v>1559.24</v>
      </c>
      <c r="G15246" s="2">
        <v>0.2</v>
      </c>
      <c r="H15246" s="2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52" t="s">
        <v>28</v>
      </c>
    </row>
    <row r="15247" spans="1:17" ht="14.25" customHeight="1" x14ac:dyDescent="0.3">
      <c r="A15247" s="2" t="s">
        <v>15278</v>
      </c>
      <c r="B15247" s="2">
        <v>115245</v>
      </c>
      <c r="C15247" s="2" t="s">
        <v>25</v>
      </c>
      <c r="D15247" s="52" t="s">
        <v>25</v>
      </c>
      <c r="E15247" s="2" t="s">
        <v>33</v>
      </c>
      <c r="F15247" s="2">
        <v>3201.72</v>
      </c>
      <c r="G15247" s="2">
        <v>0.47</v>
      </c>
      <c r="H15247" s="2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52" t="s">
        <v>39</v>
      </c>
    </row>
    <row r="15248" spans="1:17" ht="14.25" customHeight="1" x14ac:dyDescent="0.3">
      <c r="A15248" s="2" t="s">
        <v>15279</v>
      </c>
      <c r="B15248" s="2">
        <v>115246</v>
      </c>
      <c r="C15248" s="2" t="s">
        <v>25</v>
      </c>
      <c r="D15248" s="52" t="s">
        <v>25</v>
      </c>
      <c r="E15248" s="2" t="s">
        <v>33</v>
      </c>
      <c r="F15248" s="2">
        <v>4572.68</v>
      </c>
      <c r="G15248" s="2">
        <v>0.2</v>
      </c>
      <c r="H15248" s="2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52" t="s">
        <v>28</v>
      </c>
    </row>
    <row r="15249" spans="1:17" ht="14.25" customHeight="1" x14ac:dyDescent="0.3">
      <c r="A15249" s="2" t="s">
        <v>15280</v>
      </c>
      <c r="B15249" s="2">
        <v>115247</v>
      </c>
      <c r="C15249" s="2" t="s">
        <v>25</v>
      </c>
      <c r="D15249" s="52" t="s">
        <v>25</v>
      </c>
      <c r="E15249" s="2" t="s">
        <v>26</v>
      </c>
      <c r="F15249" s="2">
        <v>3160.26</v>
      </c>
      <c r="G15249" s="2">
        <v>0.16</v>
      </c>
      <c r="H15249" s="2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52" t="s">
        <v>28</v>
      </c>
    </row>
    <row r="15250" spans="1:17" ht="14.25" customHeight="1" x14ac:dyDescent="0.3">
      <c r="A15250" s="2" t="s">
        <v>15281</v>
      </c>
      <c r="B15250" s="2">
        <v>115248</v>
      </c>
      <c r="C15250" s="2" t="s">
        <v>25</v>
      </c>
      <c r="D15250" s="52" t="s">
        <v>25</v>
      </c>
      <c r="E15250" s="2" t="s">
        <v>33</v>
      </c>
      <c r="F15250" s="2">
        <v>1588.48</v>
      </c>
      <c r="G15250" s="2">
        <v>0.05</v>
      </c>
      <c r="H15250" s="2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52" t="s">
        <v>39</v>
      </c>
    </row>
    <row r="15251" spans="1:17" ht="14.25" customHeight="1" x14ac:dyDescent="0.3">
      <c r="A15251" s="2" t="s">
        <v>15282</v>
      </c>
      <c r="B15251" s="2">
        <v>115249</v>
      </c>
      <c r="C15251" s="2" t="s">
        <v>41</v>
      </c>
      <c r="D15251" s="52" t="s">
        <v>41</v>
      </c>
      <c r="E15251" s="2" t="s">
        <v>36</v>
      </c>
      <c r="F15251" s="2">
        <v>3255.52</v>
      </c>
      <c r="G15251" s="2">
        <v>0.17</v>
      </c>
      <c r="H15251" s="2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52" t="s">
        <v>48</v>
      </c>
    </row>
    <row r="15252" spans="1:17" ht="14.25" customHeight="1" x14ac:dyDescent="0.3">
      <c r="A15252" s="2" t="s">
        <v>15283</v>
      </c>
      <c r="B15252" s="2">
        <v>115250</v>
      </c>
      <c r="C15252" s="2" t="s">
        <v>41</v>
      </c>
      <c r="D15252" s="52" t="s">
        <v>41</v>
      </c>
      <c r="E15252" s="2" t="s">
        <v>14</v>
      </c>
      <c r="F15252" s="2">
        <v>4523.5</v>
      </c>
      <c r="G15252" s="2">
        <v>0.31</v>
      </c>
      <c r="H15252" s="2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52" t="s">
        <v>17</v>
      </c>
    </row>
    <row r="15253" spans="1:17" ht="14.25" customHeight="1" x14ac:dyDescent="0.3">
      <c r="A15253" s="2" t="s">
        <v>15284</v>
      </c>
      <c r="B15253" s="2">
        <v>115251</v>
      </c>
      <c r="C15253" s="2" t="s">
        <v>19</v>
      </c>
      <c r="D15253" s="52" t="s">
        <v>19</v>
      </c>
      <c r="E15253" s="2" t="s">
        <v>36</v>
      </c>
      <c r="F15253" s="2">
        <v>771.53</v>
      </c>
      <c r="G15253" s="2">
        <v>7.0000000000000007E-2</v>
      </c>
      <c r="H15253" s="2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52" t="s">
        <v>28</v>
      </c>
    </row>
    <row r="15254" spans="1:17" ht="14.25" customHeight="1" x14ac:dyDescent="0.3">
      <c r="A15254" s="2" t="s">
        <v>15285</v>
      </c>
      <c r="B15254" s="2">
        <v>115252</v>
      </c>
      <c r="C15254" s="2" t="s">
        <v>19</v>
      </c>
      <c r="D15254" s="52" t="s">
        <v>19</v>
      </c>
      <c r="E15254" s="2" t="s">
        <v>36</v>
      </c>
      <c r="F15254" s="2">
        <v>2463.9899999999998</v>
      </c>
      <c r="G15254" s="2">
        <v>0.3</v>
      </c>
      <c r="H15254" s="2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52" t="s">
        <v>48</v>
      </c>
    </row>
    <row r="15255" spans="1:17" ht="14.25" customHeight="1" x14ac:dyDescent="0.3">
      <c r="A15255" s="2" t="s">
        <v>15286</v>
      </c>
      <c r="B15255" s="2">
        <v>115253</v>
      </c>
      <c r="C15255" s="2" t="s">
        <v>25</v>
      </c>
      <c r="D15255" s="52" t="s">
        <v>25</v>
      </c>
      <c r="E15255" s="2" t="s">
        <v>20</v>
      </c>
      <c r="F15255" s="2">
        <v>1673.15</v>
      </c>
      <c r="G15255" s="2">
        <v>0.37</v>
      </c>
      <c r="H15255" s="2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52" t="s">
        <v>48</v>
      </c>
    </row>
    <row r="15256" spans="1:17" ht="14.25" customHeight="1" x14ac:dyDescent="0.3">
      <c r="A15256" s="2" t="s">
        <v>15287</v>
      </c>
      <c r="B15256" s="2">
        <v>115254</v>
      </c>
      <c r="C15256" s="2" t="s">
        <v>25</v>
      </c>
      <c r="D15256" s="52" t="s">
        <v>25</v>
      </c>
      <c r="E15256" s="2" t="s">
        <v>26</v>
      </c>
      <c r="F15256" s="2">
        <v>1283.19</v>
      </c>
      <c r="G15256" s="2">
        <v>0.38</v>
      </c>
      <c r="H15256" s="2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52" t="s">
        <v>48</v>
      </c>
    </row>
    <row r="15257" spans="1:17" ht="14.25" customHeight="1" x14ac:dyDescent="0.3">
      <c r="A15257" s="2" t="s">
        <v>15288</v>
      </c>
      <c r="B15257" s="2">
        <v>115255</v>
      </c>
      <c r="C15257" s="2" t="s">
        <v>41</v>
      </c>
      <c r="D15257" s="52" t="s">
        <v>41</v>
      </c>
      <c r="E15257" s="2" t="s">
        <v>36</v>
      </c>
      <c r="F15257" s="2">
        <v>2041.42</v>
      </c>
      <c r="G15257" s="2">
        <v>0.49</v>
      </c>
      <c r="H15257" s="2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52" t="s">
        <v>39</v>
      </c>
    </row>
    <row r="15258" spans="1:17" ht="14.25" customHeight="1" x14ac:dyDescent="0.3">
      <c r="A15258" s="2" t="s">
        <v>15289</v>
      </c>
      <c r="B15258" s="2">
        <v>115256</v>
      </c>
      <c r="C15258" s="2" t="s">
        <v>41</v>
      </c>
      <c r="D15258" s="52" t="s">
        <v>41</v>
      </c>
      <c r="E15258" s="2" t="s">
        <v>20</v>
      </c>
      <c r="F15258" s="2">
        <v>2030.44</v>
      </c>
      <c r="G15258" s="2">
        <v>0.22</v>
      </c>
      <c r="H15258" s="2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52" t="s">
        <v>17</v>
      </c>
    </row>
    <row r="15259" spans="1:17" ht="14.25" customHeight="1" x14ac:dyDescent="0.3">
      <c r="A15259" s="2" t="s">
        <v>15290</v>
      </c>
      <c r="B15259" s="2">
        <v>115257</v>
      </c>
      <c r="C15259" s="2" t="s">
        <v>25</v>
      </c>
      <c r="D15259" s="52" t="s">
        <v>25</v>
      </c>
      <c r="E15259" s="2" t="s">
        <v>14</v>
      </c>
      <c r="F15259" s="2">
        <v>1131.1199999999999</v>
      </c>
      <c r="G15259" s="2">
        <v>0.02</v>
      </c>
      <c r="H15259" s="2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52" t="s">
        <v>17</v>
      </c>
    </row>
    <row r="15260" spans="1:17" ht="14.25" customHeight="1" x14ac:dyDescent="0.3">
      <c r="A15260" s="2" t="s">
        <v>15291</v>
      </c>
      <c r="B15260" s="2">
        <v>115258</v>
      </c>
      <c r="C15260" s="2" t="s">
        <v>25</v>
      </c>
      <c r="D15260" s="52" t="s">
        <v>25</v>
      </c>
      <c r="E15260" s="2" t="s">
        <v>14</v>
      </c>
      <c r="F15260" s="2">
        <v>2077.7600000000002</v>
      </c>
      <c r="G15260" s="2">
        <v>0.43</v>
      </c>
      <c r="H15260" s="2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52" t="s">
        <v>48</v>
      </c>
    </row>
    <row r="15261" spans="1:17" ht="14.25" customHeight="1" x14ac:dyDescent="0.3">
      <c r="A15261" s="2" t="s">
        <v>15292</v>
      </c>
      <c r="B15261" s="2">
        <v>115259</v>
      </c>
      <c r="C15261" s="2" t="s">
        <v>25</v>
      </c>
      <c r="D15261" s="52" t="s">
        <v>25</v>
      </c>
      <c r="E15261" s="2" t="s">
        <v>20</v>
      </c>
      <c r="F15261" s="2">
        <v>3205.29</v>
      </c>
      <c r="G15261" s="2">
        <v>0.04</v>
      </c>
      <c r="H15261" s="2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52" t="s">
        <v>17</v>
      </c>
    </row>
    <row r="15262" spans="1:17" ht="14.25" customHeight="1" x14ac:dyDescent="0.3">
      <c r="A15262" s="2" t="s">
        <v>15293</v>
      </c>
      <c r="B15262" s="2">
        <v>115260</v>
      </c>
      <c r="C15262" s="2" t="s">
        <v>19</v>
      </c>
      <c r="D15262" s="52" t="s">
        <v>19</v>
      </c>
      <c r="E15262" s="2" t="s">
        <v>36</v>
      </c>
      <c r="F15262" s="2">
        <v>226.09</v>
      </c>
      <c r="G15262" s="2">
        <v>0.43</v>
      </c>
      <c r="H15262" s="2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52" t="s">
        <v>17</v>
      </c>
    </row>
    <row r="15263" spans="1:17" ht="14.25" customHeight="1" x14ac:dyDescent="0.3">
      <c r="A15263" s="2" t="s">
        <v>15294</v>
      </c>
      <c r="B15263" s="2">
        <v>115261</v>
      </c>
      <c r="C15263" s="2" t="s">
        <v>25</v>
      </c>
      <c r="D15263" s="52" t="s">
        <v>25</v>
      </c>
      <c r="E15263" s="2" t="s">
        <v>36</v>
      </c>
      <c r="F15263" s="2">
        <v>4947.2</v>
      </c>
      <c r="G15263" s="2">
        <v>0.49</v>
      </c>
      <c r="H15263" s="2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52" t="s">
        <v>23</v>
      </c>
    </row>
    <row r="15264" spans="1:17" ht="14.25" customHeight="1" x14ac:dyDescent="0.3">
      <c r="A15264" s="2" t="s">
        <v>15295</v>
      </c>
      <c r="B15264" s="2">
        <v>115262</v>
      </c>
      <c r="C15264" s="2" t="s">
        <v>25</v>
      </c>
      <c r="D15264" s="52" t="s">
        <v>25</v>
      </c>
      <c r="E15264" s="2" t="s">
        <v>26</v>
      </c>
      <c r="F15264" s="2">
        <v>1550.13</v>
      </c>
      <c r="G15264" s="2">
        <v>0.45</v>
      </c>
      <c r="H15264" s="2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52" t="s">
        <v>28</v>
      </c>
    </row>
    <row r="15265" spans="1:17" ht="14.25" customHeight="1" x14ac:dyDescent="0.3">
      <c r="A15265" s="2" t="s">
        <v>15296</v>
      </c>
      <c r="B15265" s="2">
        <v>115263</v>
      </c>
      <c r="C15265" s="2" t="s">
        <v>19</v>
      </c>
      <c r="D15265" s="52" t="s">
        <v>19</v>
      </c>
      <c r="E15265" s="2" t="s">
        <v>26</v>
      </c>
      <c r="F15265" s="2">
        <v>3155.86</v>
      </c>
      <c r="G15265" s="2">
        <v>0.48</v>
      </c>
      <c r="H15265" s="2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52" t="s">
        <v>39</v>
      </c>
    </row>
    <row r="15266" spans="1:17" ht="14.25" customHeight="1" x14ac:dyDescent="0.3">
      <c r="A15266" s="2" t="s">
        <v>15297</v>
      </c>
      <c r="B15266" s="2">
        <v>115264</v>
      </c>
      <c r="C15266" s="2" t="s">
        <v>41</v>
      </c>
      <c r="D15266" s="52" t="s">
        <v>41</v>
      </c>
      <c r="E15266" s="2" t="s">
        <v>14</v>
      </c>
      <c r="F15266" s="2">
        <v>1489.39</v>
      </c>
      <c r="G15266" s="2">
        <v>0.01</v>
      </c>
      <c r="H15266" s="2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52" t="s">
        <v>28</v>
      </c>
    </row>
    <row r="15267" spans="1:17" ht="14.25" customHeight="1" x14ac:dyDescent="0.3">
      <c r="A15267" s="2" t="s">
        <v>15298</v>
      </c>
      <c r="B15267" s="2">
        <v>115265</v>
      </c>
      <c r="C15267" s="2" t="s">
        <v>41</v>
      </c>
      <c r="D15267" s="52" t="s">
        <v>41</v>
      </c>
      <c r="E15267" s="2" t="s">
        <v>26</v>
      </c>
      <c r="F15267" s="2">
        <v>2028.33</v>
      </c>
      <c r="G15267" s="2">
        <v>0.01</v>
      </c>
      <c r="H15267" s="2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52" t="s">
        <v>39</v>
      </c>
    </row>
    <row r="15268" spans="1:17" ht="14.25" customHeight="1" x14ac:dyDescent="0.3">
      <c r="A15268" s="2" t="s">
        <v>15299</v>
      </c>
      <c r="B15268" s="2">
        <v>115266</v>
      </c>
      <c r="C15268" s="2" t="s">
        <v>25</v>
      </c>
      <c r="D15268" s="52" t="s">
        <v>25</v>
      </c>
      <c r="E15268" s="2" t="s">
        <v>20</v>
      </c>
      <c r="F15268" s="2">
        <v>2791.26</v>
      </c>
      <c r="G15268" s="2">
        <v>0.11</v>
      </c>
      <c r="H15268" s="2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52" t="s">
        <v>48</v>
      </c>
    </row>
    <row r="15269" spans="1:17" ht="14.25" customHeight="1" x14ac:dyDescent="0.3">
      <c r="A15269" s="2" t="s">
        <v>15300</v>
      </c>
      <c r="B15269" s="2">
        <v>115267</v>
      </c>
      <c r="C15269" s="2" t="s">
        <v>25</v>
      </c>
      <c r="D15269" s="52" t="s">
        <v>25</v>
      </c>
      <c r="E15269" s="2" t="s">
        <v>14</v>
      </c>
      <c r="F15269" s="2">
        <v>3098.08</v>
      </c>
      <c r="G15269" s="2">
        <v>0.4</v>
      </c>
      <c r="H15269" s="2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52" t="s">
        <v>34</v>
      </c>
    </row>
    <row r="15270" spans="1:17" ht="14.25" customHeight="1" x14ac:dyDescent="0.3">
      <c r="A15270" s="2" t="s">
        <v>15301</v>
      </c>
      <c r="B15270" s="2">
        <v>115268</v>
      </c>
      <c r="C15270" s="2" t="s">
        <v>41</v>
      </c>
      <c r="D15270" s="52" t="s">
        <v>41</v>
      </c>
      <c r="E15270" s="2" t="s">
        <v>36</v>
      </c>
      <c r="F15270" s="2">
        <v>3875.24</v>
      </c>
      <c r="G15270" s="2">
        <v>0.04</v>
      </c>
      <c r="H15270" s="2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52" t="s">
        <v>23</v>
      </c>
    </row>
    <row r="15271" spans="1:17" ht="14.25" customHeight="1" x14ac:dyDescent="0.3">
      <c r="A15271" s="2" t="s">
        <v>15302</v>
      </c>
      <c r="B15271" s="2">
        <v>115269</v>
      </c>
      <c r="C15271" s="2" t="s">
        <v>25</v>
      </c>
      <c r="D15271" s="52" t="s">
        <v>25</v>
      </c>
      <c r="E15271" s="2" t="s">
        <v>14</v>
      </c>
      <c r="F15271" s="2">
        <v>3979.25</v>
      </c>
      <c r="G15271" s="2">
        <v>0.37</v>
      </c>
      <c r="H15271" s="2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52" t="s">
        <v>28</v>
      </c>
    </row>
    <row r="15272" spans="1:17" ht="14.25" customHeight="1" x14ac:dyDescent="0.3">
      <c r="A15272" s="2" t="s">
        <v>15303</v>
      </c>
      <c r="B15272" s="2">
        <v>115270</v>
      </c>
      <c r="C15272" s="2" t="s">
        <v>25</v>
      </c>
      <c r="D15272" s="52" t="s">
        <v>25</v>
      </c>
      <c r="E15272" s="2" t="s">
        <v>33</v>
      </c>
      <c r="F15272" s="2">
        <v>2641.65</v>
      </c>
      <c r="G15272" s="2">
        <v>0.01</v>
      </c>
      <c r="H15272" s="2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52" t="s">
        <v>17</v>
      </c>
    </row>
    <row r="15273" spans="1:17" ht="14.25" customHeight="1" x14ac:dyDescent="0.3">
      <c r="A15273" s="2" t="s">
        <v>15304</v>
      </c>
      <c r="B15273" s="2">
        <v>115271</v>
      </c>
      <c r="C15273" s="2" t="s">
        <v>25</v>
      </c>
      <c r="D15273" s="52" t="s">
        <v>25</v>
      </c>
      <c r="E15273" s="2" t="s">
        <v>14</v>
      </c>
      <c r="F15273" s="2">
        <v>471.06</v>
      </c>
      <c r="G15273" s="2">
        <v>0.37</v>
      </c>
      <c r="H15273" s="2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52" t="s">
        <v>23</v>
      </c>
    </row>
    <row r="15274" spans="1:17" ht="14.25" customHeight="1" x14ac:dyDescent="0.3">
      <c r="A15274" s="2" t="s">
        <v>15305</v>
      </c>
      <c r="B15274" s="2">
        <v>115272</v>
      </c>
      <c r="C15274" s="2" t="s">
        <v>41</v>
      </c>
      <c r="D15274" s="52" t="s">
        <v>41</v>
      </c>
      <c r="E15274" s="2" t="s">
        <v>26</v>
      </c>
      <c r="F15274" s="2">
        <v>2833.14</v>
      </c>
      <c r="G15274" s="2">
        <v>0.13</v>
      </c>
      <c r="H15274" s="2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52" t="s">
        <v>28</v>
      </c>
    </row>
    <row r="15275" spans="1:17" ht="14.25" customHeight="1" x14ac:dyDescent="0.3">
      <c r="A15275" s="2" t="s">
        <v>15306</v>
      </c>
      <c r="B15275" s="2">
        <v>115273</v>
      </c>
      <c r="C15275" s="2" t="s">
        <v>41</v>
      </c>
      <c r="D15275" s="52" t="s">
        <v>41</v>
      </c>
      <c r="E15275" s="2" t="s">
        <v>20</v>
      </c>
      <c r="F15275" s="2">
        <v>2440.14</v>
      </c>
      <c r="G15275" s="2">
        <v>0.22</v>
      </c>
      <c r="H15275" s="2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52" t="s">
        <v>34</v>
      </c>
    </row>
    <row r="15276" spans="1:17" ht="14.25" customHeight="1" x14ac:dyDescent="0.3">
      <c r="A15276" s="2" t="s">
        <v>15307</v>
      </c>
      <c r="B15276" s="2">
        <v>115274</v>
      </c>
      <c r="C15276" s="2" t="s">
        <v>25</v>
      </c>
      <c r="D15276" s="52" t="s">
        <v>25</v>
      </c>
      <c r="E15276" s="2" t="s">
        <v>36</v>
      </c>
      <c r="F15276" s="2">
        <v>1155.3900000000001</v>
      </c>
      <c r="G15276" s="2">
        <v>0.49</v>
      </c>
      <c r="H15276" s="2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52" t="s">
        <v>23</v>
      </c>
    </row>
    <row r="15277" spans="1:17" ht="14.25" customHeight="1" x14ac:dyDescent="0.3">
      <c r="A15277" s="2" t="s">
        <v>15308</v>
      </c>
      <c r="B15277" s="2">
        <v>115275</v>
      </c>
      <c r="C15277" s="2" t="s">
        <v>25</v>
      </c>
      <c r="D15277" s="52" t="s">
        <v>25</v>
      </c>
      <c r="E15277" s="2" t="s">
        <v>36</v>
      </c>
      <c r="F15277" s="2">
        <v>149.80000000000001</v>
      </c>
      <c r="G15277" s="2">
        <v>0.28000000000000003</v>
      </c>
      <c r="H15277" s="2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52" t="s">
        <v>23</v>
      </c>
    </row>
    <row r="15278" spans="1:17" ht="14.25" customHeight="1" x14ac:dyDescent="0.3">
      <c r="A15278" s="2" t="s">
        <v>15309</v>
      </c>
      <c r="B15278" s="2">
        <v>115276</v>
      </c>
      <c r="C15278" s="2" t="s">
        <v>25</v>
      </c>
      <c r="D15278" s="52" t="s">
        <v>25</v>
      </c>
      <c r="E15278" s="2" t="s">
        <v>26</v>
      </c>
      <c r="F15278" s="2">
        <v>1648.23</v>
      </c>
      <c r="G15278" s="2">
        <v>0.04</v>
      </c>
      <c r="H15278" s="2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52" t="s">
        <v>34</v>
      </c>
    </row>
    <row r="15279" spans="1:17" ht="14.25" customHeight="1" x14ac:dyDescent="0.3">
      <c r="A15279" s="2" t="s">
        <v>15310</v>
      </c>
      <c r="B15279" s="2">
        <v>115277</v>
      </c>
      <c r="C15279" s="2" t="s">
        <v>25</v>
      </c>
      <c r="D15279" s="52" t="s">
        <v>25</v>
      </c>
      <c r="E15279" s="2" t="s">
        <v>26</v>
      </c>
      <c r="F15279" s="2">
        <v>1371.49</v>
      </c>
      <c r="G15279" s="2">
        <v>0.44</v>
      </c>
      <c r="H15279" s="2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52" t="s">
        <v>39</v>
      </c>
    </row>
    <row r="15280" spans="1:17" ht="14.25" customHeight="1" x14ac:dyDescent="0.3">
      <c r="A15280" s="2" t="s">
        <v>15311</v>
      </c>
      <c r="B15280" s="2">
        <v>115278</v>
      </c>
      <c r="C15280" s="2" t="s">
        <v>41</v>
      </c>
      <c r="D15280" s="52" t="s">
        <v>41</v>
      </c>
      <c r="E15280" s="2" t="s">
        <v>26</v>
      </c>
      <c r="F15280" s="2">
        <v>2466.2600000000002</v>
      </c>
      <c r="G15280" s="2">
        <v>0.16</v>
      </c>
      <c r="H15280" s="2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52" t="s">
        <v>23</v>
      </c>
    </row>
    <row r="15281" spans="1:17" ht="14.25" customHeight="1" x14ac:dyDescent="0.3">
      <c r="A15281" s="2" t="s">
        <v>15312</v>
      </c>
      <c r="B15281" s="2">
        <v>115279</v>
      </c>
      <c r="C15281" s="2" t="s">
        <v>41</v>
      </c>
      <c r="D15281" s="52" t="s">
        <v>41</v>
      </c>
      <c r="E15281" s="2" t="s">
        <v>33</v>
      </c>
      <c r="F15281" s="2">
        <v>3831.85</v>
      </c>
      <c r="G15281" s="2">
        <v>0.28999999999999998</v>
      </c>
      <c r="H15281" s="2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52" t="s">
        <v>17</v>
      </c>
    </row>
    <row r="15282" spans="1:17" ht="14.25" customHeight="1" x14ac:dyDescent="0.3">
      <c r="A15282" s="2" t="s">
        <v>15313</v>
      </c>
      <c r="B15282" s="2">
        <v>115280</v>
      </c>
      <c r="C15282" s="2" t="s">
        <v>25</v>
      </c>
      <c r="D15282" s="52" t="s">
        <v>25</v>
      </c>
      <c r="E15282" s="2" t="s">
        <v>20</v>
      </c>
      <c r="F15282" s="2">
        <v>2251.3000000000002</v>
      </c>
      <c r="G15282" s="2">
        <v>0.36</v>
      </c>
      <c r="H15282" s="2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52" t="s">
        <v>23</v>
      </c>
    </row>
    <row r="15283" spans="1:17" ht="14.25" customHeight="1" x14ac:dyDescent="0.3">
      <c r="A15283" s="2" t="s">
        <v>15314</v>
      </c>
      <c r="B15283" s="2">
        <v>115281</v>
      </c>
      <c r="C15283" s="2" t="s">
        <v>25</v>
      </c>
      <c r="D15283" s="52" t="s">
        <v>25</v>
      </c>
      <c r="E15283" s="2" t="s">
        <v>33</v>
      </c>
      <c r="F15283" s="2">
        <v>4762.6899999999996</v>
      </c>
      <c r="G15283" s="2">
        <v>0.39</v>
      </c>
      <c r="H15283" s="2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52" t="s">
        <v>17</v>
      </c>
    </row>
    <row r="15284" spans="1:17" ht="14.25" customHeight="1" x14ac:dyDescent="0.3">
      <c r="A15284" s="2" t="s">
        <v>15315</v>
      </c>
      <c r="B15284" s="2">
        <v>115282</v>
      </c>
      <c r="C15284" s="2" t="s">
        <v>19</v>
      </c>
      <c r="D15284" s="52" t="s">
        <v>19</v>
      </c>
      <c r="E15284" s="2" t="s">
        <v>26</v>
      </c>
      <c r="F15284" s="2">
        <v>1184.44</v>
      </c>
      <c r="G15284" s="2">
        <v>0.22</v>
      </c>
      <c r="H15284" s="2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52" t="s">
        <v>23</v>
      </c>
    </row>
    <row r="15285" spans="1:17" ht="14.25" customHeight="1" x14ac:dyDescent="0.3">
      <c r="A15285" s="2" t="s">
        <v>15316</v>
      </c>
      <c r="B15285" s="2">
        <v>115283</v>
      </c>
      <c r="C15285" s="2" t="s">
        <v>25</v>
      </c>
      <c r="D15285" s="52" t="s">
        <v>25</v>
      </c>
      <c r="E15285" s="2" t="s">
        <v>20</v>
      </c>
      <c r="F15285" s="2">
        <v>1182.67</v>
      </c>
      <c r="G15285" s="2">
        <v>0.39</v>
      </c>
      <c r="H15285" s="2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52" t="s">
        <v>17</v>
      </c>
    </row>
    <row r="15286" spans="1:17" ht="14.25" customHeight="1" x14ac:dyDescent="0.3">
      <c r="A15286" s="2" t="s">
        <v>15317</v>
      </c>
      <c r="B15286" s="2">
        <v>115284</v>
      </c>
      <c r="C15286" s="2" t="s">
        <v>41</v>
      </c>
      <c r="D15286" s="52" t="s">
        <v>41</v>
      </c>
      <c r="E15286" s="2" t="s">
        <v>26</v>
      </c>
      <c r="F15286" s="2">
        <v>3061.8</v>
      </c>
      <c r="G15286" s="2">
        <v>0.06</v>
      </c>
      <c r="H15286" s="2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52" t="s">
        <v>23</v>
      </c>
    </row>
    <row r="15287" spans="1:17" ht="14.25" customHeight="1" x14ac:dyDescent="0.3">
      <c r="A15287" s="2" t="s">
        <v>15318</v>
      </c>
      <c r="B15287" s="2">
        <v>115285</v>
      </c>
      <c r="C15287" s="2" t="s">
        <v>25</v>
      </c>
      <c r="D15287" s="52" t="s">
        <v>25</v>
      </c>
      <c r="E15287" s="2" t="s">
        <v>20</v>
      </c>
      <c r="F15287" s="2">
        <v>4491.6899999999996</v>
      </c>
      <c r="G15287" s="2">
        <v>0.26</v>
      </c>
      <c r="H15287" s="2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52" t="s">
        <v>34</v>
      </c>
    </row>
    <row r="15288" spans="1:17" ht="14.25" customHeight="1" x14ac:dyDescent="0.3">
      <c r="A15288" s="2" t="s">
        <v>15319</v>
      </c>
      <c r="B15288" s="2">
        <v>115286</v>
      </c>
      <c r="C15288" s="2" t="s">
        <v>19</v>
      </c>
      <c r="D15288" s="52" t="s">
        <v>19</v>
      </c>
      <c r="E15288" s="2" t="s">
        <v>36</v>
      </c>
      <c r="F15288" s="2">
        <v>3392.1</v>
      </c>
      <c r="G15288" s="2">
        <v>0.01</v>
      </c>
      <c r="H15288" s="2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52" t="s">
        <v>39</v>
      </c>
    </row>
    <row r="15289" spans="1:17" ht="14.25" customHeight="1" x14ac:dyDescent="0.3">
      <c r="A15289" s="2" t="s">
        <v>15320</v>
      </c>
      <c r="B15289" s="2">
        <v>115287</v>
      </c>
      <c r="C15289" s="2" t="s">
        <v>25</v>
      </c>
      <c r="D15289" s="52" t="s">
        <v>25</v>
      </c>
      <c r="E15289" s="2" t="s">
        <v>33</v>
      </c>
      <c r="F15289" s="2">
        <v>3401.02</v>
      </c>
      <c r="G15289" s="2">
        <v>0.2</v>
      </c>
      <c r="H15289" s="2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52" t="s">
        <v>48</v>
      </c>
    </row>
    <row r="15290" spans="1:17" ht="14.25" customHeight="1" x14ac:dyDescent="0.3">
      <c r="A15290" s="2" t="s">
        <v>15321</v>
      </c>
      <c r="B15290" s="2">
        <v>115288</v>
      </c>
      <c r="C15290" s="2" t="s">
        <v>25</v>
      </c>
      <c r="D15290" s="52" t="s">
        <v>25</v>
      </c>
      <c r="E15290" s="2" t="s">
        <v>26</v>
      </c>
      <c r="F15290" s="2">
        <v>4050.8</v>
      </c>
      <c r="G15290" s="2">
        <v>0.18</v>
      </c>
      <c r="H15290" s="2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52" t="s">
        <v>39</v>
      </c>
    </row>
    <row r="15291" spans="1:17" ht="14.25" customHeight="1" x14ac:dyDescent="0.3">
      <c r="A15291" s="2" t="s">
        <v>15322</v>
      </c>
      <c r="B15291" s="2">
        <v>115289</v>
      </c>
      <c r="C15291" s="2" t="s">
        <v>41</v>
      </c>
      <c r="D15291" s="52" t="s">
        <v>41</v>
      </c>
      <c r="E15291" s="2" t="s">
        <v>26</v>
      </c>
      <c r="F15291" s="2">
        <v>3376.53</v>
      </c>
      <c r="G15291" s="2">
        <v>0.49</v>
      </c>
      <c r="H15291" s="2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52" t="s">
        <v>48</v>
      </c>
    </row>
    <row r="15292" spans="1:17" ht="14.25" customHeight="1" x14ac:dyDescent="0.3">
      <c r="A15292" s="2" t="s">
        <v>15323</v>
      </c>
      <c r="B15292" s="2">
        <v>115290</v>
      </c>
      <c r="C15292" s="2" t="s">
        <v>19</v>
      </c>
      <c r="D15292" s="52" t="s">
        <v>19</v>
      </c>
      <c r="E15292" s="2" t="s">
        <v>14</v>
      </c>
      <c r="F15292" s="2">
        <v>3820.8</v>
      </c>
      <c r="G15292" s="2">
        <v>0.2</v>
      </c>
      <c r="H15292" s="2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52" t="s">
        <v>34</v>
      </c>
    </row>
    <row r="15293" spans="1:17" ht="14.25" customHeight="1" x14ac:dyDescent="0.3">
      <c r="A15293" s="2" t="s">
        <v>15324</v>
      </c>
      <c r="B15293" s="2">
        <v>115291</v>
      </c>
      <c r="C15293" s="2" t="s">
        <v>25</v>
      </c>
      <c r="D15293" s="52" t="s">
        <v>25</v>
      </c>
      <c r="E15293" s="2" t="s">
        <v>36</v>
      </c>
      <c r="F15293" s="2">
        <v>4344.0200000000004</v>
      </c>
      <c r="G15293" s="2">
        <v>0.45</v>
      </c>
      <c r="H15293" s="2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52" t="s">
        <v>28</v>
      </c>
    </row>
    <row r="15294" spans="1:17" ht="14.25" customHeight="1" x14ac:dyDescent="0.3">
      <c r="A15294" s="2" t="s">
        <v>15325</v>
      </c>
      <c r="B15294" s="2">
        <v>115292</v>
      </c>
      <c r="C15294" s="2" t="s">
        <v>25</v>
      </c>
      <c r="D15294" s="52" t="s">
        <v>25</v>
      </c>
      <c r="E15294" s="2" t="s">
        <v>26</v>
      </c>
      <c r="F15294" s="2">
        <v>138.76</v>
      </c>
      <c r="G15294" s="2">
        <v>0.22</v>
      </c>
      <c r="H15294" s="2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52" t="s">
        <v>48</v>
      </c>
    </row>
    <row r="15295" spans="1:17" ht="14.25" customHeight="1" x14ac:dyDescent="0.3">
      <c r="A15295" s="2" t="s">
        <v>15326</v>
      </c>
      <c r="B15295" s="2">
        <v>115293</v>
      </c>
      <c r="C15295" s="2" t="s">
        <v>41</v>
      </c>
      <c r="D15295" s="52" t="s">
        <v>41</v>
      </c>
      <c r="E15295" s="2" t="s">
        <v>33</v>
      </c>
      <c r="F15295" s="2">
        <v>4439.55</v>
      </c>
      <c r="G15295" s="2">
        <v>0.27</v>
      </c>
      <c r="H15295" s="2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52" t="s">
        <v>28</v>
      </c>
    </row>
    <row r="15296" spans="1:17" ht="14.25" customHeight="1" x14ac:dyDescent="0.3">
      <c r="A15296" s="2" t="s">
        <v>15327</v>
      </c>
      <c r="B15296" s="2">
        <v>115294</v>
      </c>
      <c r="C15296" s="2" t="s">
        <v>19</v>
      </c>
      <c r="D15296" s="52" t="s">
        <v>19</v>
      </c>
      <c r="E15296" s="2" t="s">
        <v>36</v>
      </c>
      <c r="F15296" s="2">
        <v>1154.8</v>
      </c>
      <c r="G15296" s="2">
        <v>0.18</v>
      </c>
      <c r="H15296" s="2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52" t="s">
        <v>28</v>
      </c>
    </row>
    <row r="15297" spans="1:17" ht="14.25" customHeight="1" x14ac:dyDescent="0.3">
      <c r="A15297" s="2" t="s">
        <v>15328</v>
      </c>
      <c r="B15297" s="2">
        <v>115295</v>
      </c>
      <c r="C15297" s="2" t="s">
        <v>25</v>
      </c>
      <c r="D15297" s="52" t="s">
        <v>25</v>
      </c>
      <c r="E15297" s="2" t="s">
        <v>26</v>
      </c>
      <c r="F15297" s="2">
        <v>4569.32</v>
      </c>
      <c r="G15297" s="2">
        <v>0.32</v>
      </c>
      <c r="H15297" s="2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52" t="s">
        <v>39</v>
      </c>
    </row>
    <row r="15298" spans="1:17" ht="14.25" customHeight="1" x14ac:dyDescent="0.3">
      <c r="A15298" s="2" t="s">
        <v>15329</v>
      </c>
      <c r="B15298" s="2">
        <v>115296</v>
      </c>
      <c r="C15298" s="2" t="s">
        <v>25</v>
      </c>
      <c r="D15298" s="52" t="s">
        <v>25</v>
      </c>
      <c r="E15298" s="2" t="s">
        <v>33</v>
      </c>
      <c r="F15298" s="2">
        <v>1404.3</v>
      </c>
      <c r="G15298" s="2">
        <v>0.37</v>
      </c>
      <c r="H15298" s="2">
        <f t="shared" si="476"/>
        <v>519.59100000000001</v>
      </c>
      <c r="I15298" s="2">
        <f t="shared" si="477"/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52" t="s">
        <v>39</v>
      </c>
    </row>
    <row r="15299" spans="1:17" ht="14.25" customHeight="1" x14ac:dyDescent="0.3">
      <c r="A15299" s="2" t="s">
        <v>15330</v>
      </c>
      <c r="B15299" s="2">
        <v>115297</v>
      </c>
      <c r="C15299" s="2" t="s">
        <v>19</v>
      </c>
      <c r="D15299" s="52" t="s">
        <v>19</v>
      </c>
      <c r="E15299" s="2" t="s">
        <v>14</v>
      </c>
      <c r="F15299" s="2">
        <v>2330.67</v>
      </c>
      <c r="G15299" s="2">
        <v>0.4</v>
      </c>
      <c r="H15299" s="2">
        <f t="shared" ref="H15299:H15346" si="478">F15299*G15299</f>
        <v>932.26800000000003</v>
      </c>
      <c r="I15299" s="2">
        <f t="shared" ref="I15299:I15346" si="479">F15299-H15299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52" t="s">
        <v>48</v>
      </c>
    </row>
    <row r="15300" spans="1:17" ht="14.25" customHeight="1" x14ac:dyDescent="0.3">
      <c r="A15300" s="2" t="s">
        <v>15331</v>
      </c>
      <c r="B15300" s="2">
        <v>115298</v>
      </c>
      <c r="C15300" s="2" t="s">
        <v>41</v>
      </c>
      <c r="D15300" s="52" t="s">
        <v>41</v>
      </c>
      <c r="E15300" s="2" t="s">
        <v>14</v>
      </c>
      <c r="F15300" s="2">
        <v>4676.03</v>
      </c>
      <c r="G15300" s="2">
        <v>0.35</v>
      </c>
      <c r="H15300" s="2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52" t="s">
        <v>28</v>
      </c>
    </row>
    <row r="15301" spans="1:17" ht="14.25" customHeight="1" x14ac:dyDescent="0.3">
      <c r="A15301" s="2" t="s">
        <v>15332</v>
      </c>
      <c r="B15301" s="2">
        <v>115299</v>
      </c>
      <c r="C15301" s="2" t="s">
        <v>19</v>
      </c>
      <c r="D15301" s="52" t="s">
        <v>19</v>
      </c>
      <c r="E15301" s="2" t="s">
        <v>33</v>
      </c>
      <c r="F15301" s="2">
        <v>637.76</v>
      </c>
      <c r="G15301" s="2">
        <v>0.16</v>
      </c>
      <c r="H15301" s="2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52" t="s">
        <v>34</v>
      </c>
    </row>
    <row r="15302" spans="1:17" ht="14.25" customHeight="1" x14ac:dyDescent="0.3">
      <c r="A15302" s="2" t="s">
        <v>15333</v>
      </c>
      <c r="B15302" s="2">
        <v>115300</v>
      </c>
      <c r="C15302" s="2" t="s">
        <v>19</v>
      </c>
      <c r="D15302" s="52" t="s">
        <v>19</v>
      </c>
      <c r="E15302" s="2" t="s">
        <v>36</v>
      </c>
      <c r="F15302" s="2">
        <v>3751.89</v>
      </c>
      <c r="G15302" s="2">
        <v>0.17</v>
      </c>
      <c r="H15302" s="2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52" t="s">
        <v>23</v>
      </c>
    </row>
    <row r="15303" spans="1:17" ht="14.25" customHeight="1" x14ac:dyDescent="0.3">
      <c r="A15303" s="2" t="s">
        <v>15334</v>
      </c>
      <c r="B15303" s="2">
        <v>115301</v>
      </c>
      <c r="C15303" s="2" t="s">
        <v>41</v>
      </c>
      <c r="D15303" s="52" t="s">
        <v>41</v>
      </c>
      <c r="E15303" s="2" t="s">
        <v>33</v>
      </c>
      <c r="F15303" s="2">
        <v>2023</v>
      </c>
      <c r="G15303" s="2">
        <v>0.17</v>
      </c>
      <c r="H15303" s="2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52" t="s">
        <v>39</v>
      </c>
    </row>
    <row r="15304" spans="1:17" ht="14.25" customHeight="1" x14ac:dyDescent="0.3">
      <c r="A15304" s="2" t="s">
        <v>15335</v>
      </c>
      <c r="B15304" s="2">
        <v>115302</v>
      </c>
      <c r="C15304" s="2" t="s">
        <v>25</v>
      </c>
      <c r="D15304" s="52" t="s">
        <v>25</v>
      </c>
      <c r="E15304" s="2" t="s">
        <v>33</v>
      </c>
      <c r="F15304" s="2">
        <v>218.09</v>
      </c>
      <c r="G15304" s="2">
        <v>0.02</v>
      </c>
      <c r="H15304" s="2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52" t="s">
        <v>17</v>
      </c>
    </row>
    <row r="15305" spans="1:17" ht="14.25" customHeight="1" x14ac:dyDescent="0.3">
      <c r="A15305" s="2" t="s">
        <v>15336</v>
      </c>
      <c r="B15305" s="2">
        <v>115303</v>
      </c>
      <c r="C15305" s="2" t="s">
        <v>25</v>
      </c>
      <c r="D15305" s="52" t="s">
        <v>25</v>
      </c>
      <c r="E15305" s="2" t="s">
        <v>14</v>
      </c>
      <c r="F15305" s="2">
        <v>4701.75</v>
      </c>
      <c r="G15305" s="2">
        <v>0.47</v>
      </c>
      <c r="H15305" s="2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52" t="s">
        <v>34</v>
      </c>
    </row>
    <row r="15306" spans="1:17" ht="14.25" customHeight="1" x14ac:dyDescent="0.3">
      <c r="A15306" s="2" t="s">
        <v>15337</v>
      </c>
      <c r="B15306" s="2">
        <v>115304</v>
      </c>
      <c r="C15306" s="2" t="s">
        <v>41</v>
      </c>
      <c r="D15306" s="52" t="s">
        <v>41</v>
      </c>
      <c r="E15306" s="2" t="s">
        <v>14</v>
      </c>
      <c r="F15306" s="2">
        <v>677.36</v>
      </c>
      <c r="G15306" s="2">
        <v>0.1</v>
      </c>
      <c r="H15306" s="2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52" t="s">
        <v>34</v>
      </c>
    </row>
    <row r="15307" spans="1:17" ht="14.25" customHeight="1" x14ac:dyDescent="0.3">
      <c r="A15307" s="2" t="s">
        <v>15338</v>
      </c>
      <c r="B15307" s="2">
        <v>115305</v>
      </c>
      <c r="C15307" s="2" t="s">
        <v>25</v>
      </c>
      <c r="D15307" s="52" t="s">
        <v>25</v>
      </c>
      <c r="E15307" s="2" t="s">
        <v>14</v>
      </c>
      <c r="F15307" s="2">
        <v>3893.29</v>
      </c>
      <c r="G15307" s="2">
        <v>0.08</v>
      </c>
      <c r="H15307" s="2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52" t="s">
        <v>48</v>
      </c>
    </row>
    <row r="15308" spans="1:17" ht="14.25" customHeight="1" x14ac:dyDescent="0.3">
      <c r="A15308" s="2" t="s">
        <v>15339</v>
      </c>
      <c r="B15308" s="2">
        <v>115306</v>
      </c>
      <c r="C15308" s="2" t="s">
        <v>25</v>
      </c>
      <c r="D15308" s="52" t="s">
        <v>25</v>
      </c>
      <c r="E15308" s="2" t="s">
        <v>26</v>
      </c>
      <c r="F15308" s="2">
        <v>1982.92</v>
      </c>
      <c r="G15308" s="2">
        <v>0.28000000000000003</v>
      </c>
      <c r="H15308" s="2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52" t="s">
        <v>23</v>
      </c>
    </row>
    <row r="15309" spans="1:17" ht="14.25" customHeight="1" x14ac:dyDescent="0.3">
      <c r="A15309" s="2" t="s">
        <v>15340</v>
      </c>
      <c r="B15309" s="2">
        <v>115307</v>
      </c>
      <c r="C15309" s="2" t="s">
        <v>19</v>
      </c>
      <c r="D15309" s="52" t="s">
        <v>19</v>
      </c>
      <c r="E15309" s="2" t="s">
        <v>26</v>
      </c>
      <c r="F15309" s="2">
        <v>4071.86</v>
      </c>
      <c r="G15309" s="2">
        <v>0.02</v>
      </c>
      <c r="H15309" s="2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52" t="s">
        <v>17</v>
      </c>
    </row>
    <row r="15310" spans="1:17" ht="14.25" customHeight="1" x14ac:dyDescent="0.3">
      <c r="A15310" s="2" t="s">
        <v>15341</v>
      </c>
      <c r="B15310" s="2">
        <v>115308</v>
      </c>
      <c r="C15310" s="2" t="s">
        <v>25</v>
      </c>
      <c r="D15310" s="52" t="s">
        <v>25</v>
      </c>
      <c r="E15310" s="2" t="s">
        <v>20</v>
      </c>
      <c r="F15310" s="2">
        <v>3776.41</v>
      </c>
      <c r="G15310" s="2">
        <v>0.42</v>
      </c>
      <c r="H15310" s="2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52" t="s">
        <v>17</v>
      </c>
    </row>
    <row r="15311" spans="1:17" ht="14.25" customHeight="1" x14ac:dyDescent="0.3">
      <c r="A15311" s="2" t="s">
        <v>15342</v>
      </c>
      <c r="B15311" s="2">
        <v>115309</v>
      </c>
      <c r="C15311" s="2" t="s">
        <v>25</v>
      </c>
      <c r="D15311" s="52" t="s">
        <v>25</v>
      </c>
      <c r="E15311" s="2" t="s">
        <v>26</v>
      </c>
      <c r="F15311" s="2">
        <v>3202.77</v>
      </c>
      <c r="G15311" s="2">
        <v>0.44</v>
      </c>
      <c r="H15311" s="2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52" t="s">
        <v>23</v>
      </c>
    </row>
    <row r="15312" spans="1:17" ht="14.25" customHeight="1" x14ac:dyDescent="0.3">
      <c r="A15312" s="2" t="s">
        <v>15343</v>
      </c>
      <c r="B15312" s="2">
        <v>115310</v>
      </c>
      <c r="C15312" s="2" t="s">
        <v>25</v>
      </c>
      <c r="D15312" s="52" t="s">
        <v>25</v>
      </c>
      <c r="E15312" s="2" t="s">
        <v>36</v>
      </c>
      <c r="F15312" s="2">
        <v>4702.1899999999996</v>
      </c>
      <c r="G15312" s="2">
        <v>0.2</v>
      </c>
      <c r="H15312" s="2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52" t="s">
        <v>17</v>
      </c>
    </row>
    <row r="15313" spans="1:17" ht="14.25" customHeight="1" x14ac:dyDescent="0.3">
      <c r="A15313" s="2" t="s">
        <v>15344</v>
      </c>
      <c r="B15313" s="2">
        <v>115311</v>
      </c>
      <c r="C15313" s="2" t="s">
        <v>19</v>
      </c>
      <c r="D15313" s="52" t="s">
        <v>19</v>
      </c>
      <c r="E15313" s="2" t="s">
        <v>36</v>
      </c>
      <c r="F15313" s="2">
        <v>584.73</v>
      </c>
      <c r="G15313" s="2">
        <v>0.49</v>
      </c>
      <c r="H15313" s="2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52" t="s">
        <v>39</v>
      </c>
    </row>
    <row r="15314" spans="1:17" ht="14.25" customHeight="1" x14ac:dyDescent="0.3">
      <c r="A15314" s="2" t="s">
        <v>15345</v>
      </c>
      <c r="B15314" s="2">
        <v>115312</v>
      </c>
      <c r="C15314" s="2" t="s">
        <v>19</v>
      </c>
      <c r="D15314" s="52" t="s">
        <v>19</v>
      </c>
      <c r="E15314" s="2" t="s">
        <v>14</v>
      </c>
      <c r="F15314" s="2">
        <v>4013.04</v>
      </c>
      <c r="G15314" s="2">
        <v>0.16</v>
      </c>
      <c r="H15314" s="2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52" t="s">
        <v>17</v>
      </c>
    </row>
    <row r="15315" spans="1:17" ht="14.25" customHeight="1" x14ac:dyDescent="0.3">
      <c r="A15315" s="2" t="s">
        <v>15346</v>
      </c>
      <c r="B15315" s="2">
        <v>115313</v>
      </c>
      <c r="C15315" s="2" t="s">
        <v>25</v>
      </c>
      <c r="D15315" s="52" t="s">
        <v>25</v>
      </c>
      <c r="E15315" s="2" t="s">
        <v>33</v>
      </c>
      <c r="F15315" s="2">
        <v>3386.85</v>
      </c>
      <c r="G15315" s="2">
        <v>0.13</v>
      </c>
      <c r="H15315" s="2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52" t="s">
        <v>34</v>
      </c>
    </row>
    <row r="15316" spans="1:17" ht="14.25" customHeight="1" x14ac:dyDescent="0.3">
      <c r="A15316" s="2" t="s">
        <v>15347</v>
      </c>
      <c r="B15316" s="2">
        <v>115314</v>
      </c>
      <c r="C15316" s="2" t="s">
        <v>25</v>
      </c>
      <c r="D15316" s="52" t="s">
        <v>25</v>
      </c>
      <c r="E15316" s="2" t="s">
        <v>14</v>
      </c>
      <c r="F15316" s="2">
        <v>1642.13</v>
      </c>
      <c r="G15316" s="2">
        <v>0.49</v>
      </c>
      <c r="H15316" s="2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52" t="s">
        <v>23</v>
      </c>
    </row>
    <row r="15317" spans="1:17" ht="14.25" customHeight="1" x14ac:dyDescent="0.3">
      <c r="A15317" s="2" t="s">
        <v>15348</v>
      </c>
      <c r="B15317" s="2">
        <v>115315</v>
      </c>
      <c r="C15317" s="2" t="s">
        <v>25</v>
      </c>
      <c r="D15317" s="52" t="s">
        <v>25</v>
      </c>
      <c r="E15317" s="2" t="s">
        <v>33</v>
      </c>
      <c r="F15317" s="2">
        <v>2775.26</v>
      </c>
      <c r="G15317" s="2">
        <v>0.13</v>
      </c>
      <c r="H15317" s="2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52" t="s">
        <v>48</v>
      </c>
    </row>
    <row r="15318" spans="1:17" ht="14.25" customHeight="1" x14ac:dyDescent="0.3">
      <c r="A15318" s="2" t="s">
        <v>15349</v>
      </c>
      <c r="B15318" s="2">
        <v>115316</v>
      </c>
      <c r="C15318" s="2" t="s">
        <v>25</v>
      </c>
      <c r="D15318" s="52" t="s">
        <v>25</v>
      </c>
      <c r="E15318" s="2" t="s">
        <v>14</v>
      </c>
      <c r="F15318" s="2">
        <v>3258.68</v>
      </c>
      <c r="G15318" s="2">
        <v>0.22</v>
      </c>
      <c r="H15318" s="2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52" t="s">
        <v>39</v>
      </c>
    </row>
    <row r="15319" spans="1:17" ht="14.25" customHeight="1" x14ac:dyDescent="0.3">
      <c r="A15319" s="2" t="s">
        <v>15350</v>
      </c>
      <c r="B15319" s="2">
        <v>115317</v>
      </c>
      <c r="C15319" s="2" t="s">
        <v>25</v>
      </c>
      <c r="D15319" s="52" t="s">
        <v>25</v>
      </c>
      <c r="E15319" s="2" t="s">
        <v>14</v>
      </c>
      <c r="F15319" s="2">
        <v>3707.73</v>
      </c>
      <c r="G15319" s="2">
        <v>0.31</v>
      </c>
      <c r="H15319" s="2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52" t="s">
        <v>28</v>
      </c>
    </row>
    <row r="15320" spans="1:17" ht="14.25" customHeight="1" x14ac:dyDescent="0.3">
      <c r="A15320" s="2" t="s">
        <v>15351</v>
      </c>
      <c r="B15320" s="2">
        <v>115318</v>
      </c>
      <c r="C15320" s="2" t="s">
        <v>25</v>
      </c>
      <c r="D15320" s="52" t="s">
        <v>25</v>
      </c>
      <c r="E15320" s="2" t="s">
        <v>36</v>
      </c>
      <c r="F15320" s="2">
        <v>1016.59</v>
      </c>
      <c r="G15320" s="2">
        <v>0.16</v>
      </c>
      <c r="H15320" s="2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52" t="s">
        <v>17</v>
      </c>
    </row>
    <row r="15321" spans="1:17" ht="14.25" customHeight="1" x14ac:dyDescent="0.3">
      <c r="A15321" s="2" t="s">
        <v>15352</v>
      </c>
      <c r="B15321" s="2">
        <v>115319</v>
      </c>
      <c r="C15321" s="2" t="s">
        <v>41</v>
      </c>
      <c r="D15321" s="52" t="s">
        <v>41</v>
      </c>
      <c r="E15321" s="2" t="s">
        <v>33</v>
      </c>
      <c r="F15321" s="2">
        <v>600.36</v>
      </c>
      <c r="G15321" s="2">
        <v>0.19</v>
      </c>
      <c r="H15321" s="2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52" t="s">
        <v>39</v>
      </c>
    </row>
    <row r="15322" spans="1:17" ht="14.25" customHeight="1" x14ac:dyDescent="0.3">
      <c r="A15322" s="2" t="s">
        <v>15353</v>
      </c>
      <c r="B15322" s="2">
        <v>115320</v>
      </c>
      <c r="C15322" s="2" t="s">
        <v>25</v>
      </c>
      <c r="D15322" s="52" t="s">
        <v>25</v>
      </c>
      <c r="E15322" s="2" t="s">
        <v>20</v>
      </c>
      <c r="F15322" s="2">
        <v>600.07000000000005</v>
      </c>
      <c r="G15322" s="2">
        <v>0.36</v>
      </c>
      <c r="H15322" s="2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52" t="s">
        <v>48</v>
      </c>
    </row>
    <row r="15323" spans="1:17" ht="14.25" customHeight="1" x14ac:dyDescent="0.3">
      <c r="A15323" s="2" t="s">
        <v>15354</v>
      </c>
      <c r="B15323" s="2">
        <v>115321</v>
      </c>
      <c r="C15323" s="2" t="s">
        <v>25</v>
      </c>
      <c r="D15323" s="52" t="s">
        <v>25</v>
      </c>
      <c r="E15323" s="2" t="s">
        <v>20</v>
      </c>
      <c r="F15323" s="2">
        <v>1539.96</v>
      </c>
      <c r="G15323" s="2">
        <v>0.36</v>
      </c>
      <c r="H15323" s="2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52" t="s">
        <v>28</v>
      </c>
    </row>
    <row r="15324" spans="1:17" ht="14.25" customHeight="1" x14ac:dyDescent="0.3">
      <c r="A15324" s="2" t="s">
        <v>15355</v>
      </c>
      <c r="B15324" s="2">
        <v>115322</v>
      </c>
      <c r="C15324" s="2" t="s">
        <v>19</v>
      </c>
      <c r="D15324" s="52" t="s">
        <v>19</v>
      </c>
      <c r="E15324" s="2" t="s">
        <v>14</v>
      </c>
      <c r="F15324" s="2">
        <v>855.45</v>
      </c>
      <c r="G15324" s="2">
        <v>0.4</v>
      </c>
      <c r="H15324" s="2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52" t="s">
        <v>34</v>
      </c>
    </row>
    <row r="15325" spans="1:17" ht="14.25" customHeight="1" x14ac:dyDescent="0.3">
      <c r="A15325" s="2" t="s">
        <v>15356</v>
      </c>
      <c r="B15325" s="2">
        <v>115323</v>
      </c>
      <c r="C15325" s="2" t="s">
        <v>25</v>
      </c>
      <c r="D15325" s="52" t="s">
        <v>25</v>
      </c>
      <c r="E15325" s="2" t="s">
        <v>14</v>
      </c>
      <c r="F15325" s="2">
        <v>2724.64</v>
      </c>
      <c r="G15325" s="2">
        <v>0.3</v>
      </c>
      <c r="H15325" s="2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52" t="s">
        <v>17</v>
      </c>
    </row>
    <row r="15326" spans="1:17" ht="14.25" customHeight="1" x14ac:dyDescent="0.3">
      <c r="A15326" s="2" t="s">
        <v>15357</v>
      </c>
      <c r="B15326" s="2">
        <v>115324</v>
      </c>
      <c r="C15326" s="2" t="s">
        <v>25</v>
      </c>
      <c r="D15326" s="52" t="s">
        <v>25</v>
      </c>
      <c r="E15326" s="2" t="s">
        <v>36</v>
      </c>
      <c r="F15326" s="2">
        <v>2241.5</v>
      </c>
      <c r="G15326" s="2">
        <v>0.12</v>
      </c>
      <c r="H15326" s="2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52" t="s">
        <v>17</v>
      </c>
    </row>
    <row r="15327" spans="1:17" ht="14.25" customHeight="1" x14ac:dyDescent="0.3">
      <c r="A15327" s="2" t="s">
        <v>15358</v>
      </c>
      <c r="B15327" s="2">
        <v>115325</v>
      </c>
      <c r="C15327" s="2" t="s">
        <v>25</v>
      </c>
      <c r="D15327" s="52" t="s">
        <v>25</v>
      </c>
      <c r="E15327" s="2" t="s">
        <v>33</v>
      </c>
      <c r="F15327" s="2">
        <v>4476.03</v>
      </c>
      <c r="G15327" s="2">
        <v>0.17</v>
      </c>
      <c r="H15327" s="2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52" t="s">
        <v>48</v>
      </c>
    </row>
    <row r="15328" spans="1:17" ht="14.25" customHeight="1" x14ac:dyDescent="0.3">
      <c r="A15328" s="2" t="s">
        <v>15359</v>
      </c>
      <c r="B15328" s="2">
        <v>115326</v>
      </c>
      <c r="C15328" s="2" t="s">
        <v>25</v>
      </c>
      <c r="D15328" s="52" t="s">
        <v>25</v>
      </c>
      <c r="E15328" s="2" t="s">
        <v>14</v>
      </c>
      <c r="F15328" s="2">
        <v>3615.27</v>
      </c>
      <c r="G15328" s="2">
        <v>0.45</v>
      </c>
      <c r="H15328" s="2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52" t="s">
        <v>39</v>
      </c>
    </row>
    <row r="15329" spans="1:17" ht="14.25" customHeight="1" x14ac:dyDescent="0.3">
      <c r="A15329" s="2" t="s">
        <v>15360</v>
      </c>
      <c r="B15329" s="2">
        <v>115327</v>
      </c>
      <c r="C15329" s="2" t="s">
        <v>41</v>
      </c>
      <c r="D15329" s="52" t="s">
        <v>41</v>
      </c>
      <c r="E15329" s="2" t="s">
        <v>20</v>
      </c>
      <c r="F15329" s="2">
        <v>1108.48</v>
      </c>
      <c r="G15329" s="2">
        <v>0.37</v>
      </c>
      <c r="H15329" s="2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52" t="s">
        <v>23</v>
      </c>
    </row>
    <row r="15330" spans="1:17" ht="14.25" customHeight="1" x14ac:dyDescent="0.3">
      <c r="A15330" s="2" t="s">
        <v>15361</v>
      </c>
      <c r="B15330" s="2">
        <v>115328</v>
      </c>
      <c r="C15330" s="2" t="s">
        <v>25</v>
      </c>
      <c r="D15330" s="52" t="s">
        <v>25</v>
      </c>
      <c r="E15330" s="2" t="s">
        <v>33</v>
      </c>
      <c r="F15330" s="2">
        <v>324.06</v>
      </c>
      <c r="G15330" s="2">
        <v>0.04</v>
      </c>
      <c r="H15330" s="2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52" t="s">
        <v>39</v>
      </c>
    </row>
    <row r="15331" spans="1:17" ht="14.25" customHeight="1" x14ac:dyDescent="0.3">
      <c r="A15331" s="2" t="s">
        <v>15362</v>
      </c>
      <c r="B15331" s="2">
        <v>115329</v>
      </c>
      <c r="C15331" s="2" t="s">
        <v>41</v>
      </c>
      <c r="D15331" s="52" t="s">
        <v>41</v>
      </c>
      <c r="E15331" s="2" t="s">
        <v>14</v>
      </c>
      <c r="F15331" s="2">
        <v>3574.86</v>
      </c>
      <c r="G15331" s="2">
        <v>0.38</v>
      </c>
      <c r="H15331" s="2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52" t="s">
        <v>28</v>
      </c>
    </row>
    <row r="15332" spans="1:17" ht="14.25" customHeight="1" x14ac:dyDescent="0.3">
      <c r="A15332" s="2" t="s">
        <v>15363</v>
      </c>
      <c r="B15332" s="2">
        <v>115330</v>
      </c>
      <c r="C15332" s="2" t="s">
        <v>25</v>
      </c>
      <c r="D15332" s="52" t="s">
        <v>25</v>
      </c>
      <c r="E15332" s="2" t="s">
        <v>33</v>
      </c>
      <c r="F15332" s="2">
        <v>4244.5600000000004</v>
      </c>
      <c r="G15332" s="2">
        <v>0.17</v>
      </c>
      <c r="H15332" s="2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52" t="s">
        <v>17</v>
      </c>
    </row>
    <row r="15333" spans="1:17" ht="14.25" customHeight="1" x14ac:dyDescent="0.3">
      <c r="A15333" s="2" t="s">
        <v>15364</v>
      </c>
      <c r="B15333" s="2">
        <v>115331</v>
      </c>
      <c r="C15333" s="2" t="s">
        <v>25</v>
      </c>
      <c r="D15333" s="52" t="s">
        <v>25</v>
      </c>
      <c r="E15333" s="2" t="s">
        <v>36</v>
      </c>
      <c r="F15333" s="2">
        <v>3534.87</v>
      </c>
      <c r="G15333" s="2">
        <v>0.01</v>
      </c>
      <c r="H15333" s="2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52" t="s">
        <v>48</v>
      </c>
    </row>
    <row r="15334" spans="1:17" ht="14.25" customHeight="1" x14ac:dyDescent="0.3">
      <c r="A15334" s="2" t="s">
        <v>15365</v>
      </c>
      <c r="B15334" s="2">
        <v>115332</v>
      </c>
      <c r="C15334" s="2" t="s">
        <v>19</v>
      </c>
      <c r="D15334" s="52" t="s">
        <v>19</v>
      </c>
      <c r="E15334" s="2" t="s">
        <v>20</v>
      </c>
      <c r="F15334" s="2">
        <v>3254.59</v>
      </c>
      <c r="G15334" s="2">
        <v>0.24</v>
      </c>
      <c r="H15334" s="2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52" t="s">
        <v>39</v>
      </c>
    </row>
    <row r="15335" spans="1:17" ht="14.25" customHeight="1" x14ac:dyDescent="0.3">
      <c r="A15335" s="2" t="s">
        <v>15366</v>
      </c>
      <c r="B15335" s="2">
        <v>115333</v>
      </c>
      <c r="C15335" s="2" t="s">
        <v>25</v>
      </c>
      <c r="D15335" s="52" t="s">
        <v>25</v>
      </c>
      <c r="E15335" s="2" t="s">
        <v>33</v>
      </c>
      <c r="F15335" s="2">
        <v>1321.64</v>
      </c>
      <c r="G15335" s="2">
        <v>0.44</v>
      </c>
      <c r="H15335" s="2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52" t="s">
        <v>17</v>
      </c>
    </row>
    <row r="15336" spans="1:17" ht="14.25" customHeight="1" x14ac:dyDescent="0.3">
      <c r="A15336" s="2" t="s">
        <v>15367</v>
      </c>
      <c r="B15336" s="2">
        <v>115334</v>
      </c>
      <c r="C15336" s="2" t="s">
        <v>41</v>
      </c>
      <c r="D15336" s="52" t="s">
        <v>41</v>
      </c>
      <c r="E15336" s="2" t="s">
        <v>20</v>
      </c>
      <c r="F15336" s="2">
        <v>2523.56</v>
      </c>
      <c r="G15336" s="2">
        <v>0.22</v>
      </c>
      <c r="H15336" s="2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52" t="s">
        <v>23</v>
      </c>
    </row>
    <row r="15337" spans="1:17" ht="14.25" customHeight="1" x14ac:dyDescent="0.3">
      <c r="A15337" s="2" t="s">
        <v>15368</v>
      </c>
      <c r="B15337" s="2">
        <v>115335</v>
      </c>
      <c r="C15337" s="2" t="s">
        <v>41</v>
      </c>
      <c r="D15337" s="52" t="s">
        <v>41</v>
      </c>
      <c r="E15337" s="2" t="s">
        <v>14</v>
      </c>
      <c r="F15337" s="2">
        <v>3652.31</v>
      </c>
      <c r="G15337" s="2">
        <v>0.49</v>
      </c>
      <c r="H15337" s="2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52" t="s">
        <v>39</v>
      </c>
    </row>
    <row r="15338" spans="1:17" ht="14.25" customHeight="1" x14ac:dyDescent="0.3">
      <c r="A15338" s="2" t="s">
        <v>15369</v>
      </c>
      <c r="B15338" s="2">
        <v>115336</v>
      </c>
      <c r="C15338" s="2" t="s">
        <v>19</v>
      </c>
      <c r="D15338" s="52" t="s">
        <v>19</v>
      </c>
      <c r="E15338" s="2" t="s">
        <v>26</v>
      </c>
      <c r="F15338" s="2">
        <v>1047.54</v>
      </c>
      <c r="G15338" s="2">
        <v>0.09</v>
      </c>
      <c r="H15338" s="2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52" t="s">
        <v>23</v>
      </c>
    </row>
    <row r="15339" spans="1:17" ht="14.25" customHeight="1" x14ac:dyDescent="0.3">
      <c r="A15339" s="2" t="s">
        <v>15370</v>
      </c>
      <c r="B15339" s="2">
        <v>115337</v>
      </c>
      <c r="C15339" s="2" t="s">
        <v>25</v>
      </c>
      <c r="D15339" s="52" t="s">
        <v>25</v>
      </c>
      <c r="E15339" s="2" t="s">
        <v>33</v>
      </c>
      <c r="F15339" s="2">
        <v>2435.06</v>
      </c>
      <c r="G15339" s="2">
        <v>0.18</v>
      </c>
      <c r="H15339" s="2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52" t="s">
        <v>34</v>
      </c>
    </row>
    <row r="15340" spans="1:17" ht="14.25" customHeight="1" x14ac:dyDescent="0.3">
      <c r="A15340" s="2" t="s">
        <v>15371</v>
      </c>
      <c r="B15340" s="2">
        <v>115338</v>
      </c>
      <c r="C15340" s="2" t="s">
        <v>25</v>
      </c>
      <c r="D15340" s="52" t="s">
        <v>25</v>
      </c>
      <c r="E15340" s="2" t="s">
        <v>20</v>
      </c>
      <c r="F15340" s="2">
        <v>673.44</v>
      </c>
      <c r="G15340" s="2">
        <v>0.01</v>
      </c>
      <c r="H15340" s="2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52" t="s">
        <v>23</v>
      </c>
    </row>
    <row r="15341" spans="1:17" ht="14.25" customHeight="1" x14ac:dyDescent="0.3">
      <c r="A15341" s="2" t="s">
        <v>15372</v>
      </c>
      <c r="B15341" s="2">
        <v>115339</v>
      </c>
      <c r="C15341" s="2" t="s">
        <v>25</v>
      </c>
      <c r="D15341" s="52" t="s">
        <v>25</v>
      </c>
      <c r="E15341" s="2" t="s">
        <v>33</v>
      </c>
      <c r="F15341" s="2">
        <v>2700.52</v>
      </c>
      <c r="G15341" s="2">
        <v>0.03</v>
      </c>
      <c r="H15341" s="2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52" t="s">
        <v>34</v>
      </c>
    </row>
    <row r="15342" spans="1:17" ht="14.25" customHeight="1" x14ac:dyDescent="0.3">
      <c r="A15342" s="2" t="s">
        <v>15373</v>
      </c>
      <c r="B15342" s="2">
        <v>115340</v>
      </c>
      <c r="C15342" s="2" t="s">
        <v>25</v>
      </c>
      <c r="D15342" s="52" t="s">
        <v>25</v>
      </c>
      <c r="E15342" s="2" t="s">
        <v>14</v>
      </c>
      <c r="F15342" s="2">
        <v>2910.33</v>
      </c>
      <c r="G15342" s="2">
        <v>0.18</v>
      </c>
      <c r="H15342" s="2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52" t="s">
        <v>17</v>
      </c>
    </row>
    <row r="15343" spans="1:17" ht="14.25" customHeight="1" x14ac:dyDescent="0.3">
      <c r="A15343" s="2" t="s">
        <v>15374</v>
      </c>
      <c r="B15343" s="2">
        <v>115341</v>
      </c>
      <c r="C15343" s="2" t="s">
        <v>19</v>
      </c>
      <c r="D15343" s="52" t="s">
        <v>19</v>
      </c>
      <c r="E15343" s="2" t="s">
        <v>14</v>
      </c>
      <c r="F15343" s="2">
        <v>2723.39</v>
      </c>
      <c r="G15343" s="2">
        <v>0.26</v>
      </c>
      <c r="H15343" s="2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52" t="s">
        <v>17</v>
      </c>
    </row>
    <row r="15344" spans="1:17" ht="14.25" customHeight="1" x14ac:dyDescent="0.3">
      <c r="A15344" s="2" t="s">
        <v>15375</v>
      </c>
      <c r="B15344" s="2">
        <v>115342</v>
      </c>
      <c r="C15344" s="2" t="s">
        <v>25</v>
      </c>
      <c r="D15344" s="52" t="s">
        <v>25</v>
      </c>
      <c r="E15344" s="2" t="s">
        <v>20</v>
      </c>
      <c r="F15344" s="2">
        <v>2400.38</v>
      </c>
      <c r="G15344" s="2">
        <v>0.12</v>
      </c>
      <c r="H15344" s="2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52" t="s">
        <v>17</v>
      </c>
    </row>
    <row r="15345" spans="1:21" ht="14.25" customHeight="1" x14ac:dyDescent="0.3">
      <c r="A15345" s="2" t="s">
        <v>15376</v>
      </c>
      <c r="B15345" s="2">
        <v>115343</v>
      </c>
      <c r="C15345" s="2" t="s">
        <v>25</v>
      </c>
      <c r="D15345" s="52" t="s">
        <v>25</v>
      </c>
      <c r="E15345" s="2" t="s">
        <v>36</v>
      </c>
      <c r="F15345" s="2">
        <v>2978.52</v>
      </c>
      <c r="G15345" s="2">
        <v>0.08</v>
      </c>
      <c r="H15345" s="2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52" t="s">
        <v>23</v>
      </c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52" t="s">
        <v>41</v>
      </c>
      <c r="E15346" s="2" t="s">
        <v>33</v>
      </c>
      <c r="F15346" s="2">
        <v>4984.32</v>
      </c>
      <c r="G15346" s="2">
        <v>0.21</v>
      </c>
      <c r="H15346" s="2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52" t="s">
        <v>28</v>
      </c>
      <c r="R15346" s="6"/>
      <c r="S15346" s="6"/>
      <c r="T15346" s="6"/>
      <c r="U15346" s="6"/>
    </row>
    <row r="15347" spans="1:21" ht="15" customHeight="1" x14ac:dyDescent="0.3">
      <c r="F15347" s="17">
        <f>SUM(F2:F15346)</f>
        <v>39262877.519999973</v>
      </c>
      <c r="G15347">
        <f>SUM(G2:G15346)</f>
        <v>3842.8299999999967</v>
      </c>
      <c r="Q15347" s="5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AD01E-817C-444F-8606-9947D61FEAE3}">
  <dimension ref="A1:J13"/>
  <sheetViews>
    <sheetView zoomScale="140" zoomScaleNormal="140" workbookViewId="0">
      <selection activeCell="A3" sqref="A3"/>
    </sheetView>
  </sheetViews>
  <sheetFormatPr defaultRowHeight="14.4" x14ac:dyDescent="0.3"/>
  <cols>
    <col min="1" max="1" width="11.77734375" customWidth="1"/>
    <col min="9" max="9" width="9.6640625" bestFit="1" customWidth="1"/>
  </cols>
  <sheetData>
    <row r="1" spans="1:10" x14ac:dyDescent="0.3">
      <c r="A1" s="40" t="s">
        <v>15457</v>
      </c>
      <c r="B1" s="40" t="s">
        <v>15457</v>
      </c>
      <c r="C1" s="40" t="s">
        <v>15478</v>
      </c>
      <c r="E1" s="40" t="s">
        <v>15480</v>
      </c>
      <c r="F1" s="40"/>
      <c r="G1" s="40"/>
      <c r="I1" s="40" t="s">
        <v>15479</v>
      </c>
    </row>
    <row r="2" spans="1:10" x14ac:dyDescent="0.3">
      <c r="A2" s="40" t="s">
        <v>15458</v>
      </c>
      <c r="B2" s="40" t="s">
        <v>15442</v>
      </c>
      <c r="C2" s="40">
        <v>1</v>
      </c>
      <c r="D2">
        <v>2</v>
      </c>
      <c r="E2" s="41" t="s">
        <v>15481</v>
      </c>
      <c r="F2" s="40" t="s">
        <v>15488</v>
      </c>
      <c r="G2" s="40"/>
      <c r="H2">
        <v>7</v>
      </c>
      <c r="I2" s="8">
        <v>46023</v>
      </c>
      <c r="J2">
        <v>1</v>
      </c>
    </row>
    <row r="3" spans="1:10" x14ac:dyDescent="0.3">
      <c r="A3" s="40" t="s">
        <v>15459</v>
      </c>
      <c r="B3" s="40" t="s">
        <v>15443</v>
      </c>
      <c r="C3" s="40">
        <v>2</v>
      </c>
      <c r="D3">
        <v>4</v>
      </c>
      <c r="E3" s="41" t="s">
        <v>15482</v>
      </c>
      <c r="F3" s="40" t="s">
        <v>15489</v>
      </c>
      <c r="G3" s="40"/>
      <c r="H3">
        <v>14</v>
      </c>
      <c r="I3" s="8">
        <v>46024</v>
      </c>
      <c r="J3">
        <v>1</v>
      </c>
    </row>
    <row r="4" spans="1:10" x14ac:dyDescent="0.3">
      <c r="A4" s="40" t="s">
        <v>15460</v>
      </c>
      <c r="B4" s="40" t="s">
        <v>15444</v>
      </c>
      <c r="C4" s="40">
        <v>3</v>
      </c>
      <c r="D4">
        <v>6</v>
      </c>
      <c r="E4" s="41" t="s">
        <v>15483</v>
      </c>
      <c r="F4" s="40" t="s">
        <v>15490</v>
      </c>
      <c r="G4" s="40"/>
      <c r="H4">
        <v>21</v>
      </c>
      <c r="I4" s="8">
        <v>46025</v>
      </c>
      <c r="J4">
        <v>2</v>
      </c>
    </row>
    <row r="5" spans="1:10" x14ac:dyDescent="0.3">
      <c r="A5" s="40" t="s">
        <v>15461</v>
      </c>
      <c r="B5" s="40" t="s">
        <v>15470</v>
      </c>
      <c r="C5" s="40">
        <v>4</v>
      </c>
      <c r="D5">
        <v>8</v>
      </c>
      <c r="E5" s="41" t="s">
        <v>15484</v>
      </c>
      <c r="F5" s="40" t="s">
        <v>15491</v>
      </c>
      <c r="G5" s="40"/>
      <c r="H5">
        <v>28</v>
      </c>
      <c r="I5" s="8">
        <v>46026</v>
      </c>
      <c r="J5">
        <v>2.3333333333333299</v>
      </c>
    </row>
    <row r="6" spans="1:10" x14ac:dyDescent="0.3">
      <c r="A6" s="40" t="s">
        <v>15462</v>
      </c>
      <c r="B6" s="40" t="s">
        <v>15462</v>
      </c>
      <c r="C6" s="40">
        <v>5</v>
      </c>
      <c r="D6">
        <v>10</v>
      </c>
      <c r="E6" s="41" t="s">
        <v>15485</v>
      </c>
      <c r="F6" s="40" t="s">
        <v>15492</v>
      </c>
      <c r="G6" s="40"/>
      <c r="H6">
        <v>35</v>
      </c>
      <c r="I6" s="8">
        <v>46027</v>
      </c>
      <c r="J6">
        <v>2.8333333333333299</v>
      </c>
    </row>
    <row r="7" spans="1:10" x14ac:dyDescent="0.3">
      <c r="A7" s="40" t="s">
        <v>15463</v>
      </c>
      <c r="B7" s="40" t="s">
        <v>15471</v>
      </c>
      <c r="C7" s="40">
        <v>6</v>
      </c>
      <c r="D7">
        <v>12</v>
      </c>
      <c r="E7" s="41" t="s">
        <v>15486</v>
      </c>
      <c r="F7" s="40" t="s">
        <v>15493</v>
      </c>
      <c r="G7" s="40"/>
      <c r="H7">
        <v>42</v>
      </c>
      <c r="I7" s="8">
        <v>46028</v>
      </c>
      <c r="J7">
        <v>3.3333333333333299</v>
      </c>
    </row>
    <row r="8" spans="1:10" x14ac:dyDescent="0.3">
      <c r="A8" s="40" t="s">
        <v>15464</v>
      </c>
      <c r="B8" s="40" t="s">
        <v>15472</v>
      </c>
      <c r="C8" s="40">
        <v>7</v>
      </c>
      <c r="D8">
        <v>14</v>
      </c>
      <c r="E8" s="41" t="s">
        <v>15487</v>
      </c>
      <c r="F8" s="40" t="s">
        <v>15494</v>
      </c>
      <c r="G8" s="40"/>
      <c r="H8">
        <v>49</v>
      </c>
      <c r="I8" s="8">
        <v>46029</v>
      </c>
      <c r="J8">
        <v>3.8333333333333299</v>
      </c>
    </row>
    <row r="9" spans="1:10" x14ac:dyDescent="0.3">
      <c r="A9" s="40" t="s">
        <v>15465</v>
      </c>
      <c r="B9" s="40" t="s">
        <v>15473</v>
      </c>
      <c r="C9" s="40">
        <v>8</v>
      </c>
      <c r="D9">
        <v>16</v>
      </c>
      <c r="E9" s="41" t="s">
        <v>15481</v>
      </c>
      <c r="F9" s="40" t="s">
        <v>15488</v>
      </c>
      <c r="G9" s="40"/>
      <c r="H9">
        <v>56</v>
      </c>
      <c r="I9" s="8">
        <v>46030</v>
      </c>
      <c r="J9">
        <v>4.3333333333333304</v>
      </c>
    </row>
    <row r="10" spans="1:10" x14ac:dyDescent="0.3">
      <c r="A10" s="40" t="s">
        <v>15466</v>
      </c>
      <c r="B10" s="40" t="s">
        <v>15474</v>
      </c>
      <c r="C10" s="40">
        <v>9</v>
      </c>
      <c r="D10">
        <v>18</v>
      </c>
      <c r="E10" s="41" t="s">
        <v>15482</v>
      </c>
      <c r="F10" s="40" t="s">
        <v>15489</v>
      </c>
      <c r="G10" s="40"/>
      <c r="H10">
        <v>63</v>
      </c>
      <c r="I10" s="8">
        <v>46031</v>
      </c>
      <c r="J10">
        <v>4.8333333333333304</v>
      </c>
    </row>
    <row r="11" spans="1:10" x14ac:dyDescent="0.3">
      <c r="A11" s="40" t="s">
        <v>15467</v>
      </c>
      <c r="B11" s="40" t="s">
        <v>15475</v>
      </c>
      <c r="C11" s="40">
        <v>10</v>
      </c>
      <c r="D11">
        <v>20</v>
      </c>
      <c r="H11">
        <v>70</v>
      </c>
      <c r="I11" s="8">
        <v>46032</v>
      </c>
      <c r="J11">
        <v>5.3333333333333304</v>
      </c>
    </row>
    <row r="12" spans="1:10" x14ac:dyDescent="0.3">
      <c r="A12" s="40" t="s">
        <v>15468</v>
      </c>
      <c r="B12" s="40" t="s">
        <v>15476</v>
      </c>
      <c r="C12" s="40">
        <v>11</v>
      </c>
      <c r="D12">
        <v>22</v>
      </c>
      <c r="H12">
        <v>77</v>
      </c>
      <c r="I12" s="8">
        <v>46033</v>
      </c>
      <c r="J12">
        <v>5.8333333333333304</v>
      </c>
    </row>
    <row r="13" spans="1:10" x14ac:dyDescent="0.3">
      <c r="A13" s="40" t="s">
        <v>15469</v>
      </c>
      <c r="B13" s="40" t="s">
        <v>15477</v>
      </c>
      <c r="C13" s="40">
        <v>12</v>
      </c>
      <c r="D13">
        <v>24</v>
      </c>
      <c r="H13">
        <v>84</v>
      </c>
      <c r="I13" s="8">
        <v>46034</v>
      </c>
      <c r="J13">
        <v>6.3333333333333304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C9E84-535A-4D95-AA6C-7F452EC6A69C}">
  <dimension ref="A1:F12"/>
  <sheetViews>
    <sheetView topLeftCell="A5" zoomScale="130" zoomScaleNormal="130" workbookViewId="0">
      <selection activeCell="H11" sqref="H11"/>
    </sheetView>
  </sheetViews>
  <sheetFormatPr defaultRowHeight="14.4" x14ac:dyDescent="0.3"/>
  <cols>
    <col min="1" max="1" width="16.5546875" customWidth="1"/>
    <col min="2" max="2" width="18.44140625" customWidth="1"/>
    <col min="3" max="3" width="20.33203125" customWidth="1"/>
  </cols>
  <sheetData>
    <row r="1" spans="1:6" x14ac:dyDescent="0.3">
      <c r="A1" s="21" t="s">
        <v>15385</v>
      </c>
      <c r="B1" s="21" t="s">
        <v>15386</v>
      </c>
      <c r="C1" s="21" t="s">
        <v>15387</v>
      </c>
      <c r="D1" s="21" t="s">
        <v>15388</v>
      </c>
    </row>
    <row r="2" spans="1:6" x14ac:dyDescent="0.3">
      <c r="A2" s="21" t="s">
        <v>15389</v>
      </c>
      <c r="B2" s="22">
        <v>15</v>
      </c>
      <c r="C2" s="22">
        <v>10</v>
      </c>
      <c r="D2" s="22">
        <v>15</v>
      </c>
      <c r="E2" s="19">
        <f>AVERAGE(B2:D2)</f>
        <v>13.333333333333334</v>
      </c>
    </row>
    <row r="3" spans="1:6" x14ac:dyDescent="0.3">
      <c r="A3" s="21" t="s">
        <v>15390</v>
      </c>
      <c r="B3" s="22">
        <v>14</v>
      </c>
      <c r="C3" s="22">
        <v>9</v>
      </c>
      <c r="D3" s="22">
        <v>20</v>
      </c>
      <c r="E3" s="19">
        <f t="shared" ref="E3:E5" si="0">AVERAGE(B3:D3)</f>
        <v>14.333333333333334</v>
      </c>
    </row>
    <row r="4" spans="1:6" x14ac:dyDescent="0.3">
      <c r="A4" s="21" t="s">
        <v>15391</v>
      </c>
      <c r="B4" s="22">
        <v>19</v>
      </c>
      <c r="C4" s="22">
        <v>12</v>
      </c>
      <c r="D4" s="22">
        <v>13</v>
      </c>
      <c r="E4" s="19">
        <f t="shared" si="0"/>
        <v>14.666666666666666</v>
      </c>
    </row>
    <row r="5" spans="1:6" x14ac:dyDescent="0.3">
      <c r="A5" s="21" t="s">
        <v>15392</v>
      </c>
      <c r="B5" s="22">
        <v>20</v>
      </c>
      <c r="C5" s="22">
        <v>15</v>
      </c>
      <c r="D5" s="22">
        <v>12</v>
      </c>
      <c r="E5" s="19">
        <f t="shared" si="0"/>
        <v>15.666666666666666</v>
      </c>
    </row>
    <row r="6" spans="1:6" x14ac:dyDescent="0.3">
      <c r="B6" s="18">
        <f>AVERAGE(B2:B5)</f>
        <v>17</v>
      </c>
      <c r="C6" s="18">
        <f t="shared" ref="C6:D6" si="1">AVERAGE(C2:C5)</f>
        <v>11.5</v>
      </c>
      <c r="D6" s="18">
        <f t="shared" si="1"/>
        <v>15</v>
      </c>
    </row>
    <row r="9" spans="1:6" x14ac:dyDescent="0.3">
      <c r="A9" s="21" t="s">
        <v>15393</v>
      </c>
      <c r="B9" s="21" t="s">
        <v>15394</v>
      </c>
      <c r="C9" s="21" t="s">
        <v>15395</v>
      </c>
      <c r="F9" s="13" t="s">
        <v>15399</v>
      </c>
    </row>
    <row r="10" spans="1:6" x14ac:dyDescent="0.3">
      <c r="A10" s="21" t="s">
        <v>15396</v>
      </c>
      <c r="B10" s="22">
        <v>20</v>
      </c>
      <c r="C10" s="21">
        <f>B10+(B10*$F$10)</f>
        <v>23.6</v>
      </c>
      <c r="D10">
        <f>B10+(B10*gstRate)</f>
        <v>23.6</v>
      </c>
      <c r="F10">
        <v>0.18</v>
      </c>
    </row>
    <row r="11" spans="1:6" x14ac:dyDescent="0.3">
      <c r="A11" s="21" t="s">
        <v>15397</v>
      </c>
      <c r="B11" s="22">
        <v>35</v>
      </c>
      <c r="C11" s="21">
        <f>B11+(B11*$F$10)</f>
        <v>41.3</v>
      </c>
    </row>
    <row r="12" spans="1:6" x14ac:dyDescent="0.3">
      <c r="A12" s="21" t="s">
        <v>15398</v>
      </c>
      <c r="B12" s="22">
        <v>40</v>
      </c>
      <c r="C12" s="21">
        <f>B12+(B12*$F$10)</f>
        <v>47.2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44C48-FDF3-4DD7-AE84-39023C9430C0}">
  <dimension ref="A1:D10"/>
  <sheetViews>
    <sheetView zoomScale="140" zoomScaleNormal="140" workbookViewId="0">
      <selection activeCell="E7" sqref="E7"/>
    </sheetView>
  </sheetViews>
  <sheetFormatPr defaultRowHeight="14.4" x14ac:dyDescent="0.3"/>
  <cols>
    <col min="1" max="1" width="18.109375" customWidth="1"/>
  </cols>
  <sheetData>
    <row r="1" spans="1:4" x14ac:dyDescent="0.3">
      <c r="A1" s="40" t="s">
        <v>15385</v>
      </c>
      <c r="B1" s="40" t="s">
        <v>15495</v>
      </c>
      <c r="C1" s="40" t="s">
        <v>15496</v>
      </c>
    </row>
    <row r="2" spans="1:4" x14ac:dyDescent="0.3">
      <c r="A2" s="41" t="s">
        <v>15499</v>
      </c>
      <c r="B2" s="41" t="s">
        <v>15497</v>
      </c>
      <c r="C2" s="41" t="s">
        <v>15505</v>
      </c>
    </row>
    <row r="3" spans="1:4" x14ac:dyDescent="0.3">
      <c r="A3" s="41" t="s">
        <v>15500</v>
      </c>
      <c r="B3" s="41" t="s">
        <v>15498</v>
      </c>
      <c r="C3" s="41" t="s">
        <v>15506</v>
      </c>
    </row>
    <row r="4" spans="1:4" x14ac:dyDescent="0.3">
      <c r="A4" s="41" t="s">
        <v>15501</v>
      </c>
      <c r="B4" s="41" t="s">
        <v>15503</v>
      </c>
      <c r="C4" s="41" t="s">
        <v>15507</v>
      </c>
    </row>
    <row r="5" spans="1:4" x14ac:dyDescent="0.3">
      <c r="A5" s="41" t="s">
        <v>15502</v>
      </c>
      <c r="B5" s="41" t="s">
        <v>15504</v>
      </c>
      <c r="C5" s="41" t="s">
        <v>15508</v>
      </c>
    </row>
    <row r="7" spans="1:4" x14ac:dyDescent="0.3">
      <c r="A7" s="43" t="s">
        <v>15510</v>
      </c>
      <c r="B7" s="41" t="s">
        <v>15512</v>
      </c>
      <c r="C7" s="41" t="s">
        <v>15389</v>
      </c>
      <c r="D7" s="43" t="s">
        <v>15518</v>
      </c>
    </row>
    <row r="8" spans="1:4" x14ac:dyDescent="0.3">
      <c r="A8" s="43" t="s">
        <v>15516</v>
      </c>
      <c r="B8" s="41" t="s">
        <v>15513</v>
      </c>
      <c r="C8" s="41" t="s">
        <v>15390</v>
      </c>
      <c r="D8" s="43" t="s">
        <v>15519</v>
      </c>
    </row>
    <row r="9" spans="1:4" x14ac:dyDescent="0.3">
      <c r="A9" s="43" t="s">
        <v>15517</v>
      </c>
      <c r="B9" s="41" t="s">
        <v>15514</v>
      </c>
      <c r="C9" s="41" t="s">
        <v>15391</v>
      </c>
      <c r="D9" s="43" t="s">
        <v>15520</v>
      </c>
    </row>
    <row r="10" spans="1:4" x14ac:dyDescent="0.3">
      <c r="A10" s="43" t="s">
        <v>15511</v>
      </c>
      <c r="B10" s="41" t="s">
        <v>15515</v>
      </c>
      <c r="C10" s="41" t="s">
        <v>15392</v>
      </c>
      <c r="D10" s="43" t="s">
        <v>15518</v>
      </c>
    </row>
  </sheetData>
  <hyperlinks>
    <hyperlink ref="A7" r:id="rId1" xr:uid="{1D3F5AB3-F826-45C9-B6FC-12E343D7D1F7}"/>
    <hyperlink ref="A8" r:id="rId2" xr:uid="{EBF29094-727F-4767-B146-00CE806BEAC6}"/>
    <hyperlink ref="A9" r:id="rId3" xr:uid="{EA339182-C0D6-4A9D-A54E-19A8926021F9}"/>
    <hyperlink ref="A10" r:id="rId4" xr:uid="{5FF67EF9-AF8D-469E-902E-5500A75CD4C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D8E2E-AF82-4283-971A-6027C03628F7}">
  <dimension ref="A1:K13"/>
  <sheetViews>
    <sheetView workbookViewId="0">
      <selection activeCell="L7" sqref="L7"/>
    </sheetView>
  </sheetViews>
  <sheetFormatPr defaultRowHeight="14.4" x14ac:dyDescent="0.3"/>
  <sheetData>
    <row r="1" spans="1:11" x14ac:dyDescent="0.3">
      <c r="A1" s="41" t="s">
        <v>15429</v>
      </c>
      <c r="B1" s="41" t="s">
        <v>15430</v>
      </c>
      <c r="C1" s="41" t="s">
        <v>15521</v>
      </c>
      <c r="E1" s="41" t="s">
        <v>15522</v>
      </c>
    </row>
    <row r="2" spans="1:11" x14ac:dyDescent="0.3">
      <c r="A2">
        <v>4</v>
      </c>
      <c r="B2">
        <v>6</v>
      </c>
      <c r="C2">
        <f>SUM(A2:B2)</f>
        <v>10</v>
      </c>
      <c r="E2" s="41" t="s">
        <v>39</v>
      </c>
    </row>
    <row r="3" spans="1:11" x14ac:dyDescent="0.3">
      <c r="A3">
        <v>5</v>
      </c>
      <c r="B3">
        <v>9</v>
      </c>
      <c r="C3">
        <f t="shared" ref="C3:C6" si="0">SUM(A3:B3)</f>
        <v>14</v>
      </c>
    </row>
    <row r="4" spans="1:11" x14ac:dyDescent="0.3">
      <c r="C4">
        <f t="shared" si="0"/>
        <v>0</v>
      </c>
    </row>
    <row r="5" spans="1:11" x14ac:dyDescent="0.3">
      <c r="A5">
        <v>6</v>
      </c>
      <c r="B5">
        <v>7</v>
      </c>
      <c r="C5">
        <f t="shared" si="0"/>
        <v>13</v>
      </c>
      <c r="E5" s="41" t="s">
        <v>15523</v>
      </c>
    </row>
    <row r="6" spans="1:11" x14ac:dyDescent="0.3">
      <c r="A6">
        <v>5</v>
      </c>
      <c r="B6">
        <v>8</v>
      </c>
      <c r="C6">
        <f t="shared" si="0"/>
        <v>13</v>
      </c>
    </row>
    <row r="7" spans="1:11" x14ac:dyDescent="0.3">
      <c r="K7" s="41" t="s">
        <v>15530</v>
      </c>
    </row>
    <row r="8" spans="1:11" x14ac:dyDescent="0.3">
      <c r="K8" s="41" t="s">
        <v>15531</v>
      </c>
    </row>
    <row r="9" spans="1:11" x14ac:dyDescent="0.3">
      <c r="E9" s="41"/>
      <c r="K9" s="41" t="s">
        <v>15532</v>
      </c>
    </row>
    <row r="10" spans="1:11" x14ac:dyDescent="0.3">
      <c r="E10" s="41"/>
    </row>
    <row r="11" spans="1:11" x14ac:dyDescent="0.3">
      <c r="E11" s="41"/>
    </row>
    <row r="12" spans="1:11" x14ac:dyDescent="0.3">
      <c r="E12" s="41"/>
    </row>
    <row r="13" spans="1:11" x14ac:dyDescent="0.3">
      <c r="E13" s="41"/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DDF6-CC3B-4E46-8C1F-84897A1F83CC}">
  <dimension ref="A2:F18"/>
  <sheetViews>
    <sheetView topLeftCell="A13" zoomScale="175" zoomScaleNormal="175" workbookViewId="0">
      <selection activeCell="G20" sqref="G20"/>
    </sheetView>
  </sheetViews>
  <sheetFormatPr defaultRowHeight="14.4" x14ac:dyDescent="0.3"/>
  <cols>
    <col min="5" max="5" width="13.5546875" customWidth="1"/>
    <col min="6" max="6" width="10.44140625" customWidth="1"/>
  </cols>
  <sheetData>
    <row r="2" spans="1:6" x14ac:dyDescent="0.3">
      <c r="B2" s="41" t="s">
        <v>15524</v>
      </c>
    </row>
    <row r="3" spans="1:6" x14ac:dyDescent="0.3">
      <c r="B3" s="41" t="s">
        <v>15525</v>
      </c>
      <c r="D3" s="41" t="s">
        <v>15530</v>
      </c>
    </row>
    <row r="4" spans="1:6" x14ac:dyDescent="0.3">
      <c r="B4" s="41" t="s">
        <v>15401</v>
      </c>
      <c r="D4" s="41" t="s">
        <v>15531</v>
      </c>
    </row>
    <row r="5" spans="1:6" x14ac:dyDescent="0.3">
      <c r="B5" s="41" t="s">
        <v>15526</v>
      </c>
      <c r="D5" s="41" t="s">
        <v>15532</v>
      </c>
    </row>
    <row r="6" spans="1:6" x14ac:dyDescent="0.3">
      <c r="B6" s="41" t="s">
        <v>15527</v>
      </c>
    </row>
    <row r="7" spans="1:6" x14ac:dyDescent="0.3">
      <c r="B7" s="41" t="s">
        <v>15528</v>
      </c>
    </row>
    <row r="8" spans="1:6" x14ac:dyDescent="0.3">
      <c r="B8" s="41" t="s">
        <v>15529</v>
      </c>
    </row>
    <row r="11" spans="1:6" x14ac:dyDescent="0.3">
      <c r="E11" s="47" t="s">
        <v>15533</v>
      </c>
      <c r="F11" s="46" t="s">
        <v>15534</v>
      </c>
    </row>
    <row r="12" spans="1:6" x14ac:dyDescent="0.3">
      <c r="A12" s="44" t="s">
        <v>15457</v>
      </c>
      <c r="B12" s="44" t="s">
        <v>15401</v>
      </c>
      <c r="E12" s="48" t="s">
        <v>15524</v>
      </c>
      <c r="F12" s="49">
        <v>36</v>
      </c>
    </row>
    <row r="13" spans="1:6" x14ac:dyDescent="0.3">
      <c r="A13" s="40" t="s">
        <v>15459</v>
      </c>
      <c r="B13">
        <v>3000</v>
      </c>
      <c r="E13" s="48" t="s">
        <v>15525</v>
      </c>
      <c r="F13" s="49">
        <v>21</v>
      </c>
    </row>
    <row r="14" spans="1:6" x14ac:dyDescent="0.3">
      <c r="A14" s="40" t="s">
        <v>15461</v>
      </c>
      <c r="B14">
        <v>5000</v>
      </c>
      <c r="E14" s="48" t="s">
        <v>15401</v>
      </c>
      <c r="F14" s="49">
        <v>12</v>
      </c>
    </row>
    <row r="15" spans="1:6" x14ac:dyDescent="0.3">
      <c r="A15" s="40" t="s">
        <v>15462</v>
      </c>
      <c r="B15">
        <v>4500</v>
      </c>
      <c r="E15" s="48" t="s">
        <v>15526</v>
      </c>
      <c r="F15" s="49">
        <v>36</v>
      </c>
    </row>
    <row r="16" spans="1:6" x14ac:dyDescent="0.3">
      <c r="A16" s="40" t="s">
        <v>15463</v>
      </c>
      <c r="B16">
        <v>6200</v>
      </c>
      <c r="E16" s="48" t="s">
        <v>15527</v>
      </c>
      <c r="F16" s="49">
        <v>21</v>
      </c>
    </row>
    <row r="17" spans="1:6" x14ac:dyDescent="0.3">
      <c r="A17" s="40" t="s">
        <v>15468</v>
      </c>
      <c r="B17">
        <v>4500</v>
      </c>
      <c r="E17" s="48" t="s">
        <v>15528</v>
      </c>
      <c r="F17" s="49">
        <v>25</v>
      </c>
    </row>
    <row r="18" spans="1:6" x14ac:dyDescent="0.3">
      <c r="E18" s="50" t="s">
        <v>15529</v>
      </c>
      <c r="F18" s="51">
        <v>12</v>
      </c>
    </row>
  </sheetData>
  <phoneticPr fontId="15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3977-9E83-449B-B6DF-297220762A3F}">
  <dimension ref="A1:A8"/>
  <sheetViews>
    <sheetView zoomScale="145" zoomScaleNormal="145" workbookViewId="0">
      <selection activeCell="B2" sqref="B2"/>
    </sheetView>
  </sheetViews>
  <sheetFormatPr defaultRowHeight="14.4" x14ac:dyDescent="0.3"/>
  <cols>
    <col min="1" max="1" width="16.77734375" customWidth="1"/>
  </cols>
  <sheetData>
    <row r="1" spans="1:1" x14ac:dyDescent="0.3">
      <c r="A1" s="27" t="s">
        <v>15535</v>
      </c>
    </row>
    <row r="2" spans="1:1" x14ac:dyDescent="0.3">
      <c r="A2" s="45" t="s">
        <v>15524</v>
      </c>
    </row>
    <row r="3" spans="1:1" x14ac:dyDescent="0.3">
      <c r="A3" s="45" t="s">
        <v>15525</v>
      </c>
    </row>
    <row r="4" spans="1:1" x14ac:dyDescent="0.3">
      <c r="A4" s="45" t="s">
        <v>15401</v>
      </c>
    </row>
    <row r="5" spans="1:1" x14ac:dyDescent="0.3">
      <c r="A5" s="45" t="s">
        <v>15526</v>
      </c>
    </row>
    <row r="6" spans="1:1" x14ac:dyDescent="0.3">
      <c r="A6" s="45" t="s">
        <v>15527</v>
      </c>
    </row>
    <row r="7" spans="1:1" x14ac:dyDescent="0.3">
      <c r="A7" s="45" t="s">
        <v>15528</v>
      </c>
    </row>
    <row r="8" spans="1:1" x14ac:dyDescent="0.3">
      <c r="A8" s="45" t="s">
        <v>15529</v>
      </c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0B153-D250-46F6-8D9E-278F5F069B5E}">
  <dimension ref="A1:A8"/>
  <sheetViews>
    <sheetView zoomScale="145" zoomScaleNormal="145" workbookViewId="0">
      <selection activeCell="F8" sqref="F8"/>
    </sheetView>
  </sheetViews>
  <sheetFormatPr defaultRowHeight="14.4" x14ac:dyDescent="0.3"/>
  <cols>
    <col min="1" max="1" width="16.77734375" customWidth="1"/>
  </cols>
  <sheetData>
    <row r="1" spans="1:1" x14ac:dyDescent="0.3">
      <c r="A1" s="31" t="s">
        <v>15535</v>
      </c>
    </row>
    <row r="2" spans="1:1" x14ac:dyDescent="0.3">
      <c r="A2" s="22" t="s">
        <v>15524</v>
      </c>
    </row>
    <row r="3" spans="1:1" x14ac:dyDescent="0.3">
      <c r="A3" s="22" t="s">
        <v>15525</v>
      </c>
    </row>
    <row r="4" spans="1:1" x14ac:dyDescent="0.3">
      <c r="A4" s="22" t="s">
        <v>15401</v>
      </c>
    </row>
    <row r="5" spans="1:1" x14ac:dyDescent="0.3">
      <c r="A5" s="22" t="s">
        <v>15526</v>
      </c>
    </row>
    <row r="6" spans="1:1" x14ac:dyDescent="0.3">
      <c r="A6" s="22" t="s">
        <v>15527</v>
      </c>
    </row>
    <row r="7" spans="1:1" x14ac:dyDescent="0.3">
      <c r="A7" s="22" t="s">
        <v>15528</v>
      </c>
    </row>
    <row r="8" spans="1:1" x14ac:dyDescent="0.3">
      <c r="A8" s="22" t="s">
        <v>15529</v>
      </c>
    </row>
  </sheetData>
  <phoneticPr fontId="1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BD84B-FA9A-4B65-BDF0-4D348CA7763F}">
  <dimension ref="A1:A8"/>
  <sheetViews>
    <sheetView zoomScale="145" zoomScaleNormal="145" workbookViewId="0">
      <selection activeCell="F8" sqref="F8"/>
    </sheetView>
  </sheetViews>
  <sheetFormatPr defaultRowHeight="14.4" x14ac:dyDescent="0.3"/>
  <cols>
    <col min="1" max="1" width="16.77734375" customWidth="1"/>
  </cols>
  <sheetData>
    <row r="1" spans="1:1" x14ac:dyDescent="0.3">
      <c r="A1" s="31" t="s">
        <v>15535</v>
      </c>
    </row>
    <row r="2" spans="1:1" x14ac:dyDescent="0.3">
      <c r="A2" s="22" t="s">
        <v>15524</v>
      </c>
    </row>
    <row r="3" spans="1:1" x14ac:dyDescent="0.3">
      <c r="A3" s="22" t="s">
        <v>15525</v>
      </c>
    </row>
    <row r="4" spans="1:1" x14ac:dyDescent="0.3">
      <c r="A4" s="22" t="s">
        <v>15401</v>
      </c>
    </row>
    <row r="5" spans="1:1" x14ac:dyDescent="0.3">
      <c r="A5" s="22" t="s">
        <v>15526</v>
      </c>
    </row>
    <row r="6" spans="1:1" x14ac:dyDescent="0.3">
      <c r="A6" s="22" t="s">
        <v>15527</v>
      </c>
    </row>
    <row r="7" spans="1:1" x14ac:dyDescent="0.3">
      <c r="A7" s="22" t="s">
        <v>15528</v>
      </c>
    </row>
    <row r="8" spans="1:1" x14ac:dyDescent="0.3">
      <c r="A8" s="22" t="s">
        <v>15529</v>
      </c>
    </row>
  </sheetData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872C-BC1F-47C7-B122-65B4F8E51671}">
  <dimension ref="A2:D5"/>
  <sheetViews>
    <sheetView zoomScale="140" zoomScaleNormal="140" workbookViewId="0">
      <selection activeCell="D3" sqref="D3"/>
    </sheetView>
  </sheetViews>
  <sheetFormatPr defaultRowHeight="14.4" x14ac:dyDescent="0.3"/>
  <cols>
    <col min="1" max="1" width="13.44140625" customWidth="1"/>
  </cols>
  <sheetData>
    <row r="2" spans="1:4" x14ac:dyDescent="0.3">
      <c r="A2" s="22" t="s">
        <v>15400</v>
      </c>
      <c r="B2" s="22" t="s">
        <v>15401</v>
      </c>
      <c r="D2" t="s">
        <v>15402</v>
      </c>
    </row>
    <row r="3" spans="1:4" x14ac:dyDescent="0.3">
      <c r="A3" s="23">
        <v>46357</v>
      </c>
      <c r="B3" s="22">
        <v>500</v>
      </c>
      <c r="D3">
        <f>SUM(B3:B5)</f>
        <v>1800</v>
      </c>
    </row>
    <row r="4" spans="1:4" x14ac:dyDescent="0.3">
      <c r="A4" s="23" t="s">
        <v>15409</v>
      </c>
      <c r="B4" s="22">
        <v>600</v>
      </c>
    </row>
    <row r="5" spans="1:4" x14ac:dyDescent="0.3">
      <c r="A5" s="23" t="s">
        <v>15410</v>
      </c>
      <c r="B5" s="22">
        <v>700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9FE2-62B1-4141-8FBC-CF5214D5CD86}">
  <dimension ref="A1:D4"/>
  <sheetViews>
    <sheetView zoomScale="150" zoomScaleNormal="150" workbookViewId="0">
      <selection activeCell="D2" sqref="D2"/>
    </sheetView>
  </sheetViews>
  <sheetFormatPr defaultRowHeight="14.4" x14ac:dyDescent="0.3"/>
  <cols>
    <col min="1" max="1" width="12.109375" customWidth="1"/>
  </cols>
  <sheetData>
    <row r="1" spans="1:4" x14ac:dyDescent="0.3">
      <c r="A1" s="22" t="s">
        <v>15400</v>
      </c>
      <c r="B1" s="22" t="s">
        <v>15401</v>
      </c>
      <c r="D1" t="s">
        <v>15406</v>
      </c>
    </row>
    <row r="2" spans="1:4" x14ac:dyDescent="0.3">
      <c r="A2" s="23">
        <v>46358</v>
      </c>
      <c r="B2" s="22">
        <v>500</v>
      </c>
      <c r="D2">
        <f>SUM(B2:B4)</f>
        <v>2100</v>
      </c>
    </row>
    <row r="3" spans="1:4" x14ac:dyDescent="0.3">
      <c r="A3" s="23" t="s">
        <v>15407</v>
      </c>
      <c r="B3" s="22">
        <v>900</v>
      </c>
    </row>
    <row r="4" spans="1:4" x14ac:dyDescent="0.3">
      <c r="A4" s="23" t="s">
        <v>15408</v>
      </c>
      <c r="B4" s="22">
        <v>700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0C74-4BD1-4EC9-B3D6-00B9EE9FE92F}">
  <dimension ref="A2:D5"/>
  <sheetViews>
    <sheetView zoomScale="150" zoomScaleNormal="150" workbookViewId="0">
      <selection activeCell="D3" sqref="D3"/>
    </sheetView>
  </sheetViews>
  <sheetFormatPr defaultRowHeight="14.4" x14ac:dyDescent="0.3"/>
  <cols>
    <col min="1" max="1" width="11.88671875" customWidth="1"/>
  </cols>
  <sheetData>
    <row r="2" spans="1:4" x14ac:dyDescent="0.3">
      <c r="A2" s="22" t="s">
        <v>15400</v>
      </c>
      <c r="B2" s="22" t="s">
        <v>15401</v>
      </c>
      <c r="D2" t="s">
        <v>15403</v>
      </c>
    </row>
    <row r="3" spans="1:4" x14ac:dyDescent="0.3">
      <c r="A3" s="23">
        <v>46359</v>
      </c>
      <c r="B3" s="22">
        <v>650</v>
      </c>
      <c r="D3">
        <f>SUM(B3:B5)</f>
        <v>1520</v>
      </c>
    </row>
    <row r="4" spans="1:4" x14ac:dyDescent="0.3">
      <c r="A4" s="23" t="s">
        <v>15404</v>
      </c>
      <c r="B4" s="22">
        <v>320</v>
      </c>
    </row>
    <row r="5" spans="1:4" x14ac:dyDescent="0.3">
      <c r="A5" s="23" t="s">
        <v>15405</v>
      </c>
      <c r="B5" s="22">
        <v>550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E305-B47C-493C-BD11-F11559EFD885}">
  <dimension ref="D3:D7"/>
  <sheetViews>
    <sheetView zoomScale="140" zoomScaleNormal="140" workbookViewId="0">
      <selection activeCell="G4" sqref="G4"/>
    </sheetView>
  </sheetViews>
  <sheetFormatPr defaultRowHeight="14.4" x14ac:dyDescent="0.3"/>
  <sheetData>
    <row r="3" spans="4:4" x14ac:dyDescent="0.3">
      <c r="D3" t="s">
        <v>15379</v>
      </c>
    </row>
    <row r="4" spans="4:4" x14ac:dyDescent="0.3">
      <c r="D4">
        <f>SUM(' jan sales '!D3,'feb sales'!D2,'mar sales'!D3)</f>
        <v>5420</v>
      </c>
    </row>
    <row r="6" spans="4:4" x14ac:dyDescent="0.3">
      <c r="D6" t="s">
        <v>15411</v>
      </c>
    </row>
    <row r="7" spans="4:4" x14ac:dyDescent="0.3">
      <c r="D7">
        <f>AVERAGE(' jan sales '!D3,'mar sales'!D2,'mar sales'!D3)</f>
        <v>1660</v>
      </c>
    </row>
  </sheetData>
  <pageMargins left="0.7" right="0.7" top="0.75" bottom="0.75" header="0.3" footer="0.3"/>
  <cellWatches>
    <cellWatch r="D7"/>
  </cellWatch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ACBA-586E-48A7-80C1-4909718A6F80}">
  <dimension ref="A1:K12"/>
  <sheetViews>
    <sheetView zoomScale="140" zoomScaleNormal="140" workbookViewId="0">
      <selection activeCell="E20" sqref="E20"/>
    </sheetView>
  </sheetViews>
  <sheetFormatPr defaultRowHeight="14.4" x14ac:dyDescent="0.3"/>
  <cols>
    <col min="5" max="5" width="15.44140625" customWidth="1"/>
  </cols>
  <sheetData>
    <row r="1" spans="1:11" x14ac:dyDescent="0.3">
      <c r="A1" s="26" t="s">
        <v>15412</v>
      </c>
      <c r="B1" s="26" t="s">
        <v>15413</v>
      </c>
      <c r="C1" s="26" t="s">
        <v>15414</v>
      </c>
      <c r="D1" s="26" t="s">
        <v>15415</v>
      </c>
      <c r="E1" s="26" t="s">
        <v>15416</v>
      </c>
      <c r="F1" s="20"/>
      <c r="G1" s="20"/>
    </row>
    <row r="2" spans="1:11" x14ac:dyDescent="0.3">
      <c r="A2" s="25">
        <v>12</v>
      </c>
      <c r="B2" s="25">
        <v>32</v>
      </c>
      <c r="C2" s="25">
        <v>11</v>
      </c>
      <c r="D2" s="25">
        <v>55</v>
      </c>
      <c r="E2" s="25" t="s">
        <v>15417</v>
      </c>
      <c r="F2" s="20"/>
      <c r="G2" s="20"/>
      <c r="H2" s="20"/>
      <c r="I2" s="20"/>
      <c r="J2" s="20"/>
      <c r="K2" s="20"/>
    </row>
    <row r="3" spans="1:11" x14ac:dyDescent="0.3">
      <c r="A3" s="25">
        <v>10.256399999999999</v>
      </c>
      <c r="B3" s="25">
        <v>12.564</v>
      </c>
      <c r="C3" s="25">
        <v>12.455</v>
      </c>
      <c r="D3" s="25">
        <f>ROUND(SUM(A3:C4),2)</f>
        <v>12.28</v>
      </c>
      <c r="E3" s="25" t="s">
        <v>15418</v>
      </c>
      <c r="F3" s="20"/>
      <c r="G3" s="20">
        <f>ROUND(53.5353,2)</f>
        <v>53.54</v>
      </c>
      <c r="H3" s="20"/>
      <c r="I3" s="20"/>
      <c r="J3" s="24"/>
      <c r="K3" s="20"/>
    </row>
    <row r="4" spans="1:11" x14ac:dyDescent="0.3">
      <c r="A4" s="25">
        <v>10</v>
      </c>
      <c r="B4" s="25">
        <v>-12</v>
      </c>
      <c r="C4" s="25">
        <v>-21</v>
      </c>
      <c r="D4" s="25">
        <f>ABS(SUM(A4:C4))</f>
        <v>23</v>
      </c>
      <c r="E4" s="25" t="s">
        <v>15419</v>
      </c>
      <c r="F4" s="20"/>
      <c r="G4" s="20"/>
      <c r="H4" s="20"/>
      <c r="I4" s="20"/>
      <c r="J4" s="20"/>
      <c r="K4" s="20"/>
    </row>
    <row r="5" spans="1:11" x14ac:dyDescent="0.3">
      <c r="A5" s="25">
        <v>10</v>
      </c>
      <c r="B5" s="25">
        <v>20</v>
      </c>
      <c r="C5" s="25">
        <v>40</v>
      </c>
      <c r="D5" s="25">
        <f>AVERAGE(A5:C5)</f>
        <v>23.333333333333332</v>
      </c>
      <c r="E5" s="25" t="s">
        <v>15420</v>
      </c>
      <c r="F5" s="20"/>
      <c r="G5" s="20"/>
      <c r="H5" s="20"/>
      <c r="I5" s="20"/>
      <c r="J5" s="20"/>
      <c r="K5" s="24"/>
    </row>
    <row r="6" spans="1:11" x14ac:dyDescent="0.3">
      <c r="A6" s="25"/>
      <c r="B6" s="25"/>
      <c r="C6" s="25"/>
      <c r="D6" s="25">
        <f>MAX(A5:C5)</f>
        <v>40</v>
      </c>
      <c r="E6" s="25" t="s">
        <v>15421</v>
      </c>
      <c r="F6" s="20"/>
      <c r="G6" s="20"/>
      <c r="H6" s="20"/>
      <c r="I6" s="20"/>
      <c r="J6" s="20"/>
      <c r="K6" s="20"/>
    </row>
    <row r="7" spans="1:11" x14ac:dyDescent="0.3">
      <c r="A7" s="25"/>
      <c r="B7" s="25"/>
      <c r="C7" s="25"/>
      <c r="D7" s="25">
        <f>MIN(A5:C5)</f>
        <v>10</v>
      </c>
      <c r="E7" s="25" t="s">
        <v>15422</v>
      </c>
      <c r="F7" s="20"/>
      <c r="G7" s="20"/>
      <c r="H7" s="20"/>
      <c r="I7" s="20"/>
      <c r="J7" s="20"/>
      <c r="K7" s="20"/>
    </row>
    <row r="8" spans="1:11" x14ac:dyDescent="0.3">
      <c r="A8" s="25"/>
      <c r="B8" s="25"/>
      <c r="C8" s="25"/>
      <c r="D8" s="25">
        <f>COUNT(A5:C5)</f>
        <v>3</v>
      </c>
      <c r="E8" s="25" t="s">
        <v>15423</v>
      </c>
      <c r="F8" s="20"/>
      <c r="G8" s="20"/>
      <c r="H8" s="20"/>
      <c r="I8" s="20"/>
      <c r="J8" s="20"/>
      <c r="K8" s="20"/>
    </row>
    <row r="9" spans="1:11" x14ac:dyDescent="0.3">
      <c r="A9" s="25"/>
      <c r="B9" s="25"/>
      <c r="C9" s="25"/>
      <c r="D9" s="25"/>
      <c r="E9" s="25"/>
      <c r="F9" s="20"/>
      <c r="G9" s="20"/>
      <c r="H9" s="20"/>
      <c r="I9" s="20"/>
      <c r="J9" s="20"/>
      <c r="K9" s="20"/>
    </row>
    <row r="10" spans="1:11" x14ac:dyDescent="0.3">
      <c r="A10" s="25"/>
      <c r="B10" s="25"/>
      <c r="C10" s="25"/>
      <c r="D10" s="25"/>
      <c r="E10" s="25"/>
      <c r="F10" s="20"/>
      <c r="G10" s="20"/>
      <c r="H10" s="20"/>
      <c r="I10" s="20"/>
      <c r="J10" s="20"/>
      <c r="K10" s="20"/>
    </row>
    <row r="11" spans="1:11" x14ac:dyDescent="0.3">
      <c r="A11" s="25"/>
      <c r="B11" s="25"/>
      <c r="C11" s="25"/>
      <c r="D11" s="25"/>
      <c r="E11" s="25"/>
      <c r="F11" s="20"/>
      <c r="G11" s="20"/>
      <c r="H11" s="20"/>
      <c r="I11" s="20"/>
      <c r="J11" s="20"/>
      <c r="K11" s="20"/>
    </row>
    <row r="12" spans="1:11" x14ac:dyDescent="0.3">
      <c r="A12" s="20"/>
      <c r="B12" s="20"/>
      <c r="C12" s="20"/>
      <c r="D12" s="20"/>
      <c r="E12" s="20"/>
      <c r="F12" s="20"/>
      <c r="G12" s="2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C4C7-A742-44C0-BAD6-B89E95863684}">
  <dimension ref="A1:I36"/>
  <sheetViews>
    <sheetView tabSelected="1" zoomScale="70" zoomScaleNormal="70" workbookViewId="0">
      <selection activeCell="G2" sqref="G2"/>
    </sheetView>
  </sheetViews>
  <sheetFormatPr defaultRowHeight="14.4" x14ac:dyDescent="0.3"/>
  <cols>
    <col min="3" max="3" width="11.77734375" customWidth="1"/>
    <col min="5" max="5" width="13.109375" bestFit="1" customWidth="1"/>
    <col min="6" max="6" width="17.5546875" bestFit="1" customWidth="1"/>
    <col min="8" max="8" width="27.77734375" customWidth="1"/>
    <col min="9" max="9" width="27.44140625" customWidth="1"/>
  </cols>
  <sheetData>
    <row r="1" spans="1:9" ht="28.8" x14ac:dyDescent="0.3">
      <c r="A1" s="27" t="s">
        <v>15385</v>
      </c>
      <c r="B1" s="27" t="s">
        <v>15424</v>
      </c>
      <c r="C1" s="27" t="s">
        <v>15425</v>
      </c>
      <c r="D1" s="27" t="s">
        <v>15387</v>
      </c>
      <c r="E1" s="32" t="s">
        <v>15441</v>
      </c>
      <c r="F1" s="27" t="s">
        <v>15426</v>
      </c>
      <c r="G1" s="27" t="s">
        <v>15427</v>
      </c>
      <c r="H1" s="28" t="s">
        <v>15432</v>
      </c>
      <c r="I1" s="28" t="s">
        <v>15434</v>
      </c>
    </row>
    <row r="2" spans="1:9" x14ac:dyDescent="0.3">
      <c r="A2" s="22" t="s">
        <v>15389</v>
      </c>
      <c r="B2" s="22">
        <v>35</v>
      </c>
      <c r="C2" s="22">
        <v>43</v>
      </c>
      <c r="D2" s="22">
        <v>50</v>
      </c>
      <c r="E2" s="22">
        <f>SUM(AMarks)</f>
        <v>128</v>
      </c>
      <c r="F2" s="22">
        <f>SUM(B2:E2)</f>
        <v>256</v>
      </c>
      <c r="G2" s="22" t="str">
        <f>IF(F2&gt;100,"Topper","Average")</f>
        <v>Topper</v>
      </c>
      <c r="H2" t="str">
        <f>IF(AND(C2&gt;40,D2&gt;40),"Passed with Distinction","Passed")</f>
        <v>Passed with Distinction</v>
      </c>
      <c r="I2" t="str">
        <f>IF(OR(B2&gt;40,C2&gt;40),"Science Stream","Arts Stream")</f>
        <v>Science Stream</v>
      </c>
    </row>
    <row r="3" spans="1:9" x14ac:dyDescent="0.3">
      <c r="A3" s="22" t="s">
        <v>15390</v>
      </c>
      <c r="B3" s="22">
        <v>32</v>
      </c>
      <c r="C3" s="22">
        <v>42</v>
      </c>
      <c r="D3" s="22">
        <v>30</v>
      </c>
      <c r="E3" s="22">
        <f>SUM(BMarks)</f>
        <v>104</v>
      </c>
      <c r="F3" s="22">
        <f>SUM(B3:E3)</f>
        <v>208</v>
      </c>
      <c r="G3" s="22" t="str">
        <f t="shared" ref="G3:G4" si="0">IF(F3&gt;100,"Topper","Average")</f>
        <v>Topper</v>
      </c>
      <c r="H3" t="str">
        <f t="shared" ref="H3:H4" si="1">IF(AND(C3&gt;40,D3&gt;40),"Passed with Distinction","Passed")</f>
        <v>Passed</v>
      </c>
      <c r="I3" t="str">
        <f t="shared" ref="I3:I4" si="2">IF(OR(B3&gt;40,C3&gt;40),"Science Stream","Arts Stream")</f>
        <v>Science Stream</v>
      </c>
    </row>
    <row r="4" spans="1:9" x14ac:dyDescent="0.3">
      <c r="A4" s="22" t="s">
        <v>15391</v>
      </c>
      <c r="B4" s="22">
        <v>35</v>
      </c>
      <c r="C4" s="22">
        <v>30</v>
      </c>
      <c r="D4" s="22">
        <v>32</v>
      </c>
      <c r="E4" s="22">
        <f>SUM(CMarks)</f>
        <v>97</v>
      </c>
      <c r="F4" s="22">
        <f>SUM(B4:E4)</f>
        <v>194</v>
      </c>
      <c r="G4" s="22" t="str">
        <f t="shared" si="0"/>
        <v>Topper</v>
      </c>
      <c r="H4" t="str">
        <f t="shared" si="1"/>
        <v>Passed</v>
      </c>
      <c r="I4" t="str">
        <f t="shared" si="2"/>
        <v>Arts Stream</v>
      </c>
    </row>
    <row r="5" spans="1:9" x14ac:dyDescent="0.3">
      <c r="A5" s="22" t="s">
        <v>15392</v>
      </c>
      <c r="B5" s="22"/>
      <c r="C5" s="22"/>
      <c r="D5" s="22"/>
      <c r="E5" s="22"/>
      <c r="F5" s="22"/>
      <c r="G5" s="22"/>
    </row>
    <row r="6" spans="1:9" x14ac:dyDescent="0.3">
      <c r="B6">
        <f>AVERAGE(MathsMarks)</f>
        <v>34</v>
      </c>
      <c r="C6" s="33">
        <f>AVERAGE(ScienceMarks)</f>
        <v>38.333333333333336</v>
      </c>
      <c r="D6" s="33">
        <f>AVERAGE(EnglishMarks)</f>
        <v>37.333333333333336</v>
      </c>
    </row>
    <row r="8" spans="1:9" x14ac:dyDescent="0.3">
      <c r="A8" t="s">
        <v>15428</v>
      </c>
    </row>
    <row r="10" spans="1:9" x14ac:dyDescent="0.3">
      <c r="A10" t="s">
        <v>15429</v>
      </c>
      <c r="B10" t="s">
        <v>15430</v>
      </c>
      <c r="C10" t="s">
        <v>15431</v>
      </c>
      <c r="D10" s="29" t="s">
        <v>15433</v>
      </c>
    </row>
    <row r="11" spans="1:9" x14ac:dyDescent="0.3">
      <c r="A11">
        <v>30</v>
      </c>
      <c r="B11">
        <v>10</v>
      </c>
      <c r="C11" t="b">
        <f>AND(A11&gt;20,B11&gt;20)</f>
        <v>0</v>
      </c>
      <c r="D11" t="b">
        <f>OR(A11&gt;20,B11&gt;20)</f>
        <v>1</v>
      </c>
    </row>
    <row r="12" spans="1:9" x14ac:dyDescent="0.3">
      <c r="A12">
        <v>32</v>
      </c>
      <c r="B12">
        <v>23</v>
      </c>
      <c r="C12" t="b">
        <f t="shared" ref="C12:C14" si="3">AND(A12&gt;20,B12&gt;20)</f>
        <v>1</v>
      </c>
      <c r="D12" t="b">
        <f t="shared" ref="D12:D14" si="4">OR(A12&gt;20,B12&gt;20)</f>
        <v>1</v>
      </c>
    </row>
    <row r="13" spans="1:9" x14ac:dyDescent="0.3">
      <c r="A13">
        <v>10</v>
      </c>
      <c r="B13">
        <v>12</v>
      </c>
      <c r="C13" t="b">
        <f t="shared" si="3"/>
        <v>0</v>
      </c>
      <c r="D13" t="b">
        <f t="shared" si="4"/>
        <v>0</v>
      </c>
    </row>
    <row r="14" spans="1:9" x14ac:dyDescent="0.3">
      <c r="A14">
        <v>20</v>
      </c>
      <c r="B14">
        <v>30</v>
      </c>
      <c r="C14" t="b">
        <f t="shared" si="3"/>
        <v>0</v>
      </c>
      <c r="D14" t="b">
        <f t="shared" si="4"/>
        <v>1</v>
      </c>
    </row>
    <row r="17" spans="1:6" x14ac:dyDescent="0.3">
      <c r="A17">
        <v>50</v>
      </c>
      <c r="B17">
        <v>0</v>
      </c>
      <c r="C17">
        <v>7</v>
      </c>
      <c r="D17" t="e">
        <f>A17/B17</f>
        <v>#DIV/0!</v>
      </c>
    </row>
    <row r="18" spans="1:6" x14ac:dyDescent="0.3">
      <c r="A18">
        <v>40</v>
      </c>
      <c r="B18">
        <v>10</v>
      </c>
      <c r="C18">
        <v>5</v>
      </c>
      <c r="D18">
        <f>A18/B18+2</f>
        <v>6</v>
      </c>
    </row>
    <row r="22" spans="1:6" x14ac:dyDescent="0.3">
      <c r="A22" t="s">
        <v>15385</v>
      </c>
      <c r="B22" t="s">
        <v>15442</v>
      </c>
      <c r="C22" t="s">
        <v>15443</v>
      </c>
      <c r="D22" t="s">
        <v>15444</v>
      </c>
    </row>
    <row r="23" spans="1:6" x14ac:dyDescent="0.3">
      <c r="A23" t="s">
        <v>15445</v>
      </c>
      <c r="B23">
        <v>200</v>
      </c>
      <c r="C23">
        <v>455</v>
      </c>
      <c r="D23">
        <v>620</v>
      </c>
    </row>
    <row r="24" spans="1:6" x14ac:dyDescent="0.3">
      <c r="A24" t="s">
        <v>15446</v>
      </c>
      <c r="B24">
        <v>452</v>
      </c>
      <c r="C24">
        <v>155</v>
      </c>
      <c r="D24">
        <v>212</v>
      </c>
      <c r="F24" s="35" t="s">
        <v>15379</v>
      </c>
    </row>
    <row r="25" spans="1:6" x14ac:dyDescent="0.3">
      <c r="A25" t="s">
        <v>15447</v>
      </c>
      <c r="B25">
        <v>300</v>
      </c>
      <c r="C25">
        <v>522</v>
      </c>
      <c r="D25">
        <v>325</v>
      </c>
      <c r="F25" s="34">
        <f>SUM(AllSales)</f>
        <v>7407</v>
      </c>
    </row>
    <row r="26" spans="1:6" x14ac:dyDescent="0.3">
      <c r="A26" t="s">
        <v>15448</v>
      </c>
      <c r="B26">
        <v>500</v>
      </c>
      <c r="C26">
        <v>200</v>
      </c>
      <c r="D26">
        <v>144</v>
      </c>
    </row>
    <row r="27" spans="1:6" x14ac:dyDescent="0.3">
      <c r="A27" t="s">
        <v>15449</v>
      </c>
      <c r="B27">
        <v>400</v>
      </c>
      <c r="C27">
        <v>522</v>
      </c>
      <c r="D27">
        <v>600</v>
      </c>
    </row>
    <row r="28" spans="1:6" x14ac:dyDescent="0.3">
      <c r="A28" t="s">
        <v>15450</v>
      </c>
      <c r="B28">
        <v>600</v>
      </c>
      <c r="C28">
        <v>600</v>
      </c>
      <c r="D28">
        <v>600</v>
      </c>
    </row>
    <row r="29" spans="1:6" x14ac:dyDescent="0.3">
      <c r="B29">
        <f>SUBTOTAL(109,Table1[Jan])</f>
        <v>2452</v>
      </c>
      <c r="C29">
        <f>SUM(FebSales)</f>
        <v>2454</v>
      </c>
      <c r="D29">
        <f>SUBTOTAL(109,Table1[Mar])</f>
        <v>2501</v>
      </c>
    </row>
    <row r="32" spans="1:6" x14ac:dyDescent="0.3">
      <c r="A32" s="38" t="s">
        <v>15385</v>
      </c>
      <c r="B32" s="38" t="s">
        <v>15451</v>
      </c>
      <c r="C32" s="38" t="s">
        <v>15452</v>
      </c>
      <c r="E32" s="39" t="s">
        <v>15453</v>
      </c>
      <c r="F32" s="39" t="s">
        <v>15454</v>
      </c>
    </row>
    <row r="33" spans="1:6" x14ac:dyDescent="0.3">
      <c r="A33" s="36" t="s">
        <v>15389</v>
      </c>
      <c r="B33" s="36">
        <v>5000</v>
      </c>
      <c r="C33" s="36">
        <v>100</v>
      </c>
      <c r="E33" s="39">
        <f>AVERAGE(Salary)</f>
        <v>4750</v>
      </c>
      <c r="F33" s="39">
        <f>AVERAGE(Allowances)</f>
        <v>213.75</v>
      </c>
    </row>
    <row r="34" spans="1:6" x14ac:dyDescent="0.3">
      <c r="A34" s="37" t="s">
        <v>15390</v>
      </c>
      <c r="B34" s="37">
        <v>4000</v>
      </c>
      <c r="C34" s="37">
        <v>200</v>
      </c>
    </row>
    <row r="35" spans="1:6" x14ac:dyDescent="0.3">
      <c r="A35" s="36" t="s">
        <v>15391</v>
      </c>
      <c r="B35" s="36">
        <v>6000</v>
      </c>
      <c r="C35" s="36">
        <v>300</v>
      </c>
    </row>
    <row r="36" spans="1:6" x14ac:dyDescent="0.3">
      <c r="A36" s="37" t="s">
        <v>15392</v>
      </c>
      <c r="B36" s="37">
        <v>4000</v>
      </c>
      <c r="C36" s="37">
        <v>255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8FCA-06A7-471B-BBB0-D0CD7DDF2B79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27" t="s">
        <v>15435</v>
      </c>
      <c r="B1" s="27" t="s">
        <v>15436</v>
      </c>
      <c r="C1" s="27" t="s">
        <v>15437</v>
      </c>
      <c r="D1" s="27" t="s">
        <v>15438</v>
      </c>
      <c r="E1" s="27" t="s">
        <v>15439</v>
      </c>
    </row>
    <row r="2" spans="1:5" x14ac:dyDescent="0.3">
      <c r="A2" s="27" t="s">
        <v>15440</v>
      </c>
      <c r="B2" s="27">
        <v>433</v>
      </c>
      <c r="C2" s="27">
        <v>864</v>
      </c>
      <c r="D2" s="27">
        <v>561</v>
      </c>
      <c r="E2" s="27">
        <v>452</v>
      </c>
    </row>
    <row r="3" spans="1:5" x14ac:dyDescent="0.3">
      <c r="A3" s="27" t="s">
        <v>15390</v>
      </c>
      <c r="B3" s="27">
        <v>535</v>
      </c>
      <c r="C3" s="27">
        <v>645</v>
      </c>
      <c r="D3" s="27">
        <v>465</v>
      </c>
      <c r="E3" s="27">
        <v>125</v>
      </c>
    </row>
    <row r="4" spans="1:5" x14ac:dyDescent="0.3">
      <c r="A4" s="27" t="s">
        <v>15391</v>
      </c>
      <c r="B4" s="27">
        <v>647</v>
      </c>
      <c r="C4" s="27">
        <v>856</v>
      </c>
      <c r="D4" s="27">
        <v>652</v>
      </c>
      <c r="E4" s="27">
        <v>213</v>
      </c>
    </row>
    <row r="5" spans="1:5" x14ac:dyDescent="0.3">
      <c r="A5" s="27" t="s">
        <v>15392</v>
      </c>
      <c r="B5" s="27">
        <v>454</v>
      </c>
      <c r="C5" s="27">
        <v>466</v>
      </c>
      <c r="D5" s="27">
        <v>456</v>
      </c>
      <c r="E5" s="27">
        <v>145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0000-D3B4-4F10-BAA6-66474E670ED1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125</v>
      </c>
      <c r="C2" s="31">
        <v>656</v>
      </c>
      <c r="D2" s="31">
        <v>652</v>
      </c>
      <c r="E2" s="31">
        <v>354</v>
      </c>
    </row>
    <row r="3" spans="1:5" x14ac:dyDescent="0.3">
      <c r="A3" s="31" t="s">
        <v>15390</v>
      </c>
      <c r="B3" s="31">
        <v>215</v>
      </c>
      <c r="C3" s="31">
        <v>652</v>
      </c>
      <c r="D3" s="31">
        <v>231</v>
      </c>
      <c r="E3" s="31">
        <v>456</v>
      </c>
    </row>
    <row r="4" spans="1:5" x14ac:dyDescent="0.3">
      <c r="A4" s="31" t="s">
        <v>15391</v>
      </c>
      <c r="B4" s="31">
        <v>156</v>
      </c>
      <c r="C4" s="31">
        <v>458</v>
      </c>
      <c r="D4" s="31">
        <v>652</v>
      </c>
      <c r="E4" s="31">
        <v>356</v>
      </c>
    </row>
    <row r="5" spans="1:5" x14ac:dyDescent="0.3">
      <c r="A5" s="31" t="s">
        <v>15392</v>
      </c>
      <c r="B5" s="31">
        <v>456</v>
      </c>
      <c r="C5" s="31">
        <v>456</v>
      </c>
      <c r="D5" s="31">
        <v>321</v>
      </c>
      <c r="E5" s="31">
        <v>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FA71-932A-4B73-B8C4-B9E80025749A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156</v>
      </c>
      <c r="C2" s="31">
        <v>864</v>
      </c>
      <c r="D2" s="31">
        <v>325</v>
      </c>
      <c r="E2" s="31">
        <v>965</v>
      </c>
    </row>
    <row r="3" spans="1:5" x14ac:dyDescent="0.3">
      <c r="A3" s="31" t="s">
        <v>15390</v>
      </c>
      <c r="B3" s="31">
        <v>235</v>
      </c>
      <c r="C3" s="31">
        <v>354</v>
      </c>
      <c r="D3" s="31">
        <v>236</v>
      </c>
      <c r="E3" s="31">
        <v>652</v>
      </c>
    </row>
    <row r="4" spans="1:5" x14ac:dyDescent="0.3">
      <c r="A4" s="31" t="s">
        <v>15391</v>
      </c>
      <c r="B4" s="31">
        <v>652</v>
      </c>
      <c r="C4" s="31">
        <v>652</v>
      </c>
      <c r="D4" s="31">
        <v>241</v>
      </c>
      <c r="E4" s="31">
        <v>333</v>
      </c>
    </row>
    <row r="5" spans="1:5" x14ac:dyDescent="0.3">
      <c r="A5" s="31" t="s">
        <v>15392</v>
      </c>
      <c r="B5" s="31">
        <v>325</v>
      </c>
      <c r="C5" s="31">
        <v>555</v>
      </c>
      <c r="D5" s="31">
        <v>365</v>
      </c>
      <c r="E5" s="31">
        <v>624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08FB-DF25-4E0D-9110-BB9EB520885B}">
  <dimension ref="A1:E5"/>
  <sheetViews>
    <sheetView workbookViewId="0">
      <selection activeCell="I28" sqref="I28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232</v>
      </c>
      <c r="C2" s="31">
        <v>332</v>
      </c>
      <c r="D2" s="31">
        <v>263</v>
      </c>
      <c r="E2" s="31">
        <v>654</v>
      </c>
    </row>
    <row r="3" spans="1:5" x14ac:dyDescent="0.3">
      <c r="A3" s="31" t="s">
        <v>15390</v>
      </c>
      <c r="B3" s="31">
        <v>541</v>
      </c>
      <c r="C3" s="31">
        <v>254</v>
      </c>
      <c r="D3" s="31">
        <v>654</v>
      </c>
      <c r="E3" s="31">
        <v>365</v>
      </c>
    </row>
    <row r="4" spans="1:5" x14ac:dyDescent="0.3">
      <c r="A4" s="31" t="s">
        <v>15391</v>
      </c>
      <c r="B4" s="31">
        <v>325</v>
      </c>
      <c r="C4" s="31">
        <v>569</v>
      </c>
      <c r="D4" s="31">
        <v>256</v>
      </c>
      <c r="E4" s="31">
        <v>652</v>
      </c>
    </row>
    <row r="5" spans="1:5" x14ac:dyDescent="0.3">
      <c r="A5" s="31" t="s">
        <v>15392</v>
      </c>
      <c r="B5" s="31">
        <v>362</v>
      </c>
      <c r="C5" s="31">
        <v>236</v>
      </c>
      <c r="D5" s="31">
        <v>636</v>
      </c>
      <c r="E5" s="31">
        <v>965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36234-3659-4FEA-9F69-83F9823230AE}">
  <dimension ref="A1:E5"/>
  <sheetViews>
    <sheetView workbookViewId="0"/>
  </sheetViews>
  <sheetFormatPr defaultRowHeight="14.4" x14ac:dyDescent="0.3"/>
  <sheetData>
    <row r="1" spans="1:5" x14ac:dyDescent="0.3">
      <c r="A1" s="30" t="s">
        <v>15435</v>
      </c>
      <c r="B1" s="22" t="s">
        <v>15436</v>
      </c>
      <c r="C1" s="22" t="s">
        <v>15437</v>
      </c>
      <c r="D1" s="22" t="s">
        <v>15438</v>
      </c>
      <c r="E1" s="22" t="s">
        <v>15439</v>
      </c>
    </row>
    <row r="2" spans="1:5" x14ac:dyDescent="0.3">
      <c r="A2" s="22" t="s">
        <v>15440</v>
      </c>
      <c r="B2" s="22">
        <v>946</v>
      </c>
      <c r="C2" s="22">
        <v>2716</v>
      </c>
      <c r="D2" s="22">
        <v>1801</v>
      </c>
      <c r="E2" s="22">
        <v>2425</v>
      </c>
    </row>
    <row r="3" spans="1:5" x14ac:dyDescent="0.3">
      <c r="A3" s="22" t="s">
        <v>15390</v>
      </c>
      <c r="B3" s="22">
        <v>1526</v>
      </c>
      <c r="C3" s="22">
        <v>1905</v>
      </c>
      <c r="D3" s="22">
        <v>1586</v>
      </c>
      <c r="E3" s="22">
        <v>1598</v>
      </c>
    </row>
    <row r="4" spans="1:5" x14ac:dyDescent="0.3">
      <c r="A4" s="22" t="s">
        <v>15391</v>
      </c>
      <c r="B4" s="22">
        <v>1780</v>
      </c>
      <c r="C4" s="22">
        <v>2535</v>
      </c>
      <c r="D4" s="22">
        <v>1801</v>
      </c>
      <c r="E4" s="22">
        <v>1554</v>
      </c>
    </row>
    <row r="5" spans="1:5" x14ac:dyDescent="0.3">
      <c r="A5" s="22" t="s">
        <v>15392</v>
      </c>
      <c r="B5" s="22">
        <v>1597</v>
      </c>
      <c r="C5" s="22">
        <v>1713</v>
      </c>
      <c r="D5" s="22">
        <v>1778</v>
      </c>
      <c r="E5" s="22">
        <v>2066</v>
      </c>
    </row>
  </sheetData>
  <dataConsolidate topLabels="1">
    <dataRefs count="4">
      <dataRef ref="A1:E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15</vt:i4>
      </vt:variant>
    </vt:vector>
  </HeadingPairs>
  <TitlesOfParts>
    <vt:vector size="35" baseType="lpstr">
      <vt:lpstr>Dmart_Sales_Data</vt:lpstr>
      <vt:lpstr>Autofill </vt:lpstr>
      <vt:lpstr>Sheet1</vt:lpstr>
      <vt:lpstr>FlashFill</vt:lpstr>
      <vt:lpstr>Autofill nonadjacent</vt:lpstr>
      <vt:lpstr>CustomList</vt:lpstr>
      <vt:lpstr>1</vt:lpstr>
      <vt:lpstr>2</vt:lpstr>
      <vt:lpstr>3</vt:lpstr>
      <vt:lpstr> jan sales </vt:lpstr>
      <vt:lpstr>feb sales</vt:lpstr>
      <vt:lpstr>mar sales</vt:lpstr>
      <vt:lpstr>Total Sales</vt:lpstr>
      <vt:lpstr>Maths and Statistical Function</vt:lpstr>
      <vt:lpstr>Logical Function</vt:lpstr>
      <vt:lpstr>North sales</vt:lpstr>
      <vt:lpstr>South sales</vt:lpstr>
      <vt:lpstr>East Sales</vt:lpstr>
      <vt:lpstr>West Sales</vt:lpstr>
      <vt:lpstr>Summery Sales</vt:lpstr>
      <vt:lpstr>Allowances</vt:lpstr>
      <vt:lpstr>AllSales</vt:lpstr>
      <vt:lpstr>AMarks</vt:lpstr>
      <vt:lpstr>BMarks</vt:lpstr>
      <vt:lpstr>CMarks</vt:lpstr>
      <vt:lpstr>EnglishMarks</vt:lpstr>
      <vt:lpstr>FebSales</vt:lpstr>
      <vt:lpstr>gstRate</vt:lpstr>
      <vt:lpstr>JanSales</vt:lpstr>
      <vt:lpstr>MarSales</vt:lpstr>
      <vt:lpstr>MathsMarks</vt:lpstr>
      <vt:lpstr>NetRevenu</vt:lpstr>
      <vt:lpstr>Salary</vt:lpstr>
      <vt:lpstr>ScienceMarks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2026-09-18T07:16:05Z</dcterms:modified>
</cp:coreProperties>
</file>